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kim6\Downloads\"/>
    </mc:Choice>
  </mc:AlternateContent>
  <xr:revisionPtr revIDLastSave="0" documentId="8_{96EFAC99-9BED-48D1-A9DA-EDDCD1E4C311}" xr6:coauthVersionLast="47" xr6:coauthVersionMax="47" xr10:uidLastSave="{00000000-0000-0000-0000-000000000000}"/>
  <bookViews>
    <workbookView xWindow="-120" yWindow="-120" windowWidth="29040" windowHeight="15840" xr2:uid="{00000000-000D-0000-FFFF-FFFF00000000}"/>
  </bookViews>
  <sheets>
    <sheet name="TitanicData" sheetId="1" r:id="rId1"/>
    <sheet name="Ticket Counts" sheetId="11" r:id="rId2"/>
    <sheet name="Title" sheetId="12" r:id="rId3"/>
    <sheet name="Histrogram" sheetId="4" r:id="rId4"/>
    <sheet name="Box Plots" sheetId="5" r:id="rId5"/>
    <sheet name="Bar Chart" sheetId="7" r:id="rId6"/>
    <sheet name="Scatter Chart" sheetId="8" r:id="rId7"/>
  </sheets>
  <definedNames>
    <definedName name="_xlchart.v1.0" hidden="1">Histrogram!$H$1</definedName>
    <definedName name="_xlchart.v1.1" hidden="1">Histrogram!$H$2:$H$892</definedName>
    <definedName name="_xlchart.v1.2" hidden="1">Histrogram!$H$1</definedName>
    <definedName name="_xlchart.v1.3" hidden="1">Histrogram!$H$2:$H$892</definedName>
    <definedName name="_xlchart.v1.4" hidden="1">'Box Plots'!$A$2:$A$892</definedName>
    <definedName name="_xlchart.v1.5" hidden="1">'Box Plots'!$D$1</definedName>
    <definedName name="_xlchart.v1.6" hidden="1">'Box Plots'!$D$2:$D$892</definedName>
    <definedName name="Slicer_NewPclass">#N/A</definedName>
    <definedName name="Slicer_Sex">#N/A</definedName>
  </definedNames>
  <calcPr calcId="191029"/>
  <pivotCaches>
    <pivotCache cacheId="19" r:id="rId8"/>
    <pivotCache cacheId="27" r:id="rId9"/>
    <pivotCache cacheId="76"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2"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Q3" i="1"/>
  <c r="Q2"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G2" i="8"/>
  <c r="H2" i="8" s="1"/>
  <c r="G3" i="8"/>
  <c r="H3" i="8" s="1"/>
  <c r="G4" i="8"/>
  <c r="H4" i="8" s="1"/>
  <c r="G5" i="8"/>
  <c r="H5" i="8" s="1"/>
  <c r="G6" i="8"/>
  <c r="H6" i="8" s="1"/>
  <c r="G7" i="8"/>
  <c r="H7" i="8" s="1"/>
  <c r="G8" i="8"/>
  <c r="H8" i="8" s="1"/>
  <c r="G9" i="8"/>
  <c r="H9" i="8" s="1"/>
  <c r="G10" i="8"/>
  <c r="H10" i="8" s="1"/>
  <c r="G11" i="8"/>
  <c r="H11" i="8" s="1"/>
  <c r="G12" i="8"/>
  <c r="H12" i="8" s="1"/>
  <c r="G13" i="8"/>
  <c r="H13" i="8" s="1"/>
  <c r="G14" i="8"/>
  <c r="H14" i="8" s="1"/>
  <c r="G15" i="8"/>
  <c r="H15" i="8" s="1"/>
  <c r="G376" i="8"/>
  <c r="H376" i="8" s="1"/>
  <c r="G17" i="8"/>
  <c r="H17" i="8" s="1"/>
  <c r="G18" i="8"/>
  <c r="H18" i="8" s="1"/>
  <c r="G19" i="8"/>
  <c r="H19" i="8" s="1"/>
  <c r="G378" i="8"/>
  <c r="H378" i="8" s="1"/>
  <c r="G21" i="8"/>
  <c r="H21" i="8" s="1"/>
  <c r="G22" i="8"/>
  <c r="H22" i="8" s="1"/>
  <c r="G23" i="8"/>
  <c r="H23" i="8" s="1"/>
  <c r="G16" i="8"/>
  <c r="H16" i="8" s="1"/>
  <c r="G25" i="8"/>
  <c r="H25" i="8" s="1"/>
  <c r="G383" i="8"/>
  <c r="H383" i="8" s="1"/>
  <c r="G20" i="8"/>
  <c r="H20" i="8" s="1"/>
  <c r="G28" i="8"/>
  <c r="H28" i="8" s="1"/>
  <c r="G29" i="8"/>
  <c r="H29" i="8" s="1"/>
  <c r="G30" i="8"/>
  <c r="H30" i="8" s="1"/>
  <c r="G31" i="8"/>
  <c r="H31" i="8" s="1"/>
  <c r="G32" i="8"/>
  <c r="H32" i="8" s="1"/>
  <c r="G33" i="8"/>
  <c r="H33" i="8" s="1"/>
  <c r="G34" i="8"/>
  <c r="H34" i="8" s="1"/>
  <c r="G35" i="8"/>
  <c r="H35" i="8" s="1"/>
  <c r="G36" i="8"/>
  <c r="H36" i="8" s="1"/>
  <c r="G37" i="8"/>
  <c r="H37" i="8" s="1"/>
  <c r="G38" i="8"/>
  <c r="H38" i="8" s="1"/>
  <c r="G39" i="8"/>
  <c r="H39" i="8" s="1"/>
  <c r="G396" i="8"/>
  <c r="H396" i="8" s="1"/>
  <c r="G24" i="8"/>
  <c r="H24" i="8" s="1"/>
  <c r="G398" i="8"/>
  <c r="H398" i="8" s="1"/>
  <c r="G43" i="8"/>
  <c r="H43" i="8" s="1"/>
  <c r="G44" i="8"/>
  <c r="H44" i="8" s="1"/>
  <c r="G45" i="8"/>
  <c r="H45" i="8" s="1"/>
  <c r="G26" i="8"/>
  <c r="H26" i="8" s="1"/>
  <c r="G47" i="8"/>
  <c r="H47" i="8" s="1"/>
  <c r="G48" i="8"/>
  <c r="H48" i="8" s="1"/>
  <c r="G49" i="8"/>
  <c r="H49" i="8" s="1"/>
  <c r="G50" i="8"/>
  <c r="H50" i="8" s="1"/>
  <c r="G404" i="8"/>
  <c r="H404" i="8" s="1"/>
  <c r="G52" i="8"/>
  <c r="H52" i="8" s="1"/>
  <c r="G53" i="8"/>
  <c r="H53" i="8" s="1"/>
  <c r="G54" i="8"/>
  <c r="H54" i="8" s="1"/>
  <c r="G55" i="8"/>
  <c r="H55" i="8" s="1"/>
  <c r="G56" i="8"/>
  <c r="H56" i="8" s="1"/>
  <c r="G57" i="8"/>
  <c r="H57" i="8" s="1"/>
  <c r="G58" i="8"/>
  <c r="H58" i="8" s="1"/>
  <c r="G59" i="8"/>
  <c r="H59" i="8" s="1"/>
  <c r="G60" i="8"/>
  <c r="H60" i="8" s="1"/>
  <c r="G61" i="8"/>
  <c r="H61" i="8" s="1"/>
  <c r="G62" i="8"/>
  <c r="H62" i="8" s="1"/>
  <c r="G63" i="8"/>
  <c r="H63" i="8" s="1"/>
  <c r="G64" i="8"/>
  <c r="H64" i="8" s="1"/>
  <c r="G65" i="8"/>
  <c r="H65" i="8" s="1"/>
  <c r="G66" i="8"/>
  <c r="H66" i="8" s="1"/>
  <c r="G67" i="8"/>
  <c r="H67" i="8" s="1"/>
  <c r="G68" i="8"/>
  <c r="H68" i="8" s="1"/>
  <c r="G69" i="8"/>
  <c r="H69" i="8" s="1"/>
  <c r="G27" i="8"/>
  <c r="H27" i="8" s="1"/>
  <c r="G71" i="8"/>
  <c r="H71" i="8" s="1"/>
  <c r="G72" i="8"/>
  <c r="H72" i="8" s="1"/>
  <c r="G406" i="8"/>
  <c r="H406" i="8" s="1"/>
  <c r="G74" i="8"/>
  <c r="H74" i="8" s="1"/>
  <c r="G75" i="8"/>
  <c r="H75" i="8" s="1"/>
  <c r="G76" i="8"/>
  <c r="H76" i="8" s="1"/>
  <c r="G77" i="8"/>
  <c r="H77" i="8" s="1"/>
  <c r="G78" i="8"/>
  <c r="H78" i="8" s="1"/>
  <c r="G79" i="8"/>
  <c r="H79" i="8" s="1"/>
  <c r="G80" i="8"/>
  <c r="H80" i="8" s="1"/>
  <c r="G40" i="8"/>
  <c r="H40" i="8" s="1"/>
  <c r="G82" i="8"/>
  <c r="H82" i="8" s="1"/>
  <c r="G83" i="8"/>
  <c r="H83" i="8" s="1"/>
  <c r="G84" i="8"/>
  <c r="H84" i="8" s="1"/>
  <c r="G85" i="8"/>
  <c r="H85" i="8" s="1"/>
  <c r="G86" i="8"/>
  <c r="H86" i="8" s="1"/>
  <c r="G41" i="8"/>
  <c r="H41" i="8" s="1"/>
  <c r="G88" i="8"/>
  <c r="H88" i="8" s="1"/>
  <c r="G89" i="8"/>
  <c r="H89" i="8" s="1"/>
  <c r="G90" i="8"/>
  <c r="H90" i="8" s="1"/>
  <c r="G91" i="8"/>
  <c r="H91" i="8" s="1"/>
  <c r="G92" i="8"/>
  <c r="H92" i="8" s="1"/>
  <c r="G93" i="8"/>
  <c r="H93" i="8" s="1"/>
  <c r="G94" i="8"/>
  <c r="H94" i="8" s="1"/>
  <c r="G95" i="8"/>
  <c r="H95" i="8" s="1"/>
  <c r="G96" i="8"/>
  <c r="H96" i="8" s="1"/>
  <c r="G97" i="8"/>
  <c r="H97" i="8" s="1"/>
  <c r="G98" i="8"/>
  <c r="H98" i="8" s="1"/>
  <c r="G99" i="8"/>
  <c r="H99" i="8" s="1"/>
  <c r="G100" i="8"/>
  <c r="H100" i="8" s="1"/>
  <c r="G101" i="8"/>
  <c r="H101" i="8" s="1"/>
  <c r="G421" i="8"/>
  <c r="H421" i="8" s="1"/>
  <c r="G103" i="8"/>
  <c r="H103" i="8" s="1"/>
  <c r="G104" i="8"/>
  <c r="H104" i="8" s="1"/>
  <c r="G105" i="8"/>
  <c r="H105" i="8" s="1"/>
  <c r="G106" i="8"/>
  <c r="H106" i="8" s="1"/>
  <c r="G107" i="8"/>
  <c r="H107" i="8" s="1"/>
  <c r="G42" i="8"/>
  <c r="H42" i="8" s="1"/>
  <c r="G109" i="8"/>
  <c r="H109" i="8" s="1"/>
  <c r="G110" i="8"/>
  <c r="H110" i="8" s="1"/>
  <c r="G111" i="8"/>
  <c r="H111" i="8" s="1"/>
  <c r="G112" i="8"/>
  <c r="H112" i="8" s="1"/>
  <c r="G425" i="8"/>
  <c r="H425" i="8" s="1"/>
  <c r="G114" i="8"/>
  <c r="H114" i="8" s="1"/>
  <c r="G438" i="8"/>
  <c r="H438" i="8" s="1"/>
  <c r="G450" i="8"/>
  <c r="H450" i="8" s="1"/>
  <c r="G117" i="8"/>
  <c r="H117" i="8" s="1"/>
  <c r="G118" i="8"/>
  <c r="H118" i="8" s="1"/>
  <c r="G119" i="8"/>
  <c r="H119" i="8" s="1"/>
  <c r="G120" i="8"/>
  <c r="H120" i="8" s="1"/>
  <c r="G471" i="8"/>
  <c r="H471" i="8" s="1"/>
  <c r="G122" i="8"/>
  <c r="H122" i="8" s="1"/>
  <c r="G123" i="8"/>
  <c r="H123" i="8" s="1"/>
  <c r="G124" i="8"/>
  <c r="H124" i="8" s="1"/>
  <c r="G125" i="8"/>
  <c r="H125" i="8" s="1"/>
  <c r="G126" i="8"/>
  <c r="H126" i="8" s="1"/>
  <c r="G127" i="8"/>
  <c r="H127" i="8" s="1"/>
  <c r="G128" i="8"/>
  <c r="H128" i="8" s="1"/>
  <c r="G129" i="8"/>
  <c r="H129" i="8" s="1"/>
  <c r="G130" i="8"/>
  <c r="H130" i="8" s="1"/>
  <c r="G131" i="8"/>
  <c r="H131" i="8" s="1"/>
  <c r="G132" i="8"/>
  <c r="H132" i="8" s="1"/>
  <c r="G133" i="8"/>
  <c r="H133" i="8" s="1"/>
  <c r="G476" i="8"/>
  <c r="H476" i="8" s="1"/>
  <c r="G135" i="8"/>
  <c r="H135" i="8" s="1"/>
  <c r="G136" i="8"/>
  <c r="H136" i="8" s="1"/>
  <c r="G137" i="8"/>
  <c r="H137" i="8" s="1"/>
  <c r="G138" i="8"/>
  <c r="H138" i="8" s="1"/>
  <c r="G139" i="8"/>
  <c r="H139" i="8" s="1"/>
  <c r="G140" i="8"/>
  <c r="H140" i="8" s="1"/>
  <c r="G141" i="8"/>
  <c r="H141" i="8" s="1"/>
  <c r="G142" i="8"/>
  <c r="H142" i="8" s="1"/>
  <c r="G46" i="8"/>
  <c r="H46" i="8" s="1"/>
  <c r="G51" i="8"/>
  <c r="H51" i="8" s="1"/>
  <c r="G145" i="8"/>
  <c r="H145" i="8" s="1"/>
  <c r="G146" i="8"/>
  <c r="H146" i="8" s="1"/>
  <c r="G147" i="8"/>
  <c r="H147" i="8" s="1"/>
  <c r="G148" i="8"/>
  <c r="H148" i="8" s="1"/>
  <c r="G481" i="8"/>
  <c r="H481" i="8" s="1"/>
  <c r="G150" i="8"/>
  <c r="H150" i="8" s="1"/>
  <c r="G151" i="8"/>
  <c r="H151" i="8" s="1"/>
  <c r="G152" i="8"/>
  <c r="H152" i="8" s="1"/>
  <c r="G153" i="8"/>
  <c r="H153" i="8" s="1"/>
  <c r="G154" i="8"/>
  <c r="H154" i="8" s="1"/>
  <c r="G155" i="8"/>
  <c r="H155" i="8" s="1"/>
  <c r="G156" i="8"/>
  <c r="H156" i="8" s="1"/>
  <c r="G157" i="8"/>
  <c r="H157" i="8" s="1"/>
  <c r="G70" i="8"/>
  <c r="H70" i="8" s="1"/>
  <c r="G159" i="8"/>
  <c r="H159" i="8" s="1"/>
  <c r="G160" i="8"/>
  <c r="H160" i="8" s="1"/>
  <c r="G161" i="8"/>
  <c r="H161" i="8" s="1"/>
  <c r="G162" i="8"/>
  <c r="H162" i="8" s="1"/>
  <c r="G163" i="8"/>
  <c r="H163" i="8" s="1"/>
  <c r="G164" i="8"/>
  <c r="H164" i="8" s="1"/>
  <c r="G165" i="8"/>
  <c r="H165" i="8" s="1"/>
  <c r="G166" i="8"/>
  <c r="H166" i="8" s="1"/>
  <c r="G167" i="8"/>
  <c r="H167" i="8" s="1"/>
  <c r="G168" i="8"/>
  <c r="H168" i="8" s="1"/>
  <c r="G485" i="8"/>
  <c r="H485" i="8" s="1"/>
  <c r="G170" i="8"/>
  <c r="H170" i="8" s="1"/>
  <c r="G171" i="8"/>
  <c r="H171" i="8" s="1"/>
  <c r="G172" i="8"/>
  <c r="H172" i="8" s="1"/>
  <c r="G173" i="8"/>
  <c r="H173" i="8" s="1"/>
  <c r="G73" i="8"/>
  <c r="H73" i="8" s="1"/>
  <c r="G175" i="8"/>
  <c r="H175" i="8" s="1"/>
  <c r="G176" i="8"/>
  <c r="H176" i="8" s="1"/>
  <c r="G177" i="8"/>
  <c r="H177" i="8" s="1"/>
  <c r="G178" i="8"/>
  <c r="H178" i="8" s="1"/>
  <c r="G179" i="8"/>
  <c r="H179" i="8" s="1"/>
  <c r="G180" i="8"/>
  <c r="H180" i="8" s="1"/>
  <c r="G181" i="8"/>
  <c r="H181" i="8" s="1"/>
  <c r="G182" i="8"/>
  <c r="H182" i="8" s="1"/>
  <c r="G183" i="8"/>
  <c r="H183" i="8" s="1"/>
  <c r="G184" i="8"/>
  <c r="H184" i="8" s="1"/>
  <c r="G185" i="8"/>
  <c r="H185" i="8" s="1"/>
  <c r="G81" i="8"/>
  <c r="H81" i="8" s="1"/>
  <c r="G187" i="8"/>
  <c r="H187" i="8" s="1"/>
  <c r="G188" i="8"/>
  <c r="H188" i="8" s="1"/>
  <c r="G189" i="8"/>
  <c r="H189" i="8" s="1"/>
  <c r="G190" i="8"/>
  <c r="H190" i="8" s="1"/>
  <c r="G191" i="8"/>
  <c r="H191" i="8" s="1"/>
  <c r="G192" i="8"/>
  <c r="H192" i="8" s="1"/>
  <c r="G193" i="8"/>
  <c r="H193" i="8" s="1"/>
  <c r="G87" i="8"/>
  <c r="H87" i="8" s="1"/>
  <c r="G195" i="8"/>
  <c r="H195" i="8" s="1"/>
  <c r="G196" i="8"/>
  <c r="H196" i="8" s="1"/>
  <c r="G197" i="8"/>
  <c r="H197" i="8" s="1"/>
  <c r="G198" i="8"/>
  <c r="H198" i="8" s="1"/>
  <c r="G199" i="8"/>
  <c r="H199" i="8" s="1"/>
  <c r="G200" i="8"/>
  <c r="H200" i="8" s="1"/>
  <c r="G201" i="8"/>
  <c r="H201" i="8" s="1"/>
  <c r="G202" i="8"/>
  <c r="H202" i="8" s="1"/>
  <c r="G203" i="8"/>
  <c r="H203" i="8" s="1"/>
  <c r="G204" i="8"/>
  <c r="H204" i="8" s="1"/>
  <c r="G205" i="8"/>
  <c r="H205" i="8" s="1"/>
  <c r="G206" i="8"/>
  <c r="H206" i="8" s="1"/>
  <c r="G503" i="8"/>
  <c r="H503" i="8" s="1"/>
  <c r="G208" i="8"/>
  <c r="H208" i="8" s="1"/>
  <c r="G209" i="8"/>
  <c r="H209" i="8" s="1"/>
  <c r="G102" i="8"/>
  <c r="H102" i="8" s="1"/>
  <c r="G211" i="8"/>
  <c r="H211" i="8" s="1"/>
  <c r="G212" i="8"/>
  <c r="H212" i="8" s="1"/>
  <c r="G213" i="8"/>
  <c r="H213" i="8" s="1"/>
  <c r="G214" i="8"/>
  <c r="H214" i="8" s="1"/>
  <c r="G215" i="8"/>
  <c r="H215" i="8" s="1"/>
  <c r="G216" i="8"/>
  <c r="H216" i="8" s="1"/>
  <c r="G217" i="8"/>
  <c r="H217" i="8" s="1"/>
  <c r="G108" i="8"/>
  <c r="H108" i="8" s="1"/>
  <c r="G219" i="8"/>
  <c r="H219" i="8" s="1"/>
  <c r="G220" i="8"/>
  <c r="H220" i="8" s="1"/>
  <c r="G221" i="8"/>
  <c r="H221" i="8" s="1"/>
  <c r="G222" i="8"/>
  <c r="H222" i="8" s="1"/>
  <c r="G223" i="8"/>
  <c r="H223" i="8" s="1"/>
  <c r="G224" i="8"/>
  <c r="H224" i="8" s="1"/>
  <c r="G225" i="8"/>
  <c r="H225" i="8" s="1"/>
  <c r="G226" i="8"/>
  <c r="H226" i="8" s="1"/>
  <c r="G227" i="8"/>
  <c r="H227" i="8" s="1"/>
  <c r="G228" i="8"/>
  <c r="H228" i="8" s="1"/>
  <c r="G229" i="8"/>
  <c r="H229" i="8" s="1"/>
  <c r="G230" i="8"/>
  <c r="H230" i="8" s="1"/>
  <c r="G231" i="8"/>
  <c r="H231" i="8" s="1"/>
  <c r="G232" i="8"/>
  <c r="H232" i="8" s="1"/>
  <c r="G233" i="8"/>
  <c r="H233" i="8" s="1"/>
  <c r="G234" i="8"/>
  <c r="H234" i="8" s="1"/>
  <c r="G113" i="8"/>
  <c r="H113" i="8" s="1"/>
  <c r="G236" i="8"/>
  <c r="H236" i="8" s="1"/>
  <c r="G237" i="8"/>
  <c r="H237" i="8" s="1"/>
  <c r="G238" i="8"/>
  <c r="H238" i="8" s="1"/>
  <c r="G239" i="8"/>
  <c r="H239" i="8" s="1"/>
  <c r="G240" i="8"/>
  <c r="H240" i="8" s="1"/>
  <c r="G241" i="8"/>
  <c r="H241" i="8" s="1"/>
  <c r="G242" i="8"/>
  <c r="H242" i="8" s="1"/>
  <c r="G243" i="8"/>
  <c r="H243" i="8" s="1"/>
  <c r="G244" i="8"/>
  <c r="H244" i="8" s="1"/>
  <c r="G245" i="8"/>
  <c r="H245" i="8" s="1"/>
  <c r="G246" i="8"/>
  <c r="H246" i="8" s="1"/>
  <c r="G247" i="8"/>
  <c r="H247" i="8" s="1"/>
  <c r="G505" i="8"/>
  <c r="H505" i="8" s="1"/>
  <c r="G249" i="8"/>
  <c r="H249" i="8" s="1"/>
  <c r="G250" i="8"/>
  <c r="H250" i="8" s="1"/>
  <c r="G251" i="8"/>
  <c r="H251" i="8" s="1"/>
  <c r="G252" i="8"/>
  <c r="H252" i="8" s="1"/>
  <c r="G536" i="8"/>
  <c r="H536" i="8" s="1"/>
  <c r="G254" i="8"/>
  <c r="H254" i="8" s="1"/>
  <c r="G255" i="8"/>
  <c r="H255" i="8" s="1"/>
  <c r="G543" i="8"/>
  <c r="H543" i="8" s="1"/>
  <c r="G115" i="8"/>
  <c r="H115" i="8" s="1"/>
  <c r="G258" i="8"/>
  <c r="H258" i="8" s="1"/>
  <c r="G259" i="8"/>
  <c r="H259" i="8" s="1"/>
  <c r="G260" i="8"/>
  <c r="H260" i="8" s="1"/>
  <c r="G261" i="8"/>
  <c r="H261" i="8" s="1"/>
  <c r="G262" i="8"/>
  <c r="H262" i="8" s="1"/>
  <c r="G263" i="8"/>
  <c r="H263" i="8" s="1"/>
  <c r="G264" i="8"/>
  <c r="H264" i="8" s="1"/>
  <c r="G265" i="8"/>
  <c r="H265" i="8" s="1"/>
  <c r="G266" i="8"/>
  <c r="H266" i="8" s="1"/>
  <c r="G267" i="8"/>
  <c r="H267" i="8" s="1"/>
  <c r="G268" i="8"/>
  <c r="H268" i="8" s="1"/>
  <c r="G269" i="8"/>
  <c r="H269" i="8" s="1"/>
  <c r="G270" i="8"/>
  <c r="H270" i="8" s="1"/>
  <c r="G271" i="8"/>
  <c r="H271" i="8" s="1"/>
  <c r="G272" i="8"/>
  <c r="H272" i="8" s="1"/>
  <c r="G273" i="8"/>
  <c r="H273" i="8" s="1"/>
  <c r="G274" i="8"/>
  <c r="H274" i="8" s="1"/>
  <c r="G275" i="8"/>
  <c r="H275" i="8" s="1"/>
  <c r="G276" i="8"/>
  <c r="H276" i="8" s="1"/>
  <c r="G277" i="8"/>
  <c r="H277" i="8" s="1"/>
  <c r="G544" i="8"/>
  <c r="H544" i="8" s="1"/>
  <c r="G279" i="8"/>
  <c r="H279" i="8" s="1"/>
  <c r="G280" i="8"/>
  <c r="H280" i="8" s="1"/>
  <c r="G116" i="8"/>
  <c r="H116" i="8" s="1"/>
  <c r="G282" i="8"/>
  <c r="H282" i="8" s="1"/>
  <c r="G283" i="8"/>
  <c r="H283" i="8" s="1"/>
  <c r="G284" i="8"/>
  <c r="H284" i="8" s="1"/>
  <c r="G285" i="8"/>
  <c r="H285" i="8" s="1"/>
  <c r="G286" i="8"/>
  <c r="H286" i="8" s="1"/>
  <c r="G287" i="8"/>
  <c r="H287" i="8" s="1"/>
  <c r="G288" i="8"/>
  <c r="H288" i="8" s="1"/>
  <c r="G289" i="8"/>
  <c r="H289" i="8" s="1"/>
  <c r="G290" i="8"/>
  <c r="H290" i="8" s="1"/>
  <c r="G121" i="8"/>
  <c r="H121" i="8" s="1"/>
  <c r="G292" i="8"/>
  <c r="H292" i="8" s="1"/>
  <c r="G293" i="8"/>
  <c r="H293" i="8" s="1"/>
  <c r="G294" i="8"/>
  <c r="H294" i="8" s="1"/>
  <c r="G556" i="8"/>
  <c r="H556" i="8" s="1"/>
  <c r="G296" i="8"/>
  <c r="H296" i="8" s="1"/>
  <c r="G297" i="8"/>
  <c r="H297" i="8" s="1"/>
  <c r="G298" i="8"/>
  <c r="H298" i="8" s="1"/>
  <c r="G299" i="8"/>
  <c r="H299" i="8" s="1"/>
  <c r="G300" i="8"/>
  <c r="H300" i="8" s="1"/>
  <c r="G301" i="8"/>
  <c r="H301" i="8" s="1"/>
  <c r="G302" i="8"/>
  <c r="H302" i="8" s="1"/>
  <c r="G303" i="8"/>
  <c r="H303" i="8" s="1"/>
  <c r="G304" i="8"/>
  <c r="H304" i="8" s="1"/>
  <c r="G305" i="8"/>
  <c r="H305" i="8" s="1"/>
  <c r="G306" i="8"/>
  <c r="H306" i="8" s="1"/>
  <c r="G307" i="8"/>
  <c r="H307" i="8" s="1"/>
  <c r="G308" i="8"/>
  <c r="H308" i="8" s="1"/>
  <c r="G309" i="8"/>
  <c r="H309" i="8" s="1"/>
  <c r="G310" i="8"/>
  <c r="H310" i="8" s="1"/>
  <c r="G311" i="8"/>
  <c r="H311" i="8" s="1"/>
  <c r="G312" i="8"/>
  <c r="H312" i="8" s="1"/>
  <c r="G313" i="8"/>
  <c r="H313" i="8" s="1"/>
  <c r="G314" i="8"/>
  <c r="H314" i="8" s="1"/>
  <c r="G315" i="8"/>
  <c r="H315" i="8" s="1"/>
  <c r="G316" i="8"/>
  <c r="H316" i="8" s="1"/>
  <c r="G134" i="8"/>
  <c r="H134" i="8" s="1"/>
  <c r="G318" i="8"/>
  <c r="H318" i="8" s="1"/>
  <c r="G319" i="8"/>
  <c r="H319" i="8" s="1"/>
  <c r="G320" i="8"/>
  <c r="H320" i="8" s="1"/>
  <c r="G321" i="8"/>
  <c r="H321" i="8" s="1"/>
  <c r="G322" i="8"/>
  <c r="H322" i="8" s="1"/>
  <c r="G323" i="8"/>
  <c r="H323" i="8" s="1"/>
  <c r="G324" i="8"/>
  <c r="H324" i="8" s="1"/>
  <c r="G325" i="8"/>
  <c r="H325" i="8" s="1"/>
  <c r="G326" i="8"/>
  <c r="H326" i="8" s="1"/>
  <c r="G327" i="8"/>
  <c r="H327" i="8" s="1"/>
  <c r="G328" i="8"/>
  <c r="H328" i="8" s="1"/>
  <c r="G329" i="8"/>
  <c r="H329" i="8" s="1"/>
  <c r="G143" i="8"/>
  <c r="H143" i="8" s="1"/>
  <c r="G331" i="8"/>
  <c r="H331" i="8" s="1"/>
  <c r="G332" i="8"/>
  <c r="H332" i="8" s="1"/>
  <c r="G333" i="8"/>
  <c r="H333" i="8" s="1"/>
  <c r="G334" i="8"/>
  <c r="H334" i="8" s="1"/>
  <c r="G335" i="8"/>
  <c r="H335" i="8" s="1"/>
  <c r="G336" i="8"/>
  <c r="H336" i="8" s="1"/>
  <c r="G337" i="8"/>
  <c r="H337" i="8" s="1"/>
  <c r="G338" i="8"/>
  <c r="H338" i="8" s="1"/>
  <c r="G339" i="8"/>
  <c r="H339" i="8" s="1"/>
  <c r="G340" i="8"/>
  <c r="H340" i="8" s="1"/>
  <c r="G341" i="8"/>
  <c r="H341" i="8" s="1"/>
  <c r="G342" i="8"/>
  <c r="H342" i="8" s="1"/>
  <c r="G343" i="8"/>
  <c r="H343" i="8" s="1"/>
  <c r="G344" i="8"/>
  <c r="H344" i="8" s="1"/>
  <c r="G345" i="8"/>
  <c r="H345" i="8" s="1"/>
  <c r="G346" i="8"/>
  <c r="H346" i="8" s="1"/>
  <c r="G347" i="8"/>
  <c r="H347" i="8" s="1"/>
  <c r="G348" i="8"/>
  <c r="H348" i="8" s="1"/>
  <c r="G349" i="8"/>
  <c r="H349" i="8" s="1"/>
  <c r="G350" i="8"/>
  <c r="H350" i="8" s="1"/>
  <c r="G351" i="8"/>
  <c r="H351" i="8" s="1"/>
  <c r="G352" i="8"/>
  <c r="H352" i="8" s="1"/>
  <c r="G353" i="8"/>
  <c r="H353" i="8" s="1"/>
  <c r="G354" i="8"/>
  <c r="H354" i="8" s="1"/>
  <c r="G355" i="8"/>
  <c r="H355" i="8" s="1"/>
  <c r="G356" i="8"/>
  <c r="H356" i="8" s="1"/>
  <c r="G357" i="8"/>
  <c r="H357" i="8" s="1"/>
  <c r="G358" i="8"/>
  <c r="H358" i="8" s="1"/>
  <c r="G359" i="8"/>
  <c r="H359" i="8" s="1"/>
  <c r="G360" i="8"/>
  <c r="H360" i="8" s="1"/>
  <c r="G361" i="8"/>
  <c r="H361" i="8" s="1"/>
  <c r="G362" i="8"/>
  <c r="H362" i="8" s="1"/>
  <c r="G363" i="8"/>
  <c r="H363" i="8" s="1"/>
  <c r="G561" i="8"/>
  <c r="H561" i="8" s="1"/>
  <c r="G365" i="8"/>
  <c r="H365" i="8" s="1"/>
  <c r="G366" i="8"/>
  <c r="H366" i="8" s="1"/>
  <c r="G367" i="8"/>
  <c r="H367" i="8" s="1"/>
  <c r="G368" i="8"/>
  <c r="H368" i="8" s="1"/>
  <c r="G369" i="8"/>
  <c r="H369" i="8" s="1"/>
  <c r="G370" i="8"/>
  <c r="H370" i="8" s="1"/>
  <c r="G371" i="8"/>
  <c r="H371" i="8" s="1"/>
  <c r="G372" i="8"/>
  <c r="H372" i="8" s="1"/>
  <c r="G373" i="8"/>
  <c r="H373" i="8" s="1"/>
  <c r="G374" i="8"/>
  <c r="H374" i="8" s="1"/>
  <c r="G375" i="8"/>
  <c r="H375" i="8" s="1"/>
  <c r="G569" i="8"/>
  <c r="H569" i="8" s="1"/>
  <c r="G377" i="8"/>
  <c r="H377" i="8" s="1"/>
  <c r="G144" i="8"/>
  <c r="H144" i="8" s="1"/>
  <c r="G379" i="8"/>
  <c r="H379" i="8" s="1"/>
  <c r="G380" i="8"/>
  <c r="H380" i="8" s="1"/>
  <c r="G381" i="8"/>
  <c r="H381" i="8" s="1"/>
  <c r="G382" i="8"/>
  <c r="H382" i="8" s="1"/>
  <c r="G149" i="8"/>
  <c r="H149" i="8" s="1"/>
  <c r="G384" i="8"/>
  <c r="H384" i="8" s="1"/>
  <c r="G385" i="8"/>
  <c r="H385" i="8" s="1"/>
  <c r="G386" i="8"/>
  <c r="H386" i="8" s="1"/>
  <c r="G387" i="8"/>
  <c r="H387" i="8" s="1"/>
  <c r="G388" i="8"/>
  <c r="H388" i="8" s="1"/>
  <c r="G389" i="8"/>
  <c r="H389" i="8" s="1"/>
  <c r="G390" i="8"/>
  <c r="H390" i="8" s="1"/>
  <c r="G391" i="8"/>
  <c r="H391" i="8" s="1"/>
  <c r="G392" i="8"/>
  <c r="H392" i="8" s="1"/>
  <c r="G393" i="8"/>
  <c r="H393" i="8" s="1"/>
  <c r="G394" i="8"/>
  <c r="H394" i="8" s="1"/>
  <c r="G395" i="8"/>
  <c r="H395" i="8" s="1"/>
  <c r="G158" i="8"/>
  <c r="H158" i="8" s="1"/>
  <c r="G397" i="8"/>
  <c r="H397" i="8" s="1"/>
  <c r="G612" i="8"/>
  <c r="H612" i="8" s="1"/>
  <c r="G399" i="8"/>
  <c r="H399" i="8" s="1"/>
  <c r="G400" i="8"/>
  <c r="H400" i="8" s="1"/>
  <c r="G401" i="8"/>
  <c r="H401" i="8" s="1"/>
  <c r="G402" i="8"/>
  <c r="H402" i="8" s="1"/>
  <c r="G403" i="8"/>
  <c r="H403" i="8" s="1"/>
  <c r="G619" i="8"/>
  <c r="H619" i="8" s="1"/>
  <c r="G405" i="8"/>
  <c r="H405" i="8" s="1"/>
  <c r="G636" i="8"/>
  <c r="H636" i="8" s="1"/>
  <c r="G407" i="8"/>
  <c r="H407" i="8" s="1"/>
  <c r="G408" i="8"/>
  <c r="H408" i="8" s="1"/>
  <c r="G409" i="8"/>
  <c r="H409" i="8" s="1"/>
  <c r="G410" i="8"/>
  <c r="H410" i="8" s="1"/>
  <c r="G411" i="8"/>
  <c r="H411" i="8" s="1"/>
  <c r="G412" i="8"/>
  <c r="H412" i="8" s="1"/>
  <c r="G413" i="8"/>
  <c r="H413" i="8" s="1"/>
  <c r="G414" i="8"/>
  <c r="H414" i="8" s="1"/>
  <c r="G415" i="8"/>
  <c r="H415" i="8" s="1"/>
  <c r="G416" i="8"/>
  <c r="H416" i="8" s="1"/>
  <c r="G417" i="8"/>
  <c r="H417" i="8" s="1"/>
  <c r="G418" i="8"/>
  <c r="H418" i="8" s="1"/>
  <c r="G419" i="8"/>
  <c r="H419" i="8" s="1"/>
  <c r="G420" i="8"/>
  <c r="H420" i="8" s="1"/>
  <c r="G640" i="8"/>
  <c r="H640" i="8" s="1"/>
  <c r="G422" i="8"/>
  <c r="H422" i="8" s="1"/>
  <c r="G423" i="8"/>
  <c r="H423" i="8" s="1"/>
  <c r="G424" i="8"/>
  <c r="H424" i="8" s="1"/>
  <c r="G644" i="8"/>
  <c r="H644" i="8" s="1"/>
  <c r="G426" i="8"/>
  <c r="H426" i="8" s="1"/>
  <c r="G427" i="8"/>
  <c r="H427" i="8" s="1"/>
  <c r="G428" i="8"/>
  <c r="H428" i="8" s="1"/>
  <c r="G429" i="8"/>
  <c r="H429" i="8" s="1"/>
  <c r="G430" i="8"/>
  <c r="H430" i="8" s="1"/>
  <c r="G431" i="8"/>
  <c r="H431" i="8" s="1"/>
  <c r="G432" i="8"/>
  <c r="H432" i="8" s="1"/>
  <c r="G433" i="8"/>
  <c r="H433" i="8" s="1"/>
  <c r="G434" i="8"/>
  <c r="H434" i="8" s="1"/>
  <c r="G435" i="8"/>
  <c r="H435" i="8" s="1"/>
  <c r="G436" i="8"/>
  <c r="H436" i="8" s="1"/>
  <c r="G437" i="8"/>
  <c r="H437" i="8" s="1"/>
  <c r="G646" i="8"/>
  <c r="H646" i="8" s="1"/>
  <c r="G439" i="8"/>
  <c r="H439" i="8" s="1"/>
  <c r="G440" i="8"/>
  <c r="H440" i="8" s="1"/>
  <c r="G441" i="8"/>
  <c r="H441" i="8" s="1"/>
  <c r="G442" i="8"/>
  <c r="H442" i="8" s="1"/>
  <c r="G443" i="8"/>
  <c r="H443" i="8" s="1"/>
  <c r="G444" i="8"/>
  <c r="H444" i="8" s="1"/>
  <c r="G445" i="8"/>
  <c r="H445" i="8" s="1"/>
  <c r="G446" i="8"/>
  <c r="H446" i="8" s="1"/>
  <c r="G447" i="8"/>
  <c r="H447" i="8" s="1"/>
  <c r="G448" i="8"/>
  <c r="H448" i="8" s="1"/>
  <c r="G449" i="8"/>
  <c r="H449" i="8" s="1"/>
  <c r="G169" i="8"/>
  <c r="H169" i="8" s="1"/>
  <c r="G451" i="8"/>
  <c r="H451" i="8" s="1"/>
  <c r="G452" i="8"/>
  <c r="H452" i="8" s="1"/>
  <c r="G453" i="8"/>
  <c r="H453" i="8" s="1"/>
  <c r="G454" i="8"/>
  <c r="H454" i="8" s="1"/>
  <c r="G455" i="8"/>
  <c r="H455" i="8" s="1"/>
  <c r="G456" i="8"/>
  <c r="H456" i="8" s="1"/>
  <c r="G457" i="8"/>
  <c r="H457" i="8" s="1"/>
  <c r="G458" i="8"/>
  <c r="H458" i="8" s="1"/>
  <c r="G459" i="8"/>
  <c r="H459" i="8" s="1"/>
  <c r="G460" i="8"/>
  <c r="H460" i="8" s="1"/>
  <c r="G461" i="8"/>
  <c r="H461" i="8" s="1"/>
  <c r="G462" i="8"/>
  <c r="H462" i="8" s="1"/>
  <c r="G463" i="8"/>
  <c r="H463" i="8" s="1"/>
  <c r="G464" i="8"/>
  <c r="H464" i="8" s="1"/>
  <c r="G465" i="8"/>
  <c r="H465" i="8" s="1"/>
  <c r="G466" i="8"/>
  <c r="H466" i="8" s="1"/>
  <c r="G467" i="8"/>
  <c r="H467" i="8" s="1"/>
  <c r="G468" i="8"/>
  <c r="H468" i="8" s="1"/>
  <c r="G469" i="8"/>
  <c r="H469" i="8" s="1"/>
  <c r="G470" i="8"/>
  <c r="H470" i="8" s="1"/>
  <c r="G174" i="8"/>
  <c r="H174" i="8" s="1"/>
  <c r="G472" i="8"/>
  <c r="H472" i="8" s="1"/>
  <c r="G473" i="8"/>
  <c r="H473" i="8" s="1"/>
  <c r="G474" i="8"/>
  <c r="H474" i="8" s="1"/>
  <c r="G475" i="8"/>
  <c r="H475" i="8" s="1"/>
  <c r="G651" i="8"/>
  <c r="H651" i="8" s="1"/>
  <c r="G477" i="8"/>
  <c r="H477" i="8" s="1"/>
  <c r="G478" i="8"/>
  <c r="H478" i="8" s="1"/>
  <c r="G479" i="8"/>
  <c r="H479" i="8" s="1"/>
  <c r="G480" i="8"/>
  <c r="H480" i="8" s="1"/>
  <c r="G186" i="8"/>
  <c r="H186" i="8" s="1"/>
  <c r="G482" i="8"/>
  <c r="H482" i="8" s="1"/>
  <c r="G483" i="8"/>
  <c r="H483" i="8" s="1"/>
  <c r="G484" i="8"/>
  <c r="H484" i="8" s="1"/>
  <c r="G194" i="8"/>
  <c r="H194" i="8" s="1"/>
  <c r="G486" i="8"/>
  <c r="H486" i="8" s="1"/>
  <c r="G487" i="8"/>
  <c r="H487" i="8" s="1"/>
  <c r="G488" i="8"/>
  <c r="H488" i="8" s="1"/>
  <c r="G489" i="8"/>
  <c r="H489" i="8" s="1"/>
  <c r="G490" i="8"/>
  <c r="H490" i="8" s="1"/>
  <c r="G491" i="8"/>
  <c r="H491" i="8" s="1"/>
  <c r="G492" i="8"/>
  <c r="H492" i="8" s="1"/>
  <c r="G493" i="8"/>
  <c r="H493" i="8" s="1"/>
  <c r="G494" i="8"/>
  <c r="H494" i="8" s="1"/>
  <c r="G495" i="8"/>
  <c r="H495" i="8" s="1"/>
  <c r="G496" i="8"/>
  <c r="H496" i="8" s="1"/>
  <c r="G497" i="8"/>
  <c r="H497" i="8" s="1"/>
  <c r="G498" i="8"/>
  <c r="H498" i="8" s="1"/>
  <c r="G499" i="8"/>
  <c r="H499" i="8" s="1"/>
  <c r="G500" i="8"/>
  <c r="H500" i="8" s="1"/>
  <c r="G501" i="8"/>
  <c r="H501" i="8" s="1"/>
  <c r="G502" i="8"/>
  <c r="H502" i="8" s="1"/>
  <c r="G656" i="8"/>
  <c r="H656" i="8" s="1"/>
  <c r="G504" i="8"/>
  <c r="H504" i="8" s="1"/>
  <c r="G659" i="8"/>
  <c r="H659" i="8" s="1"/>
  <c r="G506" i="8"/>
  <c r="H506" i="8" s="1"/>
  <c r="G507" i="8"/>
  <c r="H507" i="8" s="1"/>
  <c r="G508" i="8"/>
  <c r="H508" i="8" s="1"/>
  <c r="G509" i="8"/>
  <c r="H509" i="8" s="1"/>
  <c r="G510" i="8"/>
  <c r="H510" i="8" s="1"/>
  <c r="G511" i="8"/>
  <c r="H511" i="8" s="1"/>
  <c r="G512" i="8"/>
  <c r="H512" i="8" s="1"/>
  <c r="G513" i="8"/>
  <c r="H513" i="8" s="1"/>
  <c r="G514" i="8"/>
  <c r="H514" i="8" s="1"/>
  <c r="G515" i="8"/>
  <c r="H515" i="8" s="1"/>
  <c r="G516" i="8"/>
  <c r="H516" i="8" s="1"/>
  <c r="G517" i="8"/>
  <c r="H517" i="8" s="1"/>
  <c r="G518" i="8"/>
  <c r="H518" i="8" s="1"/>
  <c r="G519" i="8"/>
  <c r="H519" i="8" s="1"/>
  <c r="G520" i="8"/>
  <c r="H520" i="8" s="1"/>
  <c r="G521" i="8"/>
  <c r="H521" i="8" s="1"/>
  <c r="G522" i="8"/>
  <c r="H522" i="8" s="1"/>
  <c r="G523" i="8"/>
  <c r="H523" i="8" s="1"/>
  <c r="G524" i="8"/>
  <c r="H524" i="8" s="1"/>
  <c r="G525" i="8"/>
  <c r="H525" i="8" s="1"/>
  <c r="G526" i="8"/>
  <c r="H526" i="8" s="1"/>
  <c r="G527" i="8"/>
  <c r="H527" i="8" s="1"/>
  <c r="G528" i="8"/>
  <c r="H528" i="8" s="1"/>
  <c r="G529" i="8"/>
  <c r="H529" i="8" s="1"/>
  <c r="G530" i="8"/>
  <c r="H530" i="8" s="1"/>
  <c r="G531" i="8"/>
  <c r="H531" i="8" s="1"/>
  <c r="G532" i="8"/>
  <c r="H532" i="8" s="1"/>
  <c r="G533" i="8"/>
  <c r="H533" i="8" s="1"/>
  <c r="G534" i="8"/>
  <c r="H534" i="8" s="1"/>
  <c r="G535" i="8"/>
  <c r="H535" i="8" s="1"/>
  <c r="G679" i="8"/>
  <c r="H679" i="8" s="1"/>
  <c r="G537" i="8"/>
  <c r="H537" i="8" s="1"/>
  <c r="G538" i="8"/>
  <c r="H538" i="8" s="1"/>
  <c r="G539" i="8"/>
  <c r="H539" i="8" s="1"/>
  <c r="G540" i="8"/>
  <c r="H540" i="8" s="1"/>
  <c r="G541" i="8"/>
  <c r="H541" i="8" s="1"/>
  <c r="G542" i="8"/>
  <c r="H542" i="8" s="1"/>
  <c r="G680" i="8"/>
  <c r="H680" i="8" s="1"/>
  <c r="G693" i="8"/>
  <c r="H693" i="8" s="1"/>
  <c r="G545" i="8"/>
  <c r="H545" i="8" s="1"/>
  <c r="G546" i="8"/>
  <c r="H546" i="8" s="1"/>
  <c r="G547" i="8"/>
  <c r="H547" i="8" s="1"/>
  <c r="G548" i="8"/>
  <c r="H548" i="8" s="1"/>
  <c r="G549" i="8"/>
  <c r="H549" i="8" s="1"/>
  <c r="G550" i="8"/>
  <c r="H550" i="8" s="1"/>
  <c r="G551" i="8"/>
  <c r="H551" i="8" s="1"/>
  <c r="G552" i="8"/>
  <c r="H552" i="8" s="1"/>
  <c r="G553" i="8"/>
  <c r="H553" i="8" s="1"/>
  <c r="G554" i="8"/>
  <c r="H554" i="8" s="1"/>
  <c r="G555" i="8"/>
  <c r="H555" i="8" s="1"/>
  <c r="G207" i="8"/>
  <c r="H207" i="8" s="1"/>
  <c r="G557" i="8"/>
  <c r="H557" i="8" s="1"/>
  <c r="G558" i="8"/>
  <c r="H558" i="8" s="1"/>
  <c r="G559" i="8"/>
  <c r="H559" i="8" s="1"/>
  <c r="G560" i="8"/>
  <c r="H560" i="8" s="1"/>
  <c r="G210" i="8"/>
  <c r="H210" i="8" s="1"/>
  <c r="G562" i="8"/>
  <c r="H562" i="8" s="1"/>
  <c r="G563" i="8"/>
  <c r="H563" i="8" s="1"/>
  <c r="G564" i="8"/>
  <c r="H564" i="8" s="1"/>
  <c r="G565" i="8"/>
  <c r="H565" i="8" s="1"/>
  <c r="G566" i="8"/>
  <c r="H566" i="8" s="1"/>
  <c r="G567" i="8"/>
  <c r="H567" i="8" s="1"/>
  <c r="G568" i="8"/>
  <c r="H568" i="8" s="1"/>
  <c r="G704" i="8"/>
  <c r="H704" i="8" s="1"/>
  <c r="G570" i="8"/>
  <c r="H570" i="8" s="1"/>
  <c r="G571" i="8"/>
  <c r="H571" i="8" s="1"/>
  <c r="G572" i="8"/>
  <c r="H572" i="8" s="1"/>
  <c r="G573" i="8"/>
  <c r="H573" i="8" s="1"/>
  <c r="G574" i="8"/>
  <c r="H574" i="8" s="1"/>
  <c r="G575" i="8"/>
  <c r="H575" i="8" s="1"/>
  <c r="G576" i="8"/>
  <c r="H576" i="8" s="1"/>
  <c r="G577" i="8"/>
  <c r="H577" i="8" s="1"/>
  <c r="G578" i="8"/>
  <c r="H578" i="8" s="1"/>
  <c r="G579" i="8"/>
  <c r="H579" i="8" s="1"/>
  <c r="G580" i="8"/>
  <c r="H580" i="8" s="1"/>
  <c r="G581" i="8"/>
  <c r="H581" i="8" s="1"/>
  <c r="G582" i="8"/>
  <c r="H582" i="8" s="1"/>
  <c r="G583" i="8"/>
  <c r="H583" i="8" s="1"/>
  <c r="G584" i="8"/>
  <c r="H584" i="8" s="1"/>
  <c r="G585" i="8"/>
  <c r="H585" i="8" s="1"/>
  <c r="G586" i="8"/>
  <c r="H586" i="8" s="1"/>
  <c r="G587" i="8"/>
  <c r="H587" i="8" s="1"/>
  <c r="G588" i="8"/>
  <c r="H588" i="8" s="1"/>
  <c r="G589" i="8"/>
  <c r="H589" i="8" s="1"/>
  <c r="G590" i="8"/>
  <c r="H590" i="8" s="1"/>
  <c r="G591" i="8"/>
  <c r="H591" i="8" s="1"/>
  <c r="G592" i="8"/>
  <c r="H592" i="8" s="1"/>
  <c r="G593" i="8"/>
  <c r="H593" i="8" s="1"/>
  <c r="G594" i="8"/>
  <c r="H594" i="8" s="1"/>
  <c r="G595" i="8"/>
  <c r="H595" i="8" s="1"/>
  <c r="G596" i="8"/>
  <c r="H596" i="8" s="1"/>
  <c r="G597" i="8"/>
  <c r="H597" i="8" s="1"/>
  <c r="G598" i="8"/>
  <c r="H598" i="8" s="1"/>
  <c r="G599" i="8"/>
  <c r="H599" i="8" s="1"/>
  <c r="G600" i="8"/>
  <c r="H600" i="8" s="1"/>
  <c r="G601" i="8"/>
  <c r="H601" i="8" s="1"/>
  <c r="G602" i="8"/>
  <c r="H602" i="8" s="1"/>
  <c r="G603" i="8"/>
  <c r="H603" i="8" s="1"/>
  <c r="G604" i="8"/>
  <c r="H604" i="8" s="1"/>
  <c r="G605" i="8"/>
  <c r="H605" i="8" s="1"/>
  <c r="G606" i="8"/>
  <c r="H606" i="8" s="1"/>
  <c r="G607" i="8"/>
  <c r="H607" i="8" s="1"/>
  <c r="G608" i="8"/>
  <c r="H608" i="8" s="1"/>
  <c r="G609" i="8"/>
  <c r="H609" i="8" s="1"/>
  <c r="G610" i="8"/>
  <c r="H610" i="8" s="1"/>
  <c r="G611" i="8"/>
  <c r="H611" i="8" s="1"/>
  <c r="G731" i="8"/>
  <c r="H731" i="8" s="1"/>
  <c r="G613" i="8"/>
  <c r="H613" i="8" s="1"/>
  <c r="G614" i="8"/>
  <c r="H614" i="8" s="1"/>
  <c r="G615" i="8"/>
  <c r="H615" i="8" s="1"/>
  <c r="G616" i="8"/>
  <c r="H616" i="8" s="1"/>
  <c r="G617" i="8"/>
  <c r="H617" i="8" s="1"/>
  <c r="G618" i="8"/>
  <c r="H618" i="8" s="1"/>
  <c r="G738" i="8"/>
  <c r="H738" i="8" s="1"/>
  <c r="G620" i="8"/>
  <c r="H620" i="8" s="1"/>
  <c r="G621" i="8"/>
  <c r="H621" i="8" s="1"/>
  <c r="G622" i="8"/>
  <c r="H622" i="8" s="1"/>
  <c r="G623" i="8"/>
  <c r="H623" i="8" s="1"/>
  <c r="G624" i="8"/>
  <c r="H624" i="8" s="1"/>
  <c r="G625" i="8"/>
  <c r="H625" i="8" s="1"/>
  <c r="G626" i="8"/>
  <c r="H626" i="8" s="1"/>
  <c r="G627" i="8"/>
  <c r="H627" i="8" s="1"/>
  <c r="G628" i="8"/>
  <c r="H628" i="8" s="1"/>
  <c r="G629" i="8"/>
  <c r="H629" i="8" s="1"/>
  <c r="G630" i="8"/>
  <c r="H630" i="8" s="1"/>
  <c r="G631" i="8"/>
  <c r="H631" i="8" s="1"/>
  <c r="G632" i="8"/>
  <c r="H632" i="8" s="1"/>
  <c r="G633" i="8"/>
  <c r="H633" i="8" s="1"/>
  <c r="G634" i="8"/>
  <c r="H634" i="8" s="1"/>
  <c r="G635" i="8"/>
  <c r="H635" i="8" s="1"/>
  <c r="G769" i="8"/>
  <c r="H769" i="8" s="1"/>
  <c r="G637" i="8"/>
  <c r="H637" i="8" s="1"/>
  <c r="G638" i="8"/>
  <c r="H638" i="8" s="1"/>
  <c r="G639" i="8"/>
  <c r="H639" i="8" s="1"/>
  <c r="G779" i="8"/>
  <c r="H779" i="8" s="1"/>
  <c r="G641" i="8"/>
  <c r="H641" i="8" s="1"/>
  <c r="G642" i="8"/>
  <c r="H642" i="8" s="1"/>
  <c r="G643" i="8"/>
  <c r="H643" i="8" s="1"/>
  <c r="G782" i="8"/>
  <c r="H782" i="8" s="1"/>
  <c r="G645" i="8"/>
  <c r="H645" i="8" s="1"/>
  <c r="G218" i="8"/>
  <c r="H218" i="8" s="1"/>
  <c r="G647" i="8"/>
  <c r="H647" i="8" s="1"/>
  <c r="G648" i="8"/>
  <c r="H648" i="8" s="1"/>
  <c r="G649" i="8"/>
  <c r="H649" i="8" s="1"/>
  <c r="G650" i="8"/>
  <c r="H650" i="8" s="1"/>
  <c r="G235" i="8"/>
  <c r="H235" i="8" s="1"/>
  <c r="G652" i="8"/>
  <c r="H652" i="8" s="1"/>
  <c r="G653" i="8"/>
  <c r="H653" i="8" s="1"/>
  <c r="G654" i="8"/>
  <c r="H654" i="8" s="1"/>
  <c r="G655" i="8"/>
  <c r="H655" i="8" s="1"/>
  <c r="G788" i="8"/>
  <c r="H788" i="8" s="1"/>
  <c r="G657" i="8"/>
  <c r="H657" i="8" s="1"/>
  <c r="G658" i="8"/>
  <c r="H658" i="8" s="1"/>
  <c r="G799" i="8"/>
  <c r="H799" i="8" s="1"/>
  <c r="G660" i="8"/>
  <c r="H660" i="8" s="1"/>
  <c r="G661" i="8"/>
  <c r="H661" i="8" s="1"/>
  <c r="G662" i="8"/>
  <c r="H662" i="8" s="1"/>
  <c r="G663" i="8"/>
  <c r="H663" i="8" s="1"/>
  <c r="G664" i="8"/>
  <c r="H664" i="8" s="1"/>
  <c r="G665" i="8"/>
  <c r="H665" i="8" s="1"/>
  <c r="G666" i="8"/>
  <c r="H666" i="8" s="1"/>
  <c r="G667" i="8"/>
  <c r="H667" i="8" s="1"/>
  <c r="G668" i="8"/>
  <c r="H668" i="8" s="1"/>
  <c r="G669" i="8"/>
  <c r="H669" i="8" s="1"/>
  <c r="G670" i="8"/>
  <c r="H670" i="8" s="1"/>
  <c r="G671" i="8"/>
  <c r="H671" i="8" s="1"/>
  <c r="G672" i="8"/>
  <c r="H672" i="8" s="1"/>
  <c r="G673" i="8"/>
  <c r="H673" i="8" s="1"/>
  <c r="G674" i="8"/>
  <c r="H674" i="8" s="1"/>
  <c r="G675" i="8"/>
  <c r="H675" i="8" s="1"/>
  <c r="G676" i="8"/>
  <c r="H676" i="8" s="1"/>
  <c r="G677" i="8"/>
  <c r="H677" i="8" s="1"/>
  <c r="G678" i="8"/>
  <c r="H678" i="8" s="1"/>
  <c r="G248" i="8"/>
  <c r="H248" i="8" s="1"/>
  <c r="G801" i="8"/>
  <c r="H801" i="8" s="1"/>
  <c r="G681" i="8"/>
  <c r="H681" i="8" s="1"/>
  <c r="G682" i="8"/>
  <c r="H682" i="8" s="1"/>
  <c r="G683" i="8"/>
  <c r="H683" i="8" s="1"/>
  <c r="G684" i="8"/>
  <c r="H684" i="8" s="1"/>
  <c r="G685" i="8"/>
  <c r="H685" i="8" s="1"/>
  <c r="G686" i="8"/>
  <c r="H686" i="8" s="1"/>
  <c r="G687" i="8"/>
  <c r="H687" i="8" s="1"/>
  <c r="G688" i="8"/>
  <c r="H688" i="8" s="1"/>
  <c r="G689" i="8"/>
  <c r="H689" i="8" s="1"/>
  <c r="G690" i="8"/>
  <c r="H690" i="8" s="1"/>
  <c r="G691" i="8"/>
  <c r="H691" i="8" s="1"/>
  <c r="G692" i="8"/>
  <c r="H692" i="8" s="1"/>
  <c r="G253" i="8"/>
  <c r="H253" i="8" s="1"/>
  <c r="G694" i="8"/>
  <c r="H694" i="8" s="1"/>
  <c r="G695" i="8"/>
  <c r="H695" i="8" s="1"/>
  <c r="G696" i="8"/>
  <c r="H696" i="8" s="1"/>
  <c r="G697" i="8"/>
  <c r="H697" i="8" s="1"/>
  <c r="G698" i="8"/>
  <c r="H698" i="8" s="1"/>
  <c r="G699" i="8"/>
  <c r="H699" i="8" s="1"/>
  <c r="G700" i="8"/>
  <c r="H700" i="8" s="1"/>
  <c r="G701" i="8"/>
  <c r="H701" i="8" s="1"/>
  <c r="G702" i="8"/>
  <c r="H702" i="8" s="1"/>
  <c r="G703" i="8"/>
  <c r="H703" i="8" s="1"/>
  <c r="G809" i="8"/>
  <c r="H809" i="8" s="1"/>
  <c r="G705" i="8"/>
  <c r="H705" i="8" s="1"/>
  <c r="G706" i="8"/>
  <c r="H706" i="8" s="1"/>
  <c r="G707" i="8"/>
  <c r="H707" i="8" s="1"/>
  <c r="G708" i="8"/>
  <c r="H708" i="8" s="1"/>
  <c r="G709" i="8"/>
  <c r="H709" i="8" s="1"/>
  <c r="G710" i="8"/>
  <c r="H710" i="8" s="1"/>
  <c r="G711" i="8"/>
  <c r="H711" i="8" s="1"/>
  <c r="G712" i="8"/>
  <c r="H712" i="8" s="1"/>
  <c r="G713" i="8"/>
  <c r="H713" i="8" s="1"/>
  <c r="G714" i="8"/>
  <c r="H714" i="8" s="1"/>
  <c r="G715" i="8"/>
  <c r="H715" i="8" s="1"/>
  <c r="G716" i="8"/>
  <c r="H716" i="8" s="1"/>
  <c r="G717" i="8"/>
  <c r="H717" i="8" s="1"/>
  <c r="G718" i="8"/>
  <c r="H718" i="8" s="1"/>
  <c r="G719" i="8"/>
  <c r="H719" i="8" s="1"/>
  <c r="G720" i="8"/>
  <c r="H720" i="8" s="1"/>
  <c r="G721" i="8"/>
  <c r="H721" i="8" s="1"/>
  <c r="G722" i="8"/>
  <c r="H722" i="8" s="1"/>
  <c r="G723" i="8"/>
  <c r="H723" i="8" s="1"/>
  <c r="G724" i="8"/>
  <c r="H724" i="8" s="1"/>
  <c r="G725" i="8"/>
  <c r="H725" i="8" s="1"/>
  <c r="G726" i="8"/>
  <c r="H726" i="8" s="1"/>
  <c r="G727" i="8"/>
  <c r="H727" i="8" s="1"/>
  <c r="G728" i="8"/>
  <c r="H728" i="8" s="1"/>
  <c r="G729" i="8"/>
  <c r="H729" i="8" s="1"/>
  <c r="G730" i="8"/>
  <c r="H730" i="8" s="1"/>
  <c r="G815" i="8"/>
  <c r="H815" i="8" s="1"/>
  <c r="G732" i="8"/>
  <c r="H732" i="8" s="1"/>
  <c r="G733" i="8"/>
  <c r="H733" i="8" s="1"/>
  <c r="G734" i="8"/>
  <c r="H734" i="8" s="1"/>
  <c r="G735" i="8"/>
  <c r="H735" i="8" s="1"/>
  <c r="G736" i="8"/>
  <c r="H736" i="8" s="1"/>
  <c r="G737" i="8"/>
  <c r="H737" i="8" s="1"/>
  <c r="G818" i="8"/>
  <c r="H818" i="8" s="1"/>
  <c r="G739" i="8"/>
  <c r="H739" i="8" s="1"/>
  <c r="G740" i="8"/>
  <c r="H740" i="8" s="1"/>
  <c r="G741" i="8"/>
  <c r="H741" i="8" s="1"/>
  <c r="G742" i="8"/>
  <c r="H742" i="8" s="1"/>
  <c r="G743" i="8"/>
  <c r="H743" i="8" s="1"/>
  <c r="G744" i="8"/>
  <c r="H744" i="8" s="1"/>
  <c r="G745" i="8"/>
  <c r="H745" i="8" s="1"/>
  <c r="G746" i="8"/>
  <c r="H746" i="8" s="1"/>
  <c r="G747" i="8"/>
  <c r="H747" i="8" s="1"/>
  <c r="G748" i="8"/>
  <c r="H748" i="8" s="1"/>
  <c r="G749" i="8"/>
  <c r="H749" i="8" s="1"/>
  <c r="G750" i="8"/>
  <c r="H750" i="8" s="1"/>
  <c r="G751" i="8"/>
  <c r="H751" i="8" s="1"/>
  <c r="G752" i="8"/>
  <c r="H752" i="8" s="1"/>
  <c r="G753" i="8"/>
  <c r="H753" i="8" s="1"/>
  <c r="G754" i="8"/>
  <c r="H754" i="8" s="1"/>
  <c r="G755" i="8"/>
  <c r="H755" i="8" s="1"/>
  <c r="G756" i="8"/>
  <c r="H756" i="8" s="1"/>
  <c r="G757" i="8"/>
  <c r="H757" i="8" s="1"/>
  <c r="G758" i="8"/>
  <c r="H758" i="8" s="1"/>
  <c r="G759" i="8"/>
  <c r="H759" i="8" s="1"/>
  <c r="G760" i="8"/>
  <c r="H760" i="8" s="1"/>
  <c r="G761" i="8"/>
  <c r="H761" i="8" s="1"/>
  <c r="G762" i="8"/>
  <c r="H762" i="8" s="1"/>
  <c r="G763" i="8"/>
  <c r="H763" i="8" s="1"/>
  <c r="G764" i="8"/>
  <c r="H764" i="8" s="1"/>
  <c r="G765" i="8"/>
  <c r="H765" i="8" s="1"/>
  <c r="G766" i="8"/>
  <c r="H766" i="8" s="1"/>
  <c r="G767" i="8"/>
  <c r="H767" i="8" s="1"/>
  <c r="G768" i="8"/>
  <c r="H768" i="8" s="1"/>
  <c r="G825" i="8"/>
  <c r="H825" i="8" s="1"/>
  <c r="G770" i="8"/>
  <c r="H770" i="8" s="1"/>
  <c r="G771" i="8"/>
  <c r="H771" i="8" s="1"/>
  <c r="G772" i="8"/>
  <c r="H772" i="8" s="1"/>
  <c r="G773" i="8"/>
  <c r="H773" i="8" s="1"/>
  <c r="G774" i="8"/>
  <c r="H774" i="8" s="1"/>
  <c r="G775" i="8"/>
  <c r="H775" i="8" s="1"/>
  <c r="G776" i="8"/>
  <c r="H776" i="8" s="1"/>
  <c r="G777" i="8"/>
  <c r="H777" i="8" s="1"/>
  <c r="G778" i="8"/>
  <c r="H778" i="8" s="1"/>
  <c r="G256" i="8"/>
  <c r="H256" i="8" s="1"/>
  <c r="G780" i="8"/>
  <c r="H780" i="8" s="1"/>
  <c r="G781" i="8"/>
  <c r="H781" i="8" s="1"/>
  <c r="G257" i="8"/>
  <c r="H257" i="8" s="1"/>
  <c r="G783" i="8"/>
  <c r="H783" i="8" s="1"/>
  <c r="G784" i="8"/>
  <c r="H784" i="8" s="1"/>
  <c r="G785" i="8"/>
  <c r="H785" i="8" s="1"/>
  <c r="G786" i="8"/>
  <c r="H786" i="8" s="1"/>
  <c r="G787" i="8"/>
  <c r="H787" i="8" s="1"/>
  <c r="G278" i="8"/>
  <c r="H278" i="8" s="1"/>
  <c r="G789" i="8"/>
  <c r="H789" i="8" s="1"/>
  <c r="G790" i="8"/>
  <c r="H790" i="8" s="1"/>
  <c r="G791" i="8"/>
  <c r="H791" i="8" s="1"/>
  <c r="G792" i="8"/>
  <c r="H792" i="8" s="1"/>
  <c r="G793" i="8"/>
  <c r="H793" i="8" s="1"/>
  <c r="G794" i="8"/>
  <c r="H794" i="8" s="1"/>
  <c r="G795" i="8"/>
  <c r="H795" i="8" s="1"/>
  <c r="G796" i="8"/>
  <c r="H796" i="8" s="1"/>
  <c r="G797" i="8"/>
  <c r="H797" i="8" s="1"/>
  <c r="G798" i="8"/>
  <c r="H798" i="8" s="1"/>
  <c r="G281" i="8"/>
  <c r="H281" i="8" s="1"/>
  <c r="G800" i="8"/>
  <c r="H800" i="8" s="1"/>
  <c r="G832" i="8"/>
  <c r="H832" i="8" s="1"/>
  <c r="G802" i="8"/>
  <c r="H802" i="8" s="1"/>
  <c r="G803" i="8"/>
  <c r="H803" i="8" s="1"/>
  <c r="G804" i="8"/>
  <c r="H804" i="8" s="1"/>
  <c r="G805" i="8"/>
  <c r="H805" i="8" s="1"/>
  <c r="G806" i="8"/>
  <c r="H806" i="8" s="1"/>
  <c r="G807" i="8"/>
  <c r="H807" i="8" s="1"/>
  <c r="G808" i="8"/>
  <c r="H808" i="8" s="1"/>
  <c r="G854" i="8"/>
  <c r="H854" i="8" s="1"/>
  <c r="G810" i="8"/>
  <c r="H810" i="8" s="1"/>
  <c r="G811" i="8"/>
  <c r="H811" i="8" s="1"/>
  <c r="G812" i="8"/>
  <c r="H812" i="8" s="1"/>
  <c r="G813" i="8"/>
  <c r="H813" i="8" s="1"/>
  <c r="G814" i="8"/>
  <c r="H814" i="8" s="1"/>
  <c r="G857" i="8"/>
  <c r="H857" i="8" s="1"/>
  <c r="G816" i="8"/>
  <c r="H816" i="8" s="1"/>
  <c r="G817" i="8"/>
  <c r="H817" i="8" s="1"/>
  <c r="G860" i="8"/>
  <c r="H860" i="8" s="1"/>
  <c r="G819" i="8"/>
  <c r="H819" i="8" s="1"/>
  <c r="G820" i="8"/>
  <c r="H820" i="8" s="1"/>
  <c r="G821" i="8"/>
  <c r="H821" i="8" s="1"/>
  <c r="G822" i="8"/>
  <c r="H822" i="8" s="1"/>
  <c r="G823" i="8"/>
  <c r="H823" i="8" s="1"/>
  <c r="G824" i="8"/>
  <c r="H824" i="8" s="1"/>
  <c r="G291" i="8"/>
  <c r="H291" i="8" s="1"/>
  <c r="G826" i="8"/>
  <c r="H826" i="8" s="1"/>
  <c r="G827" i="8"/>
  <c r="H827" i="8" s="1"/>
  <c r="G828" i="8"/>
  <c r="H828" i="8" s="1"/>
  <c r="G829" i="8"/>
  <c r="H829" i="8" s="1"/>
  <c r="G830" i="8"/>
  <c r="H830" i="8" s="1"/>
  <c r="G831" i="8"/>
  <c r="H831" i="8" s="1"/>
  <c r="G295" i="8"/>
  <c r="H295" i="8" s="1"/>
  <c r="G833" i="8"/>
  <c r="H833" i="8" s="1"/>
  <c r="G834" i="8"/>
  <c r="H834" i="8" s="1"/>
  <c r="G835" i="8"/>
  <c r="H835" i="8" s="1"/>
  <c r="G836" i="8"/>
  <c r="H836" i="8" s="1"/>
  <c r="G837" i="8"/>
  <c r="H837" i="8" s="1"/>
  <c r="G838" i="8"/>
  <c r="H838" i="8" s="1"/>
  <c r="G839" i="8"/>
  <c r="H839" i="8" s="1"/>
  <c r="G840" i="8"/>
  <c r="H840" i="8" s="1"/>
  <c r="G841" i="8"/>
  <c r="H841" i="8" s="1"/>
  <c r="G842" i="8"/>
  <c r="H842" i="8" s="1"/>
  <c r="G843" i="8"/>
  <c r="H843" i="8" s="1"/>
  <c r="G844" i="8"/>
  <c r="H844" i="8" s="1"/>
  <c r="G845" i="8"/>
  <c r="H845" i="8" s="1"/>
  <c r="G846" i="8"/>
  <c r="H846" i="8" s="1"/>
  <c r="G847" i="8"/>
  <c r="H847" i="8" s="1"/>
  <c r="G848" i="8"/>
  <c r="H848" i="8" s="1"/>
  <c r="G849" i="8"/>
  <c r="H849" i="8" s="1"/>
  <c r="G850" i="8"/>
  <c r="H850" i="8" s="1"/>
  <c r="G851" i="8"/>
  <c r="H851" i="8" s="1"/>
  <c r="G852" i="8"/>
  <c r="H852" i="8" s="1"/>
  <c r="G853" i="8"/>
  <c r="H853" i="8" s="1"/>
  <c r="G877" i="8"/>
  <c r="H877" i="8" s="1"/>
  <c r="G855" i="8"/>
  <c r="H855" i="8" s="1"/>
  <c r="G856" i="8"/>
  <c r="H856" i="8" s="1"/>
  <c r="G317" i="8"/>
  <c r="H317" i="8" s="1"/>
  <c r="G858" i="8"/>
  <c r="H858" i="8" s="1"/>
  <c r="G859" i="8"/>
  <c r="H859" i="8" s="1"/>
  <c r="G330" i="8"/>
  <c r="H330" i="8" s="1"/>
  <c r="G861" i="8"/>
  <c r="H861" i="8" s="1"/>
  <c r="G862" i="8"/>
  <c r="H862" i="8" s="1"/>
  <c r="G863" i="8"/>
  <c r="H863" i="8" s="1"/>
  <c r="G864" i="8"/>
  <c r="H864" i="8" s="1"/>
  <c r="G865" i="8"/>
  <c r="H865" i="8" s="1"/>
  <c r="G866" i="8"/>
  <c r="H866" i="8" s="1"/>
  <c r="G867" i="8"/>
  <c r="H867" i="8" s="1"/>
  <c r="G868" i="8"/>
  <c r="H868" i="8" s="1"/>
  <c r="G869" i="8"/>
  <c r="H869" i="8" s="1"/>
  <c r="G870" i="8"/>
  <c r="H870" i="8" s="1"/>
  <c r="G871" i="8"/>
  <c r="H871" i="8" s="1"/>
  <c r="G872" i="8"/>
  <c r="H872" i="8" s="1"/>
  <c r="G873" i="8"/>
  <c r="H873" i="8" s="1"/>
  <c r="G874" i="8"/>
  <c r="H874" i="8" s="1"/>
  <c r="G875" i="8"/>
  <c r="H875" i="8" s="1"/>
  <c r="G876" i="8"/>
  <c r="H876" i="8" s="1"/>
  <c r="G364" i="8"/>
  <c r="H364" i="8" s="1"/>
  <c r="G878" i="8"/>
  <c r="H878" i="8" s="1"/>
  <c r="G879" i="8"/>
  <c r="H879" i="8" s="1"/>
  <c r="G880" i="8"/>
  <c r="H880" i="8" s="1"/>
  <c r="G881" i="8"/>
  <c r="H881" i="8" s="1"/>
  <c r="G882" i="8"/>
  <c r="H882" i="8" s="1"/>
  <c r="G883" i="8"/>
  <c r="H883" i="8" s="1"/>
  <c r="G884" i="8"/>
  <c r="H884" i="8" s="1"/>
  <c r="G885" i="8"/>
  <c r="H885" i="8" s="1"/>
  <c r="G886" i="8"/>
  <c r="H886" i="8" s="1"/>
  <c r="G887" i="8"/>
  <c r="H887" i="8" s="1"/>
  <c r="G888" i="8"/>
  <c r="H888" i="8" s="1"/>
  <c r="G889" i="8"/>
  <c r="H889" i="8" s="1"/>
  <c r="G890" i="8"/>
  <c r="H890" i="8" s="1"/>
  <c r="G891" i="8"/>
  <c r="H891" i="8" s="1"/>
  <c r="G892" i="8"/>
  <c r="H892" i="8" s="1"/>
  <c r="E892" i="7" a="1"/>
  <c r="E892" i="7" s="1"/>
  <c r="C892" i="7"/>
  <c r="E891" i="7" a="1"/>
  <c r="E891" i="7" s="1"/>
  <c r="C891" i="7"/>
  <c r="E890" i="7" a="1"/>
  <c r="E890" i="7" s="1"/>
  <c r="C890" i="7"/>
  <c r="E889" i="7"/>
  <c r="E889" i="7" a="1"/>
  <c r="C889" i="7"/>
  <c r="E888" i="7" a="1"/>
  <c r="E888" i="7" s="1"/>
  <c r="C888" i="7"/>
  <c r="E887" i="7"/>
  <c r="E887" i="7" a="1"/>
  <c r="C887" i="7"/>
  <c r="E886" i="7" a="1"/>
  <c r="E886" i="7" s="1"/>
  <c r="C886" i="7"/>
  <c r="E885" i="7"/>
  <c r="E885" i="7" a="1"/>
  <c r="C885" i="7"/>
  <c r="E884" i="7" a="1"/>
  <c r="E884" i="7" s="1"/>
  <c r="C884" i="7"/>
  <c r="E883" i="7"/>
  <c r="E883" i="7" a="1"/>
  <c r="C883" i="7"/>
  <c r="E882" i="7" a="1"/>
  <c r="E882" i="7" s="1"/>
  <c r="C882" i="7"/>
  <c r="E881" i="7"/>
  <c r="E881" i="7" a="1"/>
  <c r="C881" i="7"/>
  <c r="E880" i="7"/>
  <c r="E880" i="7" a="1"/>
  <c r="C880" i="7"/>
  <c r="E879" i="7" a="1"/>
  <c r="E879" i="7" s="1"/>
  <c r="C879" i="7"/>
  <c r="E878" i="7" a="1"/>
  <c r="E878" i="7" s="1"/>
  <c r="C878" i="7"/>
  <c r="E877" i="7"/>
  <c r="E877" i="7" a="1"/>
  <c r="C877" i="7"/>
  <c r="E876" i="7" a="1"/>
  <c r="E876" i="7" s="1"/>
  <c r="C876" i="7"/>
  <c r="E875" i="7" a="1"/>
  <c r="E875" i="7" s="1"/>
  <c r="C875" i="7"/>
  <c r="E874" i="7" a="1"/>
  <c r="E874" i="7" s="1"/>
  <c r="C874" i="7"/>
  <c r="E873" i="7"/>
  <c r="E873" i="7" a="1"/>
  <c r="C873" i="7"/>
  <c r="E872" i="7" a="1"/>
  <c r="E872" i="7" s="1"/>
  <c r="C872" i="7"/>
  <c r="E871" i="7"/>
  <c r="E871" i="7" a="1"/>
  <c r="C871" i="7"/>
  <c r="E870" i="7" a="1"/>
  <c r="E870" i="7" s="1"/>
  <c r="C870" i="7"/>
  <c r="E869" i="7"/>
  <c r="E869" i="7" a="1"/>
  <c r="C869" i="7"/>
  <c r="E868" i="7" a="1"/>
  <c r="E868" i="7" s="1"/>
  <c r="C868" i="7"/>
  <c r="E867" i="7"/>
  <c r="E867" i="7" a="1"/>
  <c r="C867" i="7"/>
  <c r="E866" i="7" a="1"/>
  <c r="E866" i="7" s="1"/>
  <c r="C866" i="7"/>
  <c r="E865" i="7"/>
  <c r="E865" i="7" a="1"/>
  <c r="C865" i="7"/>
  <c r="E864" i="7"/>
  <c r="E864" i="7" a="1"/>
  <c r="C864" i="7"/>
  <c r="E863" i="7" a="1"/>
  <c r="E863" i="7" s="1"/>
  <c r="C863" i="7"/>
  <c r="E862" i="7" a="1"/>
  <c r="E862" i="7" s="1"/>
  <c r="C862" i="7"/>
  <c r="E861" i="7"/>
  <c r="E861" i="7" a="1"/>
  <c r="C861" i="7"/>
  <c r="E860" i="7" a="1"/>
  <c r="E860" i="7" s="1"/>
  <c r="C860" i="7"/>
  <c r="E859" i="7" a="1"/>
  <c r="E859" i="7" s="1"/>
  <c r="C859" i="7"/>
  <c r="E858" i="7" a="1"/>
  <c r="E858" i="7" s="1"/>
  <c r="C858" i="7"/>
  <c r="E857" i="7"/>
  <c r="E857" i="7" a="1"/>
  <c r="C857" i="7"/>
  <c r="E856" i="7" a="1"/>
  <c r="E856" i="7" s="1"/>
  <c r="C856" i="7"/>
  <c r="E855" i="7"/>
  <c r="E855" i="7" a="1"/>
  <c r="C855" i="7"/>
  <c r="E854" i="7" a="1"/>
  <c r="E854" i="7" s="1"/>
  <c r="C854" i="7"/>
  <c r="E853" i="7"/>
  <c r="E853" i="7" a="1"/>
  <c r="C853" i="7"/>
  <c r="E852" i="7" a="1"/>
  <c r="E852" i="7" s="1"/>
  <c r="C852" i="7"/>
  <c r="E851" i="7"/>
  <c r="E851" i="7" a="1"/>
  <c r="C851" i="7"/>
  <c r="E850" i="7" a="1"/>
  <c r="E850" i="7" s="1"/>
  <c r="C850" i="7"/>
  <c r="E849" i="7"/>
  <c r="E849" i="7" a="1"/>
  <c r="C849" i="7"/>
  <c r="E848" i="7"/>
  <c r="E848" i="7" a="1"/>
  <c r="C848" i="7"/>
  <c r="E847" i="7" a="1"/>
  <c r="E847" i="7" s="1"/>
  <c r="C847" i="7"/>
  <c r="E846" i="7" a="1"/>
  <c r="E846" i="7" s="1"/>
  <c r="C846" i="7"/>
  <c r="E845" i="7"/>
  <c r="E845" i="7" a="1"/>
  <c r="C845" i="7"/>
  <c r="E844" i="7" a="1"/>
  <c r="E844" i="7" s="1"/>
  <c r="C844" i="7"/>
  <c r="E843" i="7" a="1"/>
  <c r="E843" i="7" s="1"/>
  <c r="C843" i="7"/>
  <c r="E842" i="7" a="1"/>
  <c r="E842" i="7" s="1"/>
  <c r="C842" i="7"/>
  <c r="E841" i="7"/>
  <c r="E841" i="7" a="1"/>
  <c r="C841" i="7"/>
  <c r="E840" i="7" a="1"/>
  <c r="E840" i="7" s="1"/>
  <c r="C840" i="7"/>
  <c r="E839" i="7"/>
  <c r="E839" i="7" a="1"/>
  <c r="C839" i="7"/>
  <c r="E838" i="7" a="1"/>
  <c r="E838" i="7" s="1"/>
  <c r="C838" i="7"/>
  <c r="E837" i="7"/>
  <c r="E837" i="7" a="1"/>
  <c r="C837" i="7"/>
  <c r="E836" i="7" a="1"/>
  <c r="E836" i="7" s="1"/>
  <c r="C836" i="7"/>
  <c r="E835" i="7"/>
  <c r="E835" i="7" a="1"/>
  <c r="C835" i="7"/>
  <c r="E834" i="7" a="1"/>
  <c r="E834" i="7" s="1"/>
  <c r="C834" i="7"/>
  <c r="E833" i="7"/>
  <c r="E833" i="7" a="1"/>
  <c r="C833" i="7"/>
  <c r="E832" i="7"/>
  <c r="E832" i="7" a="1"/>
  <c r="C832" i="7"/>
  <c r="E831" i="7" a="1"/>
  <c r="E831" i="7" s="1"/>
  <c r="C831" i="7"/>
  <c r="E830" i="7" a="1"/>
  <c r="E830" i="7" s="1"/>
  <c r="C830" i="7"/>
  <c r="E829" i="7"/>
  <c r="E829" i="7" a="1"/>
  <c r="C829" i="7"/>
  <c r="E828" i="7" a="1"/>
  <c r="E828" i="7" s="1"/>
  <c r="C828" i="7"/>
  <c r="E827" i="7" a="1"/>
  <c r="E827" i="7" s="1"/>
  <c r="C827" i="7"/>
  <c r="E826" i="7" a="1"/>
  <c r="E826" i="7" s="1"/>
  <c r="C826" i="7"/>
  <c r="E825" i="7"/>
  <c r="E825" i="7" a="1"/>
  <c r="C825" i="7"/>
  <c r="E824" i="7" a="1"/>
  <c r="E824" i="7" s="1"/>
  <c r="C824" i="7"/>
  <c r="E823" i="7"/>
  <c r="E823" i="7" a="1"/>
  <c r="C823" i="7"/>
  <c r="E822" i="7" a="1"/>
  <c r="E822" i="7" s="1"/>
  <c r="C822" i="7"/>
  <c r="E821" i="7"/>
  <c r="E821" i="7" a="1"/>
  <c r="C821" i="7"/>
  <c r="E820" i="7" a="1"/>
  <c r="E820" i="7" s="1"/>
  <c r="C820" i="7"/>
  <c r="E819" i="7"/>
  <c r="E819" i="7" a="1"/>
  <c r="C819" i="7"/>
  <c r="E818" i="7" a="1"/>
  <c r="E818" i="7" s="1"/>
  <c r="C818" i="7"/>
  <c r="E817" i="7"/>
  <c r="E817" i="7" a="1"/>
  <c r="C817" i="7"/>
  <c r="E816" i="7"/>
  <c r="E816" i="7" a="1"/>
  <c r="C816" i="7"/>
  <c r="E815" i="7" a="1"/>
  <c r="E815" i="7" s="1"/>
  <c r="C815" i="7"/>
  <c r="E814" i="7" a="1"/>
  <c r="E814" i="7" s="1"/>
  <c r="C814" i="7"/>
  <c r="E813" i="7"/>
  <c r="E813" i="7" a="1"/>
  <c r="C813" i="7"/>
  <c r="E812" i="7" a="1"/>
  <c r="E812" i="7" s="1"/>
  <c r="C812" i="7"/>
  <c r="E811" i="7" a="1"/>
  <c r="E811" i="7" s="1"/>
  <c r="C811" i="7"/>
  <c r="E810" i="7" a="1"/>
  <c r="E810" i="7" s="1"/>
  <c r="C810" i="7"/>
  <c r="E809" i="7"/>
  <c r="E809" i="7" a="1"/>
  <c r="C809" i="7"/>
  <c r="E808" i="7" a="1"/>
  <c r="E808" i="7" s="1"/>
  <c r="C808" i="7"/>
  <c r="E807" i="7"/>
  <c r="E807" i="7" a="1"/>
  <c r="C807" i="7"/>
  <c r="E806" i="7" a="1"/>
  <c r="E806" i="7" s="1"/>
  <c r="C806" i="7"/>
  <c r="E805" i="7"/>
  <c r="E805" i="7" a="1"/>
  <c r="C805" i="7"/>
  <c r="E804" i="7" a="1"/>
  <c r="E804" i="7" s="1"/>
  <c r="C804" i="7"/>
  <c r="E803" i="7"/>
  <c r="E803" i="7" a="1"/>
  <c r="C803" i="7"/>
  <c r="E802" i="7" a="1"/>
  <c r="E802" i="7" s="1"/>
  <c r="C802" i="7"/>
  <c r="E801" i="7"/>
  <c r="E801" i="7" a="1"/>
  <c r="C801" i="7"/>
  <c r="E800" i="7"/>
  <c r="E800" i="7" a="1"/>
  <c r="C800" i="7"/>
  <c r="E799" i="7" a="1"/>
  <c r="E799" i="7" s="1"/>
  <c r="C799" i="7"/>
  <c r="E798" i="7" a="1"/>
  <c r="E798" i="7" s="1"/>
  <c r="C798" i="7"/>
  <c r="E797" i="7"/>
  <c r="E797" i="7" a="1"/>
  <c r="C797" i="7"/>
  <c r="E796" i="7" a="1"/>
  <c r="E796" i="7" s="1"/>
  <c r="C796" i="7"/>
  <c r="E795" i="7" a="1"/>
  <c r="E795" i="7" s="1"/>
  <c r="C795" i="7"/>
  <c r="E794" i="7" a="1"/>
  <c r="E794" i="7" s="1"/>
  <c r="C794" i="7"/>
  <c r="E793" i="7"/>
  <c r="E793" i="7" a="1"/>
  <c r="C793" i="7"/>
  <c r="E792" i="7" a="1"/>
  <c r="E792" i="7" s="1"/>
  <c r="C792" i="7"/>
  <c r="E791" i="7"/>
  <c r="E791" i="7" a="1"/>
  <c r="C791" i="7"/>
  <c r="E790" i="7" a="1"/>
  <c r="E790" i="7" s="1"/>
  <c r="C790" i="7"/>
  <c r="E789" i="7"/>
  <c r="E789" i="7" a="1"/>
  <c r="C789" i="7"/>
  <c r="E788" i="7" a="1"/>
  <c r="E788" i="7" s="1"/>
  <c r="C788" i="7"/>
  <c r="E787" i="7"/>
  <c r="E787" i="7" a="1"/>
  <c r="C787" i="7"/>
  <c r="E786" i="7" a="1"/>
  <c r="E786" i="7" s="1"/>
  <c r="C786" i="7"/>
  <c r="E785" i="7"/>
  <c r="E785" i="7" a="1"/>
  <c r="C785" i="7"/>
  <c r="E784" i="7"/>
  <c r="E784" i="7" a="1"/>
  <c r="C784" i="7"/>
  <c r="E783" i="7" a="1"/>
  <c r="E783" i="7" s="1"/>
  <c r="C783" i="7"/>
  <c r="E782" i="7" a="1"/>
  <c r="E782" i="7" s="1"/>
  <c r="C782" i="7"/>
  <c r="E781" i="7"/>
  <c r="E781" i="7" a="1"/>
  <c r="C781" i="7"/>
  <c r="E780" i="7"/>
  <c r="E780" i="7" a="1"/>
  <c r="C780" i="7"/>
  <c r="E779" i="7" a="1"/>
  <c r="E779" i="7" s="1"/>
  <c r="C779" i="7"/>
  <c r="E778" i="7" a="1"/>
  <c r="E778" i="7" s="1"/>
  <c r="C778" i="7"/>
  <c r="E777" i="7"/>
  <c r="E777" i="7" a="1"/>
  <c r="C777" i="7"/>
  <c r="E776" i="7" a="1"/>
  <c r="E776" i="7" s="1"/>
  <c r="C776" i="7"/>
  <c r="E775" i="7"/>
  <c r="E775" i="7" a="1"/>
  <c r="C775" i="7"/>
  <c r="E774" i="7" a="1"/>
  <c r="E774" i="7" s="1"/>
  <c r="C774" i="7"/>
  <c r="E773" i="7"/>
  <c r="E773" i="7" a="1"/>
  <c r="C773" i="7"/>
  <c r="E772" i="7" a="1"/>
  <c r="E772" i="7" s="1"/>
  <c r="C772" i="7"/>
  <c r="E771" i="7"/>
  <c r="E771" i="7" a="1"/>
  <c r="C771" i="7"/>
  <c r="E770" i="7" a="1"/>
  <c r="E770" i="7" s="1"/>
  <c r="C770" i="7"/>
  <c r="E769" i="7"/>
  <c r="E769" i="7" a="1"/>
  <c r="C769" i="7"/>
  <c r="E768" i="7"/>
  <c r="E768" i="7" a="1"/>
  <c r="C768" i="7"/>
  <c r="E767" i="7" a="1"/>
  <c r="E767" i="7" s="1"/>
  <c r="C767" i="7"/>
  <c r="E766" i="7" a="1"/>
  <c r="E766" i="7" s="1"/>
  <c r="C766" i="7"/>
  <c r="E765" i="7"/>
  <c r="E765" i="7" a="1"/>
  <c r="C765" i="7"/>
  <c r="E764" i="7"/>
  <c r="E764" i="7" a="1"/>
  <c r="C764" i="7"/>
  <c r="E763" i="7" a="1"/>
  <c r="E763" i="7" s="1"/>
  <c r="C763" i="7"/>
  <c r="E762" i="7" a="1"/>
  <c r="E762" i="7" s="1"/>
  <c r="C762" i="7"/>
  <c r="E761" i="7"/>
  <c r="E761" i="7" a="1"/>
  <c r="C761" i="7"/>
  <c r="E760" i="7" a="1"/>
  <c r="E760" i="7" s="1"/>
  <c r="C760" i="7"/>
  <c r="E759" i="7"/>
  <c r="E759" i="7" a="1"/>
  <c r="C759" i="7"/>
  <c r="E758" i="7" a="1"/>
  <c r="E758" i="7" s="1"/>
  <c r="C758" i="7"/>
  <c r="E757" i="7"/>
  <c r="E757" i="7" a="1"/>
  <c r="C757" i="7"/>
  <c r="E756" i="7"/>
  <c r="E756" i="7" a="1"/>
  <c r="C756" i="7"/>
  <c r="E755" i="7"/>
  <c r="E755" i="7" a="1"/>
  <c r="C755" i="7"/>
  <c r="E754" i="7" a="1"/>
  <c r="E754" i="7" s="1"/>
  <c r="C754" i="7"/>
  <c r="E753" i="7"/>
  <c r="E753" i="7" a="1"/>
  <c r="C753" i="7"/>
  <c r="E752" i="7"/>
  <c r="E752" i="7" a="1"/>
  <c r="C752" i="7"/>
  <c r="E751" i="7" a="1"/>
  <c r="E751" i="7" s="1"/>
  <c r="C751" i="7"/>
  <c r="E750" i="7" a="1"/>
  <c r="E750" i="7" s="1"/>
  <c r="C750" i="7"/>
  <c r="E749" i="7"/>
  <c r="E749" i="7" a="1"/>
  <c r="C749" i="7"/>
  <c r="E748" i="7"/>
  <c r="E748" i="7" a="1"/>
  <c r="C748" i="7"/>
  <c r="E747" i="7" a="1"/>
  <c r="E747" i="7" s="1"/>
  <c r="C747" i="7"/>
  <c r="E746" i="7" a="1"/>
  <c r="E746" i="7" s="1"/>
  <c r="C746" i="7"/>
  <c r="E745" i="7"/>
  <c r="E745" i="7" a="1"/>
  <c r="C745" i="7"/>
  <c r="E744" i="7" a="1"/>
  <c r="E744" i="7" s="1"/>
  <c r="C744" i="7"/>
  <c r="E743" i="7"/>
  <c r="E743" i="7" a="1"/>
  <c r="C743" i="7"/>
  <c r="E742" i="7" a="1"/>
  <c r="E742" i="7" s="1"/>
  <c r="C742" i="7"/>
  <c r="E741" i="7"/>
  <c r="E741" i="7" a="1"/>
  <c r="C741" i="7"/>
  <c r="E740" i="7"/>
  <c r="E740" i="7" a="1"/>
  <c r="C740" i="7"/>
  <c r="E739" i="7"/>
  <c r="E739" i="7" a="1"/>
  <c r="C739" i="7"/>
  <c r="E738" i="7" a="1"/>
  <c r="E738" i="7" s="1"/>
  <c r="C738" i="7"/>
  <c r="E737" i="7"/>
  <c r="E737" i="7" a="1"/>
  <c r="C737" i="7"/>
  <c r="E736" i="7"/>
  <c r="E736" i="7" a="1"/>
  <c r="C736" i="7"/>
  <c r="E735" i="7" a="1"/>
  <c r="E735" i="7" s="1"/>
  <c r="C735" i="7"/>
  <c r="E734" i="7" a="1"/>
  <c r="E734" i="7" s="1"/>
  <c r="C734" i="7"/>
  <c r="E733" i="7"/>
  <c r="E733" i="7" a="1"/>
  <c r="C733" i="7"/>
  <c r="E732" i="7"/>
  <c r="E732" i="7" a="1"/>
  <c r="C732" i="7"/>
  <c r="E731" i="7" a="1"/>
  <c r="E731" i="7" s="1"/>
  <c r="C731" i="7"/>
  <c r="E730" i="7" a="1"/>
  <c r="E730" i="7" s="1"/>
  <c r="C730" i="7"/>
  <c r="E729" i="7"/>
  <c r="E729" i="7" a="1"/>
  <c r="C729" i="7"/>
  <c r="E728" i="7" a="1"/>
  <c r="E728" i="7" s="1"/>
  <c r="C728" i="7"/>
  <c r="E727" i="7"/>
  <c r="E727" i="7" a="1"/>
  <c r="C727" i="7"/>
  <c r="E726" i="7" a="1"/>
  <c r="E726" i="7" s="1"/>
  <c r="C726" i="7"/>
  <c r="E725" i="7"/>
  <c r="E725" i="7" a="1"/>
  <c r="C725" i="7"/>
  <c r="E724" i="7"/>
  <c r="E724" i="7" a="1"/>
  <c r="C724" i="7"/>
  <c r="E723" i="7"/>
  <c r="E723" i="7" a="1"/>
  <c r="C723" i="7"/>
  <c r="E722" i="7" a="1"/>
  <c r="E722" i="7" s="1"/>
  <c r="C722" i="7"/>
  <c r="E721" i="7"/>
  <c r="E721" i="7" a="1"/>
  <c r="C721" i="7"/>
  <c r="E720" i="7"/>
  <c r="E720" i="7" a="1"/>
  <c r="C720" i="7"/>
  <c r="E719" i="7" a="1"/>
  <c r="E719" i="7" s="1"/>
  <c r="C719" i="7"/>
  <c r="E718" i="7" a="1"/>
  <c r="E718" i="7" s="1"/>
  <c r="C718" i="7"/>
  <c r="E717" i="7"/>
  <c r="E717" i="7" a="1"/>
  <c r="C717" i="7"/>
  <c r="E716" i="7"/>
  <c r="E716" i="7" a="1"/>
  <c r="C716" i="7"/>
  <c r="E715" i="7" a="1"/>
  <c r="E715" i="7" s="1"/>
  <c r="C715" i="7"/>
  <c r="E714" i="7" a="1"/>
  <c r="E714" i="7" s="1"/>
  <c r="C714" i="7"/>
  <c r="E713" i="7"/>
  <c r="E713" i="7" a="1"/>
  <c r="C713" i="7"/>
  <c r="E712" i="7" a="1"/>
  <c r="E712" i="7" s="1"/>
  <c r="C712" i="7"/>
  <c r="E711" i="7"/>
  <c r="E711" i="7" a="1"/>
  <c r="C711" i="7"/>
  <c r="E710" i="7" a="1"/>
  <c r="E710" i="7" s="1"/>
  <c r="C710" i="7"/>
  <c r="E709" i="7"/>
  <c r="E709" i="7" a="1"/>
  <c r="C709" i="7"/>
  <c r="E708" i="7"/>
  <c r="E708" i="7" a="1"/>
  <c r="C708" i="7"/>
  <c r="E707" i="7"/>
  <c r="E707" i="7" a="1"/>
  <c r="C707" i="7"/>
  <c r="E706" i="7" a="1"/>
  <c r="E706" i="7" s="1"/>
  <c r="C706" i="7"/>
  <c r="E705" i="7"/>
  <c r="E705" i="7" a="1"/>
  <c r="C705" i="7"/>
  <c r="E704" i="7"/>
  <c r="E704" i="7" a="1"/>
  <c r="C704" i="7"/>
  <c r="E703" i="7" a="1"/>
  <c r="E703" i="7" s="1"/>
  <c r="C703" i="7"/>
  <c r="E702" i="7" a="1"/>
  <c r="E702" i="7" s="1"/>
  <c r="C702" i="7"/>
  <c r="E701" i="7"/>
  <c r="E701" i="7" a="1"/>
  <c r="C701" i="7"/>
  <c r="E700" i="7"/>
  <c r="E700" i="7" a="1"/>
  <c r="C700" i="7"/>
  <c r="E699" i="7" a="1"/>
  <c r="E699" i="7" s="1"/>
  <c r="C699" i="7"/>
  <c r="E698" i="7" a="1"/>
  <c r="E698" i="7" s="1"/>
  <c r="C698" i="7"/>
  <c r="E697" i="7"/>
  <c r="E697" i="7" a="1"/>
  <c r="C697" i="7"/>
  <c r="E696" i="7" a="1"/>
  <c r="E696" i="7" s="1"/>
  <c r="C696" i="7"/>
  <c r="E695" i="7"/>
  <c r="E695" i="7" a="1"/>
  <c r="C695" i="7"/>
  <c r="E694" i="7" a="1"/>
  <c r="E694" i="7" s="1"/>
  <c r="C694" i="7"/>
  <c r="E693" i="7"/>
  <c r="E693" i="7" a="1"/>
  <c r="C693" i="7"/>
  <c r="E692" i="7"/>
  <c r="E692" i="7" a="1"/>
  <c r="C692" i="7"/>
  <c r="E691" i="7"/>
  <c r="E691" i="7" a="1"/>
  <c r="C691" i="7"/>
  <c r="E690" i="7" a="1"/>
  <c r="E690" i="7" s="1"/>
  <c r="C690" i="7"/>
  <c r="E689" i="7"/>
  <c r="E689" i="7" a="1"/>
  <c r="C689" i="7"/>
  <c r="E688" i="7"/>
  <c r="E688" i="7" a="1"/>
  <c r="C688" i="7"/>
  <c r="E687" i="7" a="1"/>
  <c r="E687" i="7" s="1"/>
  <c r="C687" i="7"/>
  <c r="E686" i="7" a="1"/>
  <c r="E686" i="7" s="1"/>
  <c r="C686" i="7"/>
  <c r="E685" i="7"/>
  <c r="E685" i="7" a="1"/>
  <c r="C685" i="7"/>
  <c r="E684" i="7"/>
  <c r="E684" i="7" a="1"/>
  <c r="C684" i="7"/>
  <c r="E683" i="7" a="1"/>
  <c r="E683" i="7" s="1"/>
  <c r="C683" i="7"/>
  <c r="E682" i="7" a="1"/>
  <c r="E682" i="7" s="1"/>
  <c r="C682" i="7"/>
  <c r="E681" i="7"/>
  <c r="E681" i="7" a="1"/>
  <c r="C681" i="7"/>
  <c r="E680" i="7" a="1"/>
  <c r="E680" i="7" s="1"/>
  <c r="C680" i="7"/>
  <c r="E679" i="7"/>
  <c r="E679" i="7" a="1"/>
  <c r="C679" i="7"/>
  <c r="E678" i="7" a="1"/>
  <c r="E678" i="7" s="1"/>
  <c r="C678" i="7"/>
  <c r="E677" i="7"/>
  <c r="E677" i="7" a="1"/>
  <c r="C677" i="7"/>
  <c r="E676" i="7"/>
  <c r="E676" i="7" a="1"/>
  <c r="C676" i="7"/>
  <c r="E675" i="7"/>
  <c r="E675" i="7" a="1"/>
  <c r="C675" i="7"/>
  <c r="E674" i="7" a="1"/>
  <c r="E674" i="7" s="1"/>
  <c r="C674" i="7"/>
  <c r="E673" i="7"/>
  <c r="E673" i="7" a="1"/>
  <c r="C673" i="7"/>
  <c r="E672" i="7"/>
  <c r="E672" i="7" a="1"/>
  <c r="C672" i="7"/>
  <c r="E671" i="7" a="1"/>
  <c r="E671" i="7" s="1"/>
  <c r="C671" i="7"/>
  <c r="E670" i="7" a="1"/>
  <c r="E670" i="7" s="1"/>
  <c r="C670" i="7"/>
  <c r="E669" i="7"/>
  <c r="E669" i="7" a="1"/>
  <c r="C669" i="7"/>
  <c r="E668" i="7"/>
  <c r="E668" i="7" a="1"/>
  <c r="C668" i="7"/>
  <c r="E667" i="7" a="1"/>
  <c r="E667" i="7" s="1"/>
  <c r="C667" i="7"/>
  <c r="E666" i="7" a="1"/>
  <c r="E666" i="7" s="1"/>
  <c r="C666" i="7"/>
  <c r="E665" i="7"/>
  <c r="E665" i="7" a="1"/>
  <c r="C665" i="7"/>
  <c r="E664" i="7" a="1"/>
  <c r="E664" i="7" s="1"/>
  <c r="C664" i="7"/>
  <c r="E663" i="7"/>
  <c r="E663" i="7" a="1"/>
  <c r="C663" i="7"/>
  <c r="E662" i="7" a="1"/>
  <c r="E662" i="7" s="1"/>
  <c r="C662" i="7"/>
  <c r="E661" i="7"/>
  <c r="E661" i="7" a="1"/>
  <c r="C661" i="7"/>
  <c r="E660" i="7"/>
  <c r="E660" i="7" a="1"/>
  <c r="C660" i="7"/>
  <c r="E659" i="7"/>
  <c r="E659" i="7" a="1"/>
  <c r="C659" i="7"/>
  <c r="E658" i="7" a="1"/>
  <c r="E658" i="7" s="1"/>
  <c r="C658" i="7"/>
  <c r="E657" i="7"/>
  <c r="E657" i="7" a="1"/>
  <c r="C657" i="7"/>
  <c r="E656" i="7"/>
  <c r="E656" i="7" a="1"/>
  <c r="C656" i="7"/>
  <c r="E655" i="7" a="1"/>
  <c r="E655" i="7" s="1"/>
  <c r="C655" i="7"/>
  <c r="E654" i="7" a="1"/>
  <c r="E654" i="7" s="1"/>
  <c r="C654" i="7"/>
  <c r="E653" i="7"/>
  <c r="E653" i="7" a="1"/>
  <c r="C653" i="7"/>
  <c r="E652" i="7"/>
  <c r="E652" i="7" a="1"/>
  <c r="C652" i="7"/>
  <c r="E651" i="7" a="1"/>
  <c r="E651" i="7" s="1"/>
  <c r="C651" i="7"/>
  <c r="E650" i="7" a="1"/>
  <c r="E650" i="7" s="1"/>
  <c r="C650" i="7"/>
  <c r="E649" i="7"/>
  <c r="E649" i="7" a="1"/>
  <c r="C649" i="7"/>
  <c r="E648" i="7" a="1"/>
  <c r="E648" i="7" s="1"/>
  <c r="C648" i="7"/>
  <c r="E647" i="7"/>
  <c r="E647" i="7" a="1"/>
  <c r="C647" i="7"/>
  <c r="E646" i="7" a="1"/>
  <c r="E646" i="7" s="1"/>
  <c r="C646" i="7"/>
  <c r="E645" i="7"/>
  <c r="E645" i="7" a="1"/>
  <c r="C645" i="7"/>
  <c r="E644" i="7"/>
  <c r="E644" i="7" a="1"/>
  <c r="C644" i="7"/>
  <c r="E643" i="7"/>
  <c r="E643" i="7" a="1"/>
  <c r="C643" i="7"/>
  <c r="E642" i="7" a="1"/>
  <c r="E642" i="7" s="1"/>
  <c r="C642" i="7"/>
  <c r="E641" i="7"/>
  <c r="E641" i="7" a="1"/>
  <c r="C641" i="7"/>
  <c r="E640" i="7"/>
  <c r="E640" i="7" a="1"/>
  <c r="C640" i="7"/>
  <c r="E639" i="7" a="1"/>
  <c r="E639" i="7" s="1"/>
  <c r="C639" i="7"/>
  <c r="E638" i="7" a="1"/>
  <c r="E638" i="7" s="1"/>
  <c r="C638" i="7"/>
  <c r="E637" i="7"/>
  <c r="E637" i="7" a="1"/>
  <c r="C637" i="7"/>
  <c r="E636" i="7"/>
  <c r="E636" i="7" a="1"/>
  <c r="C636" i="7"/>
  <c r="E635" i="7" a="1"/>
  <c r="E635" i="7" s="1"/>
  <c r="C635" i="7"/>
  <c r="E634" i="7" a="1"/>
  <c r="E634" i="7" s="1"/>
  <c r="C634" i="7"/>
  <c r="E633" i="7"/>
  <c r="E633" i="7" a="1"/>
  <c r="C633" i="7"/>
  <c r="E632" i="7" a="1"/>
  <c r="E632" i="7" s="1"/>
  <c r="C632" i="7"/>
  <c r="E631" i="7"/>
  <c r="E631" i="7" a="1"/>
  <c r="C631" i="7"/>
  <c r="E630" i="7" a="1"/>
  <c r="E630" i="7" s="1"/>
  <c r="C630" i="7"/>
  <c r="E629" i="7"/>
  <c r="E629" i="7" a="1"/>
  <c r="C629" i="7"/>
  <c r="E628" i="7"/>
  <c r="E628" i="7" a="1"/>
  <c r="C628" i="7"/>
  <c r="E627" i="7"/>
  <c r="E627" i="7" a="1"/>
  <c r="C627" i="7"/>
  <c r="E626" i="7" a="1"/>
  <c r="E626" i="7" s="1"/>
  <c r="C626" i="7"/>
  <c r="E625" i="7"/>
  <c r="E625" i="7" a="1"/>
  <c r="C625" i="7"/>
  <c r="E624" i="7"/>
  <c r="E624" i="7" a="1"/>
  <c r="C624" i="7"/>
  <c r="E623" i="7" a="1"/>
  <c r="E623" i="7" s="1"/>
  <c r="C623" i="7"/>
  <c r="E622" i="7" a="1"/>
  <c r="E622" i="7" s="1"/>
  <c r="C622" i="7"/>
  <c r="E621" i="7"/>
  <c r="E621" i="7" a="1"/>
  <c r="C621" i="7"/>
  <c r="E620" i="7"/>
  <c r="E620" i="7" a="1"/>
  <c r="C620" i="7"/>
  <c r="E619" i="7" a="1"/>
  <c r="E619" i="7" s="1"/>
  <c r="C619" i="7"/>
  <c r="E618" i="7" a="1"/>
  <c r="E618" i="7" s="1"/>
  <c r="C618" i="7"/>
  <c r="E617" i="7"/>
  <c r="E617" i="7" a="1"/>
  <c r="C617" i="7"/>
  <c r="E616" i="7" a="1"/>
  <c r="E616" i="7" s="1"/>
  <c r="C616" i="7"/>
  <c r="E615" i="7"/>
  <c r="E615" i="7" a="1"/>
  <c r="C615" i="7"/>
  <c r="E614" i="7" a="1"/>
  <c r="E614" i="7" s="1"/>
  <c r="C614" i="7"/>
  <c r="E613" i="7"/>
  <c r="E613" i="7" a="1"/>
  <c r="C613" i="7"/>
  <c r="E612" i="7"/>
  <c r="E612" i="7" a="1"/>
  <c r="C612" i="7"/>
  <c r="E611" i="7"/>
  <c r="E611" i="7" a="1"/>
  <c r="C611" i="7"/>
  <c r="E610" i="7" a="1"/>
  <c r="E610" i="7" s="1"/>
  <c r="C610" i="7"/>
  <c r="E609" i="7"/>
  <c r="E609" i="7" a="1"/>
  <c r="C609" i="7"/>
  <c r="E608" i="7"/>
  <c r="E608" i="7" a="1"/>
  <c r="C608" i="7"/>
  <c r="E607" i="7" a="1"/>
  <c r="E607" i="7" s="1"/>
  <c r="C607" i="7"/>
  <c r="E606" i="7" a="1"/>
  <c r="E606" i="7" s="1"/>
  <c r="C606" i="7"/>
  <c r="E605" i="7"/>
  <c r="E605" i="7" a="1"/>
  <c r="C605" i="7"/>
  <c r="E604" i="7"/>
  <c r="E604" i="7" a="1"/>
  <c r="C604" i="7"/>
  <c r="E603" i="7" a="1"/>
  <c r="E603" i="7" s="1"/>
  <c r="C603" i="7"/>
  <c r="E602" i="7" a="1"/>
  <c r="E602" i="7" s="1"/>
  <c r="C602" i="7"/>
  <c r="E601" i="7"/>
  <c r="E601" i="7" a="1"/>
  <c r="C601" i="7"/>
  <c r="E600" i="7" a="1"/>
  <c r="E600" i="7" s="1"/>
  <c r="C600" i="7"/>
  <c r="E599" i="7"/>
  <c r="E599" i="7" a="1"/>
  <c r="C599" i="7"/>
  <c r="E598" i="7" a="1"/>
  <c r="E598" i="7" s="1"/>
  <c r="C598" i="7"/>
  <c r="E597" i="7"/>
  <c r="E597" i="7" a="1"/>
  <c r="C597" i="7"/>
  <c r="E596" i="7"/>
  <c r="E596" i="7" a="1"/>
  <c r="C596" i="7"/>
  <c r="E595" i="7"/>
  <c r="E595" i="7" a="1"/>
  <c r="C595" i="7"/>
  <c r="E594" i="7" a="1"/>
  <c r="E594" i="7" s="1"/>
  <c r="C594" i="7"/>
  <c r="E593" i="7"/>
  <c r="E593" i="7" a="1"/>
  <c r="C593" i="7"/>
  <c r="E592" i="7"/>
  <c r="E592" i="7" a="1"/>
  <c r="C592" i="7"/>
  <c r="E591" i="7" a="1"/>
  <c r="E591" i="7" s="1"/>
  <c r="C591" i="7"/>
  <c r="E590" i="7" a="1"/>
  <c r="E590" i="7" s="1"/>
  <c r="C590" i="7"/>
  <c r="E589" i="7"/>
  <c r="E589" i="7" a="1"/>
  <c r="C589" i="7"/>
  <c r="E588" i="7"/>
  <c r="E588" i="7" a="1"/>
  <c r="C588" i="7"/>
  <c r="E587" i="7" a="1"/>
  <c r="E587" i="7" s="1"/>
  <c r="C587" i="7"/>
  <c r="E586" i="7" a="1"/>
  <c r="E586" i="7" s="1"/>
  <c r="C586" i="7"/>
  <c r="E585" i="7"/>
  <c r="E585" i="7" a="1"/>
  <c r="C585" i="7"/>
  <c r="E584" i="7" a="1"/>
  <c r="E584" i="7" s="1"/>
  <c r="C584" i="7"/>
  <c r="E583" i="7"/>
  <c r="E583" i="7" a="1"/>
  <c r="C583" i="7"/>
  <c r="E582" i="7" a="1"/>
  <c r="E582" i="7" s="1"/>
  <c r="C582" i="7"/>
  <c r="E581" i="7"/>
  <c r="E581" i="7" a="1"/>
  <c r="C581" i="7"/>
  <c r="E580" i="7"/>
  <c r="E580" i="7" a="1"/>
  <c r="C580" i="7"/>
  <c r="E579" i="7"/>
  <c r="E579" i="7" a="1"/>
  <c r="C579" i="7"/>
  <c r="E578" i="7" a="1"/>
  <c r="E578" i="7" s="1"/>
  <c r="C578" i="7"/>
  <c r="E577" i="7"/>
  <c r="E577" i="7" a="1"/>
  <c r="C577" i="7"/>
  <c r="E576" i="7"/>
  <c r="E576" i="7" a="1"/>
  <c r="C576" i="7"/>
  <c r="E575" i="7" a="1"/>
  <c r="E575" i="7" s="1"/>
  <c r="C575" i="7"/>
  <c r="E574" i="7" a="1"/>
  <c r="E574" i="7" s="1"/>
  <c r="C574" i="7"/>
  <c r="E573" i="7"/>
  <c r="E573" i="7" a="1"/>
  <c r="C573" i="7"/>
  <c r="E572" i="7"/>
  <c r="E572" i="7" a="1"/>
  <c r="C572" i="7"/>
  <c r="E571" i="7" a="1"/>
  <c r="E571" i="7" s="1"/>
  <c r="C571" i="7"/>
  <c r="E570" i="7" a="1"/>
  <c r="E570" i="7" s="1"/>
  <c r="C570" i="7"/>
  <c r="E569" i="7"/>
  <c r="E569" i="7" a="1"/>
  <c r="C569" i="7"/>
  <c r="E568" i="7" a="1"/>
  <c r="E568" i="7" s="1"/>
  <c r="C568" i="7"/>
  <c r="E567" i="7"/>
  <c r="E567" i="7" a="1"/>
  <c r="C567" i="7"/>
  <c r="E566" i="7" a="1"/>
  <c r="E566" i="7" s="1"/>
  <c r="C566" i="7"/>
  <c r="E565" i="7"/>
  <c r="E565" i="7" a="1"/>
  <c r="C565" i="7"/>
  <c r="E564" i="7"/>
  <c r="E564" i="7" a="1"/>
  <c r="C564" i="7"/>
  <c r="E563" i="7"/>
  <c r="E563" i="7" a="1"/>
  <c r="C563" i="7"/>
  <c r="E562" i="7" a="1"/>
  <c r="E562" i="7" s="1"/>
  <c r="C562" i="7"/>
  <c r="E561" i="7"/>
  <c r="E561" i="7" a="1"/>
  <c r="C561" i="7"/>
  <c r="E560" i="7"/>
  <c r="E560" i="7" a="1"/>
  <c r="C560" i="7"/>
  <c r="E559" i="7" a="1"/>
  <c r="E559" i="7" s="1"/>
  <c r="C559" i="7"/>
  <c r="E558" i="7" a="1"/>
  <c r="E558" i="7" s="1"/>
  <c r="C558" i="7"/>
  <c r="E557" i="7"/>
  <c r="E557" i="7" a="1"/>
  <c r="C557" i="7"/>
  <c r="E556" i="7"/>
  <c r="E556" i="7" a="1"/>
  <c r="C556" i="7"/>
  <c r="E555" i="7" a="1"/>
  <c r="E555" i="7" s="1"/>
  <c r="C555" i="7"/>
  <c r="E554" i="7" a="1"/>
  <c r="E554" i="7" s="1"/>
  <c r="C554" i="7"/>
  <c r="E553" i="7"/>
  <c r="E553" i="7" a="1"/>
  <c r="C553" i="7"/>
  <c r="E552" i="7" a="1"/>
  <c r="E552" i="7" s="1"/>
  <c r="C552" i="7"/>
  <c r="E551" i="7"/>
  <c r="E551" i="7" a="1"/>
  <c r="C551" i="7"/>
  <c r="E550" i="7" a="1"/>
  <c r="E550" i="7" s="1"/>
  <c r="C550" i="7"/>
  <c r="E549" i="7"/>
  <c r="E549" i="7" a="1"/>
  <c r="C549" i="7"/>
  <c r="E548" i="7"/>
  <c r="E548" i="7" a="1"/>
  <c r="C548" i="7"/>
  <c r="E547" i="7"/>
  <c r="E547" i="7" a="1"/>
  <c r="C547" i="7"/>
  <c r="E546" i="7" a="1"/>
  <c r="E546" i="7" s="1"/>
  <c r="C546" i="7"/>
  <c r="E545" i="7"/>
  <c r="E545" i="7" a="1"/>
  <c r="C545" i="7"/>
  <c r="E544" i="7"/>
  <c r="E544" i="7" a="1"/>
  <c r="C544" i="7"/>
  <c r="E543" i="7" a="1"/>
  <c r="E543" i="7" s="1"/>
  <c r="C543" i="7"/>
  <c r="E542" i="7" a="1"/>
  <c r="E542" i="7" s="1"/>
  <c r="C542" i="7"/>
  <c r="E541" i="7"/>
  <c r="E541" i="7" a="1"/>
  <c r="C541" i="7"/>
  <c r="E540" i="7"/>
  <c r="E540" i="7" a="1"/>
  <c r="C540" i="7"/>
  <c r="E539" i="7" a="1"/>
  <c r="E539" i="7" s="1"/>
  <c r="C539" i="7"/>
  <c r="E538" i="7" a="1"/>
  <c r="E538" i="7" s="1"/>
  <c r="C538" i="7"/>
  <c r="E537" i="7"/>
  <c r="E537" i="7" a="1"/>
  <c r="C537" i="7"/>
  <c r="E536" i="7" a="1"/>
  <c r="E536" i="7" s="1"/>
  <c r="C536" i="7"/>
  <c r="E535" i="7"/>
  <c r="E535" i="7" a="1"/>
  <c r="C535" i="7"/>
  <c r="E534" i="7" a="1"/>
  <c r="E534" i="7" s="1"/>
  <c r="C534" i="7"/>
  <c r="E533" i="7"/>
  <c r="E533" i="7" a="1"/>
  <c r="C533" i="7"/>
  <c r="E532" i="7"/>
  <c r="E532" i="7" a="1"/>
  <c r="C532" i="7"/>
  <c r="E531" i="7"/>
  <c r="E531" i="7" a="1"/>
  <c r="C531" i="7"/>
  <c r="E530" i="7" a="1"/>
  <c r="E530" i="7" s="1"/>
  <c r="C530" i="7"/>
  <c r="E529" i="7"/>
  <c r="E529" i="7" a="1"/>
  <c r="C529" i="7"/>
  <c r="E528" i="7"/>
  <c r="E528" i="7" a="1"/>
  <c r="C528" i="7"/>
  <c r="E527" i="7" a="1"/>
  <c r="E527" i="7" s="1"/>
  <c r="C527" i="7"/>
  <c r="E526" i="7" a="1"/>
  <c r="E526" i="7" s="1"/>
  <c r="C526" i="7"/>
  <c r="E525" i="7"/>
  <c r="E525" i="7" a="1"/>
  <c r="C525" i="7"/>
  <c r="E524" i="7"/>
  <c r="E524" i="7" a="1"/>
  <c r="C524" i="7"/>
  <c r="E523" i="7" a="1"/>
  <c r="E523" i="7" s="1"/>
  <c r="C523" i="7"/>
  <c r="E522" i="7" a="1"/>
  <c r="E522" i="7" s="1"/>
  <c r="C522" i="7"/>
  <c r="E521" i="7"/>
  <c r="E521" i="7" a="1"/>
  <c r="C521" i="7"/>
  <c r="E520" i="7" a="1"/>
  <c r="E520" i="7" s="1"/>
  <c r="C520" i="7"/>
  <c r="E519" i="7"/>
  <c r="E519" i="7" a="1"/>
  <c r="C519" i="7"/>
  <c r="E518" i="7" a="1"/>
  <c r="E518" i="7" s="1"/>
  <c r="C518" i="7"/>
  <c r="E517" i="7"/>
  <c r="E517" i="7" a="1"/>
  <c r="C517" i="7"/>
  <c r="E516" i="7"/>
  <c r="E516" i="7" a="1"/>
  <c r="C516" i="7"/>
  <c r="E515" i="7"/>
  <c r="E515" i="7" a="1"/>
  <c r="C515" i="7"/>
  <c r="E514" i="7" a="1"/>
  <c r="E514" i="7" s="1"/>
  <c r="C514" i="7"/>
  <c r="E513" i="7"/>
  <c r="E513" i="7" a="1"/>
  <c r="C513" i="7"/>
  <c r="E512" i="7"/>
  <c r="E512" i="7" a="1"/>
  <c r="C512" i="7"/>
  <c r="E511" i="7" a="1"/>
  <c r="E511" i="7" s="1"/>
  <c r="C511" i="7"/>
  <c r="E510" i="7" a="1"/>
  <c r="E510" i="7" s="1"/>
  <c r="C510" i="7"/>
  <c r="E509" i="7"/>
  <c r="E509" i="7" a="1"/>
  <c r="C509" i="7"/>
  <c r="E508" i="7"/>
  <c r="E508" i="7" a="1"/>
  <c r="C508" i="7"/>
  <c r="E507" i="7" a="1"/>
  <c r="E507" i="7" s="1"/>
  <c r="C507" i="7"/>
  <c r="E506" i="7" a="1"/>
  <c r="E506" i="7" s="1"/>
  <c r="C506" i="7"/>
  <c r="E505" i="7"/>
  <c r="E505" i="7" a="1"/>
  <c r="C505" i="7"/>
  <c r="E504" i="7" a="1"/>
  <c r="E504" i="7" s="1"/>
  <c r="C504" i="7"/>
  <c r="E503" i="7"/>
  <c r="E503" i="7" a="1"/>
  <c r="C503" i="7"/>
  <c r="E502" i="7" a="1"/>
  <c r="E502" i="7" s="1"/>
  <c r="C502" i="7"/>
  <c r="E501" i="7"/>
  <c r="E501" i="7" a="1"/>
  <c r="C501" i="7"/>
  <c r="E500" i="7"/>
  <c r="E500" i="7" a="1"/>
  <c r="C500" i="7"/>
  <c r="E499" i="7"/>
  <c r="E499" i="7" a="1"/>
  <c r="C499" i="7"/>
  <c r="E498" i="7" a="1"/>
  <c r="E498" i="7" s="1"/>
  <c r="C498" i="7"/>
  <c r="E497" i="7"/>
  <c r="E497" i="7" a="1"/>
  <c r="C497" i="7"/>
  <c r="E496" i="7"/>
  <c r="E496" i="7" a="1"/>
  <c r="C496" i="7"/>
  <c r="E495" i="7" a="1"/>
  <c r="E495" i="7" s="1"/>
  <c r="C495" i="7"/>
  <c r="E494" i="7" a="1"/>
  <c r="E494" i="7" s="1"/>
  <c r="C494" i="7"/>
  <c r="E493" i="7"/>
  <c r="E493" i="7" a="1"/>
  <c r="C493" i="7"/>
  <c r="E492" i="7"/>
  <c r="E492" i="7" a="1"/>
  <c r="C492" i="7"/>
  <c r="E491" i="7" a="1"/>
  <c r="E491" i="7" s="1"/>
  <c r="C491" i="7"/>
  <c r="E490" i="7" a="1"/>
  <c r="E490" i="7" s="1"/>
  <c r="C490" i="7"/>
  <c r="E489" i="7"/>
  <c r="E489" i="7" a="1"/>
  <c r="C489" i="7"/>
  <c r="E488" i="7" a="1"/>
  <c r="E488" i="7" s="1"/>
  <c r="C488" i="7"/>
  <c r="E487" i="7"/>
  <c r="E487" i="7" a="1"/>
  <c r="C487" i="7"/>
  <c r="E486" i="7" a="1"/>
  <c r="E486" i="7" s="1"/>
  <c r="C486" i="7"/>
  <c r="E485" i="7"/>
  <c r="E485" i="7" a="1"/>
  <c r="C485" i="7"/>
  <c r="E484" i="7"/>
  <c r="E484" i="7" a="1"/>
  <c r="C484" i="7"/>
  <c r="E483" i="7"/>
  <c r="E483" i="7" a="1"/>
  <c r="C483" i="7"/>
  <c r="E482" i="7" a="1"/>
  <c r="E482" i="7" s="1"/>
  <c r="C482" i="7"/>
  <c r="E481" i="7"/>
  <c r="E481" i="7" a="1"/>
  <c r="C481" i="7"/>
  <c r="E480" i="7"/>
  <c r="E480" i="7" a="1"/>
  <c r="C480" i="7"/>
  <c r="E479" i="7" a="1"/>
  <c r="E479" i="7" s="1"/>
  <c r="C479" i="7"/>
  <c r="E478" i="7" a="1"/>
  <c r="E478" i="7" s="1"/>
  <c r="C478" i="7"/>
  <c r="E477" i="7"/>
  <c r="E477" i="7" a="1"/>
  <c r="C477" i="7"/>
  <c r="E476" i="7"/>
  <c r="E476" i="7" a="1"/>
  <c r="C476" i="7"/>
  <c r="E475" i="7" a="1"/>
  <c r="E475" i="7" s="1"/>
  <c r="C475" i="7"/>
  <c r="E474" i="7"/>
  <c r="E474" i="7" a="1"/>
  <c r="C474" i="7"/>
  <c r="E473" i="7"/>
  <c r="E473" i="7" a="1"/>
  <c r="C473" i="7"/>
  <c r="E472" i="7" a="1"/>
  <c r="E472" i="7" s="1"/>
  <c r="C472" i="7"/>
  <c r="E471" i="7"/>
  <c r="E471" i="7" a="1"/>
  <c r="C471" i="7"/>
  <c r="E470" i="7" a="1"/>
  <c r="E470" i="7" s="1"/>
  <c r="C470" i="7"/>
  <c r="E469" i="7"/>
  <c r="E469" i="7" a="1"/>
  <c r="C469" i="7"/>
  <c r="E468" i="7"/>
  <c r="E468" i="7" a="1"/>
  <c r="C468" i="7"/>
  <c r="E467" i="7"/>
  <c r="E467" i="7" a="1"/>
  <c r="C467" i="7"/>
  <c r="E466" i="7" a="1"/>
  <c r="E466" i="7" s="1"/>
  <c r="C466" i="7"/>
  <c r="E465" i="7"/>
  <c r="E465" i="7" a="1"/>
  <c r="C465" i="7"/>
  <c r="E464" i="7"/>
  <c r="E464" i="7" a="1"/>
  <c r="C464" i="7"/>
  <c r="E463" i="7" a="1"/>
  <c r="E463" i="7" s="1"/>
  <c r="C463" i="7"/>
  <c r="E462" i="7" a="1"/>
  <c r="E462" i="7" s="1"/>
  <c r="C462" i="7"/>
  <c r="E461" i="7"/>
  <c r="E461" i="7" a="1"/>
  <c r="C461" i="7"/>
  <c r="E460" i="7"/>
  <c r="E460" i="7" a="1"/>
  <c r="C460" i="7"/>
  <c r="E459" i="7" a="1"/>
  <c r="E459" i="7" s="1"/>
  <c r="C459" i="7"/>
  <c r="E458" i="7"/>
  <c r="E458" i="7" a="1"/>
  <c r="C458" i="7"/>
  <c r="E457" i="7"/>
  <c r="E457" i="7" a="1"/>
  <c r="C457" i="7"/>
  <c r="E456" i="7" a="1"/>
  <c r="E456" i="7" s="1"/>
  <c r="C456" i="7"/>
  <c r="E455" i="7"/>
  <c r="E455" i="7" a="1"/>
  <c r="C455" i="7"/>
  <c r="E454" i="7" a="1"/>
  <c r="E454" i="7" s="1"/>
  <c r="C454" i="7"/>
  <c r="E453" i="7"/>
  <c r="E453" i="7" a="1"/>
  <c r="C453" i="7"/>
  <c r="E452" i="7"/>
  <c r="E452" i="7" a="1"/>
  <c r="C452" i="7"/>
  <c r="E451" i="7"/>
  <c r="E451" i="7" a="1"/>
  <c r="C451" i="7"/>
  <c r="E450" i="7" a="1"/>
  <c r="E450" i="7" s="1"/>
  <c r="C450" i="7"/>
  <c r="E449" i="7"/>
  <c r="E449" i="7" a="1"/>
  <c r="C449" i="7"/>
  <c r="E448" i="7"/>
  <c r="E448" i="7" a="1"/>
  <c r="C448" i="7"/>
  <c r="E447" i="7" a="1"/>
  <c r="E447" i="7" s="1"/>
  <c r="C447" i="7"/>
  <c r="E446" i="7" a="1"/>
  <c r="E446" i="7" s="1"/>
  <c r="C446" i="7"/>
  <c r="E445" i="7"/>
  <c r="E445" i="7" a="1"/>
  <c r="C445" i="7"/>
  <c r="E444" i="7"/>
  <c r="E444" i="7" a="1"/>
  <c r="C444" i="7"/>
  <c r="E443" i="7" a="1"/>
  <c r="E443" i="7" s="1"/>
  <c r="C443" i="7"/>
  <c r="E442" i="7"/>
  <c r="E442" i="7" a="1"/>
  <c r="C442" i="7"/>
  <c r="E441" i="7"/>
  <c r="E441" i="7" a="1"/>
  <c r="C441" i="7"/>
  <c r="E440" i="7" a="1"/>
  <c r="E440" i="7" s="1"/>
  <c r="C440" i="7"/>
  <c r="E439" i="7"/>
  <c r="E439" i="7" a="1"/>
  <c r="C439" i="7"/>
  <c r="E438" i="7" a="1"/>
  <c r="E438" i="7" s="1"/>
  <c r="C438" i="7"/>
  <c r="E437" i="7"/>
  <c r="E437" i="7" a="1"/>
  <c r="C437" i="7"/>
  <c r="E436" i="7"/>
  <c r="E436" i="7" a="1"/>
  <c r="C436" i="7"/>
  <c r="E435" i="7"/>
  <c r="E435" i="7" a="1"/>
  <c r="C435" i="7"/>
  <c r="E434" i="7" a="1"/>
  <c r="E434" i="7" s="1"/>
  <c r="C434" i="7"/>
  <c r="E433" i="7"/>
  <c r="E433" i="7" a="1"/>
  <c r="C433" i="7"/>
  <c r="E432" i="7"/>
  <c r="E432" i="7" a="1"/>
  <c r="C432" i="7"/>
  <c r="E431" i="7" a="1"/>
  <c r="E431" i="7" s="1"/>
  <c r="C431" i="7"/>
  <c r="E430" i="7" a="1"/>
  <c r="E430" i="7" s="1"/>
  <c r="C430" i="7"/>
  <c r="E429" i="7"/>
  <c r="E429" i="7" a="1"/>
  <c r="C429" i="7"/>
  <c r="E428" i="7"/>
  <c r="E428" i="7" a="1"/>
  <c r="C428" i="7"/>
  <c r="E427" i="7" a="1"/>
  <c r="E427" i="7" s="1"/>
  <c r="C427" i="7"/>
  <c r="E426" i="7"/>
  <c r="E426" i="7" a="1"/>
  <c r="C426" i="7"/>
  <c r="E425" i="7"/>
  <c r="E425" i="7" a="1"/>
  <c r="C425" i="7"/>
  <c r="E424" i="7" a="1"/>
  <c r="E424" i="7" s="1"/>
  <c r="C424" i="7"/>
  <c r="E423" i="7"/>
  <c r="E423" i="7" a="1"/>
  <c r="C423" i="7"/>
  <c r="E422" i="7" a="1"/>
  <c r="E422" i="7" s="1"/>
  <c r="C422" i="7"/>
  <c r="E421" i="7"/>
  <c r="E421" i="7" a="1"/>
  <c r="C421" i="7"/>
  <c r="E420" i="7"/>
  <c r="E420" i="7" a="1"/>
  <c r="C420" i="7"/>
  <c r="E419" i="7"/>
  <c r="E419" i="7" a="1"/>
  <c r="C419" i="7"/>
  <c r="E418" i="7" a="1"/>
  <c r="E418" i="7" s="1"/>
  <c r="C418" i="7"/>
  <c r="E417" i="7"/>
  <c r="E417" i="7" a="1"/>
  <c r="C417" i="7"/>
  <c r="E416" i="7"/>
  <c r="E416" i="7" a="1"/>
  <c r="C416" i="7"/>
  <c r="E415" i="7" a="1"/>
  <c r="E415" i="7" s="1"/>
  <c r="C415" i="7"/>
  <c r="E414" i="7" a="1"/>
  <c r="E414" i="7" s="1"/>
  <c r="C414" i="7"/>
  <c r="E413" i="7"/>
  <c r="E413" i="7" a="1"/>
  <c r="C413" i="7"/>
  <c r="E412" i="7"/>
  <c r="E412" i="7" a="1"/>
  <c r="C412" i="7"/>
  <c r="E411" i="7" a="1"/>
  <c r="E411" i="7" s="1"/>
  <c r="C411" i="7"/>
  <c r="E410" i="7"/>
  <c r="E410" i="7" a="1"/>
  <c r="C410" i="7"/>
  <c r="E409" i="7"/>
  <c r="E409" i="7" a="1"/>
  <c r="C409" i="7"/>
  <c r="E408" i="7" a="1"/>
  <c r="E408" i="7" s="1"/>
  <c r="C408" i="7"/>
  <c r="E407" i="7"/>
  <c r="E407" i="7" a="1"/>
  <c r="C407" i="7"/>
  <c r="E406" i="7" a="1"/>
  <c r="E406" i="7" s="1"/>
  <c r="C406" i="7"/>
  <c r="E405" i="7"/>
  <c r="E405" i="7" a="1"/>
  <c r="C405" i="7"/>
  <c r="E404" i="7"/>
  <c r="E404" i="7" a="1"/>
  <c r="C404" i="7"/>
  <c r="E403" i="7"/>
  <c r="E403" i="7" a="1"/>
  <c r="C403" i="7"/>
  <c r="E402" i="7" a="1"/>
  <c r="E402" i="7" s="1"/>
  <c r="C402" i="7"/>
  <c r="E401" i="7"/>
  <c r="E401" i="7" a="1"/>
  <c r="C401" i="7"/>
  <c r="E400" i="7"/>
  <c r="E400" i="7" a="1"/>
  <c r="C400" i="7"/>
  <c r="E399" i="7" a="1"/>
  <c r="E399" i="7" s="1"/>
  <c r="C399" i="7"/>
  <c r="E398" i="7" a="1"/>
  <c r="E398" i="7" s="1"/>
  <c r="C398" i="7"/>
  <c r="E397" i="7"/>
  <c r="E397" i="7" a="1"/>
  <c r="C397" i="7"/>
  <c r="E396" i="7"/>
  <c r="E396" i="7" a="1"/>
  <c r="C396" i="7"/>
  <c r="E395" i="7" a="1"/>
  <c r="E395" i="7" s="1"/>
  <c r="C395" i="7"/>
  <c r="E394" i="7"/>
  <c r="E394" i="7" a="1"/>
  <c r="C394" i="7"/>
  <c r="E393" i="7"/>
  <c r="E393" i="7" a="1"/>
  <c r="C393" i="7"/>
  <c r="E392" i="7" a="1"/>
  <c r="E392" i="7" s="1"/>
  <c r="C392" i="7"/>
  <c r="E391" i="7"/>
  <c r="E391" i="7" a="1"/>
  <c r="C391" i="7"/>
  <c r="E390" i="7" a="1"/>
  <c r="E390" i="7" s="1"/>
  <c r="C390" i="7"/>
  <c r="E389" i="7"/>
  <c r="E389" i="7" a="1"/>
  <c r="C389" i="7"/>
  <c r="E388" i="7"/>
  <c r="E388" i="7" a="1"/>
  <c r="C388" i="7"/>
  <c r="E387" i="7"/>
  <c r="E387" i="7" a="1"/>
  <c r="C387" i="7"/>
  <c r="E386" i="7" a="1"/>
  <c r="E386" i="7" s="1"/>
  <c r="C386" i="7"/>
  <c r="E385" i="7"/>
  <c r="E385" i="7" a="1"/>
  <c r="C385" i="7"/>
  <c r="E384" i="7"/>
  <c r="E384" i="7" a="1"/>
  <c r="C384" i="7"/>
  <c r="E383" i="7" a="1"/>
  <c r="E383" i="7" s="1"/>
  <c r="C383" i="7"/>
  <c r="E382" i="7" a="1"/>
  <c r="E382" i="7" s="1"/>
  <c r="C382" i="7"/>
  <c r="E381" i="7"/>
  <c r="E381" i="7" a="1"/>
  <c r="C381" i="7"/>
  <c r="E380" i="7"/>
  <c r="E380" i="7" a="1"/>
  <c r="C380" i="7"/>
  <c r="E379" i="7" a="1"/>
  <c r="E379" i="7" s="1"/>
  <c r="C379" i="7"/>
  <c r="E378" i="7"/>
  <c r="E378" i="7" a="1"/>
  <c r="C378" i="7"/>
  <c r="E377" i="7"/>
  <c r="E377" i="7" a="1"/>
  <c r="C377" i="7"/>
  <c r="E376" i="7" a="1"/>
  <c r="E376" i="7" s="1"/>
  <c r="C376" i="7"/>
  <c r="E375" i="7"/>
  <c r="E375" i="7" a="1"/>
  <c r="C375" i="7"/>
  <c r="E374" i="7" a="1"/>
  <c r="E374" i="7" s="1"/>
  <c r="C374" i="7"/>
  <c r="E373" i="7"/>
  <c r="E373" i="7" a="1"/>
  <c r="C373" i="7"/>
  <c r="E372" i="7"/>
  <c r="E372" i="7" a="1"/>
  <c r="C372" i="7"/>
  <c r="E371" i="7"/>
  <c r="E371" i="7" a="1"/>
  <c r="C371" i="7"/>
  <c r="E370" i="7" a="1"/>
  <c r="E370" i="7" s="1"/>
  <c r="C370" i="7"/>
  <c r="E369" i="7"/>
  <c r="E369" i="7" a="1"/>
  <c r="C369" i="7"/>
  <c r="E368" i="7"/>
  <c r="E368" i="7" a="1"/>
  <c r="C368" i="7"/>
  <c r="E367" i="7" a="1"/>
  <c r="E367" i="7" s="1"/>
  <c r="C367" i="7"/>
  <c r="E366" i="7" a="1"/>
  <c r="E366" i="7" s="1"/>
  <c r="C366" i="7"/>
  <c r="E365" i="7"/>
  <c r="E365" i="7" a="1"/>
  <c r="C365" i="7"/>
  <c r="E364" i="7"/>
  <c r="E364" i="7" a="1"/>
  <c r="C364" i="7"/>
  <c r="E363" i="7" a="1"/>
  <c r="E363" i="7" s="1"/>
  <c r="C363" i="7"/>
  <c r="E362" i="7"/>
  <c r="E362" i="7" a="1"/>
  <c r="C362" i="7"/>
  <c r="E361" i="7"/>
  <c r="E361" i="7" a="1"/>
  <c r="C361" i="7"/>
  <c r="E360" i="7" a="1"/>
  <c r="E360" i="7" s="1"/>
  <c r="C360" i="7"/>
  <c r="E359" i="7"/>
  <c r="E359" i="7" a="1"/>
  <c r="C359" i="7"/>
  <c r="E358" i="7" a="1"/>
  <c r="E358" i="7" s="1"/>
  <c r="C358" i="7"/>
  <c r="E357" i="7"/>
  <c r="E357" i="7" a="1"/>
  <c r="C357" i="7"/>
  <c r="E356" i="7"/>
  <c r="E356" i="7" a="1"/>
  <c r="C356" i="7"/>
  <c r="E355" i="7"/>
  <c r="E355" i="7" a="1"/>
  <c r="C355" i="7"/>
  <c r="E354" i="7" a="1"/>
  <c r="E354" i="7" s="1"/>
  <c r="C354" i="7"/>
  <c r="E353" i="7"/>
  <c r="E353" i="7" a="1"/>
  <c r="C353" i="7"/>
  <c r="E352" i="7"/>
  <c r="E352" i="7" a="1"/>
  <c r="C352" i="7"/>
  <c r="E351" i="7" a="1"/>
  <c r="E351" i="7" s="1"/>
  <c r="C351" i="7"/>
  <c r="E350" i="7" a="1"/>
  <c r="E350" i="7" s="1"/>
  <c r="C350" i="7"/>
  <c r="E349" i="7"/>
  <c r="E349" i="7" a="1"/>
  <c r="C349" i="7"/>
  <c r="E348" i="7"/>
  <c r="E348" i="7" a="1"/>
  <c r="C348" i="7"/>
  <c r="E347" i="7" a="1"/>
  <c r="E347" i="7" s="1"/>
  <c r="C347" i="7"/>
  <c r="E346" i="7"/>
  <c r="E346" i="7" a="1"/>
  <c r="C346" i="7"/>
  <c r="E345" i="7"/>
  <c r="E345" i="7" a="1"/>
  <c r="C345" i="7"/>
  <c r="E344" i="7" a="1"/>
  <c r="E344" i="7" s="1"/>
  <c r="C344" i="7"/>
  <c r="E343" i="7"/>
  <c r="E343" i="7" a="1"/>
  <c r="C343" i="7"/>
  <c r="E342" i="7" a="1"/>
  <c r="E342" i="7" s="1"/>
  <c r="C342" i="7"/>
  <c r="E341" i="7"/>
  <c r="E341" i="7" a="1"/>
  <c r="C341" i="7"/>
  <c r="E340" i="7"/>
  <c r="E340" i="7" a="1"/>
  <c r="C340" i="7"/>
  <c r="E339" i="7"/>
  <c r="E339" i="7" a="1"/>
  <c r="C339" i="7"/>
  <c r="E338" i="7" a="1"/>
  <c r="E338" i="7" s="1"/>
  <c r="C338" i="7"/>
  <c r="E337" i="7"/>
  <c r="E337" i="7" a="1"/>
  <c r="C337" i="7"/>
  <c r="E336" i="7"/>
  <c r="E336" i="7" a="1"/>
  <c r="C336" i="7"/>
  <c r="E335" i="7" a="1"/>
  <c r="E335" i="7" s="1"/>
  <c r="C335" i="7"/>
  <c r="E334" i="7" a="1"/>
  <c r="E334" i="7" s="1"/>
  <c r="C334" i="7"/>
  <c r="E333" i="7"/>
  <c r="E333" i="7" a="1"/>
  <c r="C333" i="7"/>
  <c r="E332" i="7"/>
  <c r="E332" i="7" a="1"/>
  <c r="C332" i="7"/>
  <c r="E331" i="7" a="1"/>
  <c r="E331" i="7" s="1"/>
  <c r="C331" i="7"/>
  <c r="E330" i="7"/>
  <c r="E330" i="7" a="1"/>
  <c r="C330" i="7"/>
  <c r="E329" i="7"/>
  <c r="E329" i="7" a="1"/>
  <c r="C329" i="7"/>
  <c r="E328" i="7" a="1"/>
  <c r="E328" i="7" s="1"/>
  <c r="C328" i="7"/>
  <c r="E327" i="7"/>
  <c r="E327" i="7" a="1"/>
  <c r="C327" i="7"/>
  <c r="E326" i="7" a="1"/>
  <c r="E326" i="7" s="1"/>
  <c r="C326" i="7"/>
  <c r="E325" i="7"/>
  <c r="E325" i="7" a="1"/>
  <c r="C325" i="7"/>
  <c r="E324" i="7"/>
  <c r="E324" i="7" a="1"/>
  <c r="C324" i="7"/>
  <c r="E323" i="7"/>
  <c r="E323" i="7" a="1"/>
  <c r="C323" i="7"/>
  <c r="E322" i="7" a="1"/>
  <c r="E322" i="7" s="1"/>
  <c r="C322" i="7"/>
  <c r="E321" i="7"/>
  <c r="E321" i="7" a="1"/>
  <c r="C321" i="7"/>
  <c r="E320" i="7"/>
  <c r="E320" i="7" a="1"/>
  <c r="C320" i="7"/>
  <c r="E319" i="7" a="1"/>
  <c r="E319" i="7" s="1"/>
  <c r="C319" i="7"/>
  <c r="E318" i="7" a="1"/>
  <c r="E318" i="7" s="1"/>
  <c r="C318" i="7"/>
  <c r="E317" i="7"/>
  <c r="E317" i="7" a="1"/>
  <c r="C317" i="7"/>
  <c r="E316" i="7"/>
  <c r="E316" i="7" a="1"/>
  <c r="C316" i="7"/>
  <c r="E315" i="7" a="1"/>
  <c r="E315" i="7" s="1"/>
  <c r="C315" i="7"/>
  <c r="E314" i="7"/>
  <c r="E314" i="7" a="1"/>
  <c r="C314" i="7"/>
  <c r="E313" i="7"/>
  <c r="E313" i="7" a="1"/>
  <c r="C313" i="7"/>
  <c r="E312" i="7" a="1"/>
  <c r="E312" i="7" s="1"/>
  <c r="C312" i="7"/>
  <c r="E311" i="7"/>
  <c r="E311" i="7" a="1"/>
  <c r="C311" i="7"/>
  <c r="E310" i="7" a="1"/>
  <c r="E310" i="7" s="1"/>
  <c r="C310" i="7"/>
  <c r="E309" i="7"/>
  <c r="E309" i="7" a="1"/>
  <c r="C309" i="7"/>
  <c r="E308" i="7"/>
  <c r="E308" i="7" a="1"/>
  <c r="C308" i="7"/>
  <c r="E307" i="7"/>
  <c r="E307" i="7" a="1"/>
  <c r="C307" i="7"/>
  <c r="E306" i="7" a="1"/>
  <c r="E306" i="7" s="1"/>
  <c r="C306" i="7"/>
  <c r="E305" i="7"/>
  <c r="E305" i="7" a="1"/>
  <c r="C305" i="7"/>
  <c r="E304" i="7"/>
  <c r="E304" i="7" a="1"/>
  <c r="C304" i="7"/>
  <c r="E303" i="7" a="1"/>
  <c r="E303" i="7" s="1"/>
  <c r="C303" i="7"/>
  <c r="E302" i="7" a="1"/>
  <c r="E302" i="7" s="1"/>
  <c r="C302" i="7"/>
  <c r="E301" i="7"/>
  <c r="E301" i="7" a="1"/>
  <c r="C301" i="7"/>
  <c r="E300" i="7"/>
  <c r="E300" i="7" a="1"/>
  <c r="C300" i="7"/>
  <c r="E299" i="7" a="1"/>
  <c r="E299" i="7" s="1"/>
  <c r="C299" i="7"/>
  <c r="E298" i="7"/>
  <c r="E298" i="7" a="1"/>
  <c r="C298" i="7"/>
  <c r="E297" i="7"/>
  <c r="E297" i="7" a="1"/>
  <c r="C297" i="7"/>
  <c r="E296" i="7" a="1"/>
  <c r="E296" i="7" s="1"/>
  <c r="C296" i="7"/>
  <c r="E295" i="7"/>
  <c r="E295" i="7" a="1"/>
  <c r="C295" i="7"/>
  <c r="E294" i="7" a="1"/>
  <c r="E294" i="7" s="1"/>
  <c r="C294" i="7"/>
  <c r="E293" i="7"/>
  <c r="E293" i="7" a="1"/>
  <c r="C293" i="7"/>
  <c r="E292" i="7"/>
  <c r="E292" i="7" a="1"/>
  <c r="C292" i="7"/>
  <c r="E291" i="7"/>
  <c r="E291" i="7" a="1"/>
  <c r="C291" i="7"/>
  <c r="E290" i="7" a="1"/>
  <c r="E290" i="7" s="1"/>
  <c r="C290" i="7"/>
  <c r="E289" i="7"/>
  <c r="E289" i="7" a="1"/>
  <c r="C289" i="7"/>
  <c r="E288" i="7"/>
  <c r="E288" i="7" a="1"/>
  <c r="C288" i="7"/>
  <c r="E287" i="7" a="1"/>
  <c r="E287" i="7" s="1"/>
  <c r="C287" i="7"/>
  <c r="E286" i="7" a="1"/>
  <c r="E286" i="7" s="1"/>
  <c r="C286" i="7"/>
  <c r="E285" i="7"/>
  <c r="E285" i="7" a="1"/>
  <c r="C285" i="7"/>
  <c r="E284" i="7"/>
  <c r="E284" i="7" a="1"/>
  <c r="C284" i="7"/>
  <c r="E283" i="7" a="1"/>
  <c r="E283" i="7" s="1"/>
  <c r="C283" i="7"/>
  <c r="E282" i="7"/>
  <c r="E282" i="7" a="1"/>
  <c r="C282" i="7"/>
  <c r="E281" i="7"/>
  <c r="E281" i="7" a="1"/>
  <c r="C281" i="7"/>
  <c r="E280" i="7" a="1"/>
  <c r="E280" i="7" s="1"/>
  <c r="C280" i="7"/>
  <c r="E279" i="7"/>
  <c r="E279" i="7" a="1"/>
  <c r="C279" i="7"/>
  <c r="E278" i="7" a="1"/>
  <c r="E278" i="7" s="1"/>
  <c r="C278" i="7"/>
  <c r="E277" i="7"/>
  <c r="E277" i="7" a="1"/>
  <c r="C277" i="7"/>
  <c r="E276" i="7"/>
  <c r="E276" i="7" a="1"/>
  <c r="C276" i="7"/>
  <c r="E275" i="7"/>
  <c r="E275" i="7" a="1"/>
  <c r="C275" i="7"/>
  <c r="E274" i="7" a="1"/>
  <c r="E274" i="7" s="1"/>
  <c r="C274" i="7"/>
  <c r="E273" i="7"/>
  <c r="E273" i="7" a="1"/>
  <c r="C273" i="7"/>
  <c r="E272" i="7"/>
  <c r="E272" i="7" a="1"/>
  <c r="C272" i="7"/>
  <c r="E271" i="7" a="1"/>
  <c r="E271" i="7" s="1"/>
  <c r="C271" i="7"/>
  <c r="E270" i="7" a="1"/>
  <c r="E270" i="7" s="1"/>
  <c r="C270" i="7"/>
  <c r="E269" i="7"/>
  <c r="E269" i="7" a="1"/>
  <c r="C269" i="7"/>
  <c r="E268" i="7"/>
  <c r="E268" i="7" a="1"/>
  <c r="C268" i="7"/>
  <c r="E267" i="7" a="1"/>
  <c r="E267" i="7" s="1"/>
  <c r="C267" i="7"/>
  <c r="E266" i="7"/>
  <c r="E266" i="7" a="1"/>
  <c r="C266" i="7"/>
  <c r="E265" i="7"/>
  <c r="E265" i="7" a="1"/>
  <c r="C265" i="7"/>
  <c r="E264" i="7" a="1"/>
  <c r="E264" i="7" s="1"/>
  <c r="C264" i="7"/>
  <c r="E263" i="7"/>
  <c r="E263" i="7" a="1"/>
  <c r="C263" i="7"/>
  <c r="E262" i="7" a="1"/>
  <c r="E262" i="7" s="1"/>
  <c r="C262" i="7"/>
  <c r="E261" i="7"/>
  <c r="E261" i="7" a="1"/>
  <c r="C261" i="7"/>
  <c r="E260" i="7"/>
  <c r="E260" i="7" a="1"/>
  <c r="C260" i="7"/>
  <c r="E259" i="7"/>
  <c r="E259" i="7" a="1"/>
  <c r="C259" i="7"/>
  <c r="E258" i="7" a="1"/>
  <c r="E258" i="7" s="1"/>
  <c r="C258" i="7"/>
  <c r="E257" i="7"/>
  <c r="E257" i="7" a="1"/>
  <c r="C257" i="7"/>
  <c r="E256" i="7"/>
  <c r="E256" i="7" a="1"/>
  <c r="C256" i="7"/>
  <c r="E255" i="7" a="1"/>
  <c r="E255" i="7" s="1"/>
  <c r="C255" i="7"/>
  <c r="E254" i="7" a="1"/>
  <c r="E254" i="7" s="1"/>
  <c r="C254" i="7"/>
  <c r="E253" i="7"/>
  <c r="E253" i="7" a="1"/>
  <c r="C253" i="7"/>
  <c r="E252" i="7"/>
  <c r="E252" i="7" a="1"/>
  <c r="C252" i="7"/>
  <c r="E251" i="7" a="1"/>
  <c r="E251" i="7" s="1"/>
  <c r="C251" i="7"/>
  <c r="E250" i="7"/>
  <c r="E250" i="7" a="1"/>
  <c r="C250" i="7"/>
  <c r="E249" i="7"/>
  <c r="E249" i="7" a="1"/>
  <c r="C249" i="7"/>
  <c r="E248" i="7" a="1"/>
  <c r="E248" i="7" s="1"/>
  <c r="C248" i="7"/>
  <c r="E247" i="7"/>
  <c r="E247" i="7" a="1"/>
  <c r="C247" i="7"/>
  <c r="E246" i="7" a="1"/>
  <c r="E246" i="7" s="1"/>
  <c r="C246" i="7"/>
  <c r="E245" i="7"/>
  <c r="E245" i="7" a="1"/>
  <c r="C245" i="7"/>
  <c r="E244" i="7"/>
  <c r="E244" i="7" a="1"/>
  <c r="C244" i="7"/>
  <c r="E243" i="7"/>
  <c r="E243" i="7" a="1"/>
  <c r="C243" i="7"/>
  <c r="E242" i="7" a="1"/>
  <c r="E242" i="7" s="1"/>
  <c r="C242" i="7"/>
  <c r="E241" i="7"/>
  <c r="E241" i="7" a="1"/>
  <c r="C241" i="7"/>
  <c r="E240" i="7"/>
  <c r="E240" i="7" a="1"/>
  <c r="C240" i="7"/>
  <c r="E239" i="7"/>
  <c r="E239" i="7" a="1"/>
  <c r="C239" i="7"/>
  <c r="E238" i="7" a="1"/>
  <c r="E238" i="7" s="1"/>
  <c r="C238" i="7"/>
  <c r="E237" i="7"/>
  <c r="E237" i="7" a="1"/>
  <c r="C237" i="7"/>
  <c r="E236" i="7"/>
  <c r="E236" i="7" a="1"/>
  <c r="C236" i="7"/>
  <c r="E235" i="7" a="1"/>
  <c r="E235" i="7" s="1"/>
  <c r="C235" i="7"/>
  <c r="E234" i="7"/>
  <c r="E234" i="7" a="1"/>
  <c r="C234" i="7"/>
  <c r="E233" i="7"/>
  <c r="E233" i="7" a="1"/>
  <c r="C233" i="7"/>
  <c r="E232" i="7" a="1"/>
  <c r="E232" i="7" s="1"/>
  <c r="C232" i="7"/>
  <c r="E231" i="7"/>
  <c r="E231" i="7" a="1"/>
  <c r="C231" i="7"/>
  <c r="E230" i="7" a="1"/>
  <c r="E230" i="7" s="1"/>
  <c r="C230" i="7"/>
  <c r="E229" i="7"/>
  <c r="E229" i="7" a="1"/>
  <c r="C229" i="7"/>
  <c r="E228" i="7"/>
  <c r="E228" i="7" a="1"/>
  <c r="C228" i="7"/>
  <c r="E227" i="7"/>
  <c r="E227" i="7" a="1"/>
  <c r="C227" i="7"/>
  <c r="E226" i="7" a="1"/>
  <c r="E226" i="7" s="1"/>
  <c r="C226" i="7"/>
  <c r="E225" i="7"/>
  <c r="E225" i="7" a="1"/>
  <c r="C225" i="7"/>
  <c r="E224" i="7"/>
  <c r="E224" i="7" a="1"/>
  <c r="C224" i="7"/>
  <c r="E223" i="7"/>
  <c r="E223" i="7" a="1"/>
  <c r="C223" i="7"/>
  <c r="E222" i="7" a="1"/>
  <c r="E222" i="7" s="1"/>
  <c r="C222" i="7"/>
  <c r="E221" i="7"/>
  <c r="E221" i="7" a="1"/>
  <c r="C221" i="7"/>
  <c r="E220" i="7"/>
  <c r="E220" i="7" a="1"/>
  <c r="C220" i="7"/>
  <c r="E219" i="7" a="1"/>
  <c r="E219" i="7" s="1"/>
  <c r="C219" i="7"/>
  <c r="E218" i="7" a="1"/>
  <c r="E218" i="7" s="1"/>
  <c r="C218" i="7"/>
  <c r="E217" i="7"/>
  <c r="E217" i="7" a="1"/>
  <c r="C217" i="7"/>
  <c r="E216" i="7" a="1"/>
  <c r="E216" i="7" s="1"/>
  <c r="C216" i="7"/>
  <c r="E215" i="7"/>
  <c r="E215" i="7" a="1"/>
  <c r="C215" i="7"/>
  <c r="E214" i="7" a="1"/>
  <c r="E214" i="7" s="1"/>
  <c r="C214" i="7"/>
  <c r="E213" i="7"/>
  <c r="E213" i="7" a="1"/>
  <c r="C213" i="7"/>
  <c r="E212" i="7"/>
  <c r="E212" i="7" a="1"/>
  <c r="C212" i="7"/>
  <c r="E211" i="7"/>
  <c r="E211" i="7" a="1"/>
  <c r="C211" i="7"/>
  <c r="E210" i="7" a="1"/>
  <c r="E210" i="7" s="1"/>
  <c r="C210" i="7"/>
  <c r="E209" i="7"/>
  <c r="E209" i="7" a="1"/>
  <c r="C209" i="7"/>
  <c r="E208" i="7"/>
  <c r="E208" i="7" a="1"/>
  <c r="C208" i="7"/>
  <c r="E207" i="7"/>
  <c r="E207" i="7" a="1"/>
  <c r="C207" i="7"/>
  <c r="E206" i="7" a="1"/>
  <c r="E206" i="7" s="1"/>
  <c r="C206" i="7"/>
  <c r="E205" i="7"/>
  <c r="E205" i="7" a="1"/>
  <c r="C205" i="7"/>
  <c r="E204" i="7"/>
  <c r="E204" i="7" a="1"/>
  <c r="C204" i="7"/>
  <c r="E203" i="7" a="1"/>
  <c r="E203" i="7" s="1"/>
  <c r="C203" i="7"/>
  <c r="E202" i="7" a="1"/>
  <c r="E202" i="7" s="1"/>
  <c r="C202" i="7"/>
  <c r="E201" i="7"/>
  <c r="E201" i="7" a="1"/>
  <c r="C201" i="7"/>
  <c r="E200" i="7" a="1"/>
  <c r="E200" i="7" s="1"/>
  <c r="C200" i="7"/>
  <c r="E199" i="7"/>
  <c r="E199" i="7" a="1"/>
  <c r="C199" i="7"/>
  <c r="E198" i="7" a="1"/>
  <c r="E198" i="7" s="1"/>
  <c r="C198" i="7"/>
  <c r="E197" i="7"/>
  <c r="E197" i="7" a="1"/>
  <c r="C197" i="7"/>
  <c r="E196" i="7"/>
  <c r="E196" i="7" a="1"/>
  <c r="C196" i="7"/>
  <c r="E195" i="7"/>
  <c r="E195" i="7" a="1"/>
  <c r="C195" i="7"/>
  <c r="E194" i="7" a="1"/>
  <c r="E194" i="7" s="1"/>
  <c r="C194" i="7"/>
  <c r="E193" i="7"/>
  <c r="E193" i="7" a="1"/>
  <c r="C193" i="7"/>
  <c r="E192" i="7"/>
  <c r="E192" i="7" a="1"/>
  <c r="C192" i="7"/>
  <c r="E191" i="7"/>
  <c r="E191" i="7" a="1"/>
  <c r="C191" i="7"/>
  <c r="E190" i="7" a="1"/>
  <c r="E190" i="7" s="1"/>
  <c r="C190" i="7"/>
  <c r="E189" i="7"/>
  <c r="E189" i="7" a="1"/>
  <c r="C189" i="7"/>
  <c r="E188" i="7"/>
  <c r="E188" i="7" a="1"/>
  <c r="C188" i="7"/>
  <c r="E187" i="7" a="1"/>
  <c r="E187" i="7" s="1"/>
  <c r="C187" i="7"/>
  <c r="E186" i="7" a="1"/>
  <c r="E186" i="7" s="1"/>
  <c r="C186" i="7"/>
  <c r="E185" i="7"/>
  <c r="E185" i="7" a="1"/>
  <c r="C185" i="7"/>
  <c r="E184" i="7" a="1"/>
  <c r="E184" i="7" s="1"/>
  <c r="C184" i="7"/>
  <c r="E183" i="7"/>
  <c r="E183" i="7" a="1"/>
  <c r="C183" i="7"/>
  <c r="E182" i="7" a="1"/>
  <c r="E182" i="7" s="1"/>
  <c r="C182" i="7"/>
  <c r="E181" i="7"/>
  <c r="E181" i="7" a="1"/>
  <c r="C181" i="7"/>
  <c r="E180" i="7"/>
  <c r="E180" i="7" a="1"/>
  <c r="C180" i="7"/>
  <c r="E179" i="7"/>
  <c r="E179" i="7" a="1"/>
  <c r="C179" i="7"/>
  <c r="E178" i="7" a="1"/>
  <c r="E178" i="7" s="1"/>
  <c r="C178" i="7"/>
  <c r="E177" i="7"/>
  <c r="E177" i="7" a="1"/>
  <c r="C177" i="7"/>
  <c r="E176" i="7"/>
  <c r="E176" i="7" a="1"/>
  <c r="C176" i="7"/>
  <c r="E175" i="7"/>
  <c r="E175" i="7" a="1"/>
  <c r="C175" i="7"/>
  <c r="E174" i="7" a="1"/>
  <c r="E174" i="7" s="1"/>
  <c r="C174" i="7"/>
  <c r="E173" i="7"/>
  <c r="E173" i="7" a="1"/>
  <c r="C173" i="7"/>
  <c r="E172" i="7"/>
  <c r="E172" i="7" a="1"/>
  <c r="C172" i="7"/>
  <c r="E171" i="7" a="1"/>
  <c r="E171" i="7" s="1"/>
  <c r="C171" i="7"/>
  <c r="E170" i="7" a="1"/>
  <c r="E170" i="7" s="1"/>
  <c r="C170" i="7"/>
  <c r="E169" i="7"/>
  <c r="E169" i="7" a="1"/>
  <c r="C169" i="7"/>
  <c r="E168" i="7" a="1"/>
  <c r="E168" i="7" s="1"/>
  <c r="C168" i="7"/>
  <c r="E167" i="7"/>
  <c r="E167" i="7" a="1"/>
  <c r="C167" i="7"/>
  <c r="E166" i="7" a="1"/>
  <c r="E166" i="7" s="1"/>
  <c r="C166" i="7"/>
  <c r="E165" i="7"/>
  <c r="E165" i="7" a="1"/>
  <c r="C165" i="7"/>
  <c r="E164" i="7"/>
  <c r="E164" i="7" a="1"/>
  <c r="C164" i="7"/>
  <c r="E163" i="7"/>
  <c r="E163" i="7" a="1"/>
  <c r="C163" i="7"/>
  <c r="E162" i="7" a="1"/>
  <c r="E162" i="7" s="1"/>
  <c r="C162" i="7"/>
  <c r="E161" i="7"/>
  <c r="E161" i="7" a="1"/>
  <c r="C161" i="7"/>
  <c r="E160" i="7"/>
  <c r="E160" i="7" a="1"/>
  <c r="C160" i="7"/>
  <c r="E159" i="7"/>
  <c r="E159" i="7" a="1"/>
  <c r="C159" i="7"/>
  <c r="E158" i="7" a="1"/>
  <c r="E158" i="7" s="1"/>
  <c r="C158" i="7"/>
  <c r="E157" i="7"/>
  <c r="E157" i="7" a="1"/>
  <c r="C157" i="7"/>
  <c r="E156" i="7"/>
  <c r="E156" i="7" a="1"/>
  <c r="C156" i="7"/>
  <c r="E155" i="7" a="1"/>
  <c r="E155" i="7" s="1"/>
  <c r="C155" i="7"/>
  <c r="E154" i="7" a="1"/>
  <c r="E154" i="7" s="1"/>
  <c r="C154" i="7"/>
  <c r="E153" i="7"/>
  <c r="E153" i="7" a="1"/>
  <c r="C153" i="7"/>
  <c r="E152" i="7" a="1"/>
  <c r="E152" i="7" s="1"/>
  <c r="C152" i="7"/>
  <c r="E151" i="7"/>
  <c r="E151" i="7" a="1"/>
  <c r="C151" i="7"/>
  <c r="E150" i="7" a="1"/>
  <c r="E150" i="7" s="1"/>
  <c r="C150" i="7"/>
  <c r="E149" i="7"/>
  <c r="E149" i="7" a="1"/>
  <c r="C149" i="7"/>
  <c r="E148" i="7"/>
  <c r="E148" i="7" a="1"/>
  <c r="C148" i="7"/>
  <c r="E147" i="7"/>
  <c r="E147" i="7" a="1"/>
  <c r="C147" i="7"/>
  <c r="E146" i="7" a="1"/>
  <c r="E146" i="7" s="1"/>
  <c r="C146" i="7"/>
  <c r="E145" i="7"/>
  <c r="E145" i="7" a="1"/>
  <c r="C145" i="7"/>
  <c r="E144" i="7"/>
  <c r="E144" i="7" a="1"/>
  <c r="C144" i="7"/>
  <c r="E143" i="7"/>
  <c r="E143" i="7" a="1"/>
  <c r="C143" i="7"/>
  <c r="E142" i="7" a="1"/>
  <c r="E142" i="7" s="1"/>
  <c r="C142" i="7"/>
  <c r="E141" i="7"/>
  <c r="E141" i="7" a="1"/>
  <c r="C141" i="7"/>
  <c r="E140" i="7"/>
  <c r="E140" i="7" a="1"/>
  <c r="C140" i="7"/>
  <c r="E139" i="7" a="1"/>
  <c r="E139" i="7" s="1"/>
  <c r="C139" i="7"/>
  <c r="E138" i="7" a="1"/>
  <c r="E138" i="7" s="1"/>
  <c r="C138" i="7"/>
  <c r="E137" i="7"/>
  <c r="E137" i="7" a="1"/>
  <c r="C137" i="7"/>
  <c r="E136" i="7" a="1"/>
  <c r="E136" i="7" s="1"/>
  <c r="C136" i="7"/>
  <c r="E135" i="7"/>
  <c r="E135" i="7" a="1"/>
  <c r="C135" i="7"/>
  <c r="E134" i="7" a="1"/>
  <c r="E134" i="7" s="1"/>
  <c r="C134" i="7"/>
  <c r="E133" i="7"/>
  <c r="E133" i="7" a="1"/>
  <c r="C133" i="7"/>
  <c r="E132" i="7"/>
  <c r="E132" i="7" a="1"/>
  <c r="C132" i="7"/>
  <c r="E131" i="7"/>
  <c r="E131" i="7" a="1"/>
  <c r="C131" i="7"/>
  <c r="E130" i="7" a="1"/>
  <c r="E130" i="7" s="1"/>
  <c r="C130" i="7"/>
  <c r="E129" i="7"/>
  <c r="E129" i="7" a="1"/>
  <c r="C129" i="7"/>
  <c r="E128" i="7"/>
  <c r="E128" i="7" a="1"/>
  <c r="C128" i="7"/>
  <c r="E127" i="7"/>
  <c r="E127" i="7" a="1"/>
  <c r="C127" i="7"/>
  <c r="E126" i="7" a="1"/>
  <c r="E126" i="7" s="1"/>
  <c r="C126" i="7"/>
  <c r="E125" i="7"/>
  <c r="E125" i="7" a="1"/>
  <c r="C125" i="7"/>
  <c r="E124" i="7"/>
  <c r="E124" i="7" a="1"/>
  <c r="C124" i="7"/>
  <c r="E123" i="7" a="1"/>
  <c r="E123" i="7" s="1"/>
  <c r="C123" i="7"/>
  <c r="E122" i="7" a="1"/>
  <c r="E122" i="7" s="1"/>
  <c r="C122" i="7"/>
  <c r="E121" i="7"/>
  <c r="E121" i="7" a="1"/>
  <c r="C121" i="7"/>
  <c r="E120" i="7" a="1"/>
  <c r="E120" i="7" s="1"/>
  <c r="C120" i="7"/>
  <c r="E119" i="7"/>
  <c r="E119" i="7" a="1"/>
  <c r="C119" i="7"/>
  <c r="E118" i="7" a="1"/>
  <c r="E118" i="7" s="1"/>
  <c r="C118" i="7"/>
  <c r="E117" i="7"/>
  <c r="E117" i="7" a="1"/>
  <c r="C117" i="7"/>
  <c r="E116" i="7"/>
  <c r="E116" i="7" a="1"/>
  <c r="C116" i="7"/>
  <c r="E115" i="7"/>
  <c r="E115" i="7" a="1"/>
  <c r="C115" i="7"/>
  <c r="E114" i="7" a="1"/>
  <c r="E114" i="7" s="1"/>
  <c r="C114" i="7"/>
  <c r="E113" i="7"/>
  <c r="E113" i="7" a="1"/>
  <c r="C113" i="7"/>
  <c r="E112" i="7"/>
  <c r="E112" i="7" a="1"/>
  <c r="C112" i="7"/>
  <c r="E111" i="7"/>
  <c r="E111" i="7" a="1"/>
  <c r="C111" i="7"/>
  <c r="E110" i="7" a="1"/>
  <c r="E110" i="7" s="1"/>
  <c r="C110" i="7"/>
  <c r="E109" i="7"/>
  <c r="E109" i="7" a="1"/>
  <c r="C109" i="7"/>
  <c r="E108" i="7"/>
  <c r="E108" i="7" a="1"/>
  <c r="C108" i="7"/>
  <c r="E107" i="7" a="1"/>
  <c r="E107" i="7" s="1"/>
  <c r="C107" i="7"/>
  <c r="E106" i="7" a="1"/>
  <c r="E106" i="7" s="1"/>
  <c r="C106" i="7"/>
  <c r="E105" i="7"/>
  <c r="E105" i="7" a="1"/>
  <c r="C105" i="7"/>
  <c r="E104" i="7" a="1"/>
  <c r="E104" i="7" s="1"/>
  <c r="C104" i="7"/>
  <c r="E103" i="7"/>
  <c r="E103" i="7" a="1"/>
  <c r="C103" i="7"/>
  <c r="E102" i="7" a="1"/>
  <c r="E102" i="7" s="1"/>
  <c r="C102" i="7"/>
  <c r="E101" i="7"/>
  <c r="E101" i="7" a="1"/>
  <c r="C101" i="7"/>
  <c r="E100" i="7"/>
  <c r="E100" i="7" a="1"/>
  <c r="C100" i="7"/>
  <c r="E99" i="7"/>
  <c r="E99" i="7" a="1"/>
  <c r="C99" i="7"/>
  <c r="E98" i="7" a="1"/>
  <c r="E98" i="7" s="1"/>
  <c r="C98" i="7"/>
  <c r="E97" i="7"/>
  <c r="E97" i="7" a="1"/>
  <c r="C97" i="7"/>
  <c r="E96" i="7"/>
  <c r="E96" i="7" a="1"/>
  <c r="C96" i="7"/>
  <c r="E95" i="7"/>
  <c r="E95" i="7" a="1"/>
  <c r="C95" i="7"/>
  <c r="E94" i="7" a="1"/>
  <c r="E94" i="7" s="1"/>
  <c r="C94" i="7"/>
  <c r="E93" i="7"/>
  <c r="E93" i="7" a="1"/>
  <c r="C93" i="7"/>
  <c r="E92" i="7"/>
  <c r="E92" i="7" a="1"/>
  <c r="C92" i="7"/>
  <c r="E91" i="7" a="1"/>
  <c r="E91" i="7" s="1"/>
  <c r="C91" i="7"/>
  <c r="E90" i="7" a="1"/>
  <c r="E90" i="7" s="1"/>
  <c r="C90" i="7"/>
  <c r="E89" i="7" a="1"/>
  <c r="E89" i="7" s="1"/>
  <c r="C89" i="7"/>
  <c r="E88" i="7" a="1"/>
  <c r="E88" i="7" s="1"/>
  <c r="C88" i="7"/>
  <c r="E87" i="7"/>
  <c r="E87" i="7" a="1"/>
  <c r="C87" i="7"/>
  <c r="E86" i="7" a="1"/>
  <c r="E86" i="7" s="1"/>
  <c r="C86" i="7"/>
  <c r="E85" i="7"/>
  <c r="E85" i="7" a="1"/>
  <c r="C85" i="7"/>
  <c r="E84" i="7"/>
  <c r="E84" i="7" a="1"/>
  <c r="C84" i="7"/>
  <c r="E83" i="7"/>
  <c r="E83" i="7" a="1"/>
  <c r="C83" i="7"/>
  <c r="E82" i="7" a="1"/>
  <c r="E82" i="7" s="1"/>
  <c r="C82" i="7"/>
  <c r="E81" i="7"/>
  <c r="E81" i="7" a="1"/>
  <c r="C81" i="7"/>
  <c r="E80" i="7"/>
  <c r="E80" i="7" a="1"/>
  <c r="C80" i="7"/>
  <c r="E79" i="7"/>
  <c r="E79" i="7" a="1"/>
  <c r="C79" i="7"/>
  <c r="E78" i="7"/>
  <c r="E78" i="7" a="1"/>
  <c r="C78" i="7"/>
  <c r="E77" i="7"/>
  <c r="E77" i="7" a="1"/>
  <c r="C77" i="7"/>
  <c r="E76" i="7"/>
  <c r="E76" i="7" a="1"/>
  <c r="C76" i="7"/>
  <c r="E75" i="7" a="1"/>
  <c r="E75" i="7" s="1"/>
  <c r="C75" i="7"/>
  <c r="E74" i="7" a="1"/>
  <c r="E74" i="7" s="1"/>
  <c r="C74" i="7"/>
  <c r="E73" i="7" a="1"/>
  <c r="E73" i="7" s="1"/>
  <c r="C73" i="7"/>
  <c r="E72" i="7" a="1"/>
  <c r="E72" i="7" s="1"/>
  <c r="C72" i="7"/>
  <c r="E71" i="7"/>
  <c r="E71" i="7" a="1"/>
  <c r="C71" i="7"/>
  <c r="E70" i="7" a="1"/>
  <c r="E70" i="7" s="1"/>
  <c r="C70" i="7"/>
  <c r="E69" i="7"/>
  <c r="E69" i="7" a="1"/>
  <c r="C69" i="7"/>
  <c r="E68" i="7"/>
  <c r="E68" i="7" a="1"/>
  <c r="C68" i="7"/>
  <c r="E67" i="7"/>
  <c r="E67" i="7" a="1"/>
  <c r="C67" i="7"/>
  <c r="E66" i="7" a="1"/>
  <c r="E66" i="7" s="1"/>
  <c r="C66" i="7"/>
  <c r="E65" i="7"/>
  <c r="E65" i="7" a="1"/>
  <c r="C65" i="7"/>
  <c r="E64" i="7"/>
  <c r="E64" i="7" a="1"/>
  <c r="C64" i="7"/>
  <c r="E63" i="7"/>
  <c r="E63" i="7" a="1"/>
  <c r="C63" i="7"/>
  <c r="E62" i="7"/>
  <c r="E62" i="7" a="1"/>
  <c r="C62" i="7"/>
  <c r="E61" i="7"/>
  <c r="E61" i="7" a="1"/>
  <c r="C61" i="7"/>
  <c r="E60" i="7"/>
  <c r="E60" i="7" a="1"/>
  <c r="C60" i="7"/>
  <c r="E59" i="7" a="1"/>
  <c r="E59" i="7" s="1"/>
  <c r="C59" i="7"/>
  <c r="E58" i="7" a="1"/>
  <c r="E58" i="7" s="1"/>
  <c r="C58" i="7"/>
  <c r="E57" i="7" a="1"/>
  <c r="E57" i="7" s="1"/>
  <c r="C57" i="7"/>
  <c r="E56" i="7" a="1"/>
  <c r="E56" i="7" s="1"/>
  <c r="C56" i="7"/>
  <c r="E55" i="7"/>
  <c r="E55" i="7" a="1"/>
  <c r="C55" i="7"/>
  <c r="E54" i="7" a="1"/>
  <c r="E54" i="7" s="1"/>
  <c r="C54" i="7"/>
  <c r="E53" i="7"/>
  <c r="E53" i="7" a="1"/>
  <c r="C53" i="7"/>
  <c r="E52" i="7"/>
  <c r="E52" i="7" a="1"/>
  <c r="C52" i="7"/>
  <c r="E51" i="7"/>
  <c r="E51" i="7" a="1"/>
  <c r="C51" i="7"/>
  <c r="E50" i="7" a="1"/>
  <c r="E50" i="7" s="1"/>
  <c r="C50" i="7"/>
  <c r="E49" i="7"/>
  <c r="E49" i="7" a="1"/>
  <c r="C49" i="7"/>
  <c r="E48" i="7"/>
  <c r="E48" i="7" a="1"/>
  <c r="C48" i="7"/>
  <c r="E47" i="7"/>
  <c r="E47" i="7" a="1"/>
  <c r="C47" i="7"/>
  <c r="E46" i="7"/>
  <c r="E46" i="7" a="1"/>
  <c r="C46" i="7"/>
  <c r="E45" i="7"/>
  <c r="E45" i="7" a="1"/>
  <c r="C45" i="7"/>
  <c r="E44" i="7"/>
  <c r="E44" i="7" a="1"/>
  <c r="C44" i="7"/>
  <c r="E43" i="7" a="1"/>
  <c r="E43" i="7" s="1"/>
  <c r="C43" i="7"/>
  <c r="E42" i="7" a="1"/>
  <c r="E42" i="7" s="1"/>
  <c r="C42" i="7"/>
  <c r="E41" i="7" a="1"/>
  <c r="E41" i="7" s="1"/>
  <c r="C41" i="7"/>
  <c r="E40" i="7" a="1"/>
  <c r="E40" i="7" s="1"/>
  <c r="C40" i="7"/>
  <c r="E39" i="7"/>
  <c r="E39" i="7" a="1"/>
  <c r="C39" i="7"/>
  <c r="E38" i="7" a="1"/>
  <c r="E38" i="7" s="1"/>
  <c r="C38" i="7"/>
  <c r="E37" i="7"/>
  <c r="E37" i="7" a="1"/>
  <c r="C37" i="7"/>
  <c r="E36" i="7"/>
  <c r="E36" i="7" a="1"/>
  <c r="C36" i="7"/>
  <c r="E35" i="7"/>
  <c r="E35" i="7" a="1"/>
  <c r="C35" i="7"/>
  <c r="E34" i="7" a="1"/>
  <c r="E34" i="7" s="1"/>
  <c r="C34" i="7"/>
  <c r="E33" i="7"/>
  <c r="E33" i="7" a="1"/>
  <c r="C33" i="7"/>
  <c r="E32" i="7"/>
  <c r="E32" i="7" a="1"/>
  <c r="C32" i="7"/>
  <c r="E31" i="7"/>
  <c r="E31" i="7" a="1"/>
  <c r="C31" i="7"/>
  <c r="E30" i="7"/>
  <c r="E30" i="7" a="1"/>
  <c r="C30" i="7"/>
  <c r="E29" i="7"/>
  <c r="E29" i="7" a="1"/>
  <c r="C29" i="7"/>
  <c r="E28" i="7"/>
  <c r="E28" i="7" a="1"/>
  <c r="C28" i="7"/>
  <c r="E27" i="7" a="1"/>
  <c r="E27" i="7" s="1"/>
  <c r="C27" i="7"/>
  <c r="E26" i="7" a="1"/>
  <c r="E26" i="7" s="1"/>
  <c r="C26" i="7"/>
  <c r="E25" i="7" a="1"/>
  <c r="E25" i="7" s="1"/>
  <c r="C25" i="7"/>
  <c r="E24" i="7" a="1"/>
  <c r="E24" i="7" s="1"/>
  <c r="C24" i="7"/>
  <c r="E23" i="7"/>
  <c r="E23" i="7" a="1"/>
  <c r="C23" i="7"/>
  <c r="E22" i="7" a="1"/>
  <c r="E22" i="7" s="1"/>
  <c r="C22" i="7"/>
  <c r="E21" i="7"/>
  <c r="E21" i="7" a="1"/>
  <c r="C21" i="7"/>
  <c r="E20" i="7"/>
  <c r="E20" i="7" a="1"/>
  <c r="C20" i="7"/>
  <c r="E19" i="7"/>
  <c r="E19" i="7" a="1"/>
  <c r="C19" i="7"/>
  <c r="E18" i="7" a="1"/>
  <c r="E18" i="7" s="1"/>
  <c r="C18" i="7"/>
  <c r="E17" i="7"/>
  <c r="E17" i="7" a="1"/>
  <c r="C17" i="7"/>
  <c r="E16" i="7"/>
  <c r="E16" i="7" a="1"/>
  <c r="C16" i="7"/>
  <c r="E15" i="7"/>
  <c r="E15" i="7" a="1"/>
  <c r="C15" i="7"/>
  <c r="E14" i="7"/>
  <c r="E14" i="7" a="1"/>
  <c r="C14" i="7"/>
  <c r="E13" i="7"/>
  <c r="E13" i="7" a="1"/>
  <c r="C13" i="7"/>
  <c r="E12" i="7"/>
  <c r="E12" i="7" a="1"/>
  <c r="C12" i="7"/>
  <c r="E11" i="7" a="1"/>
  <c r="E11" i="7" s="1"/>
  <c r="C11" i="7"/>
  <c r="E10" i="7" a="1"/>
  <c r="E10" i="7" s="1"/>
  <c r="C10" i="7"/>
  <c r="E9" i="7" a="1"/>
  <c r="E9" i="7" s="1"/>
  <c r="C9" i="7"/>
  <c r="E8" i="7" a="1"/>
  <c r="E8" i="7" s="1"/>
  <c r="C8" i="7"/>
  <c r="E7" i="7"/>
  <c r="E7" i="7" a="1"/>
  <c r="C7" i="7"/>
  <c r="E6" i="7" a="1"/>
  <c r="E6" i="7" s="1"/>
  <c r="C6" i="7"/>
  <c r="E5" i="7"/>
  <c r="E5" i="7" a="1"/>
  <c r="C5" i="7"/>
  <c r="E4" i="7"/>
  <c r="E4" i="7" a="1"/>
  <c r="C4" i="7"/>
  <c r="E3" i="7"/>
  <c r="E3" i="7" a="1"/>
  <c r="C3" i="7"/>
  <c r="E2" i="7" a="1"/>
  <c r="E2" i="7" s="1"/>
  <c r="C2" i="7"/>
  <c r="E892" i="4" a="1"/>
  <c r="E892" i="4" s="1"/>
  <c r="C892" i="4"/>
  <c r="E891" i="4"/>
  <c r="E891" i="4" a="1"/>
  <c r="C891" i="4"/>
  <c r="E890" i="4"/>
  <c r="E890" i="4" a="1"/>
  <c r="C890" i="4"/>
  <c r="E889" i="4" a="1"/>
  <c r="E889" i="4" s="1"/>
  <c r="C889" i="4"/>
  <c r="E888" i="4" a="1"/>
  <c r="E888" i="4" s="1"/>
  <c r="C888" i="4"/>
  <c r="E887" i="4"/>
  <c r="E887" i="4" a="1"/>
  <c r="C887" i="4"/>
  <c r="E886" i="4" a="1"/>
  <c r="E886" i="4" s="1"/>
  <c r="C886" i="4"/>
  <c r="E885" i="4" a="1"/>
  <c r="E885" i="4" s="1"/>
  <c r="C885" i="4"/>
  <c r="E884" i="4"/>
  <c r="E884" i="4" a="1"/>
  <c r="C884" i="4"/>
  <c r="E883" i="4" a="1"/>
  <c r="E883" i="4" s="1"/>
  <c r="C883" i="4"/>
  <c r="E882" i="4" a="1"/>
  <c r="E882" i="4" s="1"/>
  <c r="C882" i="4"/>
  <c r="E881" i="4"/>
  <c r="E881" i="4" a="1"/>
  <c r="C881" i="4"/>
  <c r="E880" i="4"/>
  <c r="E880" i="4" a="1"/>
  <c r="C880" i="4"/>
  <c r="E879" i="4" a="1"/>
  <c r="E879" i="4" s="1"/>
  <c r="C879" i="4"/>
  <c r="E878" i="4"/>
  <c r="E878" i="4" a="1"/>
  <c r="C878" i="4"/>
  <c r="E877" i="4" a="1"/>
  <c r="E877" i="4" s="1"/>
  <c r="C877" i="4"/>
  <c r="E876" i="4" a="1"/>
  <c r="E876" i="4" s="1"/>
  <c r="C876" i="4"/>
  <c r="E875" i="4"/>
  <c r="E875" i="4" a="1"/>
  <c r="C875" i="4"/>
  <c r="E874" i="4"/>
  <c r="E874" i="4" a="1"/>
  <c r="C874" i="4"/>
  <c r="E873" i="4" a="1"/>
  <c r="E873" i="4" s="1"/>
  <c r="C873" i="4"/>
  <c r="E872" i="4" a="1"/>
  <c r="E872" i="4" s="1"/>
  <c r="C872" i="4"/>
  <c r="E871" i="4"/>
  <c r="E871" i="4" a="1"/>
  <c r="C871" i="4"/>
  <c r="E870" i="4" a="1"/>
  <c r="E870" i="4" s="1"/>
  <c r="C870" i="4"/>
  <c r="E869" i="4" a="1"/>
  <c r="E869" i="4" s="1"/>
  <c r="C869" i="4"/>
  <c r="E868" i="4"/>
  <c r="E868" i="4" a="1"/>
  <c r="C868" i="4"/>
  <c r="E867" i="4" a="1"/>
  <c r="E867" i="4" s="1"/>
  <c r="C867" i="4"/>
  <c r="E866" i="4" a="1"/>
  <c r="E866" i="4" s="1"/>
  <c r="C866" i="4"/>
  <c r="E865" i="4"/>
  <c r="E865" i="4" a="1"/>
  <c r="C865" i="4"/>
  <c r="E864" i="4"/>
  <c r="E864" i="4" a="1"/>
  <c r="C864" i="4"/>
  <c r="E863" i="4" a="1"/>
  <c r="E863" i="4" s="1"/>
  <c r="C863" i="4"/>
  <c r="E862" i="4"/>
  <c r="E862" i="4" a="1"/>
  <c r="C862" i="4"/>
  <c r="E861" i="4" a="1"/>
  <c r="E861" i="4" s="1"/>
  <c r="C861" i="4"/>
  <c r="E860" i="4" a="1"/>
  <c r="E860" i="4" s="1"/>
  <c r="C860" i="4"/>
  <c r="E859" i="4"/>
  <c r="E859" i="4" a="1"/>
  <c r="C859" i="4"/>
  <c r="E858" i="4"/>
  <c r="E858" i="4" a="1"/>
  <c r="C858" i="4"/>
  <c r="E857" i="4" a="1"/>
  <c r="E857" i="4" s="1"/>
  <c r="C857" i="4"/>
  <c r="E856" i="4" a="1"/>
  <c r="E856" i="4" s="1"/>
  <c r="C856" i="4"/>
  <c r="E855" i="4"/>
  <c r="E855" i="4" a="1"/>
  <c r="C855" i="4"/>
  <c r="E854" i="4" a="1"/>
  <c r="E854" i="4" s="1"/>
  <c r="C854" i="4"/>
  <c r="E853" i="4" a="1"/>
  <c r="E853" i="4" s="1"/>
  <c r="C853" i="4"/>
  <c r="E852" i="4"/>
  <c r="E852" i="4" a="1"/>
  <c r="C852" i="4"/>
  <c r="E851" i="4" a="1"/>
  <c r="E851" i="4" s="1"/>
  <c r="C851" i="4"/>
  <c r="E850" i="4" a="1"/>
  <c r="E850" i="4" s="1"/>
  <c r="C850" i="4"/>
  <c r="E849" i="4"/>
  <c r="E849" i="4" a="1"/>
  <c r="C849" i="4"/>
  <c r="E848" i="4"/>
  <c r="E848" i="4" a="1"/>
  <c r="C848" i="4"/>
  <c r="E847" i="4" a="1"/>
  <c r="E847" i="4" s="1"/>
  <c r="C847" i="4"/>
  <c r="E846" i="4"/>
  <c r="E846" i="4" a="1"/>
  <c r="C846" i="4"/>
  <c r="E845" i="4" a="1"/>
  <c r="E845" i="4" s="1"/>
  <c r="C845" i="4"/>
  <c r="E844" i="4" a="1"/>
  <c r="E844" i="4" s="1"/>
  <c r="C844" i="4"/>
  <c r="E843" i="4"/>
  <c r="E843" i="4" a="1"/>
  <c r="C843" i="4"/>
  <c r="E842" i="4"/>
  <c r="E842" i="4" a="1"/>
  <c r="C842" i="4"/>
  <c r="E841" i="4" a="1"/>
  <c r="E841" i="4" s="1"/>
  <c r="C841" i="4"/>
  <c r="E840" i="4" a="1"/>
  <c r="E840" i="4" s="1"/>
  <c r="C840" i="4"/>
  <c r="E839" i="4"/>
  <c r="E839" i="4" a="1"/>
  <c r="C839" i="4"/>
  <c r="E838" i="4" a="1"/>
  <c r="E838" i="4" s="1"/>
  <c r="C838" i="4"/>
  <c r="E837" i="4" a="1"/>
  <c r="E837" i="4" s="1"/>
  <c r="C837" i="4"/>
  <c r="E836" i="4"/>
  <c r="E836" i="4" a="1"/>
  <c r="C836" i="4"/>
  <c r="E835" i="4" a="1"/>
  <c r="E835" i="4" s="1"/>
  <c r="C835" i="4"/>
  <c r="E834" i="4" a="1"/>
  <c r="E834" i="4" s="1"/>
  <c r="C834" i="4"/>
  <c r="E833" i="4"/>
  <c r="E833" i="4" a="1"/>
  <c r="C833" i="4"/>
  <c r="E832" i="4"/>
  <c r="E832" i="4" a="1"/>
  <c r="C832" i="4"/>
  <c r="E831" i="4" a="1"/>
  <c r="E831" i="4" s="1"/>
  <c r="C831" i="4"/>
  <c r="E830" i="4"/>
  <c r="E830" i="4" a="1"/>
  <c r="C830" i="4"/>
  <c r="E829" i="4" a="1"/>
  <c r="E829" i="4" s="1"/>
  <c r="C829" i="4"/>
  <c r="E828" i="4" a="1"/>
  <c r="E828" i="4" s="1"/>
  <c r="C828" i="4"/>
  <c r="E827" i="4"/>
  <c r="E827" i="4" a="1"/>
  <c r="C827" i="4"/>
  <c r="E826" i="4"/>
  <c r="E826" i="4" a="1"/>
  <c r="C826" i="4"/>
  <c r="E825" i="4" a="1"/>
  <c r="E825" i="4" s="1"/>
  <c r="C825" i="4"/>
  <c r="E824" i="4" a="1"/>
  <c r="E824" i="4" s="1"/>
  <c r="C824" i="4"/>
  <c r="E823" i="4"/>
  <c r="E823" i="4" a="1"/>
  <c r="C823" i="4"/>
  <c r="E822" i="4" a="1"/>
  <c r="E822" i="4" s="1"/>
  <c r="C822" i="4"/>
  <c r="E821" i="4" a="1"/>
  <c r="E821" i="4" s="1"/>
  <c r="C821" i="4"/>
  <c r="E820" i="4"/>
  <c r="E820" i="4" a="1"/>
  <c r="C820" i="4"/>
  <c r="E819" i="4" a="1"/>
  <c r="E819" i="4" s="1"/>
  <c r="C819" i="4"/>
  <c r="E818" i="4" a="1"/>
  <c r="E818" i="4" s="1"/>
  <c r="C818" i="4"/>
  <c r="E817" i="4"/>
  <c r="E817" i="4" a="1"/>
  <c r="C817" i="4"/>
  <c r="E816" i="4"/>
  <c r="E816" i="4" a="1"/>
  <c r="C816" i="4"/>
  <c r="E815" i="4" a="1"/>
  <c r="E815" i="4" s="1"/>
  <c r="C815" i="4"/>
  <c r="E814" i="4"/>
  <c r="E814" i="4" a="1"/>
  <c r="C814" i="4"/>
  <c r="E813" i="4" a="1"/>
  <c r="E813" i="4" s="1"/>
  <c r="C813" i="4"/>
  <c r="E812" i="4" a="1"/>
  <c r="E812" i="4" s="1"/>
  <c r="C812" i="4"/>
  <c r="E811" i="4"/>
  <c r="E811" i="4" a="1"/>
  <c r="C811" i="4"/>
  <c r="E810" i="4"/>
  <c r="E810" i="4" a="1"/>
  <c r="C810" i="4"/>
  <c r="E809" i="4" a="1"/>
  <c r="E809" i="4" s="1"/>
  <c r="C809" i="4"/>
  <c r="E808" i="4" a="1"/>
  <c r="E808" i="4" s="1"/>
  <c r="C808" i="4"/>
  <c r="E807" i="4"/>
  <c r="E807" i="4" a="1"/>
  <c r="C807" i="4"/>
  <c r="E806" i="4" a="1"/>
  <c r="E806" i="4" s="1"/>
  <c r="C806" i="4"/>
  <c r="E805" i="4" a="1"/>
  <c r="E805" i="4" s="1"/>
  <c r="C805" i="4"/>
  <c r="E804" i="4"/>
  <c r="E804" i="4" a="1"/>
  <c r="C804" i="4"/>
  <c r="E803" i="4" a="1"/>
  <c r="E803" i="4" s="1"/>
  <c r="C803" i="4"/>
  <c r="E802" i="4" a="1"/>
  <c r="E802" i="4" s="1"/>
  <c r="C802" i="4"/>
  <c r="E801" i="4"/>
  <c r="E801" i="4" a="1"/>
  <c r="C801" i="4"/>
  <c r="E800" i="4"/>
  <c r="E800" i="4" a="1"/>
  <c r="C800" i="4"/>
  <c r="E799" i="4" a="1"/>
  <c r="E799" i="4" s="1"/>
  <c r="C799" i="4"/>
  <c r="E798" i="4"/>
  <c r="E798" i="4" a="1"/>
  <c r="C798" i="4"/>
  <c r="E797" i="4" a="1"/>
  <c r="E797" i="4" s="1"/>
  <c r="C797" i="4"/>
  <c r="E796" i="4" a="1"/>
  <c r="E796" i="4" s="1"/>
  <c r="C796" i="4"/>
  <c r="E795" i="4"/>
  <c r="E795" i="4" a="1"/>
  <c r="C795" i="4"/>
  <c r="E794" i="4"/>
  <c r="E794" i="4" a="1"/>
  <c r="C794" i="4"/>
  <c r="E793" i="4" a="1"/>
  <c r="E793" i="4" s="1"/>
  <c r="C793" i="4"/>
  <c r="E792" i="4" a="1"/>
  <c r="E792" i="4" s="1"/>
  <c r="C792" i="4"/>
  <c r="E791" i="4"/>
  <c r="E791" i="4" a="1"/>
  <c r="C791" i="4"/>
  <c r="E790" i="4" a="1"/>
  <c r="E790" i="4" s="1"/>
  <c r="C790" i="4"/>
  <c r="E789" i="4" a="1"/>
  <c r="E789" i="4" s="1"/>
  <c r="C789" i="4"/>
  <c r="E788" i="4"/>
  <c r="E788" i="4" a="1"/>
  <c r="C788" i="4"/>
  <c r="E787" i="4" a="1"/>
  <c r="E787" i="4" s="1"/>
  <c r="C787" i="4"/>
  <c r="E786" i="4" a="1"/>
  <c r="E786" i="4" s="1"/>
  <c r="C786" i="4"/>
  <c r="E785" i="4"/>
  <c r="E785" i="4" a="1"/>
  <c r="C785" i="4"/>
  <c r="E784" i="4"/>
  <c r="E784" i="4" a="1"/>
  <c r="C784" i="4"/>
  <c r="E783" i="4" a="1"/>
  <c r="E783" i="4" s="1"/>
  <c r="C783" i="4"/>
  <c r="E782" i="4"/>
  <c r="E782" i="4" a="1"/>
  <c r="C782" i="4"/>
  <c r="E781" i="4" a="1"/>
  <c r="E781" i="4" s="1"/>
  <c r="C781" i="4"/>
  <c r="E780" i="4" a="1"/>
  <c r="E780" i="4" s="1"/>
  <c r="C780" i="4"/>
  <c r="E779" i="4"/>
  <c r="E779" i="4" a="1"/>
  <c r="C779" i="4"/>
  <c r="E778" i="4"/>
  <c r="E778" i="4" a="1"/>
  <c r="C778" i="4"/>
  <c r="E777" i="4" a="1"/>
  <c r="E777" i="4" s="1"/>
  <c r="C777" i="4"/>
  <c r="E776" i="4" a="1"/>
  <c r="E776" i="4" s="1"/>
  <c r="C776" i="4"/>
  <c r="E775" i="4"/>
  <c r="E775" i="4" a="1"/>
  <c r="C775" i="4"/>
  <c r="E774" i="4" a="1"/>
  <c r="E774" i="4" s="1"/>
  <c r="C774" i="4"/>
  <c r="E773" i="4" a="1"/>
  <c r="E773" i="4" s="1"/>
  <c r="C773" i="4"/>
  <c r="E772" i="4"/>
  <c r="E772" i="4" a="1"/>
  <c r="C772" i="4"/>
  <c r="E771" i="4" a="1"/>
  <c r="E771" i="4" s="1"/>
  <c r="C771" i="4"/>
  <c r="E770" i="4" a="1"/>
  <c r="E770" i="4" s="1"/>
  <c r="C770" i="4"/>
  <c r="E769" i="4"/>
  <c r="E769" i="4" a="1"/>
  <c r="C769" i="4"/>
  <c r="E768" i="4"/>
  <c r="E768" i="4" a="1"/>
  <c r="C768" i="4"/>
  <c r="E767" i="4" a="1"/>
  <c r="E767" i="4" s="1"/>
  <c r="C767" i="4"/>
  <c r="E766" i="4"/>
  <c r="E766" i="4" a="1"/>
  <c r="C766" i="4"/>
  <c r="E765" i="4" a="1"/>
  <c r="E765" i="4" s="1"/>
  <c r="C765" i="4"/>
  <c r="E764" i="4" a="1"/>
  <c r="E764" i="4" s="1"/>
  <c r="C764" i="4"/>
  <c r="E763" i="4"/>
  <c r="E763" i="4" a="1"/>
  <c r="C763" i="4"/>
  <c r="E762" i="4"/>
  <c r="E762" i="4" a="1"/>
  <c r="C762" i="4"/>
  <c r="E761" i="4" a="1"/>
  <c r="E761" i="4" s="1"/>
  <c r="C761" i="4"/>
  <c r="E760" i="4" a="1"/>
  <c r="E760" i="4" s="1"/>
  <c r="C760" i="4"/>
  <c r="E759" i="4"/>
  <c r="E759" i="4" a="1"/>
  <c r="C759" i="4"/>
  <c r="E758" i="4" a="1"/>
  <c r="E758" i="4" s="1"/>
  <c r="C758" i="4"/>
  <c r="E757" i="4" a="1"/>
  <c r="E757" i="4" s="1"/>
  <c r="C757" i="4"/>
  <c r="E756" i="4"/>
  <c r="E756" i="4" a="1"/>
  <c r="C756" i="4"/>
  <c r="E755" i="4" a="1"/>
  <c r="E755" i="4" s="1"/>
  <c r="C755" i="4"/>
  <c r="E754" i="4" a="1"/>
  <c r="E754" i="4" s="1"/>
  <c r="C754" i="4"/>
  <c r="E753" i="4"/>
  <c r="E753" i="4" a="1"/>
  <c r="C753" i="4"/>
  <c r="E752" i="4"/>
  <c r="E752" i="4" a="1"/>
  <c r="C752" i="4"/>
  <c r="E751" i="4" a="1"/>
  <c r="E751" i="4" s="1"/>
  <c r="C751" i="4"/>
  <c r="E750" i="4"/>
  <c r="E750" i="4" a="1"/>
  <c r="C750" i="4"/>
  <c r="E749" i="4" a="1"/>
  <c r="E749" i="4" s="1"/>
  <c r="C749" i="4"/>
  <c r="E748" i="4" a="1"/>
  <c r="E748" i="4" s="1"/>
  <c r="C748" i="4"/>
  <c r="E747" i="4"/>
  <c r="E747" i="4" a="1"/>
  <c r="C747" i="4"/>
  <c r="E746" i="4"/>
  <c r="E746" i="4" a="1"/>
  <c r="C746" i="4"/>
  <c r="E745" i="4" a="1"/>
  <c r="E745" i="4" s="1"/>
  <c r="C745" i="4"/>
  <c r="E744" i="4" a="1"/>
  <c r="E744" i="4" s="1"/>
  <c r="C744" i="4"/>
  <c r="E743" i="4"/>
  <c r="E743" i="4" a="1"/>
  <c r="C743" i="4"/>
  <c r="E742" i="4" a="1"/>
  <c r="E742" i="4" s="1"/>
  <c r="C742" i="4"/>
  <c r="E741" i="4" a="1"/>
  <c r="E741" i="4" s="1"/>
  <c r="C741" i="4"/>
  <c r="E740" i="4"/>
  <c r="E740" i="4" a="1"/>
  <c r="C740" i="4"/>
  <c r="E739" i="4"/>
  <c r="E739" i="4" a="1"/>
  <c r="C739" i="4"/>
  <c r="E738" i="4" a="1"/>
  <c r="E738" i="4" s="1"/>
  <c r="C738" i="4"/>
  <c r="E737" i="4"/>
  <c r="E737" i="4" a="1"/>
  <c r="C737" i="4"/>
  <c r="E736" i="4" a="1"/>
  <c r="E736" i="4" s="1"/>
  <c r="C736" i="4"/>
  <c r="E735" i="4" a="1"/>
  <c r="E735" i="4" s="1"/>
  <c r="C735" i="4"/>
  <c r="E734" i="4" a="1"/>
  <c r="E734" i="4" s="1"/>
  <c r="C734" i="4"/>
  <c r="E733" i="4" a="1"/>
  <c r="E733" i="4" s="1"/>
  <c r="C733" i="4"/>
  <c r="E732" i="4" a="1"/>
  <c r="E732" i="4" s="1"/>
  <c r="C732" i="4"/>
  <c r="E731" i="4"/>
  <c r="E731" i="4" a="1"/>
  <c r="C731" i="4"/>
  <c r="E730" i="4"/>
  <c r="E730" i="4" a="1"/>
  <c r="C730" i="4"/>
  <c r="E729" i="4" a="1"/>
  <c r="E729" i="4" s="1"/>
  <c r="C729" i="4"/>
  <c r="E728" i="4" a="1"/>
  <c r="E728" i="4" s="1"/>
  <c r="C728" i="4"/>
  <c r="E727" i="4"/>
  <c r="E727" i="4" a="1"/>
  <c r="C727" i="4"/>
  <c r="E726" i="4" a="1"/>
  <c r="E726" i="4" s="1"/>
  <c r="C726" i="4"/>
  <c r="E725" i="4" a="1"/>
  <c r="E725" i="4" s="1"/>
  <c r="C725" i="4"/>
  <c r="E724" i="4"/>
  <c r="E724" i="4" a="1"/>
  <c r="C724" i="4"/>
  <c r="E723" i="4"/>
  <c r="E723" i="4" a="1"/>
  <c r="C723" i="4"/>
  <c r="E722" i="4" a="1"/>
  <c r="E722" i="4" s="1"/>
  <c r="C722" i="4"/>
  <c r="E721" i="4"/>
  <c r="E721" i="4" a="1"/>
  <c r="C721" i="4"/>
  <c r="E720" i="4" a="1"/>
  <c r="E720" i="4" s="1"/>
  <c r="C720" i="4"/>
  <c r="E719" i="4" a="1"/>
  <c r="E719" i="4" s="1"/>
  <c r="C719" i="4"/>
  <c r="E718" i="4" a="1"/>
  <c r="E718" i="4" s="1"/>
  <c r="C718" i="4"/>
  <c r="E717" i="4" a="1"/>
  <c r="E717" i="4" s="1"/>
  <c r="C717" i="4"/>
  <c r="E716" i="4" a="1"/>
  <c r="E716" i="4" s="1"/>
  <c r="C716" i="4"/>
  <c r="E715" i="4"/>
  <c r="E715" i="4" a="1"/>
  <c r="C715" i="4"/>
  <c r="E714" i="4"/>
  <c r="E714" i="4" a="1"/>
  <c r="C714" i="4"/>
  <c r="E713" i="4" a="1"/>
  <c r="E713" i="4" s="1"/>
  <c r="C713" i="4"/>
  <c r="E712" i="4" a="1"/>
  <c r="E712" i="4" s="1"/>
  <c r="C712" i="4"/>
  <c r="E711" i="4"/>
  <c r="E711" i="4" a="1"/>
  <c r="C711" i="4"/>
  <c r="E710" i="4" a="1"/>
  <c r="E710" i="4" s="1"/>
  <c r="C710" i="4"/>
  <c r="E709" i="4" a="1"/>
  <c r="E709" i="4" s="1"/>
  <c r="C709" i="4"/>
  <c r="E708" i="4"/>
  <c r="E708" i="4" a="1"/>
  <c r="C708" i="4"/>
  <c r="E707" i="4"/>
  <c r="E707" i="4" a="1"/>
  <c r="C707" i="4"/>
  <c r="E706" i="4" a="1"/>
  <c r="E706" i="4" s="1"/>
  <c r="C706" i="4"/>
  <c r="E705" i="4"/>
  <c r="E705" i="4" a="1"/>
  <c r="C705" i="4"/>
  <c r="E704" i="4" a="1"/>
  <c r="E704" i="4" s="1"/>
  <c r="C704" i="4"/>
  <c r="E703" i="4" a="1"/>
  <c r="E703" i="4" s="1"/>
  <c r="C703" i="4"/>
  <c r="E702" i="4"/>
  <c r="E702" i="4" a="1"/>
  <c r="C702" i="4"/>
  <c r="E701" i="4" a="1"/>
  <c r="E701" i="4" s="1"/>
  <c r="C701" i="4"/>
  <c r="E700" i="4" a="1"/>
  <c r="E700" i="4" s="1"/>
  <c r="C700" i="4"/>
  <c r="E699" i="4"/>
  <c r="E699" i="4" a="1"/>
  <c r="C699" i="4"/>
  <c r="E698" i="4"/>
  <c r="E698" i="4" a="1"/>
  <c r="C698" i="4"/>
  <c r="E697" i="4" a="1"/>
  <c r="E697" i="4" s="1"/>
  <c r="C697" i="4"/>
  <c r="E696" i="4" a="1"/>
  <c r="E696" i="4" s="1"/>
  <c r="C696" i="4"/>
  <c r="E695" i="4"/>
  <c r="E695" i="4" a="1"/>
  <c r="C695" i="4"/>
  <c r="E694" i="4" a="1"/>
  <c r="E694" i="4" s="1"/>
  <c r="C694" i="4"/>
  <c r="E693" i="4" a="1"/>
  <c r="E693" i="4" s="1"/>
  <c r="C693" i="4"/>
  <c r="E692" i="4"/>
  <c r="E692" i="4" a="1"/>
  <c r="C692" i="4"/>
  <c r="E691" i="4" a="1"/>
  <c r="E691" i="4" s="1"/>
  <c r="C691" i="4"/>
  <c r="E690" i="4" a="1"/>
  <c r="E690" i="4" s="1"/>
  <c r="C690" i="4"/>
  <c r="E689" i="4"/>
  <c r="E689" i="4" a="1"/>
  <c r="C689" i="4"/>
  <c r="E688" i="4" a="1"/>
  <c r="E688" i="4" s="1"/>
  <c r="C688" i="4"/>
  <c r="E687" i="4" a="1"/>
  <c r="E687" i="4" s="1"/>
  <c r="C687" i="4"/>
  <c r="E686" i="4" a="1"/>
  <c r="E686" i="4" s="1"/>
  <c r="C686" i="4"/>
  <c r="E685" i="4" a="1"/>
  <c r="E685" i="4" s="1"/>
  <c r="C685" i="4"/>
  <c r="E684" i="4" a="1"/>
  <c r="E684" i="4" s="1"/>
  <c r="C684" i="4"/>
  <c r="E683" i="4"/>
  <c r="E683" i="4" a="1"/>
  <c r="C683" i="4"/>
  <c r="E682" i="4"/>
  <c r="E682" i="4" a="1"/>
  <c r="C682" i="4"/>
  <c r="E681" i="4" a="1"/>
  <c r="E681" i="4" s="1"/>
  <c r="C681" i="4"/>
  <c r="E680" i="4" a="1"/>
  <c r="E680" i="4" s="1"/>
  <c r="C680" i="4"/>
  <c r="E679" i="4"/>
  <c r="E679" i="4" a="1"/>
  <c r="C679" i="4"/>
  <c r="E678" i="4" a="1"/>
  <c r="E678" i="4" s="1"/>
  <c r="C678" i="4"/>
  <c r="E677" i="4" a="1"/>
  <c r="E677" i="4" s="1"/>
  <c r="C677" i="4"/>
  <c r="E676" i="4"/>
  <c r="E676" i="4" a="1"/>
  <c r="C676" i="4"/>
  <c r="E675" i="4" a="1"/>
  <c r="E675" i="4" s="1"/>
  <c r="C675" i="4"/>
  <c r="E674" i="4" a="1"/>
  <c r="E674" i="4" s="1"/>
  <c r="C674" i="4"/>
  <c r="E673" i="4"/>
  <c r="E673" i="4" a="1"/>
  <c r="C673" i="4"/>
  <c r="E672" i="4" a="1"/>
  <c r="E672" i="4" s="1"/>
  <c r="C672" i="4"/>
  <c r="E671" i="4" a="1"/>
  <c r="E671" i="4" s="1"/>
  <c r="C671" i="4"/>
  <c r="E670" i="4" a="1"/>
  <c r="E670" i="4" s="1"/>
  <c r="C670" i="4"/>
  <c r="E669" i="4" a="1"/>
  <c r="E669" i="4" s="1"/>
  <c r="C669" i="4"/>
  <c r="E668" i="4" a="1"/>
  <c r="E668" i="4" s="1"/>
  <c r="C668" i="4"/>
  <c r="E667" i="4"/>
  <c r="E667" i="4" a="1"/>
  <c r="C667" i="4"/>
  <c r="E666" i="4"/>
  <c r="E666" i="4" a="1"/>
  <c r="C666" i="4"/>
  <c r="E665" i="4" a="1"/>
  <c r="E665" i="4" s="1"/>
  <c r="C665" i="4"/>
  <c r="E664" i="4"/>
  <c r="E664" i="4" a="1"/>
  <c r="C664" i="4"/>
  <c r="E663" i="4"/>
  <c r="E663" i="4" a="1"/>
  <c r="C663" i="4"/>
  <c r="E662" i="4" a="1"/>
  <c r="E662" i="4" s="1"/>
  <c r="C662" i="4"/>
  <c r="E661" i="4" a="1"/>
  <c r="E661" i="4" s="1"/>
  <c r="C661" i="4"/>
  <c r="E660" i="4"/>
  <c r="E660" i="4" a="1"/>
  <c r="C660" i="4"/>
  <c r="E659" i="4" a="1"/>
  <c r="E659" i="4" s="1"/>
  <c r="C659" i="4"/>
  <c r="E658" i="4" a="1"/>
  <c r="E658" i="4" s="1"/>
  <c r="C658" i="4"/>
  <c r="E657" i="4"/>
  <c r="E657" i="4" a="1"/>
  <c r="C657" i="4"/>
  <c r="E656" i="4" a="1"/>
  <c r="E656" i="4" s="1"/>
  <c r="C656" i="4"/>
  <c r="E655" i="4" a="1"/>
  <c r="E655" i="4" s="1"/>
  <c r="C655" i="4"/>
  <c r="E654" i="4" a="1"/>
  <c r="E654" i="4" s="1"/>
  <c r="C654" i="4"/>
  <c r="E653" i="4" a="1"/>
  <c r="E653" i="4" s="1"/>
  <c r="C653" i="4"/>
  <c r="E652" i="4" a="1"/>
  <c r="E652" i="4" s="1"/>
  <c r="C652" i="4"/>
  <c r="E651" i="4"/>
  <c r="E651" i="4" a="1"/>
  <c r="C651" i="4"/>
  <c r="E650" i="4"/>
  <c r="E650" i="4" a="1"/>
  <c r="C650" i="4"/>
  <c r="E649" i="4" a="1"/>
  <c r="E649" i="4" s="1"/>
  <c r="C649" i="4"/>
  <c r="E648" i="4"/>
  <c r="E648" i="4" a="1"/>
  <c r="C648" i="4"/>
  <c r="E647" i="4"/>
  <c r="E647" i="4" a="1"/>
  <c r="C647" i="4"/>
  <c r="E646" i="4" a="1"/>
  <c r="E646" i="4" s="1"/>
  <c r="C646" i="4"/>
  <c r="E645" i="4" a="1"/>
  <c r="E645" i="4" s="1"/>
  <c r="C645" i="4"/>
  <c r="E644" i="4"/>
  <c r="E644" i="4" a="1"/>
  <c r="C644" i="4"/>
  <c r="E643" i="4" a="1"/>
  <c r="E643" i="4" s="1"/>
  <c r="C643" i="4"/>
  <c r="E642" i="4" a="1"/>
  <c r="E642" i="4" s="1"/>
  <c r="C642" i="4"/>
  <c r="E641" i="4"/>
  <c r="E641" i="4" a="1"/>
  <c r="C641" i="4"/>
  <c r="E640" i="4"/>
  <c r="E640" i="4" a="1"/>
  <c r="C640" i="4"/>
  <c r="E639" i="4" a="1"/>
  <c r="E639" i="4" s="1"/>
  <c r="C639" i="4"/>
  <c r="E638" i="4"/>
  <c r="E638" i="4" a="1"/>
  <c r="C638" i="4"/>
  <c r="E637" i="4" a="1"/>
  <c r="E637" i="4" s="1"/>
  <c r="C637" i="4"/>
  <c r="E636" i="4" a="1"/>
  <c r="E636" i="4" s="1"/>
  <c r="C636" i="4"/>
  <c r="E635" i="4"/>
  <c r="E635" i="4" a="1"/>
  <c r="C635" i="4"/>
  <c r="E634" i="4"/>
  <c r="E634" i="4" a="1"/>
  <c r="C634" i="4"/>
  <c r="E633" i="4" a="1"/>
  <c r="E633" i="4" s="1"/>
  <c r="C633" i="4"/>
  <c r="E632" i="4"/>
  <c r="E632" i="4" a="1"/>
  <c r="C632" i="4"/>
  <c r="E631" i="4"/>
  <c r="E631" i="4" a="1"/>
  <c r="C631" i="4"/>
  <c r="E630" i="4" a="1"/>
  <c r="E630" i="4" s="1"/>
  <c r="C630" i="4"/>
  <c r="E629" i="4" a="1"/>
  <c r="E629" i="4" s="1"/>
  <c r="C629" i="4"/>
  <c r="E628" i="4"/>
  <c r="E628" i="4" a="1"/>
  <c r="C628" i="4"/>
  <c r="E627" i="4" a="1"/>
  <c r="E627" i="4" s="1"/>
  <c r="C627" i="4"/>
  <c r="E626" i="4" a="1"/>
  <c r="E626" i="4" s="1"/>
  <c r="C626" i="4"/>
  <c r="E625" i="4"/>
  <c r="E625" i="4" a="1"/>
  <c r="C625" i="4"/>
  <c r="E624" i="4" a="1"/>
  <c r="E624" i="4" s="1"/>
  <c r="C624" i="4"/>
  <c r="E623" i="4" a="1"/>
  <c r="E623" i="4" s="1"/>
  <c r="C623" i="4"/>
  <c r="E622" i="4"/>
  <c r="E622" i="4" a="1"/>
  <c r="C622" i="4"/>
  <c r="E621" i="4" a="1"/>
  <c r="E621" i="4" s="1"/>
  <c r="C621" i="4"/>
  <c r="E620" i="4" a="1"/>
  <c r="E620" i="4" s="1"/>
  <c r="C620" i="4"/>
  <c r="E619" i="4"/>
  <c r="E619" i="4" a="1"/>
  <c r="C619" i="4"/>
  <c r="E618" i="4"/>
  <c r="E618" i="4" a="1"/>
  <c r="C618" i="4"/>
  <c r="E617" i="4" a="1"/>
  <c r="E617" i="4" s="1"/>
  <c r="C617" i="4"/>
  <c r="E616" i="4"/>
  <c r="E616" i="4" a="1"/>
  <c r="C616" i="4"/>
  <c r="E615" i="4"/>
  <c r="E615" i="4" a="1"/>
  <c r="C615" i="4"/>
  <c r="E614" i="4" a="1"/>
  <c r="E614" i="4" s="1"/>
  <c r="C614" i="4"/>
  <c r="E613" i="4" a="1"/>
  <c r="E613" i="4" s="1"/>
  <c r="C613" i="4"/>
  <c r="E612" i="4"/>
  <c r="E612" i="4" a="1"/>
  <c r="C612" i="4"/>
  <c r="E611" i="4" a="1"/>
  <c r="E611" i="4" s="1"/>
  <c r="C611" i="4"/>
  <c r="E610" i="4" a="1"/>
  <c r="E610" i="4" s="1"/>
  <c r="C610" i="4"/>
  <c r="E609" i="4"/>
  <c r="E609" i="4" a="1"/>
  <c r="C609" i="4"/>
  <c r="E608" i="4" a="1"/>
  <c r="E608" i="4" s="1"/>
  <c r="C608" i="4"/>
  <c r="E607" i="4" a="1"/>
  <c r="E607" i="4" s="1"/>
  <c r="C607" i="4"/>
  <c r="E606" i="4"/>
  <c r="E606" i="4" a="1"/>
  <c r="C606" i="4"/>
  <c r="E605" i="4" a="1"/>
  <c r="E605" i="4" s="1"/>
  <c r="C605" i="4"/>
  <c r="E604" i="4" a="1"/>
  <c r="E604" i="4" s="1"/>
  <c r="C604" i="4"/>
  <c r="E603" i="4"/>
  <c r="E603" i="4" a="1"/>
  <c r="C603" i="4"/>
  <c r="E602" i="4"/>
  <c r="E602" i="4" a="1"/>
  <c r="C602" i="4"/>
  <c r="E601" i="4" a="1"/>
  <c r="E601" i="4" s="1"/>
  <c r="C601" i="4"/>
  <c r="E600" i="4"/>
  <c r="E600" i="4" a="1"/>
  <c r="C600" i="4"/>
  <c r="E599" i="4"/>
  <c r="E599" i="4" a="1"/>
  <c r="C599" i="4"/>
  <c r="E598" i="4" a="1"/>
  <c r="E598" i="4" s="1"/>
  <c r="C598" i="4"/>
  <c r="E597" i="4" a="1"/>
  <c r="E597" i="4" s="1"/>
  <c r="C597" i="4"/>
  <c r="E596" i="4"/>
  <c r="E596" i="4" a="1"/>
  <c r="C596" i="4"/>
  <c r="E595" i="4" a="1"/>
  <c r="E595" i="4" s="1"/>
  <c r="C595" i="4"/>
  <c r="E594" i="4" a="1"/>
  <c r="E594" i="4" s="1"/>
  <c r="C594" i="4"/>
  <c r="E593" i="4"/>
  <c r="E593" i="4" a="1"/>
  <c r="C593" i="4"/>
  <c r="E592" i="4" a="1"/>
  <c r="E592" i="4" s="1"/>
  <c r="C592" i="4"/>
  <c r="E591" i="4" a="1"/>
  <c r="E591" i="4" s="1"/>
  <c r="C591" i="4"/>
  <c r="E590" i="4"/>
  <c r="E590" i="4" a="1"/>
  <c r="C590" i="4"/>
  <c r="E589" i="4" a="1"/>
  <c r="E589" i="4" s="1"/>
  <c r="C589" i="4"/>
  <c r="E588" i="4" a="1"/>
  <c r="E588" i="4" s="1"/>
  <c r="C588" i="4"/>
  <c r="E587" i="4"/>
  <c r="E587" i="4" a="1"/>
  <c r="C587" i="4"/>
  <c r="E586" i="4"/>
  <c r="E586" i="4" a="1"/>
  <c r="C586" i="4"/>
  <c r="E585" i="4" a="1"/>
  <c r="E585" i="4" s="1"/>
  <c r="C585" i="4"/>
  <c r="E584" i="4"/>
  <c r="E584" i="4" a="1"/>
  <c r="C584" i="4"/>
  <c r="E583" i="4"/>
  <c r="E583" i="4" a="1"/>
  <c r="C583" i="4"/>
  <c r="E582" i="4" a="1"/>
  <c r="E582" i="4" s="1"/>
  <c r="C582" i="4"/>
  <c r="E581" i="4" a="1"/>
  <c r="E581" i="4" s="1"/>
  <c r="C581" i="4"/>
  <c r="E580" i="4"/>
  <c r="E580" i="4" a="1"/>
  <c r="C580" i="4"/>
  <c r="E579" i="4" a="1"/>
  <c r="E579" i="4" s="1"/>
  <c r="C579" i="4"/>
  <c r="E578" i="4" a="1"/>
  <c r="E578" i="4" s="1"/>
  <c r="C578" i="4"/>
  <c r="E577" i="4"/>
  <c r="E577" i="4" a="1"/>
  <c r="C577" i="4"/>
  <c r="E576" i="4"/>
  <c r="E576" i="4" a="1"/>
  <c r="C576" i="4"/>
  <c r="E575" i="4" a="1"/>
  <c r="E575" i="4" s="1"/>
  <c r="C575" i="4"/>
  <c r="E574" i="4"/>
  <c r="E574" i="4" a="1"/>
  <c r="C574" i="4"/>
  <c r="E573" i="4" a="1"/>
  <c r="E573" i="4" s="1"/>
  <c r="C573" i="4"/>
  <c r="E572" i="4" a="1"/>
  <c r="E572" i="4" s="1"/>
  <c r="C572" i="4"/>
  <c r="E571" i="4"/>
  <c r="E571" i="4" a="1"/>
  <c r="C571" i="4"/>
  <c r="E570" i="4"/>
  <c r="E570" i="4" a="1"/>
  <c r="C570" i="4"/>
  <c r="E569" i="4" a="1"/>
  <c r="E569" i="4" s="1"/>
  <c r="C569" i="4"/>
  <c r="E568" i="4"/>
  <c r="E568" i="4" a="1"/>
  <c r="C568" i="4"/>
  <c r="E567" i="4"/>
  <c r="E567" i="4" a="1"/>
  <c r="C567" i="4"/>
  <c r="E566" i="4" a="1"/>
  <c r="E566" i="4" s="1"/>
  <c r="C566" i="4"/>
  <c r="E565" i="4" a="1"/>
  <c r="E565" i="4" s="1"/>
  <c r="C565" i="4"/>
  <c r="E564" i="4"/>
  <c r="E564" i="4" a="1"/>
  <c r="C564" i="4"/>
  <c r="E563" i="4" a="1"/>
  <c r="E563" i="4" s="1"/>
  <c r="C563" i="4"/>
  <c r="E562" i="4" a="1"/>
  <c r="E562" i="4" s="1"/>
  <c r="C562" i="4"/>
  <c r="E561" i="4"/>
  <c r="E561" i="4" a="1"/>
  <c r="C561" i="4"/>
  <c r="E560" i="4"/>
  <c r="E560" i="4" a="1"/>
  <c r="C560" i="4"/>
  <c r="E559" i="4" a="1"/>
  <c r="E559" i="4" s="1"/>
  <c r="C559" i="4"/>
  <c r="E558" i="4"/>
  <c r="E558" i="4" a="1"/>
  <c r="C558" i="4"/>
  <c r="E557" i="4" a="1"/>
  <c r="E557" i="4" s="1"/>
  <c r="C557" i="4"/>
  <c r="E556" i="4" a="1"/>
  <c r="E556" i="4" s="1"/>
  <c r="C556" i="4"/>
  <c r="E555" i="4"/>
  <c r="E555" i="4" a="1"/>
  <c r="C555" i="4"/>
  <c r="E554" i="4"/>
  <c r="E554" i="4" a="1"/>
  <c r="C554" i="4"/>
  <c r="E553" i="4" a="1"/>
  <c r="E553" i="4" s="1"/>
  <c r="C553" i="4"/>
  <c r="E552" i="4"/>
  <c r="E552" i="4" a="1"/>
  <c r="C552" i="4"/>
  <c r="E551" i="4"/>
  <c r="E551" i="4" a="1"/>
  <c r="C551" i="4"/>
  <c r="E550" i="4" a="1"/>
  <c r="E550" i="4" s="1"/>
  <c r="C550" i="4"/>
  <c r="E549" i="4" a="1"/>
  <c r="E549" i="4" s="1"/>
  <c r="C549" i="4"/>
  <c r="E548" i="4"/>
  <c r="E548" i="4" a="1"/>
  <c r="C548" i="4"/>
  <c r="E547" i="4" a="1"/>
  <c r="E547" i="4" s="1"/>
  <c r="C547" i="4"/>
  <c r="E546" i="4" a="1"/>
  <c r="E546" i="4" s="1"/>
  <c r="C546" i="4"/>
  <c r="E545" i="4"/>
  <c r="E545" i="4" a="1"/>
  <c r="C545" i="4"/>
  <c r="E544" i="4"/>
  <c r="E544" i="4" a="1"/>
  <c r="C544" i="4"/>
  <c r="E543" i="4" a="1"/>
  <c r="E543" i="4" s="1"/>
  <c r="C543" i="4"/>
  <c r="E542" i="4" a="1"/>
  <c r="E542" i="4" s="1"/>
  <c r="C542" i="4"/>
  <c r="E541" i="4" a="1"/>
  <c r="E541" i="4" s="1"/>
  <c r="C541" i="4"/>
  <c r="E540" i="4" a="1"/>
  <c r="E540" i="4" s="1"/>
  <c r="C540" i="4"/>
  <c r="E539" i="4"/>
  <c r="E539" i="4" a="1"/>
  <c r="C539" i="4"/>
  <c r="E538" i="4"/>
  <c r="E538" i="4" a="1"/>
  <c r="C538" i="4"/>
  <c r="E537" i="4" a="1"/>
  <c r="E537" i="4" s="1"/>
  <c r="C537" i="4"/>
  <c r="E536" i="4"/>
  <c r="E536" i="4" a="1"/>
  <c r="C536" i="4"/>
  <c r="E535" i="4"/>
  <c r="E535" i="4" a="1"/>
  <c r="C535" i="4"/>
  <c r="E534" i="4" a="1"/>
  <c r="E534" i="4" s="1"/>
  <c r="C534" i="4"/>
  <c r="E533" i="4" a="1"/>
  <c r="E533" i="4" s="1"/>
  <c r="C533" i="4"/>
  <c r="E532" i="4"/>
  <c r="E532" i="4" a="1"/>
  <c r="C532" i="4"/>
  <c r="E531" i="4" a="1"/>
  <c r="E531" i="4" s="1"/>
  <c r="C531" i="4"/>
  <c r="E530" i="4" a="1"/>
  <c r="E530" i="4" s="1"/>
  <c r="C530" i="4"/>
  <c r="E529" i="4"/>
  <c r="E529" i="4" a="1"/>
  <c r="C529" i="4"/>
  <c r="E528" i="4"/>
  <c r="E528" i="4" a="1"/>
  <c r="C528" i="4"/>
  <c r="E527" i="4" a="1"/>
  <c r="E527" i="4" s="1"/>
  <c r="C527" i="4"/>
  <c r="E526" i="4" a="1"/>
  <c r="E526" i="4" s="1"/>
  <c r="C526" i="4"/>
  <c r="E525" i="4" a="1"/>
  <c r="E525" i="4" s="1"/>
  <c r="C525" i="4"/>
  <c r="E524" i="4" a="1"/>
  <c r="E524" i="4" s="1"/>
  <c r="C524" i="4"/>
  <c r="E523" i="4"/>
  <c r="E523" i="4" a="1"/>
  <c r="C523" i="4"/>
  <c r="E522" i="4"/>
  <c r="E522" i="4" a="1"/>
  <c r="C522" i="4"/>
  <c r="E521" i="4" a="1"/>
  <c r="E521" i="4" s="1"/>
  <c r="C521" i="4"/>
  <c r="E520" i="4"/>
  <c r="E520" i="4" a="1"/>
  <c r="C520" i="4"/>
  <c r="E519" i="4"/>
  <c r="E519" i="4" a="1"/>
  <c r="C519" i="4"/>
  <c r="E518" i="4" a="1"/>
  <c r="E518" i="4" s="1"/>
  <c r="C518" i="4"/>
  <c r="E517" i="4" a="1"/>
  <c r="E517" i="4" s="1"/>
  <c r="C517" i="4"/>
  <c r="E516" i="4"/>
  <c r="E516" i="4" a="1"/>
  <c r="C516" i="4"/>
  <c r="E515" i="4" a="1"/>
  <c r="E515" i="4" s="1"/>
  <c r="C515" i="4"/>
  <c r="E514" i="4" a="1"/>
  <c r="E514" i="4" s="1"/>
  <c r="C514" i="4"/>
  <c r="E513" i="4"/>
  <c r="E513" i="4" a="1"/>
  <c r="C513" i="4"/>
  <c r="E512" i="4"/>
  <c r="E512" i="4" a="1"/>
  <c r="C512" i="4"/>
  <c r="E511" i="4" a="1"/>
  <c r="E511" i="4" s="1"/>
  <c r="C511" i="4"/>
  <c r="E510" i="4" a="1"/>
  <c r="E510" i="4" s="1"/>
  <c r="C510" i="4"/>
  <c r="E509" i="4" a="1"/>
  <c r="E509" i="4" s="1"/>
  <c r="C509" i="4"/>
  <c r="E508" i="4" a="1"/>
  <c r="E508" i="4" s="1"/>
  <c r="C508" i="4"/>
  <c r="E507" i="4"/>
  <c r="E507" i="4" a="1"/>
  <c r="C507" i="4"/>
  <c r="E506" i="4"/>
  <c r="E506" i="4" a="1"/>
  <c r="C506" i="4"/>
  <c r="E505" i="4" a="1"/>
  <c r="E505" i="4" s="1"/>
  <c r="C505" i="4"/>
  <c r="E504" i="4"/>
  <c r="E504" i="4" a="1"/>
  <c r="C504" i="4"/>
  <c r="E503" i="4"/>
  <c r="E503" i="4" a="1"/>
  <c r="C503" i="4"/>
  <c r="E502" i="4" a="1"/>
  <c r="E502" i="4" s="1"/>
  <c r="C502" i="4"/>
  <c r="E501" i="4" a="1"/>
  <c r="E501" i="4" s="1"/>
  <c r="C501" i="4"/>
  <c r="E500" i="4"/>
  <c r="E500" i="4" a="1"/>
  <c r="C500" i="4"/>
  <c r="E499" i="4" a="1"/>
  <c r="E499" i="4" s="1"/>
  <c r="C499" i="4"/>
  <c r="E498" i="4" a="1"/>
  <c r="E498" i="4" s="1"/>
  <c r="C498" i="4"/>
  <c r="E497" i="4"/>
  <c r="E497" i="4" a="1"/>
  <c r="C497" i="4"/>
  <c r="E496" i="4"/>
  <c r="E496" i="4" a="1"/>
  <c r="C496" i="4"/>
  <c r="E495" i="4" a="1"/>
  <c r="E495" i="4" s="1"/>
  <c r="C495" i="4"/>
  <c r="E494" i="4"/>
  <c r="E494" i="4" a="1"/>
  <c r="C494" i="4"/>
  <c r="E493" i="4" a="1"/>
  <c r="E493" i="4" s="1"/>
  <c r="C493" i="4"/>
  <c r="E492" i="4" a="1"/>
  <c r="E492" i="4" s="1"/>
  <c r="C492" i="4"/>
  <c r="E491" i="4"/>
  <c r="E491" i="4" a="1"/>
  <c r="C491" i="4"/>
  <c r="E490" i="4"/>
  <c r="E490" i="4" a="1"/>
  <c r="C490" i="4"/>
  <c r="E489" i="4" a="1"/>
  <c r="E489" i="4" s="1"/>
  <c r="C489" i="4"/>
  <c r="E488" i="4"/>
  <c r="E488" i="4" a="1"/>
  <c r="C488" i="4"/>
  <c r="E487" i="4"/>
  <c r="E487" i="4" a="1"/>
  <c r="C487" i="4"/>
  <c r="E486" i="4" a="1"/>
  <c r="E486" i="4" s="1"/>
  <c r="C486" i="4"/>
  <c r="E485" i="4" a="1"/>
  <c r="E485" i="4" s="1"/>
  <c r="C485" i="4"/>
  <c r="E484" i="4"/>
  <c r="E484" i="4" a="1"/>
  <c r="C484" i="4"/>
  <c r="E483" i="4" a="1"/>
  <c r="E483" i="4" s="1"/>
  <c r="C483" i="4"/>
  <c r="E482" i="4" a="1"/>
  <c r="E482" i="4" s="1"/>
  <c r="C482" i="4"/>
  <c r="E481" i="4"/>
  <c r="E481" i="4" a="1"/>
  <c r="C481" i="4"/>
  <c r="E480" i="4"/>
  <c r="E480" i="4" a="1"/>
  <c r="C480" i="4"/>
  <c r="E479" i="4" a="1"/>
  <c r="E479" i="4" s="1"/>
  <c r="C479" i="4"/>
  <c r="E478" i="4"/>
  <c r="E478" i="4" a="1"/>
  <c r="C478" i="4"/>
  <c r="E477" i="4" a="1"/>
  <c r="E477" i="4" s="1"/>
  <c r="C477" i="4"/>
  <c r="E476" i="4" a="1"/>
  <c r="E476" i="4" s="1"/>
  <c r="C476" i="4"/>
  <c r="E475" i="4"/>
  <c r="E475" i="4" a="1"/>
  <c r="C475" i="4"/>
  <c r="E474" i="4"/>
  <c r="E474" i="4" a="1"/>
  <c r="C474" i="4"/>
  <c r="E473" i="4" a="1"/>
  <c r="E473" i="4" s="1"/>
  <c r="C473" i="4"/>
  <c r="E472" i="4"/>
  <c r="E472" i="4" a="1"/>
  <c r="C472" i="4"/>
  <c r="E471" i="4"/>
  <c r="E471" i="4" a="1"/>
  <c r="C471" i="4"/>
  <c r="E470" i="4" a="1"/>
  <c r="E470" i="4" s="1"/>
  <c r="C470" i="4"/>
  <c r="E469" i="4" a="1"/>
  <c r="E469" i="4" s="1"/>
  <c r="C469" i="4"/>
  <c r="E468" i="4"/>
  <c r="E468" i="4" a="1"/>
  <c r="C468" i="4"/>
  <c r="E467" i="4" a="1"/>
  <c r="E467" i="4" s="1"/>
  <c r="C467" i="4"/>
  <c r="E466" i="4" a="1"/>
  <c r="E466" i="4" s="1"/>
  <c r="C466" i="4"/>
  <c r="E465" i="4"/>
  <c r="E465" i="4" a="1"/>
  <c r="C465" i="4"/>
  <c r="E464" i="4"/>
  <c r="E464" i="4" a="1"/>
  <c r="C464" i="4"/>
  <c r="E463" i="4" a="1"/>
  <c r="E463" i="4" s="1"/>
  <c r="C463" i="4"/>
  <c r="E462" i="4"/>
  <c r="E462" i="4" a="1"/>
  <c r="C462" i="4"/>
  <c r="E461" i="4" a="1"/>
  <c r="E461" i="4" s="1"/>
  <c r="C461" i="4"/>
  <c r="E460" i="4" a="1"/>
  <c r="E460" i="4" s="1"/>
  <c r="C460" i="4"/>
  <c r="E459" i="4"/>
  <c r="E459" i="4" a="1"/>
  <c r="C459" i="4"/>
  <c r="E458" i="4"/>
  <c r="E458" i="4" a="1"/>
  <c r="C458" i="4"/>
  <c r="E457" i="4" a="1"/>
  <c r="E457" i="4" s="1"/>
  <c r="C457" i="4"/>
  <c r="E456" i="4"/>
  <c r="E456" i="4" a="1"/>
  <c r="C456" i="4"/>
  <c r="E455" i="4"/>
  <c r="E455" i="4" a="1"/>
  <c r="C455" i="4"/>
  <c r="E454" i="4" a="1"/>
  <c r="E454" i="4" s="1"/>
  <c r="C454" i="4"/>
  <c r="E453" i="4" a="1"/>
  <c r="E453" i="4" s="1"/>
  <c r="C453" i="4"/>
  <c r="E452" i="4"/>
  <c r="E452" i="4" a="1"/>
  <c r="C452" i="4"/>
  <c r="E451" i="4" a="1"/>
  <c r="E451" i="4" s="1"/>
  <c r="C451" i="4"/>
  <c r="E450" i="4" a="1"/>
  <c r="E450" i="4" s="1"/>
  <c r="C450" i="4"/>
  <c r="E449" i="4"/>
  <c r="E449" i="4" a="1"/>
  <c r="C449" i="4"/>
  <c r="E448" i="4"/>
  <c r="E448" i="4" a="1"/>
  <c r="C448" i="4"/>
  <c r="E447" i="4" a="1"/>
  <c r="E447" i="4" s="1"/>
  <c r="C447" i="4"/>
  <c r="E446" i="4"/>
  <c r="E446" i="4" a="1"/>
  <c r="C446" i="4"/>
  <c r="E445" i="4" a="1"/>
  <c r="E445" i="4" s="1"/>
  <c r="C445" i="4"/>
  <c r="E444" i="4" a="1"/>
  <c r="E444" i="4" s="1"/>
  <c r="C444" i="4"/>
  <c r="E443" i="4"/>
  <c r="E443" i="4" a="1"/>
  <c r="C443" i="4"/>
  <c r="E442" i="4"/>
  <c r="E442" i="4" a="1"/>
  <c r="C442" i="4"/>
  <c r="E441" i="4" a="1"/>
  <c r="E441" i="4" s="1"/>
  <c r="C441" i="4"/>
  <c r="E440" i="4"/>
  <c r="E440" i="4" a="1"/>
  <c r="C440" i="4"/>
  <c r="E439" i="4"/>
  <c r="E439" i="4" a="1"/>
  <c r="C439" i="4"/>
  <c r="E438" i="4" a="1"/>
  <c r="E438" i="4" s="1"/>
  <c r="C438" i="4"/>
  <c r="E437" i="4" a="1"/>
  <c r="E437" i="4" s="1"/>
  <c r="C437" i="4"/>
  <c r="E436" i="4"/>
  <c r="E436" i="4" a="1"/>
  <c r="C436" i="4"/>
  <c r="E435" i="4" a="1"/>
  <c r="E435" i="4" s="1"/>
  <c r="C435" i="4"/>
  <c r="E434" i="4" a="1"/>
  <c r="E434" i="4" s="1"/>
  <c r="C434" i="4"/>
  <c r="E433" i="4"/>
  <c r="E433" i="4" a="1"/>
  <c r="C433" i="4"/>
  <c r="E432" i="4"/>
  <c r="E432" i="4" a="1"/>
  <c r="C432" i="4"/>
  <c r="E431" i="4" a="1"/>
  <c r="E431" i="4" s="1"/>
  <c r="C431" i="4"/>
  <c r="E430" i="4"/>
  <c r="E430" i="4" a="1"/>
  <c r="C430" i="4"/>
  <c r="E429" i="4" a="1"/>
  <c r="E429" i="4" s="1"/>
  <c r="C429" i="4"/>
  <c r="E428" i="4" a="1"/>
  <c r="E428" i="4" s="1"/>
  <c r="C428" i="4"/>
  <c r="E427" i="4"/>
  <c r="E427" i="4" a="1"/>
  <c r="C427" i="4"/>
  <c r="E426" i="4"/>
  <c r="E426" i="4" a="1"/>
  <c r="C426" i="4"/>
  <c r="E425" i="4" a="1"/>
  <c r="E425" i="4" s="1"/>
  <c r="C425" i="4"/>
  <c r="E424" i="4" a="1"/>
  <c r="E424" i="4" s="1"/>
  <c r="C424" i="4"/>
  <c r="E423" i="4"/>
  <c r="E423" i="4" a="1"/>
  <c r="C423" i="4"/>
  <c r="E422" i="4" a="1"/>
  <c r="E422" i="4" s="1"/>
  <c r="C422" i="4"/>
  <c r="E421" i="4" a="1"/>
  <c r="E421" i="4" s="1"/>
  <c r="C421" i="4"/>
  <c r="E420" i="4"/>
  <c r="E420" i="4" a="1"/>
  <c r="C420" i="4"/>
  <c r="E419" i="4" a="1"/>
  <c r="E419" i="4" s="1"/>
  <c r="C419" i="4"/>
  <c r="E418" i="4" a="1"/>
  <c r="E418" i="4" s="1"/>
  <c r="C418" i="4"/>
  <c r="E417" i="4"/>
  <c r="E417" i="4" a="1"/>
  <c r="C417" i="4"/>
  <c r="E416" i="4"/>
  <c r="E416" i="4" a="1"/>
  <c r="C416" i="4"/>
  <c r="E415" i="4" a="1"/>
  <c r="E415" i="4" s="1"/>
  <c r="C415" i="4"/>
  <c r="E414" i="4"/>
  <c r="E414" i="4" a="1"/>
  <c r="C414" i="4"/>
  <c r="E413" i="4" a="1"/>
  <c r="E413" i="4" s="1"/>
  <c r="C413" i="4"/>
  <c r="E412" i="4" a="1"/>
  <c r="E412" i="4" s="1"/>
  <c r="C412" i="4"/>
  <c r="E411" i="4"/>
  <c r="E411" i="4" a="1"/>
  <c r="C411" i="4"/>
  <c r="E410" i="4"/>
  <c r="E410" i="4" a="1"/>
  <c r="C410" i="4"/>
  <c r="E409" i="4" a="1"/>
  <c r="E409" i="4" s="1"/>
  <c r="C409" i="4"/>
  <c r="E408" i="4"/>
  <c r="E408" i="4" a="1"/>
  <c r="C408" i="4"/>
  <c r="E407" i="4"/>
  <c r="E407" i="4" a="1"/>
  <c r="C407" i="4"/>
  <c r="E406" i="4" a="1"/>
  <c r="E406" i="4" s="1"/>
  <c r="C406" i="4"/>
  <c r="E405" i="4" a="1"/>
  <c r="E405" i="4" s="1"/>
  <c r="C405" i="4"/>
  <c r="E404" i="4"/>
  <c r="E404" i="4" a="1"/>
  <c r="C404" i="4"/>
  <c r="E403" i="4" a="1"/>
  <c r="E403" i="4" s="1"/>
  <c r="C403" i="4"/>
  <c r="E402" i="4" a="1"/>
  <c r="E402" i="4" s="1"/>
  <c r="C402" i="4"/>
  <c r="E401" i="4"/>
  <c r="E401" i="4" a="1"/>
  <c r="C401" i="4"/>
  <c r="E400" i="4"/>
  <c r="E400" i="4" a="1"/>
  <c r="C400" i="4"/>
  <c r="E399" i="4" a="1"/>
  <c r="E399" i="4" s="1"/>
  <c r="C399" i="4"/>
  <c r="E398" i="4"/>
  <c r="E398" i="4" a="1"/>
  <c r="C398" i="4"/>
  <c r="E397" i="4" a="1"/>
  <c r="E397" i="4" s="1"/>
  <c r="C397" i="4"/>
  <c r="E396" i="4" a="1"/>
  <c r="E396" i="4" s="1"/>
  <c r="C396" i="4"/>
  <c r="E395" i="4"/>
  <c r="E395" i="4" a="1"/>
  <c r="C395" i="4"/>
  <c r="E394" i="4"/>
  <c r="E394" i="4" a="1"/>
  <c r="C394" i="4"/>
  <c r="E393" i="4" a="1"/>
  <c r="E393" i="4" s="1"/>
  <c r="C393" i="4"/>
  <c r="E392" i="4"/>
  <c r="E392" i="4" a="1"/>
  <c r="C392" i="4"/>
  <c r="E391" i="4"/>
  <c r="E391" i="4" a="1"/>
  <c r="C391" i="4"/>
  <c r="E390" i="4" a="1"/>
  <c r="E390" i="4" s="1"/>
  <c r="C390" i="4"/>
  <c r="E389" i="4" a="1"/>
  <c r="E389" i="4" s="1"/>
  <c r="C389" i="4"/>
  <c r="E388" i="4"/>
  <c r="E388" i="4" a="1"/>
  <c r="C388" i="4"/>
  <c r="E387" i="4" a="1"/>
  <c r="E387" i="4" s="1"/>
  <c r="C387" i="4"/>
  <c r="E386" i="4" a="1"/>
  <c r="E386" i="4" s="1"/>
  <c r="C386" i="4"/>
  <c r="E385" i="4"/>
  <c r="E385" i="4" a="1"/>
  <c r="C385" i="4"/>
  <c r="E384" i="4"/>
  <c r="E384" i="4" a="1"/>
  <c r="C384" i="4"/>
  <c r="E383" i="4" a="1"/>
  <c r="E383" i="4" s="1"/>
  <c r="C383" i="4"/>
  <c r="E382" i="4"/>
  <c r="E382" i="4" a="1"/>
  <c r="C382" i="4"/>
  <c r="E381" i="4" a="1"/>
  <c r="E381" i="4" s="1"/>
  <c r="C381" i="4"/>
  <c r="E380" i="4" a="1"/>
  <c r="E380" i="4" s="1"/>
  <c r="C380" i="4"/>
  <c r="E379" i="4"/>
  <c r="E379" i="4" a="1"/>
  <c r="C379" i="4"/>
  <c r="E378" i="4"/>
  <c r="E378" i="4" a="1"/>
  <c r="C378" i="4"/>
  <c r="E377" i="4" a="1"/>
  <c r="E377" i="4" s="1"/>
  <c r="C377" i="4"/>
  <c r="E376" i="4"/>
  <c r="E376" i="4" a="1"/>
  <c r="C376" i="4"/>
  <c r="E375" i="4"/>
  <c r="E375" i="4" a="1"/>
  <c r="C375" i="4"/>
  <c r="E374" i="4" a="1"/>
  <c r="E374" i="4" s="1"/>
  <c r="C374" i="4"/>
  <c r="E373" i="4" a="1"/>
  <c r="E373" i="4" s="1"/>
  <c r="C373" i="4"/>
  <c r="E372" i="4"/>
  <c r="E372" i="4" a="1"/>
  <c r="C372" i="4"/>
  <c r="E371" i="4" a="1"/>
  <c r="E371" i="4" s="1"/>
  <c r="C371" i="4"/>
  <c r="E370" i="4" a="1"/>
  <c r="E370" i="4" s="1"/>
  <c r="C370" i="4"/>
  <c r="E369" i="4"/>
  <c r="E369" i="4" a="1"/>
  <c r="C369" i="4"/>
  <c r="E368" i="4"/>
  <c r="E368" i="4" a="1"/>
  <c r="C368" i="4"/>
  <c r="E367" i="4" a="1"/>
  <c r="E367" i="4" s="1"/>
  <c r="C367" i="4"/>
  <c r="E366" i="4"/>
  <c r="E366" i="4" a="1"/>
  <c r="C366" i="4"/>
  <c r="E365" i="4" a="1"/>
  <c r="E365" i="4" s="1"/>
  <c r="C365" i="4"/>
  <c r="E364" i="4" a="1"/>
  <c r="E364" i="4" s="1"/>
  <c r="C364" i="4"/>
  <c r="E363" i="4"/>
  <c r="E363" i="4" a="1"/>
  <c r="C363" i="4"/>
  <c r="E362" i="4"/>
  <c r="E362" i="4" a="1"/>
  <c r="C362" i="4"/>
  <c r="E361" i="4" a="1"/>
  <c r="E361" i="4" s="1"/>
  <c r="C361" i="4"/>
  <c r="E360" i="4"/>
  <c r="E360" i="4" a="1"/>
  <c r="C360" i="4"/>
  <c r="E359" i="4"/>
  <c r="E359" i="4" a="1"/>
  <c r="C359" i="4"/>
  <c r="E358" i="4" a="1"/>
  <c r="E358" i="4" s="1"/>
  <c r="C358" i="4"/>
  <c r="E357" i="4" a="1"/>
  <c r="E357" i="4" s="1"/>
  <c r="C357" i="4"/>
  <c r="E356" i="4"/>
  <c r="E356" i="4" a="1"/>
  <c r="C356" i="4"/>
  <c r="E355" i="4" a="1"/>
  <c r="E355" i="4" s="1"/>
  <c r="C355" i="4"/>
  <c r="E354" i="4" a="1"/>
  <c r="E354" i="4" s="1"/>
  <c r="C354" i="4"/>
  <c r="E353" i="4"/>
  <c r="E353" i="4" a="1"/>
  <c r="C353" i="4"/>
  <c r="E352" i="4"/>
  <c r="E352" i="4" a="1"/>
  <c r="C352" i="4"/>
  <c r="E351" i="4" a="1"/>
  <c r="E351" i="4" s="1"/>
  <c r="C351" i="4"/>
  <c r="E350" i="4"/>
  <c r="E350" i="4" a="1"/>
  <c r="C350" i="4"/>
  <c r="E349" i="4" a="1"/>
  <c r="E349" i="4" s="1"/>
  <c r="C349" i="4"/>
  <c r="E348" i="4" a="1"/>
  <c r="E348" i="4" s="1"/>
  <c r="C348" i="4"/>
  <c r="E347" i="4"/>
  <c r="E347" i="4" a="1"/>
  <c r="C347" i="4"/>
  <c r="E346" i="4"/>
  <c r="E346" i="4" a="1"/>
  <c r="C346" i="4"/>
  <c r="E345" i="4" a="1"/>
  <c r="E345" i="4" s="1"/>
  <c r="C345" i="4"/>
  <c r="E344" i="4"/>
  <c r="E344" i="4" a="1"/>
  <c r="C344" i="4"/>
  <c r="E343" i="4"/>
  <c r="E343" i="4" a="1"/>
  <c r="C343" i="4"/>
  <c r="E342" i="4" a="1"/>
  <c r="E342" i="4" s="1"/>
  <c r="C342" i="4"/>
  <c r="E341" i="4" a="1"/>
  <c r="E341" i="4" s="1"/>
  <c r="C341" i="4"/>
  <c r="E340" i="4"/>
  <c r="E340" i="4" a="1"/>
  <c r="C340" i="4"/>
  <c r="E339" i="4" a="1"/>
  <c r="E339" i="4" s="1"/>
  <c r="C339" i="4"/>
  <c r="E338" i="4" a="1"/>
  <c r="E338" i="4" s="1"/>
  <c r="C338" i="4"/>
  <c r="E337" i="4"/>
  <c r="E337" i="4" a="1"/>
  <c r="C337" i="4"/>
  <c r="E336" i="4"/>
  <c r="E336" i="4" a="1"/>
  <c r="C336" i="4"/>
  <c r="E335" i="4" a="1"/>
  <c r="E335" i="4" s="1"/>
  <c r="C335" i="4"/>
  <c r="E334" i="4"/>
  <c r="E334" i="4" a="1"/>
  <c r="C334" i="4"/>
  <c r="E333" i="4" a="1"/>
  <c r="E333" i="4" s="1"/>
  <c r="C333" i="4"/>
  <c r="E332" i="4" a="1"/>
  <c r="E332" i="4" s="1"/>
  <c r="C332" i="4"/>
  <c r="E331" i="4"/>
  <c r="E331" i="4" a="1"/>
  <c r="C331" i="4"/>
  <c r="E330" i="4"/>
  <c r="E330" i="4" a="1"/>
  <c r="C330" i="4"/>
  <c r="E329" i="4" a="1"/>
  <c r="E329" i="4" s="1"/>
  <c r="C329" i="4"/>
  <c r="E328" i="4"/>
  <c r="E328" i="4" a="1"/>
  <c r="C328" i="4"/>
  <c r="E327" i="4"/>
  <c r="E327" i="4" a="1"/>
  <c r="C327" i="4"/>
  <c r="E326" i="4" a="1"/>
  <c r="E326" i="4" s="1"/>
  <c r="C326" i="4"/>
  <c r="E325" i="4" a="1"/>
  <c r="E325" i="4" s="1"/>
  <c r="C325" i="4"/>
  <c r="E324" i="4"/>
  <c r="E324" i="4" a="1"/>
  <c r="C324" i="4"/>
  <c r="E323" i="4" a="1"/>
  <c r="E323" i="4" s="1"/>
  <c r="C323" i="4"/>
  <c r="E322" i="4" a="1"/>
  <c r="E322" i="4" s="1"/>
  <c r="C322" i="4"/>
  <c r="E321" i="4"/>
  <c r="E321" i="4" a="1"/>
  <c r="C321" i="4"/>
  <c r="E320" i="4"/>
  <c r="E320" i="4" a="1"/>
  <c r="C320" i="4"/>
  <c r="E319" i="4" a="1"/>
  <c r="E319" i="4" s="1"/>
  <c r="C319" i="4"/>
  <c r="E318" i="4" a="1"/>
  <c r="E318" i="4" s="1"/>
  <c r="C318" i="4"/>
  <c r="E317" i="4" a="1"/>
  <c r="E317" i="4" s="1"/>
  <c r="C317" i="4"/>
  <c r="E316" i="4" a="1"/>
  <c r="E316" i="4" s="1"/>
  <c r="C316" i="4"/>
  <c r="E315" i="4"/>
  <c r="E315" i="4" a="1"/>
  <c r="C315" i="4"/>
  <c r="E314" i="4"/>
  <c r="E314" i="4" a="1"/>
  <c r="C314" i="4"/>
  <c r="E313" i="4" a="1"/>
  <c r="E313" i="4" s="1"/>
  <c r="C313" i="4"/>
  <c r="E312" i="4"/>
  <c r="E312" i="4" a="1"/>
  <c r="C312" i="4"/>
  <c r="E311" i="4"/>
  <c r="E311" i="4" a="1"/>
  <c r="C311" i="4"/>
  <c r="E310" i="4" a="1"/>
  <c r="E310" i="4" s="1"/>
  <c r="C310" i="4"/>
  <c r="E309" i="4" a="1"/>
  <c r="E309" i="4" s="1"/>
  <c r="C309" i="4"/>
  <c r="E308" i="4"/>
  <c r="E308" i="4" a="1"/>
  <c r="C308" i="4"/>
  <c r="E307" i="4" a="1"/>
  <c r="E307" i="4" s="1"/>
  <c r="C307" i="4"/>
  <c r="E306" i="4" a="1"/>
  <c r="E306" i="4" s="1"/>
  <c r="C306" i="4"/>
  <c r="E305" i="4"/>
  <c r="E305" i="4" a="1"/>
  <c r="C305" i="4"/>
  <c r="E304" i="4"/>
  <c r="E304" i="4" a="1"/>
  <c r="C304" i="4"/>
  <c r="E303" i="4" a="1"/>
  <c r="E303" i="4" s="1"/>
  <c r="C303" i="4"/>
  <c r="E302" i="4" a="1"/>
  <c r="E302" i="4" s="1"/>
  <c r="C302" i="4"/>
  <c r="E301" i="4" a="1"/>
  <c r="E301" i="4" s="1"/>
  <c r="C301" i="4"/>
  <c r="E300" i="4" a="1"/>
  <c r="E300" i="4" s="1"/>
  <c r="C300" i="4"/>
  <c r="E299" i="4"/>
  <c r="E299" i="4" a="1"/>
  <c r="C299" i="4"/>
  <c r="E298" i="4"/>
  <c r="E298" i="4" a="1"/>
  <c r="C298" i="4"/>
  <c r="E297" i="4" a="1"/>
  <c r="E297" i="4" s="1"/>
  <c r="C297" i="4"/>
  <c r="E296" i="4"/>
  <c r="E296" i="4" a="1"/>
  <c r="C296" i="4"/>
  <c r="E295" i="4"/>
  <c r="E295" i="4" a="1"/>
  <c r="C295" i="4"/>
  <c r="E294" i="4" a="1"/>
  <c r="E294" i="4" s="1"/>
  <c r="C294" i="4"/>
  <c r="E293" i="4" a="1"/>
  <c r="E293" i="4" s="1"/>
  <c r="C293" i="4"/>
  <c r="E292" i="4"/>
  <c r="E292" i="4" a="1"/>
  <c r="C292" i="4"/>
  <c r="E291" i="4" a="1"/>
  <c r="E291" i="4" s="1"/>
  <c r="C291" i="4"/>
  <c r="E290" i="4" a="1"/>
  <c r="E290" i="4" s="1"/>
  <c r="C290" i="4"/>
  <c r="E289" i="4"/>
  <c r="E289" i="4" a="1"/>
  <c r="C289" i="4"/>
  <c r="E288" i="4"/>
  <c r="E288" i="4" a="1"/>
  <c r="C288" i="4"/>
  <c r="E287" i="4" a="1"/>
  <c r="E287" i="4" s="1"/>
  <c r="C287" i="4"/>
  <c r="E286" i="4" a="1"/>
  <c r="E286" i="4" s="1"/>
  <c r="C286" i="4"/>
  <c r="E285" i="4" a="1"/>
  <c r="E285" i="4" s="1"/>
  <c r="C285" i="4"/>
  <c r="E284" i="4" a="1"/>
  <c r="E284" i="4" s="1"/>
  <c r="C284" i="4"/>
  <c r="E283" i="4"/>
  <c r="E283" i="4" a="1"/>
  <c r="C283" i="4"/>
  <c r="E282" i="4"/>
  <c r="E282" i="4" a="1"/>
  <c r="C282" i="4"/>
  <c r="E281" i="4" a="1"/>
  <c r="E281" i="4" s="1"/>
  <c r="C281" i="4"/>
  <c r="E280" i="4"/>
  <c r="E280" i="4" a="1"/>
  <c r="C280" i="4"/>
  <c r="E279" i="4"/>
  <c r="E279" i="4" a="1"/>
  <c r="C279" i="4"/>
  <c r="E278" i="4" a="1"/>
  <c r="E278" i="4" s="1"/>
  <c r="C278" i="4"/>
  <c r="E277" i="4" a="1"/>
  <c r="E277" i="4" s="1"/>
  <c r="C277" i="4"/>
  <c r="E276" i="4"/>
  <c r="E276" i="4" a="1"/>
  <c r="C276" i="4"/>
  <c r="E275" i="4" a="1"/>
  <c r="E275" i="4" s="1"/>
  <c r="C275" i="4"/>
  <c r="E274" i="4" a="1"/>
  <c r="E274" i="4" s="1"/>
  <c r="C274" i="4"/>
  <c r="E273" i="4"/>
  <c r="E273" i="4" a="1"/>
  <c r="C273" i="4"/>
  <c r="E272" i="4"/>
  <c r="E272" i="4" a="1"/>
  <c r="C272" i="4"/>
  <c r="E271" i="4" a="1"/>
  <c r="E271" i="4" s="1"/>
  <c r="C271" i="4"/>
  <c r="E270" i="4" a="1"/>
  <c r="E270" i="4" s="1"/>
  <c r="C270" i="4"/>
  <c r="E269" i="4" a="1"/>
  <c r="E269" i="4" s="1"/>
  <c r="C269" i="4"/>
  <c r="E268" i="4" a="1"/>
  <c r="E268" i="4" s="1"/>
  <c r="C268" i="4"/>
  <c r="E267" i="4"/>
  <c r="E267" i="4" a="1"/>
  <c r="C267" i="4"/>
  <c r="E266" i="4"/>
  <c r="E266" i="4" a="1"/>
  <c r="C266" i="4"/>
  <c r="E265" i="4" a="1"/>
  <c r="E265" i="4" s="1"/>
  <c r="C265" i="4"/>
  <c r="E264" i="4"/>
  <c r="E264" i="4" a="1"/>
  <c r="C264" i="4"/>
  <c r="E263" i="4"/>
  <c r="E263" i="4" a="1"/>
  <c r="C263" i="4"/>
  <c r="E262" i="4" a="1"/>
  <c r="E262" i="4" s="1"/>
  <c r="C262" i="4"/>
  <c r="E261" i="4" a="1"/>
  <c r="E261" i="4" s="1"/>
  <c r="C261" i="4"/>
  <c r="E260" i="4"/>
  <c r="E260" i="4" a="1"/>
  <c r="C260" i="4"/>
  <c r="E259" i="4" a="1"/>
  <c r="E259" i="4" s="1"/>
  <c r="C259" i="4"/>
  <c r="E258" i="4" a="1"/>
  <c r="E258" i="4" s="1"/>
  <c r="C258" i="4"/>
  <c r="E257" i="4"/>
  <c r="E257" i="4" a="1"/>
  <c r="C257" i="4"/>
  <c r="E256" i="4"/>
  <c r="E256" i="4" a="1"/>
  <c r="C256" i="4"/>
  <c r="E255" i="4" a="1"/>
  <c r="E255" i="4" s="1"/>
  <c r="C255" i="4"/>
  <c r="E254" i="4" a="1"/>
  <c r="E254" i="4" s="1"/>
  <c r="C254" i="4"/>
  <c r="E253" i="4" a="1"/>
  <c r="E253" i="4" s="1"/>
  <c r="C253" i="4"/>
  <c r="E252" i="4" a="1"/>
  <c r="E252" i="4" s="1"/>
  <c r="C252" i="4"/>
  <c r="E251" i="4"/>
  <c r="E251" i="4" a="1"/>
  <c r="C251" i="4"/>
  <c r="E250" i="4"/>
  <c r="E250" i="4" a="1"/>
  <c r="C250" i="4"/>
  <c r="E249" i="4" a="1"/>
  <c r="E249" i="4" s="1"/>
  <c r="C249" i="4"/>
  <c r="E248" i="4" a="1"/>
  <c r="E248" i="4" s="1"/>
  <c r="C248" i="4"/>
  <c r="E247" i="4"/>
  <c r="E247" i="4" a="1"/>
  <c r="C247" i="4"/>
  <c r="E246" i="4" a="1"/>
  <c r="E246" i="4" s="1"/>
  <c r="C246" i="4"/>
  <c r="E245" i="4" a="1"/>
  <c r="E245" i="4" s="1"/>
  <c r="C245" i="4"/>
  <c r="E244" i="4"/>
  <c r="E244" i="4" a="1"/>
  <c r="C244" i="4"/>
  <c r="E243" i="4" a="1"/>
  <c r="E243" i="4" s="1"/>
  <c r="C243" i="4"/>
  <c r="E242" i="4" a="1"/>
  <c r="E242" i="4" s="1"/>
  <c r="C242" i="4"/>
  <c r="E241" i="4"/>
  <c r="E241" i="4" a="1"/>
  <c r="C241" i="4"/>
  <c r="E240" i="4"/>
  <c r="E240" i="4" a="1"/>
  <c r="C240" i="4"/>
  <c r="E239" i="4" a="1"/>
  <c r="E239" i="4" s="1"/>
  <c r="C239" i="4"/>
  <c r="E238" i="4" a="1"/>
  <c r="E238" i="4" s="1"/>
  <c r="C238" i="4"/>
  <c r="E237" i="4" a="1"/>
  <c r="E237" i="4" s="1"/>
  <c r="C237" i="4"/>
  <c r="E236" i="4" a="1"/>
  <c r="E236" i="4" s="1"/>
  <c r="C236" i="4"/>
  <c r="E235" i="4"/>
  <c r="E235" i="4" a="1"/>
  <c r="C235" i="4"/>
  <c r="E234" i="4"/>
  <c r="E234" i="4" a="1"/>
  <c r="C234" i="4"/>
  <c r="E233" i="4" a="1"/>
  <c r="E233" i="4" s="1"/>
  <c r="C233" i="4"/>
  <c r="E232" i="4" a="1"/>
  <c r="E232" i="4" s="1"/>
  <c r="C232" i="4"/>
  <c r="E231" i="4"/>
  <c r="E231" i="4" a="1"/>
  <c r="C231" i="4"/>
  <c r="E230" i="4" a="1"/>
  <c r="E230" i="4" s="1"/>
  <c r="C230" i="4"/>
  <c r="E229" i="4" a="1"/>
  <c r="E229" i="4" s="1"/>
  <c r="C229" i="4"/>
  <c r="E228" i="4"/>
  <c r="E228" i="4" a="1"/>
  <c r="C228" i="4"/>
  <c r="E227" i="4" a="1"/>
  <c r="E227" i="4" s="1"/>
  <c r="C227" i="4"/>
  <c r="E226" i="4" a="1"/>
  <c r="E226" i="4" s="1"/>
  <c r="C226" i="4"/>
  <c r="E225" i="4"/>
  <c r="E225" i="4" a="1"/>
  <c r="C225" i="4"/>
  <c r="E224" i="4"/>
  <c r="E224" i="4" a="1"/>
  <c r="C224" i="4"/>
  <c r="E223" i="4"/>
  <c r="E223" i="4" a="1"/>
  <c r="C223" i="4"/>
  <c r="E222" i="4" a="1"/>
  <c r="E222" i="4" s="1"/>
  <c r="C222" i="4"/>
  <c r="E221" i="4" a="1"/>
  <c r="E221" i="4" s="1"/>
  <c r="C221" i="4"/>
  <c r="E220" i="4" a="1"/>
  <c r="E220" i="4" s="1"/>
  <c r="C220" i="4"/>
  <c r="E219" i="4"/>
  <c r="E219" i="4" a="1"/>
  <c r="C219" i="4"/>
  <c r="E218" i="4"/>
  <c r="E218" i="4" a="1"/>
  <c r="C218" i="4"/>
  <c r="E217" i="4" a="1"/>
  <c r="E217" i="4" s="1"/>
  <c r="C217" i="4"/>
  <c r="E216" i="4" a="1"/>
  <c r="E216" i="4" s="1"/>
  <c r="C216" i="4"/>
  <c r="E215" i="4"/>
  <c r="E215" i="4" a="1"/>
  <c r="C215" i="4"/>
  <c r="E214" i="4" a="1"/>
  <c r="E214" i="4" s="1"/>
  <c r="C214" i="4"/>
  <c r="E213" i="4" a="1"/>
  <c r="E213" i="4" s="1"/>
  <c r="C213" i="4"/>
  <c r="E212" i="4"/>
  <c r="E212" i="4" a="1"/>
  <c r="C212" i="4"/>
  <c r="E211" i="4" a="1"/>
  <c r="E211" i="4" s="1"/>
  <c r="C211" i="4"/>
  <c r="E210" i="4" a="1"/>
  <c r="E210" i="4" s="1"/>
  <c r="C210" i="4"/>
  <c r="E209" i="4"/>
  <c r="E209" i="4" a="1"/>
  <c r="C209" i="4"/>
  <c r="E208" i="4"/>
  <c r="E208" i="4" a="1"/>
  <c r="C208" i="4"/>
  <c r="E207" i="4"/>
  <c r="E207" i="4" a="1"/>
  <c r="C207" i="4"/>
  <c r="E206" i="4" a="1"/>
  <c r="E206" i="4" s="1"/>
  <c r="C206" i="4"/>
  <c r="E205" i="4" a="1"/>
  <c r="E205" i="4" s="1"/>
  <c r="C205" i="4"/>
  <c r="E204" i="4" a="1"/>
  <c r="E204" i="4" s="1"/>
  <c r="C204" i="4"/>
  <c r="E203" i="4"/>
  <c r="E203" i="4" a="1"/>
  <c r="C203" i="4"/>
  <c r="E202" i="4"/>
  <c r="E202" i="4" a="1"/>
  <c r="C202" i="4"/>
  <c r="E201" i="4" a="1"/>
  <c r="E201" i="4" s="1"/>
  <c r="C201" i="4"/>
  <c r="E200" i="4" a="1"/>
  <c r="E200" i="4" s="1"/>
  <c r="C200" i="4"/>
  <c r="E199" i="4"/>
  <c r="E199" i="4" a="1"/>
  <c r="C199" i="4"/>
  <c r="E198" i="4" a="1"/>
  <c r="E198" i="4" s="1"/>
  <c r="C198" i="4"/>
  <c r="E197" i="4" a="1"/>
  <c r="E197" i="4" s="1"/>
  <c r="C197" i="4"/>
  <c r="E196" i="4"/>
  <c r="E196" i="4" a="1"/>
  <c r="C196" i="4"/>
  <c r="E195" i="4" a="1"/>
  <c r="E195" i="4" s="1"/>
  <c r="C195" i="4"/>
  <c r="E194" i="4" a="1"/>
  <c r="E194" i="4" s="1"/>
  <c r="C194" i="4"/>
  <c r="E193" i="4"/>
  <c r="E193" i="4" a="1"/>
  <c r="C193" i="4"/>
  <c r="E192" i="4"/>
  <c r="E192" i="4" a="1"/>
  <c r="C192" i="4"/>
  <c r="E191" i="4"/>
  <c r="E191" i="4" a="1"/>
  <c r="C191" i="4"/>
  <c r="E190" i="4" a="1"/>
  <c r="E190" i="4" s="1"/>
  <c r="C190" i="4"/>
  <c r="E189" i="4" a="1"/>
  <c r="E189" i="4" s="1"/>
  <c r="C189" i="4"/>
  <c r="E188" i="4" a="1"/>
  <c r="E188" i="4" s="1"/>
  <c r="C188" i="4"/>
  <c r="E187" i="4"/>
  <c r="E187" i="4" a="1"/>
  <c r="C187" i="4"/>
  <c r="E186" i="4"/>
  <c r="E186" i="4" a="1"/>
  <c r="C186" i="4"/>
  <c r="E185" i="4" a="1"/>
  <c r="E185" i="4" s="1"/>
  <c r="C185" i="4"/>
  <c r="E184" i="4" a="1"/>
  <c r="E184" i="4" s="1"/>
  <c r="C184" i="4"/>
  <c r="E183" i="4"/>
  <c r="E183" i="4" a="1"/>
  <c r="C183" i="4"/>
  <c r="E182" i="4" a="1"/>
  <c r="E182" i="4" s="1"/>
  <c r="C182" i="4"/>
  <c r="E181" i="4" a="1"/>
  <c r="E181" i="4" s="1"/>
  <c r="C181" i="4"/>
  <c r="E180" i="4"/>
  <c r="E180" i="4" a="1"/>
  <c r="C180" i="4"/>
  <c r="E179" i="4" a="1"/>
  <c r="E179" i="4" s="1"/>
  <c r="C179" i="4"/>
  <c r="E178" i="4" a="1"/>
  <c r="E178" i="4" s="1"/>
  <c r="C178" i="4"/>
  <c r="E177" i="4"/>
  <c r="E177" i="4" a="1"/>
  <c r="C177" i="4"/>
  <c r="E176" i="4"/>
  <c r="E176" i="4" a="1"/>
  <c r="C176" i="4"/>
  <c r="E175" i="4"/>
  <c r="E175" i="4" a="1"/>
  <c r="C175" i="4"/>
  <c r="E174" i="4" a="1"/>
  <c r="E174" i="4" s="1"/>
  <c r="C174" i="4"/>
  <c r="E173" i="4" a="1"/>
  <c r="E173" i="4" s="1"/>
  <c r="C173" i="4"/>
  <c r="E172" i="4" a="1"/>
  <c r="E172" i="4" s="1"/>
  <c r="C172" i="4"/>
  <c r="E171" i="4"/>
  <c r="E171" i="4" a="1"/>
  <c r="C171" i="4"/>
  <c r="E170" i="4"/>
  <c r="E170" i="4" a="1"/>
  <c r="C170" i="4"/>
  <c r="E169" i="4" a="1"/>
  <c r="E169" i="4" s="1"/>
  <c r="C169" i="4"/>
  <c r="E168" i="4" a="1"/>
  <c r="E168" i="4" s="1"/>
  <c r="C168" i="4"/>
  <c r="E167" i="4"/>
  <c r="E167" i="4" a="1"/>
  <c r="C167" i="4"/>
  <c r="E166" i="4" a="1"/>
  <c r="E166" i="4" s="1"/>
  <c r="C166" i="4"/>
  <c r="E165" i="4" a="1"/>
  <c r="E165" i="4" s="1"/>
  <c r="C165" i="4"/>
  <c r="E164" i="4"/>
  <c r="E164" i="4" a="1"/>
  <c r="C164" i="4"/>
  <c r="E163" i="4" a="1"/>
  <c r="E163" i="4" s="1"/>
  <c r="C163" i="4"/>
  <c r="E162" i="4" a="1"/>
  <c r="E162" i="4" s="1"/>
  <c r="C162" i="4"/>
  <c r="E161" i="4"/>
  <c r="E161" i="4" a="1"/>
  <c r="C161" i="4"/>
  <c r="E160" i="4"/>
  <c r="E160" i="4" a="1"/>
  <c r="C160" i="4"/>
  <c r="E159" i="4"/>
  <c r="E159" i="4" a="1"/>
  <c r="C159" i="4"/>
  <c r="E158" i="4" a="1"/>
  <c r="E158" i="4" s="1"/>
  <c r="C158" i="4"/>
  <c r="E157" i="4" a="1"/>
  <c r="E157" i="4" s="1"/>
  <c r="C157" i="4"/>
  <c r="E156" i="4" a="1"/>
  <c r="E156" i="4" s="1"/>
  <c r="C156" i="4"/>
  <c r="E155" i="4"/>
  <c r="E155" i="4" a="1"/>
  <c r="C155" i="4"/>
  <c r="E154" i="4"/>
  <c r="E154" i="4" a="1"/>
  <c r="C154" i="4"/>
  <c r="E153" i="4" a="1"/>
  <c r="E153" i="4" s="1"/>
  <c r="C153" i="4"/>
  <c r="E152" i="4" a="1"/>
  <c r="E152" i="4" s="1"/>
  <c r="C152" i="4"/>
  <c r="E151" i="4"/>
  <c r="E151" i="4" a="1"/>
  <c r="C151" i="4"/>
  <c r="E150" i="4" a="1"/>
  <c r="E150" i="4" s="1"/>
  <c r="C150" i="4"/>
  <c r="E149" i="4" a="1"/>
  <c r="E149" i="4" s="1"/>
  <c r="C149" i="4"/>
  <c r="E148" i="4"/>
  <c r="E148" i="4" a="1"/>
  <c r="C148" i="4"/>
  <c r="E147" i="4" a="1"/>
  <c r="E147" i="4" s="1"/>
  <c r="C147" i="4"/>
  <c r="E146" i="4" a="1"/>
  <c r="E146" i="4" s="1"/>
  <c r="C146" i="4"/>
  <c r="E145" i="4"/>
  <c r="E145" i="4" a="1"/>
  <c r="C145" i="4"/>
  <c r="E144" i="4"/>
  <c r="E144" i="4" a="1"/>
  <c r="C144" i="4"/>
  <c r="E143" i="4"/>
  <c r="E143" i="4" a="1"/>
  <c r="C143" i="4"/>
  <c r="E142" i="4" a="1"/>
  <c r="E142" i="4" s="1"/>
  <c r="C142" i="4"/>
  <c r="E141" i="4" a="1"/>
  <c r="E141" i="4" s="1"/>
  <c r="C141" i="4"/>
  <c r="E140" i="4" a="1"/>
  <c r="E140" i="4" s="1"/>
  <c r="C140" i="4"/>
  <c r="E139" i="4"/>
  <c r="E139" i="4" a="1"/>
  <c r="C139" i="4"/>
  <c r="E138" i="4"/>
  <c r="E138" i="4" a="1"/>
  <c r="C138" i="4"/>
  <c r="E137" i="4" a="1"/>
  <c r="E137" i="4" s="1"/>
  <c r="C137" i="4"/>
  <c r="E136" i="4"/>
  <c r="E136" i="4" a="1"/>
  <c r="C136" i="4"/>
  <c r="E135" i="4"/>
  <c r="E135" i="4" a="1"/>
  <c r="C135" i="4"/>
  <c r="E134" i="4" a="1"/>
  <c r="E134" i="4" s="1"/>
  <c r="C134" i="4"/>
  <c r="E133" i="4" a="1"/>
  <c r="E133" i="4" s="1"/>
  <c r="C133" i="4"/>
  <c r="E132" i="4"/>
  <c r="E132" i="4" a="1"/>
  <c r="C132" i="4"/>
  <c r="E131" i="4" a="1"/>
  <c r="E131" i="4" s="1"/>
  <c r="C131" i="4"/>
  <c r="E130" i="4" a="1"/>
  <c r="E130" i="4" s="1"/>
  <c r="C130" i="4"/>
  <c r="E129" i="4"/>
  <c r="E129" i="4" a="1"/>
  <c r="C129" i="4"/>
  <c r="E128" i="4"/>
  <c r="E128" i="4" a="1"/>
  <c r="C128" i="4"/>
  <c r="E127" i="4"/>
  <c r="E127" i="4" a="1"/>
  <c r="C127" i="4"/>
  <c r="E126" i="4" a="1"/>
  <c r="E126" i="4" s="1"/>
  <c r="C126" i="4"/>
  <c r="E125" i="4" a="1"/>
  <c r="E125" i="4" s="1"/>
  <c r="C125" i="4"/>
  <c r="E124" i="4" a="1"/>
  <c r="E124" i="4" s="1"/>
  <c r="C124" i="4"/>
  <c r="E123" i="4"/>
  <c r="E123" i="4" a="1"/>
  <c r="C123" i="4"/>
  <c r="E122" i="4"/>
  <c r="E122" i="4" a="1"/>
  <c r="C122" i="4"/>
  <c r="E121" i="4" a="1"/>
  <c r="E121" i="4" s="1"/>
  <c r="C121" i="4"/>
  <c r="E120" i="4"/>
  <c r="E120" i="4" a="1"/>
  <c r="C120" i="4"/>
  <c r="E119" i="4"/>
  <c r="E119" i="4" a="1"/>
  <c r="C119" i="4"/>
  <c r="E118" i="4" a="1"/>
  <c r="E118" i="4" s="1"/>
  <c r="C118" i="4"/>
  <c r="E117" i="4" a="1"/>
  <c r="E117" i="4" s="1"/>
  <c r="C117" i="4"/>
  <c r="E116" i="4"/>
  <c r="E116" i="4" a="1"/>
  <c r="C116" i="4"/>
  <c r="E115" i="4" a="1"/>
  <c r="E115" i="4" s="1"/>
  <c r="C115" i="4"/>
  <c r="E114" i="4" a="1"/>
  <c r="E114" i="4" s="1"/>
  <c r="C114" i="4"/>
  <c r="E113" i="4"/>
  <c r="E113" i="4" a="1"/>
  <c r="C113" i="4"/>
  <c r="E112" i="4"/>
  <c r="E112" i="4" a="1"/>
  <c r="C112" i="4"/>
  <c r="E111" i="4"/>
  <c r="E111" i="4" a="1"/>
  <c r="C111" i="4"/>
  <c r="E110" i="4" a="1"/>
  <c r="E110" i="4" s="1"/>
  <c r="C110" i="4"/>
  <c r="E109" i="4" a="1"/>
  <c r="E109" i="4" s="1"/>
  <c r="C109" i="4"/>
  <c r="E108" i="4" a="1"/>
  <c r="E108" i="4" s="1"/>
  <c r="C108" i="4"/>
  <c r="E107" i="4"/>
  <c r="E107" i="4" a="1"/>
  <c r="C107" i="4"/>
  <c r="E106" i="4"/>
  <c r="E106" i="4" a="1"/>
  <c r="C106" i="4"/>
  <c r="E105" i="4" a="1"/>
  <c r="E105" i="4" s="1"/>
  <c r="C105" i="4"/>
  <c r="E104" i="4"/>
  <c r="E104" i="4" a="1"/>
  <c r="C104" i="4"/>
  <c r="E103" i="4"/>
  <c r="E103" i="4" a="1"/>
  <c r="C103" i="4"/>
  <c r="E102" i="4" a="1"/>
  <c r="E102" i="4" s="1"/>
  <c r="C102" i="4"/>
  <c r="E101" i="4" a="1"/>
  <c r="E101" i="4" s="1"/>
  <c r="C101" i="4"/>
  <c r="E100" i="4"/>
  <c r="E100" i="4" a="1"/>
  <c r="C100" i="4"/>
  <c r="E99" i="4" a="1"/>
  <c r="E99" i="4" s="1"/>
  <c r="C99" i="4"/>
  <c r="E98" i="4" a="1"/>
  <c r="E98" i="4" s="1"/>
  <c r="C98" i="4"/>
  <c r="E97" i="4"/>
  <c r="E97" i="4" a="1"/>
  <c r="C97" i="4"/>
  <c r="E96" i="4"/>
  <c r="E96" i="4" a="1"/>
  <c r="C96" i="4"/>
  <c r="E95" i="4"/>
  <c r="E95" i="4" a="1"/>
  <c r="C95" i="4"/>
  <c r="E94" i="4" a="1"/>
  <c r="E94" i="4" s="1"/>
  <c r="C94" i="4"/>
  <c r="E93" i="4" a="1"/>
  <c r="E93" i="4" s="1"/>
  <c r="C93" i="4"/>
  <c r="E92" i="4" a="1"/>
  <c r="E92" i="4" s="1"/>
  <c r="C92" i="4"/>
  <c r="E91" i="4"/>
  <c r="E91" i="4" a="1"/>
  <c r="C91" i="4"/>
  <c r="E90" i="4"/>
  <c r="E90" i="4" a="1"/>
  <c r="C90" i="4"/>
  <c r="E89" i="4" a="1"/>
  <c r="E89" i="4" s="1"/>
  <c r="C89" i="4"/>
  <c r="E88" i="4" a="1"/>
  <c r="E88" i="4" s="1"/>
  <c r="C88" i="4"/>
  <c r="E87" i="4"/>
  <c r="E87" i="4" a="1"/>
  <c r="C87" i="4"/>
  <c r="E86" i="4" a="1"/>
  <c r="E86" i="4" s="1"/>
  <c r="C86" i="4"/>
  <c r="E85" i="4" a="1"/>
  <c r="E85" i="4" s="1"/>
  <c r="C85" i="4"/>
  <c r="E84" i="4"/>
  <c r="E84" i="4" a="1"/>
  <c r="C84" i="4"/>
  <c r="E83" i="4" a="1"/>
  <c r="E83" i="4" s="1"/>
  <c r="C83" i="4"/>
  <c r="E82" i="4" a="1"/>
  <c r="E82" i="4" s="1"/>
  <c r="C82" i="4"/>
  <c r="E81" i="4"/>
  <c r="E81" i="4" a="1"/>
  <c r="C81" i="4"/>
  <c r="E80" i="4"/>
  <c r="E80" i="4" a="1"/>
  <c r="C80" i="4"/>
  <c r="E79" i="4"/>
  <c r="E79" i="4" a="1"/>
  <c r="C79" i="4"/>
  <c r="E78" i="4" a="1"/>
  <c r="E78" i="4" s="1"/>
  <c r="C78" i="4"/>
  <c r="E77" i="4" a="1"/>
  <c r="E77" i="4" s="1"/>
  <c r="C77" i="4"/>
  <c r="E76" i="4" a="1"/>
  <c r="E76" i="4" s="1"/>
  <c r="C76" i="4"/>
  <c r="E75" i="4"/>
  <c r="E75" i="4" a="1"/>
  <c r="C75" i="4"/>
  <c r="E74" i="4"/>
  <c r="E74" i="4" a="1"/>
  <c r="C74" i="4"/>
  <c r="E73" i="4" a="1"/>
  <c r="E73" i="4" s="1"/>
  <c r="C73" i="4"/>
  <c r="E72" i="4" a="1"/>
  <c r="E72" i="4" s="1"/>
  <c r="C72" i="4"/>
  <c r="E71" i="4"/>
  <c r="E71" i="4" a="1"/>
  <c r="C71" i="4"/>
  <c r="E70" i="4" a="1"/>
  <c r="E70" i="4" s="1"/>
  <c r="C70" i="4"/>
  <c r="E69" i="4" a="1"/>
  <c r="E69" i="4" s="1"/>
  <c r="C69" i="4"/>
  <c r="E68" i="4"/>
  <c r="E68" i="4" a="1"/>
  <c r="C68" i="4"/>
  <c r="E67" i="4" a="1"/>
  <c r="E67" i="4" s="1"/>
  <c r="C67" i="4"/>
  <c r="E66" i="4" a="1"/>
  <c r="E66" i="4" s="1"/>
  <c r="C66" i="4"/>
  <c r="E65" i="4"/>
  <c r="E65" i="4" a="1"/>
  <c r="C65" i="4"/>
  <c r="E64" i="4"/>
  <c r="E64" i="4" a="1"/>
  <c r="C64" i="4"/>
  <c r="E63" i="4"/>
  <c r="E63" i="4" a="1"/>
  <c r="C63" i="4"/>
  <c r="E62" i="4" a="1"/>
  <c r="E62" i="4" s="1"/>
  <c r="C62" i="4"/>
  <c r="E61" i="4" a="1"/>
  <c r="E61" i="4" s="1"/>
  <c r="C61" i="4"/>
  <c r="E60" i="4" a="1"/>
  <c r="E60" i="4" s="1"/>
  <c r="C60" i="4"/>
  <c r="E59" i="4"/>
  <c r="E59" i="4" a="1"/>
  <c r="C59" i="4"/>
  <c r="E58" i="4"/>
  <c r="E58" i="4" a="1"/>
  <c r="C58" i="4"/>
  <c r="E57" i="4" a="1"/>
  <c r="E57" i="4" s="1"/>
  <c r="C57" i="4"/>
  <c r="E56" i="4" a="1"/>
  <c r="E56" i="4" s="1"/>
  <c r="C56" i="4"/>
  <c r="E55" i="4"/>
  <c r="E55" i="4" a="1"/>
  <c r="C55" i="4"/>
  <c r="E54" i="4" a="1"/>
  <c r="E54" i="4" s="1"/>
  <c r="C54" i="4"/>
  <c r="E53" i="4" a="1"/>
  <c r="E53" i="4" s="1"/>
  <c r="C53" i="4"/>
  <c r="E52" i="4"/>
  <c r="E52" i="4" a="1"/>
  <c r="C52" i="4"/>
  <c r="E51" i="4" a="1"/>
  <c r="E51" i="4" s="1"/>
  <c r="C51" i="4"/>
  <c r="E50" i="4" a="1"/>
  <c r="E50" i="4" s="1"/>
  <c r="C50" i="4"/>
  <c r="E49" i="4"/>
  <c r="E49" i="4" a="1"/>
  <c r="C49" i="4"/>
  <c r="E48" i="4"/>
  <c r="E48" i="4" a="1"/>
  <c r="C48" i="4"/>
  <c r="E47" i="4"/>
  <c r="E47" i="4" a="1"/>
  <c r="C47" i="4"/>
  <c r="E46" i="4" a="1"/>
  <c r="E46" i="4" s="1"/>
  <c r="C46" i="4"/>
  <c r="E45" i="4" a="1"/>
  <c r="E45" i="4" s="1"/>
  <c r="C45" i="4"/>
  <c r="E44" i="4" a="1"/>
  <c r="E44" i="4" s="1"/>
  <c r="C44" i="4"/>
  <c r="E43" i="4"/>
  <c r="E43" i="4" a="1"/>
  <c r="C43" i="4"/>
  <c r="E42" i="4"/>
  <c r="E42" i="4" a="1"/>
  <c r="C42" i="4"/>
  <c r="E41" i="4" a="1"/>
  <c r="E41" i="4" s="1"/>
  <c r="C41" i="4"/>
  <c r="E40" i="4" a="1"/>
  <c r="E40" i="4" s="1"/>
  <c r="C40" i="4"/>
  <c r="E39" i="4"/>
  <c r="E39" i="4" a="1"/>
  <c r="C39" i="4"/>
  <c r="E38" i="4" a="1"/>
  <c r="E38" i="4" s="1"/>
  <c r="C38" i="4"/>
  <c r="E37" i="4" a="1"/>
  <c r="E37" i="4" s="1"/>
  <c r="C37" i="4"/>
  <c r="E36" i="4"/>
  <c r="E36" i="4" a="1"/>
  <c r="C36" i="4"/>
  <c r="E35" i="4" a="1"/>
  <c r="E35" i="4" s="1"/>
  <c r="C35" i="4"/>
  <c r="E34" i="4" a="1"/>
  <c r="E34" i="4" s="1"/>
  <c r="C34" i="4"/>
  <c r="E33" i="4"/>
  <c r="E33" i="4" a="1"/>
  <c r="C33" i="4"/>
  <c r="E32" i="4"/>
  <c r="E32" i="4" a="1"/>
  <c r="C32" i="4"/>
  <c r="E31" i="4"/>
  <c r="E31" i="4" a="1"/>
  <c r="C31" i="4"/>
  <c r="E30" i="4" a="1"/>
  <c r="E30" i="4" s="1"/>
  <c r="C30" i="4"/>
  <c r="E29" i="4" a="1"/>
  <c r="E29" i="4" s="1"/>
  <c r="C29" i="4"/>
  <c r="E28" i="4" a="1"/>
  <c r="E28" i="4" s="1"/>
  <c r="C28" i="4"/>
  <c r="E27" i="4"/>
  <c r="E27" i="4" a="1"/>
  <c r="C27" i="4"/>
  <c r="E26" i="4"/>
  <c r="E26" i="4" a="1"/>
  <c r="C26" i="4"/>
  <c r="E25" i="4" a="1"/>
  <c r="E25" i="4" s="1"/>
  <c r="C25" i="4"/>
  <c r="E24" i="4" a="1"/>
  <c r="E24" i="4" s="1"/>
  <c r="C24" i="4"/>
  <c r="E23" i="4"/>
  <c r="E23" i="4" a="1"/>
  <c r="C23" i="4"/>
  <c r="E22" i="4" a="1"/>
  <c r="E22" i="4" s="1"/>
  <c r="C22" i="4"/>
  <c r="E21" i="4" a="1"/>
  <c r="E21" i="4" s="1"/>
  <c r="C21" i="4"/>
  <c r="E20" i="4"/>
  <c r="E20" i="4" a="1"/>
  <c r="C20" i="4"/>
  <c r="E19" i="4" a="1"/>
  <c r="E19" i="4" s="1"/>
  <c r="C19" i="4"/>
  <c r="E18" i="4" a="1"/>
  <c r="E18" i="4" s="1"/>
  <c r="C18" i="4"/>
  <c r="E17" i="4"/>
  <c r="E17" i="4" a="1"/>
  <c r="C17" i="4"/>
  <c r="E16" i="4"/>
  <c r="E16" i="4" a="1"/>
  <c r="C16" i="4"/>
  <c r="E15" i="4"/>
  <c r="E15" i="4" a="1"/>
  <c r="C15" i="4"/>
  <c r="E14" i="4" a="1"/>
  <c r="E14" i="4" s="1"/>
  <c r="C14" i="4"/>
  <c r="E13" i="4" a="1"/>
  <c r="E13" i="4" s="1"/>
  <c r="C13" i="4"/>
  <c r="E12" i="4" a="1"/>
  <c r="E12" i="4" s="1"/>
  <c r="C12" i="4"/>
  <c r="E11" i="4"/>
  <c r="E11" i="4" a="1"/>
  <c r="C11" i="4"/>
  <c r="E10" i="4"/>
  <c r="E10" i="4" a="1"/>
  <c r="C10" i="4"/>
  <c r="E9" i="4" a="1"/>
  <c r="E9" i="4" s="1"/>
  <c r="C9" i="4"/>
  <c r="E8" i="4" a="1"/>
  <c r="E8" i="4" s="1"/>
  <c r="C8" i="4"/>
  <c r="E7" i="4"/>
  <c r="E7" i="4" a="1"/>
  <c r="C7" i="4"/>
  <c r="E6" i="4" a="1"/>
  <c r="E6" i="4" s="1"/>
  <c r="C6" i="4"/>
  <c r="E5" i="4" a="1"/>
  <c r="E5" i="4" s="1"/>
  <c r="C5" i="4"/>
  <c r="E4" i="4"/>
  <c r="E4" i="4" a="1"/>
  <c r="C4" i="4"/>
  <c r="E3" i="4" a="1"/>
  <c r="E3" i="4" s="1"/>
  <c r="C3" i="4"/>
  <c r="E2" i="4" a="1"/>
  <c r="E2" i="4" s="1"/>
  <c r="C2" i="4"/>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E4" i="1" a="1"/>
  <c r="E4" i="1" s="1"/>
  <c r="E3" i="1" a="1"/>
  <c r="E3" i="1" s="1"/>
  <c r="E2" i="1" a="1"/>
  <c r="E2"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364" i="1" a="1"/>
  <c r="E364"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s="1"/>
  <c r="E379" i="1" a="1"/>
  <c r="E379" i="1" s="1"/>
  <c r="E380" i="1" a="1"/>
  <c r="E380" i="1" s="1"/>
  <c r="E381" i="1" a="1"/>
  <c r="E381" i="1" s="1"/>
  <c r="E382" i="1" a="1"/>
  <c r="E382" i="1" s="1"/>
  <c r="E383" i="1" a="1"/>
  <c r="E383"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1" i="1" a="1"/>
  <c r="E421" i="1" s="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471" i="1" a="1"/>
  <c r="E471" i="1" s="1"/>
  <c r="E472" i="1" a="1"/>
  <c r="E472" i="1" s="1"/>
  <c r="E473" i="1" a="1"/>
  <c r="E473" i="1" s="1"/>
  <c r="E474" i="1" a="1"/>
  <c r="E474" i="1" s="1"/>
  <c r="E475" i="1" a="1"/>
  <c r="E475" i="1" s="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s="1"/>
  <c r="E505" i="1" a="1"/>
  <c r="E505" i="1" s="1"/>
  <c r="E506" i="1" a="1"/>
  <c r="E506" i="1" s="1"/>
  <c r="E507" i="1" a="1"/>
  <c r="E507" i="1" s="1"/>
  <c r="E508" i="1" a="1"/>
  <c r="E508" i="1" s="1"/>
  <c r="E509" i="1" a="1"/>
  <c r="E509" i="1" s="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536" i="1" a="1"/>
  <c r="E536" i="1" s="1"/>
  <c r="E537" i="1" a="1"/>
  <c r="E537" i="1" s="1"/>
  <c r="E538" i="1" a="1"/>
  <c r="E538" i="1" s="1"/>
  <c r="E539" i="1" a="1"/>
  <c r="E539" i="1" s="1"/>
  <c r="E540" i="1" a="1"/>
  <c r="E540" i="1" s="1"/>
  <c r="E541" i="1" a="1"/>
  <c r="E541" i="1" s="1"/>
  <c r="E542" i="1" a="1"/>
  <c r="E542" i="1" s="1"/>
  <c r="E543" i="1" a="1"/>
  <c r="E543" i="1" s="1"/>
  <c r="E544" i="1" a="1"/>
  <c r="E544"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556" i="1" a="1"/>
  <c r="E556" i="1" s="1"/>
  <c r="E557" i="1" a="1"/>
  <c r="E557" i="1" s="1"/>
  <c r="E558" i="1" a="1"/>
  <c r="E558" i="1" s="1"/>
  <c r="E559" i="1" a="1"/>
  <c r="E559" i="1" s="1"/>
  <c r="E560" i="1" a="1"/>
  <c r="E560" i="1" s="1"/>
  <c r="E561" i="1" a="1"/>
  <c r="E561" i="1" s="1"/>
  <c r="E562" i="1" a="1"/>
  <c r="E562" i="1" s="1"/>
  <c r="E563" i="1" a="1"/>
  <c r="E563" i="1" s="1"/>
  <c r="E564" i="1" a="1"/>
  <c r="E564" i="1" s="1"/>
  <c r="E565" i="1" a="1"/>
  <c r="E565" i="1" s="1"/>
  <c r="E566" i="1" a="1"/>
  <c r="E566" i="1" s="1"/>
  <c r="E567" i="1" a="1"/>
  <c r="E567" i="1" s="1"/>
  <c r="E568" i="1" a="1"/>
  <c r="E568" i="1" s="1"/>
  <c r="E569" i="1" a="1"/>
  <c r="E569"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612" i="1" a="1"/>
  <c r="E612" i="1" s="1"/>
  <c r="E613" i="1" a="1"/>
  <c r="E613" i="1" s="1"/>
  <c r="E614" i="1" a="1"/>
  <c r="E614" i="1" s="1"/>
  <c r="E615" i="1" a="1"/>
  <c r="E615" i="1" s="1"/>
  <c r="E616" i="1" a="1"/>
  <c r="E616" i="1" s="1"/>
  <c r="E617" i="1" a="1"/>
  <c r="E617" i="1" s="1"/>
  <c r="E618" i="1" a="1"/>
  <c r="E618" i="1" s="1"/>
  <c r="E619" i="1" a="1"/>
  <c r="E619"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s="1"/>
  <c r="E634" i="1" a="1"/>
  <c r="E634" i="1" s="1"/>
  <c r="E635" i="1" a="1"/>
  <c r="E635" i="1" s="1"/>
  <c r="E636" i="1" a="1"/>
  <c r="E636" i="1" s="1"/>
  <c r="E637" i="1" a="1"/>
  <c r="E637" i="1" s="1"/>
  <c r="E638" i="1" a="1"/>
  <c r="E638" i="1" s="1"/>
  <c r="E639" i="1" a="1"/>
  <c r="E639" i="1" s="1"/>
  <c r="E640" i="1" a="1"/>
  <c r="E640" i="1" s="1"/>
  <c r="E641" i="1" a="1"/>
  <c r="E641" i="1" s="1"/>
  <c r="E642" i="1" a="1"/>
  <c r="E642" i="1" s="1"/>
  <c r="E643" i="1" a="1"/>
  <c r="E643" i="1" s="1"/>
  <c r="E644" i="1" a="1"/>
  <c r="E644" i="1" s="1"/>
  <c r="E645" i="1" a="1"/>
  <c r="E645" i="1" s="1"/>
  <c r="E646" i="1" a="1"/>
  <c r="E646" i="1" s="1"/>
  <c r="E647" i="1" a="1"/>
  <c r="E647" i="1" s="1"/>
  <c r="E648" i="1" a="1"/>
  <c r="E648" i="1" s="1"/>
  <c r="E649" i="1" a="1"/>
  <c r="E649" i="1" s="1"/>
  <c r="E650" i="1" a="1"/>
  <c r="E650" i="1" s="1"/>
  <c r="E651" i="1" a="1"/>
  <c r="E651" i="1" s="1"/>
  <c r="E652" i="1" a="1"/>
  <c r="E652" i="1" s="1"/>
  <c r="E653" i="1" a="1"/>
  <c r="E653" i="1" s="1"/>
  <c r="E654" i="1" a="1"/>
  <c r="E654" i="1" s="1"/>
  <c r="E655" i="1" a="1"/>
  <c r="E655" i="1" s="1"/>
  <c r="E656" i="1" a="1"/>
  <c r="E656" i="1" s="1"/>
  <c r="E657" i="1" a="1"/>
  <c r="E657" i="1" s="1"/>
  <c r="E658" i="1" a="1"/>
  <c r="E658" i="1" s="1"/>
  <c r="E659" i="1" a="1"/>
  <c r="E659" i="1" s="1"/>
  <c r="E660" i="1" a="1"/>
  <c r="E660" i="1" s="1"/>
  <c r="E661" i="1" a="1"/>
  <c r="E661" i="1" s="1"/>
  <c r="E662" i="1" a="1"/>
  <c r="E662" i="1" s="1"/>
  <c r="E663" i="1" a="1"/>
  <c r="E663" i="1" s="1"/>
  <c r="E664" i="1" a="1"/>
  <c r="E664" i="1" s="1"/>
  <c r="E665" i="1" a="1"/>
  <c r="E665" i="1" s="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679" i="1" a="1"/>
  <c r="E679" i="1" s="1"/>
  <c r="E680" i="1" a="1"/>
  <c r="E680" i="1" s="1"/>
  <c r="E681" i="1" a="1"/>
  <c r="E681" i="1" s="1"/>
  <c r="E682" i="1" a="1"/>
  <c r="E682" i="1" s="1"/>
  <c r="E683" i="1" a="1"/>
  <c r="E683" i="1" s="1"/>
  <c r="E684" i="1" a="1"/>
  <c r="E684" i="1" s="1"/>
  <c r="E685" i="1" a="1"/>
  <c r="E685" i="1" s="1"/>
  <c r="E686" i="1" a="1"/>
  <c r="E686" i="1" s="1"/>
  <c r="E687" i="1" a="1"/>
  <c r="E687" i="1" s="1"/>
  <c r="E688" i="1" a="1"/>
  <c r="E688" i="1" s="1"/>
  <c r="E689" i="1" a="1"/>
  <c r="E689" i="1" s="1"/>
  <c r="E690" i="1" a="1"/>
  <c r="E690" i="1" s="1"/>
  <c r="E691" i="1" a="1"/>
  <c r="E691" i="1" s="1"/>
  <c r="E692" i="1" a="1"/>
  <c r="E692" i="1" s="1"/>
  <c r="E693" i="1" a="1"/>
  <c r="E69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704" i="1" a="1"/>
  <c r="E704"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s="1"/>
  <c r="E771" i="1" a="1"/>
  <c r="E771" i="1" s="1"/>
  <c r="E772" i="1" a="1"/>
  <c r="E772" i="1" s="1"/>
  <c r="E773" i="1" a="1"/>
  <c r="E773" i="1" s="1"/>
  <c r="E774" i="1" a="1"/>
  <c r="E774" i="1" s="1"/>
  <c r="E775" i="1" a="1"/>
  <c r="E775" i="1" s="1"/>
  <c r="E776" i="1" a="1"/>
  <c r="E776" i="1" s="1"/>
  <c r="E777" i="1" a="1"/>
  <c r="E777" i="1" s="1"/>
  <c r="E778" i="1" a="1"/>
  <c r="E778" i="1" s="1"/>
  <c r="E779" i="1" a="1"/>
  <c r="E779" i="1" s="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799" i="1" a="1"/>
  <c r="E799" i="1" s="1"/>
  <c r="E800" i="1" a="1"/>
  <c r="E800" i="1" s="1"/>
  <c r="E801" i="1" a="1"/>
  <c r="E801" i="1" s="1"/>
  <c r="E802" i="1" a="1"/>
  <c r="E802" i="1" s="1"/>
  <c r="E803" i="1" a="1"/>
  <c r="E803" i="1" s="1"/>
  <c r="E804" i="1" a="1"/>
  <c r="E804" i="1" s="1"/>
  <c r="E805" i="1" a="1"/>
  <c r="E805" i="1" s="1"/>
  <c r="E806" i="1" a="1"/>
  <c r="E806" i="1" s="1"/>
  <c r="E807" i="1" a="1"/>
  <c r="E807" i="1" s="1"/>
  <c r="E808" i="1" a="1"/>
  <c r="E808" i="1" s="1"/>
  <c r="E809" i="1" a="1"/>
  <c r="E809" i="1" s="1"/>
  <c r="E810" i="1" a="1"/>
  <c r="E810" i="1" s="1"/>
  <c r="E811" i="1" a="1"/>
  <c r="E811" i="1" s="1"/>
  <c r="E812" i="1" a="1"/>
  <c r="E812" i="1" s="1"/>
  <c r="E813" i="1" a="1"/>
  <c r="E813" i="1" s="1"/>
  <c r="E814" i="1" a="1"/>
  <c r="E814" i="1" s="1"/>
  <c r="E815" i="1" a="1"/>
  <c r="E815" i="1" s="1"/>
  <c r="E816" i="1" a="1"/>
  <c r="E816" i="1" s="1"/>
  <c r="E817" i="1" a="1"/>
  <c r="E817" i="1" s="1"/>
  <c r="E818" i="1" a="1"/>
  <c r="E818" i="1" s="1"/>
  <c r="E819" i="1" a="1"/>
  <c r="E819" i="1" s="1"/>
  <c r="E820" i="1" a="1"/>
  <c r="E820" i="1" s="1"/>
  <c r="E821" i="1" a="1"/>
  <c r="E821" i="1" s="1"/>
  <c r="E822" i="1" a="1"/>
  <c r="E822" i="1" s="1"/>
  <c r="E823" i="1" a="1"/>
  <c r="E823" i="1" s="1"/>
  <c r="E824" i="1" a="1"/>
  <c r="E824" i="1" s="1"/>
  <c r="E825" i="1" a="1"/>
  <c r="E825" i="1" s="1"/>
  <c r="E826" i="1" a="1"/>
  <c r="E826" i="1" s="1"/>
  <c r="E827" i="1" a="1"/>
  <c r="E827" i="1" s="1"/>
  <c r="E828" i="1" a="1"/>
  <c r="E828" i="1" s="1"/>
  <c r="E829" i="1" a="1"/>
  <c r="E829" i="1" s="1"/>
  <c r="E830" i="1" a="1"/>
  <c r="E830" i="1" s="1"/>
  <c r="E831" i="1" a="1"/>
  <c r="E831" i="1" s="1"/>
  <c r="E832" i="1" a="1"/>
  <c r="E832" i="1" s="1"/>
  <c r="E833" i="1" a="1"/>
  <c r="E833" i="1" s="1"/>
  <c r="E834" i="1" a="1"/>
  <c r="E834" i="1" s="1"/>
  <c r="E835" i="1" a="1"/>
  <c r="E835" i="1" s="1"/>
  <c r="E836" i="1" a="1"/>
  <c r="E836" i="1" s="1"/>
  <c r="E837" i="1" a="1"/>
  <c r="E837" i="1" s="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s="1"/>
  <c r="E849" i="1" a="1"/>
  <c r="E849" i="1" s="1"/>
  <c r="E850" i="1" a="1"/>
  <c r="E850" i="1" s="1"/>
  <c r="E851" i="1" a="1"/>
  <c r="E851" i="1" s="1"/>
  <c r="E852" i="1" a="1"/>
  <c r="E852" i="1" s="1"/>
  <c r="E853" i="1" a="1"/>
  <c r="E853" i="1" s="1"/>
  <c r="E854" i="1" a="1"/>
  <c r="E854" i="1" s="1"/>
  <c r="E855" i="1" a="1"/>
  <c r="E855" i="1" s="1"/>
  <c r="E856" i="1" a="1"/>
  <c r="E856" i="1" s="1"/>
  <c r="E857" i="1" a="1"/>
  <c r="E857" i="1" s="1"/>
  <c r="E858" i="1" a="1"/>
  <c r="E858" i="1" s="1"/>
  <c r="E859" i="1" a="1"/>
  <c r="E859" i="1" s="1"/>
  <c r="E860" i="1" a="1"/>
  <c r="E860" i="1" s="1"/>
  <c r="E861" i="1" a="1"/>
  <c r="E861" i="1" s="1"/>
  <c r="E862" i="1" a="1"/>
  <c r="E862" i="1" s="1"/>
  <c r="E863" i="1" a="1"/>
  <c r="E863" i="1" s="1"/>
  <c r="E864" i="1" a="1"/>
  <c r="E864" i="1" s="1"/>
  <c r="E865" i="1" a="1"/>
  <c r="E865" i="1" s="1"/>
  <c r="E866" i="1" a="1"/>
  <c r="E866" i="1" s="1"/>
  <c r="E867" i="1" a="1"/>
  <c r="E867" i="1" s="1"/>
  <c r="E868" i="1" a="1"/>
  <c r="E868" i="1" s="1"/>
  <c r="E869" i="1" a="1"/>
  <c r="E869" i="1" s="1"/>
  <c r="E870" i="1" a="1"/>
  <c r="E870" i="1" s="1"/>
  <c r="E871" i="1" a="1"/>
  <c r="E871" i="1" s="1"/>
  <c r="E872" i="1" a="1"/>
  <c r="E872" i="1" s="1"/>
  <c r="E873" i="1" a="1"/>
  <c r="E873" i="1" s="1"/>
  <c r="E874" i="1" a="1"/>
  <c r="E874" i="1" s="1"/>
  <c r="E875" i="1" a="1"/>
  <c r="E875" i="1" s="1"/>
  <c r="E876" i="1" a="1"/>
  <c r="E876" i="1" s="1"/>
  <c r="E877" i="1" a="1"/>
  <c r="E877" i="1" s="1"/>
  <c r="E878" i="1" a="1"/>
  <c r="E878" i="1" s="1"/>
  <c r="E879" i="1" a="1"/>
  <c r="E879" i="1" s="1"/>
  <c r="E880" i="1" a="1"/>
  <c r="E880" i="1" s="1"/>
  <c r="E881" i="1" a="1"/>
  <c r="E881" i="1" s="1"/>
  <c r="E882" i="1" a="1"/>
  <c r="E882" i="1" s="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<sst xmlns="http://schemas.openxmlformats.org/spreadsheetml/2006/main" count="16015" uniqueCount="1297">
  <si>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</si>
  <si>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</si>
  <si>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</si>
  <si>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</si>
  <si>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</si>
  <si>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</si>
  <si>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</si>
  <si>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</si>
  <si>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</si>
  <si>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</si>
  <si>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</si>
  <si>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</si>
  <si>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</si>
  <si>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</si>
  <si>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</si>
  <si>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</si>
  <si>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</si>
  <si>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</si>
  <si>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</si>
  <si>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</si>
  <si>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</si>
  <si>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</si>
  <si>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</si>
  <si>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</si>
  <si>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</si>
  <si>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</si>
  <si>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</si>
  <si>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</si>
  <si>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</si>
  <si>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</si>
  <si>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</si>
  <si>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</si>
  <si>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</si>
  <si>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</si>
  <si>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</si>
  <si>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</si>
  <si>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</si>
  <si>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</si>
  <si>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</si>
  <si>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</si>
  <si>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</si>
  <si>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</si>
  <si>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</si>
  <si>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</si>
  <si>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</si>
  <si>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</si>
  <si>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</si>
  <si>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</si>
  <si>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</si>
  <si>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</si>
  <si>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</si>
  <si>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</si>
  <si>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</si>
  <si>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</si>
  <si>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</si>
  <si>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</si>
  <si>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</si>
  <si>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</si>
  <si>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</si>
  <si>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</si>
  <si>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</si>
  <si>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</si>
  <si>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</si>
  <si>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</si>
  <si>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</si>
  <si>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</si>
  <si>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</si>
  <si>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</si>
  <si>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</si>
  <si>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</si>
  <si>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</si>
  <si>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</si>
  <si>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</si>
  <si>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</si>
  <si>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</si>
  <si>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</si>
  <si>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</si>
  <si>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</si>
  <si>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</si>
  <si>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</si>
  <si>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</si>
  <si>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</si>
  <si>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</si>
  <si>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</si>
  <si>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</si>
  <si>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</si>
  <si>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</si>
  <si>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</si>
  <si>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</si>
  <si>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</si>
  <si>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</si>
  <si>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</si>
  <si>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</si>
  <si>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</si>
  <si>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</si>
  <si>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</si>
  <si>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</si>
  <si>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</si>
  <si>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</si>
  <si>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</si>
  <si>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</si>
  <si>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</si>
  <si>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</si>
  <si>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</si>
  <si>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</si>
  <si>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</si>
  <si>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</si>
  <si>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</si>
  <si>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</si>
  <si>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</si>
  <si>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</si>
  <si>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</si>
  <si>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</si>
  <si>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</si>
  <si>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</si>
  <si>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</si>
  <si>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</si>
  <si>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</si>
  <si>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</si>
  <si>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</si>
  <si>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</si>
  <si>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</si>
  <si>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</si>
  <si>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</si>
  <si>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</si>
  <si>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</si>
  <si>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</si>
  <si>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</si>
  <si>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</si>
  <si>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</si>
  <si>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</si>
  <si>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</si>
  <si>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</si>
  <si>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</si>
  <si>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</si>
  <si>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</si>
  <si>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</si>
  <si>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</si>
  <si>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</si>
  <si>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</si>
  <si>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</si>
  <si>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</si>
  <si>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</si>
  <si>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</si>
  <si>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</si>
  <si>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</si>
  <si>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</si>
  <si>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</si>
  <si>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</si>
  <si>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</si>
  <si>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</si>
  <si>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</si>
  <si>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</si>
  <si>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</si>
  <si>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</si>
  <si>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</si>
  <si>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</si>
  <si>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</si>
  <si>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</si>
  <si>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</si>
  <si>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</si>
  <si>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</si>
  <si>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</si>
  <si>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</si>
  <si>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</si>
  <si>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</si>
  <si>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</si>
  <si>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</si>
  <si>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</si>
  <si>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</si>
  <si>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</si>
  <si>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</si>
  <si>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</si>
  <si>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</si>
  <si>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</si>
  <si>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</si>
  <si>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</si>
  <si>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</si>
  <si>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</si>
  <si>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</si>
  <si>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</si>
  <si>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</si>
  <si>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</si>
  <si>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</si>
  <si>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</si>
  <si>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</si>
  <si>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</si>
  <si>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</si>
  <si>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</si>
  <si>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</si>
  <si>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</si>
  <si>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</si>
  <si>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</si>
  <si>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</si>
  <si>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</si>
  <si>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</si>
  <si>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</si>
  <si>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</si>
  <si>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</si>
  <si>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</si>
  <si>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</si>
  <si>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</si>
  <si>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</si>
  <si>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</si>
  <si>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</si>
  <si>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</si>
  <si>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</si>
  <si>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</si>
  <si>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</si>
  <si>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</si>
  <si>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</si>
  <si>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</si>
  <si>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</si>
  <si>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</si>
  <si>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</si>
  <si>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</si>
  <si>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</si>
  <si>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</si>
  <si>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</si>
  <si>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</si>
  <si>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</si>
  <si>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</si>
  <si>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</si>
  <si>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</si>
  <si>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</si>
  <si>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</si>
  <si>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</si>
  <si>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</si>
  <si>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</si>
  <si>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</si>
  <si>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</si>
  <si>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</si>
  <si>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</si>
  <si>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</si>
  <si>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</si>
  <si>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</si>
  <si>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</si>
  <si>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</si>
  <si>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</si>
  <si>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</si>
  <si>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</si>
  <si>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</si>
  <si>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</si>
  <si>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</si>
  <si>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</si>
  <si>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</si>
  <si>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</si>
  <si>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</si>
  <si>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</si>
  <si>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</si>
  <si>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</si>
  <si>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</si>
  <si>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</si>
  <si>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</si>
  <si>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</si>
  <si>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</si>
  <si>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</si>
  <si>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</si>
  <si>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</si>
  <si>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</si>
  <si>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</si>
  <si>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</si>
  <si>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</si>
  <si>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</si>
  <si>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</si>
  <si>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</si>
  <si>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</si>
  <si>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</si>
  <si>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</si>
  <si>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</si>
  <si>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</si>
  <si>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</si>
  <si>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</si>
  <si>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</si>
  <si>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</si>
  <si>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</si>
  <si>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</si>
  <si>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</si>
  <si>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</si>
  <si>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</si>
  <si>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</si>
  <si>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</si>
  <si>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</si>
  <si>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</si>
  <si>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</si>
  <si>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</si>
  <si>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</si>
  <si>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</si>
  <si>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</si>
  <si>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</si>
  <si>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</si>
  <si>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</si>
  <si>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</si>
  <si>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</si>
  <si>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</si>
  <si>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</si>
  <si>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</si>
  <si>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</si>
  <si>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</si>
  <si>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</si>
  <si>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</si>
  <si>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</si>
  <si>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</si>
  <si>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</si>
  <si>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</si>
  <si>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</si>
  <si>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</si>
  <si>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</si>
  <si>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</si>
  <si>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</si>
  <si>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</si>
  <si>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</si>
  <si>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</si>
  <si>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</si>
  <si>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</si>
  <si>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</si>
  <si>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</si>
  <si>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</si>
  <si>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</si>
  <si>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</si>
  <si>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</si>
  <si>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</si>
  <si>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</si>
  <si>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</si>
  <si>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</si>
  <si>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</si>
  <si>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</si>
  <si>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</si>
  <si>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</si>
  <si>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</si>
  <si>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</si>
  <si>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</si>
  <si>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</si>
  <si>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</si>
  <si>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</si>
  <si>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</si>
  <si>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</si>
  <si>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</si>
  <si>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</si>
  <si>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</si>
  <si>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</si>
  <si>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</si>
  <si>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</si>
  <si>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</si>
  <si>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</si>
  <si>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</si>
  <si>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</si>
  <si>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</si>
  <si>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</si>
  <si>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</si>
  <si>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</si>
  <si>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</si>
  <si>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</si>
  <si>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</si>
  <si>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</si>
  <si>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</si>
  <si>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</si>
  <si>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</si>
  <si>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</si>
  <si>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</si>
  <si>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</si>
  <si>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</si>
  <si>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</si>
  <si>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</si>
  <si>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</si>
  <si>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</si>
  <si>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</si>
  <si>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</si>
  <si>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</si>
  <si>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</si>
  <si>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</si>
  <si>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</si>
  <si>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</si>
  <si>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</si>
  <si>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</si>
  <si>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</si>
  <si>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</si>
  <si>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</si>
  <si>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</si>
  <si>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</si>
  <si>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</si>
  <si>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</si>
  <si>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</si>
  <si>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</si>
  <si>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</si>
  <si>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</si>
  <si>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</si>
  <si>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</si>
  <si>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</si>
  <si>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</si>
  <si>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</si>
  <si>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</si>
  <si>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</si>
  <si>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</si>
  <si>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</si>
  <si>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</si>
  <si>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</si>
  <si>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</si>
  <si>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</si>
  <si>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</si>
  <si>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</si>
  <si>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</si>
  <si>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</si>
  <si>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</si>
  <si>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</si>
  <si>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</si>
  <si>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</si>
  <si>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</si>
  <si>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</si>
  <si>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</si>
  <si>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</si>
  <si>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</si>
  <si>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</si>
  <si>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</si>
  <si>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</si>
  <si>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</si>
  <si>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</si>
  <si>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</si>
  <si>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</si>
  <si>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</si>
  <si>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</si>
  <si>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</si>
  <si>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</si>
  <si>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</si>
  <si>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</si>
  <si>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</si>
  <si>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</si>
  <si>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</si>
  <si>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</si>
  <si>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</si>
  <si>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</si>
  <si>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</si>
  <si>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</si>
  <si>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</si>
  <si>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</si>
  <si>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</si>
  <si>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</si>
  <si>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</si>
  <si>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</si>
  <si>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</si>
  <si>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</si>
  <si>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</si>
  <si>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</si>
  <si>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</si>
  <si>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</si>
  <si>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</si>
  <si>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</si>
  <si>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</si>
  <si>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</si>
  <si>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</si>
  <si>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</si>
  <si>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</si>
  <si>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</si>
  <si>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</si>
  <si>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</si>
  <si>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</si>
  <si>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</si>
  <si>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</si>
  <si>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</si>
  <si>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</si>
  <si>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</si>
  <si>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</si>
  <si>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</si>
  <si>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</si>
  <si>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</si>
  <si>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</si>
  <si>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</si>
  <si>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</si>
  <si>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</si>
  <si>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</si>
  <si>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</si>
  <si>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</si>
  <si>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</si>
  <si>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</si>
  <si>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</si>
  <si>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</si>
  <si>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</si>
  <si>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</si>
  <si>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</si>
  <si>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</si>
  <si>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</si>
  <si>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</si>
  <si>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</si>
  <si>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</si>
  <si>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</si>
  <si>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</si>
  <si>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</si>
  <si>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</si>
  <si>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</si>
  <si>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</si>
  <si>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</si>
  <si>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</si>
  <si>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</si>
  <si>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</si>
  <si>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</si>
  <si>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</si>
  <si>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</si>
  <si>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</si>
  <si>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</si>
  <si>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</si>
  <si>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</si>
  <si>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</si>
  <si>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</si>
  <si>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</si>
  <si>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</si>
  <si>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</si>
  <si>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</si>
  <si>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</si>
  <si>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</si>
  <si>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</si>
  <si>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</si>
  <si>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</si>
  <si>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</si>
  <si>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</si>
  <si>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</si>
  <si>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</si>
  <si>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</si>
  <si>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</si>
  <si>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</si>
  <si>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</si>
  <si>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</si>
  <si>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</si>
  <si>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</si>
  <si>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</si>
  <si>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</si>
  <si>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</si>
  <si>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</si>
  <si>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</si>
  <si>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</si>
  <si>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</si>
  <si>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</si>
  <si>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</si>
  <si>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</si>
  <si>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</si>
  <si>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</si>
  <si>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</si>
  <si>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</si>
  <si>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</si>
  <si>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</si>
  <si>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</si>
  <si>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</si>
  <si>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</si>
  <si>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</si>
  <si>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</si>
  <si>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</si>
  <si>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</si>
  <si>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</si>
  <si>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</si>
  <si>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</si>
  <si>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</si>
  <si>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</si>
  <si>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</si>
  <si>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</si>
  <si>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</si>
  <si>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</si>
  <si>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</si>
  <si>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</si>
  <si>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</si>
  <si>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</si>
  <si>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</si>
  <si>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</si>
  <si>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</si>
  <si>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</si>
  <si>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</si>
  <si>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</si>
  <si>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</si>
  <si>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</si>
  <si>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</si>
  <si>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</si>
  <si>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</si>
  <si>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</si>
  <si>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</si>
  <si>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</si>
  <si>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</si>
  <si>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</si>
  <si>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</si>
  <si>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</si>
  <si>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</si>
  <si>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</si>
  <si>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</si>
  <si>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</si>
  <si>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</si>
  <si>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</si>
  <si>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</si>
  <si>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</si>
  <si>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</si>
  <si>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</si>
  <si>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</si>
  <si>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</si>
  <si>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</si>
  <si>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</si>
  <si>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</si>
  <si>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</si>
  <si>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</si>
  <si>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</si>
  <si>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</si>
  <si>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</si>
  <si>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</si>
  <si>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</si>
  <si>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</si>
  <si>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</si>
  <si>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</si>
  <si>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</si>
  <si>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</si>
  <si>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</si>
  <si>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</si>
  <si>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</si>
  <si>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</si>
  <si>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</si>
  <si>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</si>
  <si>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</si>
  <si>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</si>
  <si>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</si>
  <si>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</si>
  <si>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</si>
  <si>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</si>
  <si>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</si>
  <si>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</si>
  <si>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</si>
  <si>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</si>
  <si>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</si>
  <si>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</si>
  <si>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</si>
  <si>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</si>
  <si>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</si>
  <si>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</si>
  <si>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</si>
  <si>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</si>
  <si>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</si>
  <si>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</si>
  <si>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</si>
  <si>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</si>
  <si>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</si>
  <si>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</si>
  <si>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</si>
  <si>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</si>
  <si>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</si>
  <si>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</si>
  <si>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</si>
  <si>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</si>
  <si>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</si>
  <si>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</si>
  <si>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</si>
  <si>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</si>
  <si>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</si>
  <si>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</si>
  <si>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</si>
  <si>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</si>
  <si>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</si>
  <si>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</si>
  <si>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</si>
  <si>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</si>
  <si>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</si>
  <si>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</si>
  <si>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</si>
  <si>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</si>
  <si>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</si>
  <si>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</si>
  <si>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</si>
  <si>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</si>
  <si>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</si>
  <si>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</si>
  <si>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</si>
  <si>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</si>
  <si>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</si>
  <si>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</si>
  <si>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</si>
  <si>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</si>
  <si>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</si>
  <si>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</si>
  <si>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</si>
  <si>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</si>
  <si>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</si>
  <si>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</si>
  <si>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</si>
  <si>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</si>
  <si>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</si>
  <si>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</si>
  <si>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</si>
  <si>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</si>
  <si>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</si>
  <si>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</si>
  <si>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</si>
  <si>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</si>
  <si>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</si>
  <si>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</si>
  <si>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</si>
  <si>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</si>
  <si>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</si>
  <si>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</si>
  <si>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</si>
  <si>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</si>
  <si>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</si>
  <si>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</si>
  <si>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</si>
  <si>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</si>
  <si>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</si>
  <si>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</si>
  <si>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</si>
  <si>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</si>
  <si>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</si>
  <si>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</si>
  <si>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</si>
  <si>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</si>
  <si>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</si>
  <si>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</si>
  <si>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</si>
  <si>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</si>
  <si>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</si>
  <si>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</si>
  <si>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</si>
  <si>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</si>
  <si>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</si>
  <si>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</si>
  <si>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</si>
  <si>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</si>
  <si>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</si>
  <si>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</si>
  <si>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</si>
  <si>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</si>
  <si>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</si>
  <si>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</si>
  <si>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</si>
  <si>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</si>
  <si>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</si>
  <si>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</si>
  <si>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</si>
  <si>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</si>
  <si>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</si>
  <si>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</si>
  <si>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</si>
  <si>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</si>
  <si>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</si>
  <si>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</si>
  <si>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</si>
  <si>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</si>
  <si>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</si>
  <si>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</si>
  <si>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</si>
  <si>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</si>
  <si>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</si>
  <si>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</si>
  <si>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</si>
  <si>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</si>
  <si>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</si>
  <si>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</si>
  <si>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</si>
  <si>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</si>
  <si>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</si>
  <si>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</si>
  <si>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</si>
  <si>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</si>
  <si>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</si>
  <si>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</si>
  <si>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</si>
  <si>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</si>
  <si>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</si>
  <si>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</si>
  <si>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</si>
  <si>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</si>
  <si>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</si>
  <si>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</si>
  <si>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</si>
  <si>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</si>
  <si>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</si>
  <si>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</si>
  <si>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</si>
  <si>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</si>
  <si>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</si>
  <si>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</si>
  <si>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</si>
  <si>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</si>
  <si>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</si>
  <si>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</si>
  <si>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</si>
  <si>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</si>
  <si>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</si>
  <si>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</si>
  <si>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</si>
  <si>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</si>
  <si>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</si>
  <si>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</si>
  <si>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</si>
  <si>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</si>
  <si>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</si>
  <si>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</si>
  <si>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</si>
  <si>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</si>
  <si>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</si>
  <si>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</si>
  <si>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</si>
  <si>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</si>
  <si>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</si>
  <si>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</si>
  <si>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</si>
  <si>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</si>
  <si>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</si>
  <si>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</si>
  <si>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</si>
  <si>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</si>
  <si>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</si>
  <si>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</si>
  <si>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</si>
  <si>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</si>
  <si>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</si>
  <si>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</si>
  <si>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</si>
  <si>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</si>
  <si>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</si>
  <si>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</si>
  <si>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</si>
  <si>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</si>
  <si>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</si>
  <si>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</si>
  <si>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</si>
  <si>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</si>
  <si>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</si>
  <si>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</si>
  <si>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</si>
  <si>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</si>
  <si>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</si>
  <si>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</si>
  <si>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</si>
  <si>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</si>
  <si>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</si>
  <si>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</si>
  <si>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</si>
  <si>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</si>
  <si>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</si>
  <si>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</si>
  <si>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</si>
  <si>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</si>
  <si>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</si>
  <si>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</si>
  <si>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</si>
  <si>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</si>
  <si>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</si>
  <si>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</si>
  <si>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</si>
  <si>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</si>
  <si>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</si>
  <si>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</si>
  <si>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</si>
  <si>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</si>
  <si>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</si>
  <si>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</si>
  <si>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</si>
  <si>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</si>
  <si>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</si>
  <si>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</si>
  <si>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</si>
  <si>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</si>
  <si>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</si>
  <si>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</si>
  <si>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</si>
  <si>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</si>
  <si>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</si>
  <si>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</si>
  <si>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</si>
  <si>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</si>
  <si>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</si>
  <si>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</si>
  <si>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</si>
  <si>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</si>
  <si>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</si>
  <si>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</si>
  <si>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</si>
  <si>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</si>
  <si>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</si>
  <si>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</si>
  <si>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</si>
  <si>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</si>
  <si>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</si>
  <si>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</si>
  <si>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</si>
  <si>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</si>
  <si>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</si>
  <si>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</si>
  <si>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</si>
  <si>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</si>
  <si>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</si>
  <si>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</si>
  <si>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</si>
  <si>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</si>
  <si>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</si>
  <si>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</si>
  <si>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</si>
  <si>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</si>
  <si>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</si>
  <si>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</si>
  <si>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</si>
  <si>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</si>
  <si>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</si>
  <si>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</si>
  <si>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</si>
  <si>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</si>
  <si>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</si>
  <si>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</si>
  <si>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</si>
  <si>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</si>
  <si>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</si>
  <si>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</si>
  <si>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</si>
  <si>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</si>
  <si>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</si>
  <si>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</si>
  <si>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</si>
  <si>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</si>
  <si>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</si>
  <si>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</si>
  <si>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</si>
  <si>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</si>
  <si>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</si>
  <si>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</si>
  <si>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</si>
  <si>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</si>
  <si>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</si>
  <si>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</si>
  <si>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</si>
  <si>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</si>
  <si>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</si>
  <si>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</si>
  <si>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</si>
  <si>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</si>
  <si>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</si>
  <si>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</si>
  <si>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</si>
  <si>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</si>
  <si>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</si>
  <si>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</si>
  <si>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</si>
  <si>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</si>
  <si>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</si>
  <si>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</si>
  <si>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</si>
  <si>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</si>
  <si>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</si>
  <si>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</si>
  <si>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</si>
  <si>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</si>
  <si>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</si>
  <si>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</si>
  <si>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</si>
  <si>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</si>
  <si>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</si>
  <si>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</si>
  <si>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</si>
  <si>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</si>
  <si>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</si>
  <si>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</si>
  <si>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</si>
  <si>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</si>
  <si>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</si>
  <si>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</si>
  <si>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</si>
  <si>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</si>
  <si>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</si>
  <si>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</si>
  <si>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</si>
  <si>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</si>
  <si>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</si>
  <si>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</si>
  <si>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</si>
  <si>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</si>
  <si>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</si>
  <si>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</si>
  <si>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</si>
  <si>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</si>
  <si>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</si>
  <si>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</si>
  <si>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</si>
  <si>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</si>
  <si>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</si>
  <si>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</si>
  <si>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</si>
  <si>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</si>
  <si>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</si>
  <si>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</si>
  <si>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</si>
  <si>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</si>
  <si>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</si>
  <si>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</si>
  <si>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</si>
  <si>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</si>
  <si>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</si>
  <si>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</si>
  <si>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</si>
  <si>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</si>
  <si>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</si>
  <si>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</si>
  <si>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</si>
  <si>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</si>
  <si>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</si>
  <si>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</si>
  <si>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</si>
  <si>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</si>
  <si>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</si>
  <si>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</si>
  <si>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</si>
  <si>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</si>
  <si>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</si>
  <si>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</si>
  <si>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</si>
  <si>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</si>
  <si>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</si>
  <si>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</si>
  <si>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</si>
  <si>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</si>
  <si>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</si>
  <si>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</si>
  <si>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</si>
  <si>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</si>
  <si>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</si>
  <si>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</si>
  <si>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</si>
  <si>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</si>
  <si>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</si>
  <si>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</si>
  <si>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</si>
  <si>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</si>
  <si>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</si>
  <si>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</si>
  <si>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</si>
  <si>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</si>
  <si>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</si>
  <si>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</si>
  <si>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</si>
  <si>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</si>
  <si>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</si>
  <si>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</si>
  <si>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</si>
  <si>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</si>
  <si>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</si>
  <si>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</si>
  <si>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</si>
  <si>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</si>
  <si>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</si>
  <si>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</si>
  <si>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</si>
  <si>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</si>
  <si>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</si>
  <si>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</si>
  <si>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</si>
  <si>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</si>
  <si>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</si>
  <si>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</si>
  <si>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</si>
  <si>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</si>
  <si>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</si>
  <si>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</si>
  <si>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</si>
  <si>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</si>
  <si>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</si>
  <si>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</si>
  <si>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</si>
  <si>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</si>
  <si>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</si>
  <si>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</si>
  <si>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</si>
  <si>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</si>
  <si>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</si>
  <si>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</si>
  <si>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</si>
  <si>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</si>
  <si>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</si>
  <si>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</si>
  <si>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</si>
  <si>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</si>
  <si>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</si>
  <si>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</si>
  <si>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</si>
  <si>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</si>
  <si>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</si>
  <si>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</si>
  <si>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</si>
  <si>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</si>
  <si>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</si>
  <si>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</si>
  <si>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</si>
  <si>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</si>
  <si>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</si>
  <si>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</si>
  <si>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</si>
  <si>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</si>
  <si>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</si>
  <si>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</si>
  <si>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</si>
  <si>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</si>
  <si>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</si>
  <si>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</si>
  <si>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</si>
  <si>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</si>
  <si>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</si>
  <si>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</si>
  <si>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</si>
  <si>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</si>
  <si>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</si>
  <si>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</si>
  <si>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</si>
  <si>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</si>
  <si>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</si>
  <si>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</si>
  <si>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</si>
  <si>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</si>
  <si>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</si>
  <si>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</si>
  <si>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</si>
  <si>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</si>
  <si>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</si>
  <si>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</si>
  <si>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</si>
  <si>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</si>
  <si>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</si>
  <si>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</si>
  <si>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</si>
  <si>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</si>
  <si>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</si>
  <si>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</si>
  <si>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</si>
  <si>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</si>
  <si>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</si>
  <si>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</si>
  <si>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</si>
  <si>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</si>
  <si>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</si>
  <si>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</si>
  <si>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</si>
  <si>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</si>
  <si>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</si>
  <si>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</si>
  <si>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</si>
  <si>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</si>
  <si>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</si>
  <si>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</si>
  <si>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</si>
  <si>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</si>
  <si>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</si>
  <si>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</si>
  <si>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</si>
  <si>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</si>
  <si>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</si>
  <si>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</si>
  <si>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</si>
  <si>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</si>
  <si>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</si>
  <si>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</si>
  <si>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</si>
  <si>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</si>
  <si>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</si>
  <si>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</si>
  <si>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</si>
  <si>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</si>
  <si>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</si>
  <si>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</si>
  <si>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</si>
  <si>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</si>
  <si>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</si>
  <si>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</si>
  <si>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</si>
  <si>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</si>
  <si>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</si>
  <si>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</si>
  <si>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</si>
  <si>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</si>
  <si>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</si>
  <si>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</si>
  <si>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</si>
  <si>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</si>
  <si>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</si>
  <si>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</si>
  <si>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</si>
  <si>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</si>
  <si>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</si>
  <si>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</si>
  <si>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</si>
  <si>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</si>
  <si>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</si>
  <si>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</si>
  <si>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</si>
  <si>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</si>
  <si>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</si>
  <si>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</si>
  <si>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</si>
  <si>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</si>
  <si>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</si>
  <si>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</si>
  <si>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</si>
  <si>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</si>
  <si>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</si>
  <si>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</si>
  <si>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</si>
  <si>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</si>
  <si>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</si>
  <si>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</si>
  <si>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</si>
  <si>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</si>
  <si>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</si>
  <si>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</si>
  <si>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</si>
  <si>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</si>
  <si>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</si>
  <si>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</si>
  <si>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</si>
  <si>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</si>
  <si>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</si>
  <si>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</si>
  <si>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</si>
  <si>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</si>
  <si>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</si>
  <si>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</si>
  <si>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</si>
  <si>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</si>
  <si>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</si>
  <si>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</si>
  <si>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</si>
  <si>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</si>
  <si>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</si>
  <si>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</si>
  <si>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</si>
  <si>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</si>
  <si>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</si>
  <si>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</si>
  <si>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</si>
  <si>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</si>
  <si>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</si>
  <si>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</si>
  <si>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</si>
  <si>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</si>
  <si>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</si>
  <si>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</si>
  <si>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</si>
  <si>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</si>
  <si>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</si>
  <si>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</si>
  <si>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</si>
  <si>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NewSurvived</t>
  </si>
  <si>
    <t>NewPclass</t>
  </si>
  <si>
    <t>Row Labels</t>
  </si>
  <si>
    <t>First</t>
  </si>
  <si>
    <t>Second</t>
  </si>
  <si>
    <t>Third</t>
  </si>
  <si>
    <t>Grand Total</t>
  </si>
  <si>
    <t>Column Labels</t>
  </si>
  <si>
    <t>Perished</t>
  </si>
  <si>
    <t>Count of NewSurvived</t>
  </si>
  <si>
    <t>(blank)</t>
  </si>
  <si>
    <t>0.42-5.42</t>
  </si>
  <si>
    <t>5.42-10.42</t>
  </si>
  <si>
    <t>10.42-15.42</t>
  </si>
  <si>
    <t>15.42-20.42</t>
  </si>
  <si>
    <t>20.42-25.42</t>
  </si>
  <si>
    <t>25.42-30.42</t>
  </si>
  <si>
    <t>30.42-35.42</t>
  </si>
  <si>
    <t>35.42-40.42</t>
  </si>
  <si>
    <t>40.42-45.42</t>
  </si>
  <si>
    <t>45.42-50.42</t>
  </si>
  <si>
    <t>50.42-55.42</t>
  </si>
  <si>
    <t>55.42-60.42</t>
  </si>
  <si>
    <t>60.42-65.42</t>
  </si>
  <si>
    <t>65.42-70.42</t>
  </si>
  <si>
    <t>70.42-75.42</t>
  </si>
  <si>
    <t>75.42-80.42</t>
  </si>
  <si>
    <t>Familysize</t>
  </si>
  <si>
    <t>FamilySizeJitter</t>
  </si>
  <si>
    <t>Title</t>
  </si>
  <si>
    <t>Mr</t>
  </si>
  <si>
    <t>Mrs</t>
  </si>
  <si>
    <t>Miss</t>
  </si>
  <si>
    <t>Master</t>
  </si>
  <si>
    <t>Don</t>
  </si>
  <si>
    <t>Rev</t>
  </si>
  <si>
    <t>Dr</t>
  </si>
  <si>
    <t>Mme</t>
  </si>
  <si>
    <t>Ms</t>
  </si>
  <si>
    <t>Major</t>
  </si>
  <si>
    <t>Lady</t>
  </si>
  <si>
    <t>Sir</t>
  </si>
  <si>
    <t>Mlle</t>
  </si>
  <si>
    <t>Col</t>
  </si>
  <si>
    <t>Capt</t>
  </si>
  <si>
    <t>the Countess</t>
  </si>
  <si>
    <t>Jonkheer</t>
  </si>
  <si>
    <t>Title Lookup</t>
  </si>
  <si>
    <t>The Countess</t>
  </si>
  <si>
    <t>TitleVLookup</t>
  </si>
  <si>
    <t>Count of Ticket</t>
  </si>
  <si>
    <t>MasterCount</t>
  </si>
  <si>
    <t>MissCount</t>
  </si>
  <si>
    <t>MrCount</t>
  </si>
  <si>
    <t>MrsCount</t>
  </si>
  <si>
    <t>TicketCount</t>
  </si>
  <si>
    <t>(All)</t>
  </si>
  <si>
    <t>Pivot Table that shows number of people with same ticket number (Assuming they purchased tickets as a group)</t>
  </si>
  <si>
    <t>Survival Rate by Title</t>
  </si>
  <si>
    <t>Stragetically created to join columns using VLOOKUP</t>
  </si>
  <si>
    <t>All titles in the name changed into Mrs, Miss, Mr, and Master using VLOOKUP</t>
  </si>
  <si>
    <t>Title Lookup Table created to use VLOOKUP to create new column in original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</si>
</sst>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18" fillId="0" borderId="0" xfId="0" applyFont="1" applyFill="1" applyBorder="1" applyAlignment="1">
      <alignment horizontal="centerContinuous"/>
    </xf>
    <xf numFmtId="0" fontId="0" fillId="0" borderId="0" xfId="0"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16" fillId="0" borderId="0" xfId="0" applyFont="1"/>
    <xf numFmtId="0" fontId="0" fillId="0" borderId="0" xfId="0" applyFont="1" applyFill="1" applyBorder="1" applyAlignment="1">
      <alignment horizontal="centerContinuous"/>
    </xf>
    <xf numFmtId="0" fontId="16" fillId="0" borderId="12" xfId="0" applyFont="1" applyBorder="1" applyAlignment="1">
      <alignment horizontal="center"/>
    </xf>
    <xf numFmtId="0" fontId="16" fillId="0" borderId="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Passengers Analysis.xlsx]Histrogram!PivotTable3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Histrogram!$Q$26:$Q$27</c:f>
              <c:strCache>
                <c:ptCount val="1"/>
                <c:pt idx="0">
                  <c:v>Perished</c:v>
                </c:pt>
              </c:strCache>
            </c:strRef>
          </c:tx>
          <c:spPr>
            <a:solidFill>
              <a:schemeClr val="accent1"/>
            </a:solidFill>
            <a:ln>
              <a:noFill/>
            </a:ln>
            <a:effectLst/>
          </c:spPr>
          <c:invertIfNegative val="0"/>
          <c:cat>
            <c:strRef>
              <c:f>Histrogram!$P$28:$P$45</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Histrogram!$Q$28:$Q$45</c:f>
              <c:numCache>
                <c:formatCode>General</c:formatCode>
                <c:ptCount val="17"/>
                <c:pt idx="0">
                  <c:v>125</c:v>
                </c:pt>
                <c:pt idx="1">
                  <c:v>13</c:v>
                </c:pt>
                <c:pt idx="2">
                  <c:v>13</c:v>
                </c:pt>
                <c:pt idx="3">
                  <c:v>8</c:v>
                </c:pt>
                <c:pt idx="4">
                  <c:v>63</c:v>
                </c:pt>
                <c:pt idx="5">
                  <c:v>80</c:v>
                </c:pt>
                <c:pt idx="6">
                  <c:v>66</c:v>
                </c:pt>
                <c:pt idx="7">
                  <c:v>47</c:v>
                </c:pt>
                <c:pt idx="8">
                  <c:v>39</c:v>
                </c:pt>
                <c:pt idx="9">
                  <c:v>30</c:v>
                </c:pt>
                <c:pt idx="10">
                  <c:v>23</c:v>
                </c:pt>
                <c:pt idx="11">
                  <c:v>14</c:v>
                </c:pt>
                <c:pt idx="12">
                  <c:v>11</c:v>
                </c:pt>
                <c:pt idx="13">
                  <c:v>10</c:v>
                </c:pt>
                <c:pt idx="14">
                  <c:v>3</c:v>
                </c:pt>
                <c:pt idx="15">
                  <c:v>4</c:v>
                </c:pt>
              </c:numCache>
            </c:numRef>
          </c:val>
          <c:extLst>
            <c:ext xmlns:c16="http://schemas.microsoft.com/office/drawing/2014/chart" uri="{C3380CC4-5D6E-409C-BE32-E72D297353CC}">
              <c16:uniqueId val="{00000000-1460-485A-8FD7-AB919F1E9396}"/>
            </c:ext>
          </c:extLst>
        </c:ser>
        <c:ser>
          <c:idx val="1"/>
          <c:order val="1"/>
          <c:tx>
            <c:strRef>
              <c:f>Histrogram!$R$26:$R$27</c:f>
              <c:strCache>
                <c:ptCount val="1"/>
                <c:pt idx="0">
                  <c:v>Survived</c:v>
                </c:pt>
              </c:strCache>
            </c:strRef>
          </c:tx>
          <c:spPr>
            <a:solidFill>
              <a:schemeClr val="accent2"/>
            </a:solidFill>
            <a:ln>
              <a:noFill/>
            </a:ln>
            <a:effectLst/>
          </c:spPr>
          <c:invertIfNegative val="0"/>
          <c:cat>
            <c:strRef>
              <c:f>Histrogram!$P$28:$P$45</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Histrogram!$R$28:$R$45</c:f>
              <c:numCache>
                <c:formatCode>General</c:formatCode>
                <c:ptCount val="17"/>
                <c:pt idx="0">
                  <c:v>52</c:v>
                </c:pt>
                <c:pt idx="1">
                  <c:v>31</c:v>
                </c:pt>
                <c:pt idx="2">
                  <c:v>7</c:v>
                </c:pt>
                <c:pt idx="3">
                  <c:v>11</c:v>
                </c:pt>
                <c:pt idx="4">
                  <c:v>33</c:v>
                </c:pt>
                <c:pt idx="5">
                  <c:v>42</c:v>
                </c:pt>
                <c:pt idx="6">
                  <c:v>42</c:v>
                </c:pt>
                <c:pt idx="7">
                  <c:v>41</c:v>
                </c:pt>
                <c:pt idx="8">
                  <c:v>28</c:v>
                </c:pt>
                <c:pt idx="9">
                  <c:v>17</c:v>
                </c:pt>
                <c:pt idx="10">
                  <c:v>16</c:v>
                </c:pt>
                <c:pt idx="11">
                  <c:v>10</c:v>
                </c:pt>
                <c:pt idx="12">
                  <c:v>7</c:v>
                </c:pt>
                <c:pt idx="13">
                  <c:v>4</c:v>
                </c:pt>
                <c:pt idx="16">
                  <c:v>1</c:v>
                </c:pt>
              </c:numCache>
            </c:numRef>
          </c:val>
          <c:extLst>
            <c:ext xmlns:c16="http://schemas.microsoft.com/office/drawing/2014/chart" uri="{C3380CC4-5D6E-409C-BE32-E72D297353CC}">
              <c16:uniqueId val="{00000001-1460-485A-8FD7-AB919F1E9396}"/>
            </c:ext>
          </c:extLst>
        </c:ser>
        <c:dLbls>
          <c:showLegendKey val="0"/>
          <c:showVal val="0"/>
          <c:showCatName val="0"/>
          <c:showSerName val="0"/>
          <c:showPercent val="0"/>
          <c:showBubbleSize val="0"/>
        </c:dLbls>
        <c:gapWidth val="150"/>
        <c:overlap val="100"/>
        <c:axId val="1871417312"/>
        <c:axId val="1785394016"/>
      </c:barChart>
      <c:catAx>
        <c:axId val="187141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394016"/>
        <c:crosses val="autoZero"/>
        <c:auto val="1"/>
        <c:lblAlgn val="ctr"/>
        <c:lblOffset val="100"/>
        <c:noMultiLvlLbl val="0"/>
      </c:catAx>
      <c:valAx>
        <c:axId val="178539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41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Passengers Analysis.xlsx]Bar Chart!PivotTable5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'Bar Chart'!$Q$3:$Q$4</c:f>
              <c:strCache>
                <c:ptCount val="1"/>
                <c:pt idx="0">
                  <c:v>Perished</c:v>
                </c:pt>
              </c:strCache>
            </c:strRef>
          </c:tx>
          <c:spPr>
            <a:solidFill>
              <a:schemeClr val="accent1"/>
            </a:solidFill>
            <a:ln>
              <a:noFill/>
            </a:ln>
            <a:effectLst/>
          </c:spPr>
          <c:invertIfNegative val="0"/>
          <c:cat>
            <c:multiLvlStrRef>
              <c:f>'Bar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'Bar Chart'!$Q$5:$Q$32</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EE3-4848-B33D-03E78F7AC915}"/>
            </c:ext>
          </c:extLst>
        </c:ser>
        <c:ser>
          <c:idx val="1"/>
          <c:order val="1"/>
          <c:tx>
            <c:strRef>
              <c:f>'Bar Chart'!$R$3:$R$4</c:f>
              <c:strCache>
                <c:ptCount val="1"/>
                <c:pt idx="0">
                  <c:v>Survived</c:v>
                </c:pt>
              </c:strCache>
            </c:strRef>
          </c:tx>
          <c:spPr>
            <a:solidFill>
              <a:schemeClr val="accent2"/>
            </a:solidFill>
            <a:ln>
              <a:noFill/>
            </a:ln>
            <a:effectLst/>
          </c:spPr>
          <c:invertIfNegative val="0"/>
          <c:cat>
            <c:multiLvlStrRef>
              <c:f>'Bar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'Bar Chart'!$R$5:$R$32</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EE3-4848-B33D-03E78F7AC915}"/>
            </c:ext>
          </c:extLst>
        </c:ser>
        <c:dLbls>
          <c:showLegendKey val="0"/>
          <c:showVal val="0"/>
          <c:showCatName val="0"/>
          <c:showSerName val="0"/>
          <c:showPercent val="0"/>
          <c:showBubbleSize val="0"/>
        </c:dLbls>
        <c:gapWidth val="150"/>
        <c:overlap val="100"/>
        <c:axId val="2005990768"/>
        <c:axId val="2005992016"/>
      </c:barChart>
      <c:catAx>
        <c:axId val="200599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992016"/>
        <c:crosses val="autoZero"/>
        <c:auto val="1"/>
        <c:lblAlgn val="ctr"/>
        <c:lblOffset val="100"/>
        <c:noMultiLvlLbl val="0"/>
      </c:catAx>
      <c:valAx>
        <c:axId val="200599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99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Passengers Analysis.xlsx]Bar Chart!PivotTable5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'Bar Chart'!$Q$3:$Q$4</c:f>
              <c:strCache>
                <c:ptCount val="1"/>
                <c:pt idx="0">
                  <c:v>Perished</c:v>
                </c:pt>
              </c:strCache>
            </c:strRef>
          </c:tx>
          <c:spPr>
            <a:solidFill>
              <a:schemeClr val="accent1"/>
            </a:solidFill>
            <a:ln>
              <a:noFill/>
            </a:ln>
            <a:effectLst/>
          </c:spPr>
          <c:invertIfNegative val="0"/>
          <c:cat>
            <c:multiLvlStrRef>
              <c:f>'Bar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'Bar Chart'!$Q$5:$Q$32</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6246-47AD-A587-35F275FA7142}"/>
            </c:ext>
          </c:extLst>
        </c:ser>
        <c:ser>
          <c:idx val="1"/>
          <c:order val="1"/>
          <c:tx>
            <c:strRef>
              <c:f>'Bar Chart'!$R$3:$R$4</c:f>
              <c:strCache>
                <c:ptCount val="1"/>
                <c:pt idx="0">
                  <c:v>Survived</c:v>
                </c:pt>
              </c:strCache>
            </c:strRef>
          </c:tx>
          <c:spPr>
            <a:solidFill>
              <a:schemeClr val="accent2"/>
            </a:solidFill>
            <a:ln>
              <a:noFill/>
            </a:ln>
            <a:effectLst/>
          </c:spPr>
          <c:invertIfNegative val="0"/>
          <c:cat>
            <c:multiLvlStrRef>
              <c:f>'Bar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'Bar Chart'!$R$5:$R$32</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6246-47AD-A587-35F275FA7142}"/>
            </c:ext>
          </c:extLst>
        </c:ser>
        <c:dLbls>
          <c:showLegendKey val="0"/>
          <c:showVal val="0"/>
          <c:showCatName val="0"/>
          <c:showSerName val="0"/>
          <c:showPercent val="0"/>
          <c:showBubbleSize val="0"/>
        </c:dLbls>
        <c:gapWidth val="150"/>
        <c:overlap val="100"/>
        <c:axId val="1960733520"/>
        <c:axId val="1960734768"/>
      </c:barChart>
      <c:catAx>
        <c:axId val="196073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34768"/>
        <c:crosses val="autoZero"/>
        <c:auto val="1"/>
        <c:lblAlgn val="ctr"/>
        <c:lblOffset val="100"/>
        <c:noMultiLvlLbl val="0"/>
      </c:catAx>
      <c:valAx>
        <c:axId val="1960734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3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'Scatter Chart'!$D$4:$D$364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 Chart'!$E$4:$E$364</c:f>
            </c:numRef>
          </c:yVal>
          <c:smooth val="0"/>
          <c:extLst>
            <c:ext xmlns:c16="http://schemas.microsoft.com/office/drawing/2014/chart" uri="{C3380CC4-5D6E-409C-BE32-E72D297353CC}">
              <c16:uniqueId val="{00000000-C61B-477B-86C7-ADA662FD3AAC}"/>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'Scatter Chart'!$D$4:$D$364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 Chart'!$F$4:$F$364</c:f>
            </c:numRef>
          </c:yVal>
          <c:smooth val="0"/>
          <c:extLst>
            <c:ext xmlns:c16="http://schemas.microsoft.com/office/drawing/2014/chart" uri="{C3380CC4-5D6E-409C-BE32-E72D297353CC}">
              <c16:uniqueId val="{00000001-C61B-477B-86C7-ADA662FD3AAC}"/>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'Scatter Chart'!$D$4:$D$364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 Chart'!$G$4:$G$364</c:f>
            </c:numRef>
          </c:yVal>
          <c:smooth val="0"/>
          <c:extLst>
            <c:ext xmlns:c16="http://schemas.microsoft.com/office/drawing/2014/chart" uri="{C3380CC4-5D6E-409C-BE32-E72D297353CC}">
              <c16:uniqueId val="{00000002-C61B-477B-86C7-ADA662FD3AAC}"/>
            </c:ext>
          </c:extLst>
        </c:ser>
        <c:ser>
          <c:idx val="3"/>
          <c:order val="3"/>
          <c:tx>
            <c:v>Survived</c:v>
          </c:tx>
          <c:spPr>
            <a:ln w="19050" cap="rnd">
              <a:noFill/>
              <a:round/>
            </a:ln>
            <a:effectLst/>
          </c:spPr>
          <c:marker>
            <c:symbol val="circle"/>
            <c:size val="5"/>
            <c:spPr>
              <a:solidFill>
                <a:schemeClr val="accent4"/>
              </a:solidFill>
              <a:ln w="9525">
                <a:solidFill>
                  <a:schemeClr val="accent4"/>
                </a:solidFill>
              </a:ln>
              <a:effectLst/>
            </c:spPr>
          </c:marker>
          <c:xVal>
            <c:numRef>
              <c:f>'Scatter Chart'!$D$4:$D$364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 Chart'!$H$4:$H$364</c:f>
              <c:numCache>
                <c:formatCode>General</c:formatCode>
                <c:ptCount val="47"/>
                <c:pt idx="0">
                  <c:v>0.58422585287936357</c:v>
                </c:pt>
                <c:pt idx="1">
                  <c:v>2.6982826067196983</c:v>
                </c:pt>
                <c:pt idx="2">
                  <c:v>3.3532865558769371</c:v>
                </c:pt>
                <c:pt idx="3">
                  <c:v>1.2582950955544838</c:v>
                </c:pt>
                <c:pt idx="4">
                  <c:v>7.371627761723154</c:v>
                </c:pt>
                <c:pt idx="5">
                  <c:v>1.8374800079453211</c:v>
                </c:pt>
                <c:pt idx="6">
                  <c:v>0.62852776697421264</c:v>
                </c:pt>
                <c:pt idx="7">
                  <c:v>7.1682837802993022</c:v>
                </c:pt>
                <c:pt idx="8">
                  <c:v>0.7290943472689928</c:v>
                </c:pt>
                <c:pt idx="9">
                  <c:v>4.3516860046558161</c:v>
                </c:pt>
                <c:pt idx="10">
                  <c:v>1.1931860846047733</c:v>
                </c:pt>
                <c:pt idx="11">
                  <c:v>0.75713522853467596</c:v>
                </c:pt>
                <c:pt idx="12">
                  <c:v>1.854161494564373</c:v>
                </c:pt>
                <c:pt idx="13">
                  <c:v>0.64464124102199793</c:v>
                </c:pt>
                <c:pt idx="14">
                  <c:v>2.9169277648617733</c:v>
                </c:pt>
                <c:pt idx="15">
                  <c:v>3.1379690760652914</c:v>
                </c:pt>
                <c:pt idx="16">
                  <c:v>2.0263318921208286</c:v>
                </c:pt>
                <c:pt idx="17">
                  <c:v>1.1162645260527264</c:v>
                </c:pt>
                <c:pt idx="18">
                  <c:v>1.1797411279077386</c:v>
                </c:pt>
                <c:pt idx="19">
                  <c:v>6.9428515573231664</c:v>
                </c:pt>
                <c:pt idx="20">
                  <c:v>2.8299635164727772</c:v>
                </c:pt>
                <c:pt idx="21">
                  <c:v>2.8506466968488242</c:v>
                </c:pt>
                <c:pt idx="22">
                  <c:v>1.0196648868097502</c:v>
                </c:pt>
                <c:pt idx="23">
                  <c:v>1.3564571899974354</c:v>
                </c:pt>
                <c:pt idx="24">
                  <c:v>2.68574349703756</c:v>
                </c:pt>
                <c:pt idx="25">
                  <c:v>0.60878029761730601</c:v>
                </c:pt>
                <c:pt idx="26">
                  <c:v>2.7533468596733681</c:v>
                </c:pt>
                <c:pt idx="27">
                  <c:v>2.692941756430641</c:v>
                </c:pt>
                <c:pt idx="28">
                  <c:v>4.3621465445599172</c:v>
                </c:pt>
                <c:pt idx="29">
                  <c:v>4.2210191155276391</c:v>
                </c:pt>
                <c:pt idx="30">
                  <c:v>2.4671339047280076</c:v>
                </c:pt>
                <c:pt idx="31">
                  <c:v>1.1247715701747669</c:v>
                </c:pt>
                <c:pt idx="32">
                  <c:v>0.88048229917188792</c:v>
                </c:pt>
                <c:pt idx="33">
                  <c:v>2.4873482080306979</c:v>
                </c:pt>
                <c:pt idx="34">
                  <c:v>3.760019433919318</c:v>
                </c:pt>
                <c:pt idx="35">
                  <c:v>0.85967138545328226</c:v>
                </c:pt>
                <c:pt idx="36">
                  <c:v>1.1898613703085177</c:v>
                </c:pt>
                <c:pt idx="37">
                  <c:v>1.8239248281489315</c:v>
                </c:pt>
                <c:pt idx="38">
                  <c:v>1.0275912128968345</c:v>
                </c:pt>
                <c:pt idx="39">
                  <c:v>0.64158208967013364</c:v>
                </c:pt>
                <c:pt idx="40">
                  <c:v>1.1150747722010206</c:v>
                </c:pt>
                <c:pt idx="41">
                  <c:v>0.96989444315230111</c:v>
                </c:pt>
                <c:pt idx="42">
                  <c:v>2.3006475574021747</c:v>
                </c:pt>
                <c:pt idx="43">
                  <c:v>2.044910367687871</c:v>
                </c:pt>
                <c:pt idx="44">
                  <c:v>1.7068057844798927</c:v>
                </c:pt>
                <c:pt idx="45">
                  <c:v>4.0425166558633965</c:v>
                </c:pt>
                <c:pt idx="46">
                  <c:v>0.77614647945363746</c:v>
                </c:pt>
              </c:numCache>
            </c:numRef>
          </c:yVal>
          <c:smooth val="0"/>
          <c:extLst>
            <c:ext xmlns:c16="http://schemas.microsoft.com/office/drawing/2014/chart" uri="{C3380CC4-5D6E-409C-BE32-E72D297353CC}">
              <c16:uniqueId val="{00000003-C61B-477B-86C7-ADA662FD3AAC}"/>
            </c:ext>
          </c:extLst>
        </c:ser>
        <c:ser>
          <c:idx val="4"/>
          <c:order val="4"/>
          <c:tx>
            <c:v>Perished</c:v>
          </c:tx>
          <c:spPr>
            <a:ln w="25400" cap="rnd">
              <a:noFill/>
              <a:round/>
            </a:ln>
            <a:effectLst/>
          </c:spPr>
          <c:marker>
            <c:symbol val="circle"/>
            <c:size val="5"/>
            <c:spPr>
              <a:solidFill>
                <a:schemeClr val="accent5"/>
              </a:solidFill>
              <a:ln w="9525">
                <a:solidFill>
                  <a:schemeClr val="accent5"/>
                </a:solidFill>
              </a:ln>
              <a:effectLst/>
            </c:spPr>
          </c:marker>
          <c:xVal>
            <c:numRef>
              <c:f>'Scatter Chart'!$D$376:$D$887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'Scatter Chart'!$H$376:$H$887</c:f>
              <c:numCache>
                <c:formatCode>General</c:formatCode>
                <c:ptCount val="55"/>
                <c:pt idx="0">
                  <c:v>0.77537702318911039</c:v>
                </c:pt>
                <c:pt idx="1">
                  <c:v>1.6295402027897468</c:v>
                </c:pt>
                <c:pt idx="2">
                  <c:v>5.4278328801876015</c:v>
                </c:pt>
                <c:pt idx="3">
                  <c:v>3.0332553918595684</c:v>
                </c:pt>
                <c:pt idx="4">
                  <c:v>1.694204140205803</c:v>
                </c:pt>
                <c:pt idx="5">
                  <c:v>1.7762275951229167</c:v>
                </c:pt>
                <c:pt idx="6">
                  <c:v>7.7029377709668889</c:v>
                </c:pt>
                <c:pt idx="7">
                  <c:v>0.9529716265435666</c:v>
                </c:pt>
                <c:pt idx="8">
                  <c:v>1.8854639176198327</c:v>
                </c:pt>
                <c:pt idx="9">
                  <c:v>1.5426320378806473</c:v>
                </c:pt>
                <c:pt idx="10">
                  <c:v>0.86347925461444097</c:v>
                </c:pt>
                <c:pt idx="11">
                  <c:v>7.1421083121746367</c:v>
                </c:pt>
                <c:pt idx="12">
                  <c:v>2.1613742612840583</c:v>
                </c:pt>
                <c:pt idx="13">
                  <c:v>5.2867416505512317</c:v>
                </c:pt>
                <c:pt idx="14">
                  <c:v>6.3605960272249602</c:v>
                </c:pt>
                <c:pt idx="15">
                  <c:v>2.1498036165887955</c:v>
                </c:pt>
                <c:pt idx="16">
                  <c:v>0.77650609146612282</c:v>
                </c:pt>
                <c:pt idx="17">
                  <c:v>3.2641445407595664</c:v>
                </c:pt>
                <c:pt idx="18">
                  <c:v>3.3653341667070826</c:v>
                </c:pt>
                <c:pt idx="19">
                  <c:v>0.54096460882415576</c:v>
                </c:pt>
                <c:pt idx="20">
                  <c:v>0.93772728971865749</c:v>
                </c:pt>
                <c:pt idx="21">
                  <c:v>2.3246862081485142</c:v>
                </c:pt>
                <c:pt idx="22">
                  <c:v>4.9532311130586697</c:v>
                </c:pt>
                <c:pt idx="23">
                  <c:v>1.4517755086371691</c:v>
                </c:pt>
                <c:pt idx="24">
                  <c:v>1.5031600272002152</c:v>
                </c:pt>
                <c:pt idx="25">
                  <c:v>1.0028273996089865</c:v>
                </c:pt>
                <c:pt idx="26">
                  <c:v>3.1186786088555278</c:v>
                </c:pt>
                <c:pt idx="27">
                  <c:v>2.7193144125957276</c:v>
                </c:pt>
                <c:pt idx="28">
                  <c:v>4.9725847756721357</c:v>
                </c:pt>
                <c:pt idx="29">
                  <c:v>1.0205536154106372</c:v>
                </c:pt>
                <c:pt idx="30">
                  <c:v>1.058557288923204</c:v>
                </c:pt>
                <c:pt idx="31">
                  <c:v>0.75206660403052616</c:v>
                </c:pt>
                <c:pt idx="32">
                  <c:v>1.0963409128018733</c:v>
                </c:pt>
                <c:pt idx="33">
                  <c:v>7.095976016638776</c:v>
                </c:pt>
                <c:pt idx="34">
                  <c:v>7.4531023696167313</c:v>
                </c:pt>
                <c:pt idx="35">
                  <c:v>4.5123195832409317</c:v>
                </c:pt>
                <c:pt idx="36">
                  <c:v>6.5498496151444909</c:v>
                </c:pt>
                <c:pt idx="37">
                  <c:v>2.198888314308336</c:v>
                </c:pt>
                <c:pt idx="38">
                  <c:v>5.5591991827758198</c:v>
                </c:pt>
                <c:pt idx="39">
                  <c:v>5.7884627230991708</c:v>
                </c:pt>
                <c:pt idx="40">
                  <c:v>6.2250265463093726</c:v>
                </c:pt>
                <c:pt idx="41">
                  <c:v>0.93493450041900994</c:v>
                </c:pt>
                <c:pt idx="42">
                  <c:v>2.8016933636696661</c:v>
                </c:pt>
                <c:pt idx="43">
                  <c:v>8.4148227412989591</c:v>
                </c:pt>
                <c:pt idx="44">
                  <c:v>1.6412323588164881</c:v>
                </c:pt>
                <c:pt idx="45">
                  <c:v>2.0321756334483507</c:v>
                </c:pt>
                <c:pt idx="46">
                  <c:v>5.0702136417354504</c:v>
                </c:pt>
                <c:pt idx="47">
                  <c:v>0.57602377431012197</c:v>
                </c:pt>
                <c:pt idx="48">
                  <c:v>3.0812004983165711</c:v>
                </c:pt>
                <c:pt idx="49">
                  <c:v>1.3312639263703478</c:v>
                </c:pt>
                <c:pt idx="50">
                  <c:v>6.9803919266560888</c:v>
                </c:pt>
                <c:pt idx="51">
                  <c:v>0.68876792910387397</c:v>
                </c:pt>
                <c:pt idx="52">
                  <c:v>3.1934628546875725</c:v>
                </c:pt>
                <c:pt idx="53">
                  <c:v>0.56779981414318415</c:v>
                </c:pt>
                <c:pt idx="54">
                  <c:v>6.3202961296225473</c:v>
                </c:pt>
              </c:numCache>
            </c:numRef>
          </c:yVal>
          <c:smooth val="0"/>
          <c:extLst>
            <c:ext xmlns:c16="http://schemas.microsoft.com/office/drawing/2014/chart" uri="{C3380CC4-5D6E-409C-BE32-E72D297353CC}">
              <c16:uniqueId val="{00000005-C61B-477B-86C7-ADA662FD3AAC}"/>
            </c:ext>
          </c:extLst>
        </c:ser>
        <c:dLbls>
          <c:showLegendKey val="0"/>
          <c:showVal val="0"/>
          <c:showCatName val="0"/>
          <c:showSerName val="0"/>
          <c:showPercent val="0"/>
          <c:showBubbleSize val="0"/>
        </c:dLbls>
        <c:axId val="1955211024"/>
        <c:axId val="1955211856"/>
      </c:scatterChart>
      <c:valAx>
        <c:axId val="1955211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211856"/>
        <c:crosses val="autoZero"/>
        <c:crossBetween val="midCat"/>
      </c:valAx>
      <c:valAx>
        <c:axId val="1955211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 Size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2110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Number of Passers by 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Number of Passers by Age</a:t>
          </a:r>
        </a:p>
      </cx:txPr>
    </cx:title>
    <cx:plotArea>
      <cx:plotAreaRegion>
        <cx:series layoutId="clusteredColumn" uniqueId="{398E5202-6C84-4E8F-B766-16D30A52E12A}">
          <cx:tx>
            <cx:txData>
              <cx:f>_xlchart.v1.2</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plotArea>
      <cx:plotAreaRegion>
        <cx:series layoutId="boxWhisker" uniqueId="{C0FA1353-5F55-4BC1-8A3F-656B56F3209A}">
          <cx:tx>
            <cx:txData>
              <cx:f>_xlchart.v1.5</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1143000</xdr:colOff>
      <xdr:row>2</xdr:row>
      <xdr:rowOff>14287</xdr:rowOff>
    </xdr:from>
    <xdr:to>
      <xdr:col>27</xdr:col>
      <xdr:colOff>304800</xdr:colOff>
      <xdr:row>21</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21F2210-DF8F-4143-8078-024CA0BDBE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277850" y="395287"/>
              <a:ext cx="9763125" cy="36909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276225</xdr:colOff>
      <xdr:row>25</xdr:row>
      <xdr:rowOff>0</xdr:rowOff>
    </xdr:from>
    <xdr:to>
      <xdr:col>27</xdr:col>
      <xdr:colOff>352425</xdr:colOff>
      <xdr:row>43</xdr:row>
      <xdr:rowOff>109537</xdr:rowOff>
    </xdr:to>
    <xdr:graphicFrame macro="">
      <xdr:nvGraphicFramePr>
        <xdr:cNvPr id="3" name="Chart 2">
          <a:extLst>
            <a:ext uri="{FF2B5EF4-FFF2-40B4-BE49-F238E27FC236}">
              <a16:creationId xmlns:a16="http://schemas.microsoft.com/office/drawing/2014/main" id="{DCE42F54-BCAD-49FE-B2C2-E230576AD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31</xdr:col>
      <xdr:colOff>123825</xdr:colOff>
      <xdr:row>25</xdr:row>
      <xdr:rowOff>28575</xdr:rowOff>
    </xdr:from>
    <xdr:to>
      <xdr:col>34</xdr:col>
      <xdr:colOff>123825</xdr:colOff>
      <xdr:row>38</xdr:row>
      <xdr:rowOff>76200</xdr:rowOff>
    </xdr:to>
    <mc:AlternateContent xmlns:mc="http://schemas.openxmlformats.org/markup-compatibility/2006">
      <mc:Choice xmlns:a14="http://schemas.microsoft.com/office/drawing/2010/main" Requires="a14">
        <xdr:graphicFrame macro="">
          <xdr:nvGraphicFramePr>
            <xdr:cNvPr id="4" name="NewPclass">
              <a:extLst>
                <a:ext uri="{FF2B5EF4-FFF2-40B4-BE49-F238E27FC236}">
                  <a16:creationId xmlns:a16="http://schemas.microsoft.com/office/drawing/2014/main" id="{6ADFD44E-9064-4D67-AE80-518DD2497AE7}"/>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dr:sp macro="" textlink="">
          <xdr:nvSpPr>
            <xdr:cNvPr id="0" name=""/>
            <xdr:cNvSpPr>
              <a:spLocks noTextEdit="1"/>
            </xdr:cNvSpPr>
          </xdr:nvSpPr>
          <xdr:spPr>
            <a:xfrm>
              <a:off x="22498050" y="4791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28575</xdr:colOff>
      <xdr:row>25</xdr:row>
      <xdr:rowOff>28575</xdr:rowOff>
    </xdr:from>
    <xdr:to>
      <xdr:col>31</xdr:col>
      <xdr:colOff>28575</xdr:colOff>
      <xdr:row>38</xdr:row>
      <xdr:rowOff>76200</xdr:rowOff>
    </xdr:to>
    <mc:AlternateContent xmlns:mc="http://schemas.openxmlformats.org/markup-compatibility/2006">
      <mc:Choice xmlns:a14="http://schemas.microsoft.com/office/drawing/2010/main" Requires="a14">
        <xdr:graphicFrame macro="">
          <xdr:nvGraphicFramePr>
            <xdr:cNvPr id="5" name="Sex">
              <a:extLst>
                <a:ext uri="{FF2B5EF4-FFF2-40B4-BE49-F238E27FC236}">
                  <a16:creationId xmlns:a16="http://schemas.microsoft.com/office/drawing/2014/main" id="{4BC6041A-6BB7-44BE-A136-4C4866278B4C}"/>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20574000" y="4791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609599</xdr:colOff>
      <xdr:row>1</xdr:row>
      <xdr:rowOff>3</xdr:rowOff>
    </xdr:from>
    <xdr:to>
      <xdr:col>15</xdr:col>
      <xdr:colOff>571499</xdr:colOff>
      <xdr:row>30</xdr:row>
      <xdr:rowOff>19051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8DBA1B6-81DF-47D7-998D-5D1D6F790C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62349" y="190503"/>
              <a:ext cx="6638925" cy="55435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1038224</xdr:colOff>
      <xdr:row>33</xdr:row>
      <xdr:rowOff>14287</xdr:rowOff>
    </xdr:from>
    <xdr:to>
      <xdr:col>22</xdr:col>
      <xdr:colOff>9525</xdr:colOff>
      <xdr:row>55</xdr:row>
      <xdr:rowOff>123825</xdr:rowOff>
    </xdr:to>
    <xdr:graphicFrame macro="">
      <xdr:nvGraphicFramePr>
        <xdr:cNvPr id="2" name="Chart 1">
          <a:extLst>
            <a:ext uri="{FF2B5EF4-FFF2-40B4-BE49-F238E27FC236}">
              <a16:creationId xmlns:a16="http://schemas.microsoft.com/office/drawing/2014/main" id="{EA0E2760-13CD-493C-9C1E-33FDCCD6C7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1009649</xdr:colOff>
      <xdr:row>56</xdr:row>
      <xdr:rowOff>14286</xdr:rowOff>
    </xdr:from>
    <xdr:to>
      <xdr:col>21</xdr:col>
      <xdr:colOff>790574</xdr:colOff>
      <xdr:row>76</xdr:row>
      <xdr:rowOff>57149</xdr:rowOff>
    </xdr:to>
    <xdr:graphicFrame macro="">
      <xdr:nvGraphicFramePr>
        <xdr:cNvPr id="3" name="Chart 2">
          <a:extLst>
            <a:ext uri="{FF2B5EF4-FFF2-40B4-BE49-F238E27FC236}">
              <a16:creationId xmlns:a16="http://schemas.microsoft.com/office/drawing/2014/main" id="{68F7FAE8-5997-4F2D-B67B-24D6BBDCA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104775</xdr:colOff>
      <xdr:row>3</xdr:row>
      <xdr:rowOff>33336</xdr:rowOff>
    </xdr:from>
    <xdr:to>
      <xdr:col>21</xdr:col>
      <xdr:colOff>47625</xdr:colOff>
      <xdr:row>193</xdr:row>
      <xdr:rowOff>152399</xdr:rowOff>
    </xdr:to>
    <xdr:graphicFrame macro="">
      <xdr:nvGraphicFramePr>
        <xdr:cNvPr id="2" name="Chart 1">
          <a:extLst>
            <a:ext uri="{FF2B5EF4-FFF2-40B4-BE49-F238E27FC236}">
              <a16:creationId xmlns:a16="http://schemas.microsoft.com/office/drawing/2014/main" id="{63E82448-ED46-4B12-BB2F-7A787FAB0F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kim6" refreshedDate="44427.671108680559" createdVersion="7" refreshedVersion="7" minRefreshableVersion="3" recordCount="891" xr:uid="{1190E927-D626-4BD8-B877-2D9B13E5CF76}">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6556562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kim6" refreshedDate="44427.709041666669" createdVersion="7" refreshedVersion="7" minRefreshableVersion="3" recordCount="891" xr:uid="{8A6519A1-82FD-43E8-9295-307C3816C01F}">
  <cacheSource type="worksheet">
    <worksheetSource name="Table15"/>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kim6" refreshedDate="44428.570305439818" createdVersion="7" refreshedVersion="7" minRefreshableVersion="3" recordCount="891" xr:uid="{36D4D546-6CB1-4ACE-A714-1DFEA41DE096}">
  <cacheSource type="worksheet">
    <worksheetSource name="Table1"/>
  </cacheSource>
  <cacheFields count="21">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ount="681">
        <s v="A/5 21171"/>
        <s v="PC 17599"/>
        <s v="STON/O2. 3101282"/>
        <n v="113803"/>
        <n v="373450"/>
        <n v="330877"/>
        <n v="17463"/>
        <n v="349909"/>
        <n v="347742"/>
        <n v="237736"/>
        <s v="PP 9549"/>
        <n v="113783"/>
        <s v="A/5. 2151"/>
        <n v="347082"/>
        <n v="350406"/>
        <n v="248706"/>
        <n v="382652"/>
        <n v="244373"/>
        <n v="345763"/>
        <n v="2649"/>
        <n v="239865"/>
        <n v="248698"/>
        <n v="330923"/>
        <n v="113788"/>
        <n v="347077"/>
        <n v="2631"/>
        <n v="19950"/>
        <n v="330959"/>
        <n v="349216"/>
        <s v="PC 17601"/>
        <s v="PC 17569"/>
        <n v="335677"/>
        <s v="C.A. 24579"/>
        <s v="PC 17604"/>
        <n v="113789"/>
        <n v="2677"/>
        <s v="A./5. 2152"/>
        <n v="345764"/>
        <n v="2651"/>
        <n v="7546"/>
        <n v="11668"/>
        <n v="349253"/>
        <s v="SC/Paris 2123"/>
        <n v="330958"/>
        <s v="S.C./A.4. 23567"/>
        <n v="370371"/>
        <n v="14311"/>
        <n v="2662"/>
        <n v="349237"/>
        <n v="3101295"/>
        <s v="A/4. 39886"/>
        <s v="PC 17572"/>
        <n v="2926"/>
        <n v="113509"/>
        <n v="19947"/>
        <s v="C.A. 31026"/>
        <n v="2697"/>
        <s v="C.A. 34651"/>
        <s v="CA 2144"/>
        <n v="2669"/>
        <n v="113572"/>
        <n v="36973"/>
        <n v="347088"/>
        <s v="PC 17605"/>
        <n v="2661"/>
        <s v="C.A. 29395"/>
        <s v="S.P. 3464"/>
        <n v="3101281"/>
        <n v="315151"/>
        <s v="C.A. 33111"/>
        <s v="S.O.C. 14879"/>
        <n v="2680"/>
        <n v="1601"/>
        <n v="348123"/>
        <n v="349208"/>
        <n v="374746"/>
        <n v="248738"/>
        <n v="364516"/>
        <n v="345767"/>
        <n v="345779"/>
        <n v="330932"/>
        <n v="113059"/>
        <s v="SO/C 14885"/>
        <n v="3101278"/>
        <s v="W./C. 6608"/>
        <s v="SOTON/OQ 392086"/>
        <n v="343275"/>
        <n v="343276"/>
        <n v="347466"/>
        <s v="W.E.P. 5734"/>
        <s v="C.A. 2315"/>
        <n v="364500"/>
        <n v="374910"/>
        <s v="PC 17754"/>
        <s v="PC 17759"/>
        <n v="231919"/>
        <n v="244367"/>
        <n v="349245"/>
        <n v="349215"/>
        <n v="35281"/>
        <n v="7540"/>
        <n v="3101276"/>
        <n v="349207"/>
        <n v="343120"/>
        <n v="312991"/>
        <n v="349249"/>
        <n v="371110"/>
        <n v="110465"/>
        <n v="2665"/>
        <n v="324669"/>
        <n v="4136"/>
        <n v="2627"/>
        <s v="STON/O 2. 3101294"/>
        <n v="370369"/>
        <s v="PC 17558"/>
        <s v="A4. 54510"/>
        <n v="27267"/>
        <n v="370372"/>
        <s v="C 17369"/>
        <n v="2668"/>
        <n v="347061"/>
        <n v="349241"/>
        <s v="SOTON/O.Q. 3101307"/>
        <s v="A/5. 3337"/>
        <n v="228414"/>
        <s v="C.A. 29178"/>
        <s v="SC/PARIS 2133"/>
        <n v="11752"/>
        <n v="7534"/>
        <s v="PC 17593"/>
        <n v="2678"/>
        <n v="347081"/>
        <s v="STON/O2. 3101279"/>
        <n v="365222"/>
        <n v="231945"/>
        <s v="C.A. 33112"/>
        <n v="350043"/>
        <n v="230080"/>
        <n v="244310"/>
        <s v="S.O.P. 1166"/>
        <n v="113776"/>
        <s v="A.5. 11206"/>
        <s v="A/5. 851"/>
        <s v="Fa 265302"/>
        <s v="PC 17597"/>
        <n v="35851"/>
        <s v="SOTON/OQ 392090"/>
        <n v="315037"/>
        <s v="CA. 2343"/>
        <n v="371362"/>
        <s v="C.A. 33595"/>
        <n v="347068"/>
        <n v="315093"/>
        <n v="363291"/>
        <n v="113505"/>
        <s v="PC 17318"/>
        <n v="111240"/>
        <s v="STON/O 2. 3101280"/>
        <n v="17764"/>
        <n v="350404"/>
        <n v="4133"/>
        <s v="PC 17595"/>
        <n v="250653"/>
        <s v="LINE"/>
        <s v="SC/PARIS 2131"/>
        <n v="230136"/>
        <n v="315153"/>
        <n v="113767"/>
        <n v="370365"/>
        <n v="111428"/>
        <n v="364849"/>
        <n v="349247"/>
        <n v="234604"/>
        <n v="28424"/>
        <n v="350046"/>
        <s v="PC 17610"/>
        <n v="368703"/>
        <n v="4579"/>
        <n v="370370"/>
        <n v="248747"/>
        <n v="345770"/>
        <n v="3101264"/>
        <n v="2628"/>
        <s v="A/5 3540"/>
        <n v="347054"/>
        <n v="2699"/>
        <n v="367231"/>
        <n v="112277"/>
        <s v="SOTON/O.Q. 3101311"/>
        <s v="F.C.C. 13528"/>
        <s v="A/5 21174"/>
        <n v="250646"/>
        <n v="367229"/>
        <n v="35273"/>
        <s v="STON/O2. 3101283"/>
        <n v="243847"/>
        <n v="11813"/>
        <s v="W/C 14208"/>
        <s v="SOTON/OQ 392089"/>
        <n v="220367"/>
        <n v="21440"/>
        <n v="349234"/>
        <n v="19943"/>
        <s v="PP 4348"/>
        <s v="SW/PP 751"/>
        <s v="A/5 21173"/>
        <n v="236171"/>
        <n v="347067"/>
        <n v="237442"/>
        <s v="C.A. 29566"/>
        <s v="W./C. 6609"/>
        <n v="26707"/>
        <s v="C.A. 31921"/>
        <n v="28665"/>
        <s v="SCO/W 1585"/>
        <n v="367230"/>
        <s v="W./C. 14263"/>
        <s v="STON/O 2. 3101275"/>
        <n v="2694"/>
        <n v="19928"/>
        <n v="347071"/>
        <n v="250649"/>
        <n v="11751"/>
        <n v="244252"/>
        <n v="362316"/>
        <n v="113514"/>
        <s v="A/5. 3336"/>
        <n v="370129"/>
        <n v="2650"/>
        <s v="PC 17585"/>
        <n v="110152"/>
        <s v="PC 17755"/>
        <n v="230433"/>
        <n v="384461"/>
        <n v="110413"/>
        <n v="112059"/>
        <n v="382649"/>
        <s v="C.A. 17248"/>
        <n v="347083"/>
        <s v="PC 17582"/>
        <s v="PC 17760"/>
        <n v="113798"/>
        <n v="250644"/>
        <s v="PC 17596"/>
        <n v="370375"/>
        <n v="13502"/>
        <n v="347073"/>
        <n v="239853"/>
        <s v="C.A. 2673"/>
        <n v="336439"/>
        <n v="347464"/>
        <n v="345778"/>
        <s v="A/5. 10482"/>
        <n v="113056"/>
        <n v="349239"/>
        <n v="345774"/>
        <n v="349206"/>
        <n v="237798"/>
        <n v="370373"/>
        <n v="19877"/>
        <n v="11967"/>
        <s v="SC/Paris 2163"/>
        <n v="349236"/>
        <n v="349233"/>
        <s v="PC 17612"/>
        <n v="2693"/>
        <n v="113781"/>
        <n v="19988"/>
        <n v="9234"/>
        <n v="367226"/>
        <n v="226593"/>
        <s v="A/5 2466"/>
        <n v="17421"/>
        <s v="PC 17758"/>
        <s v="P/PP 3381"/>
        <s v="PC 17485"/>
        <n v="11767"/>
        <s v="PC 17608"/>
        <n v="250651"/>
        <n v="349243"/>
        <s v="F.C.C. 13529"/>
        <n v="347470"/>
        <n v="29011"/>
        <n v="36928"/>
        <n v="16966"/>
        <s v="A/5 21172"/>
        <n v="349219"/>
        <n v="234818"/>
        <n v="345364"/>
        <n v="28551"/>
        <n v="111361"/>
        <n v="113043"/>
        <s v="PC 17611"/>
        <n v="349225"/>
        <n v="7598"/>
        <n v="113784"/>
        <n v="248740"/>
        <n v="244361"/>
        <n v="229236"/>
        <n v="248733"/>
        <n v="31418"/>
        <n v="386525"/>
        <s v="C.A. 37671"/>
        <n v="315088"/>
        <n v="7267"/>
        <n v="113510"/>
        <n v="2695"/>
        <n v="2647"/>
        <n v="345783"/>
        <n v="237671"/>
        <n v="330931"/>
        <n v="330980"/>
        <s v="SC/PARIS 2167"/>
        <n v="2691"/>
        <s v="SOTON/O.Q. 3101310"/>
        <s v="C 7076"/>
        <n v="110813"/>
        <n v="2626"/>
        <n v="14313"/>
        <s v="PC 17477"/>
        <n v="11765"/>
        <n v="3101267"/>
        <n v="323951"/>
        <s v="C 7077"/>
        <n v="113503"/>
        <n v="2648"/>
        <n v="347069"/>
        <s v="PC 17757"/>
        <n v="2653"/>
        <s v="STON/O 2. 3101293"/>
        <n v="349227"/>
        <n v="27849"/>
        <n v="367655"/>
        <s v="SC 1748"/>
        <n v="113760"/>
        <n v="350034"/>
        <n v="3101277"/>
        <n v="350052"/>
        <n v="350407"/>
        <n v="28403"/>
        <n v="244278"/>
        <n v="240929"/>
        <s v="STON/O 2. 3101289"/>
        <n v="341826"/>
        <n v="4137"/>
        <n v="315096"/>
        <n v="28664"/>
        <n v="347064"/>
        <n v="29106"/>
        <n v="312992"/>
        <n v="349222"/>
        <n v="394140"/>
        <s v="STON/O 2. 3101269"/>
        <n v="343095"/>
        <n v="28220"/>
        <n v="250652"/>
        <n v="28228"/>
        <n v="345773"/>
        <n v="349254"/>
        <s v="A/5. 13032"/>
        <n v="315082"/>
        <n v="347080"/>
        <s v="A/4. 34244"/>
        <n v="2003"/>
        <n v="250655"/>
        <n v="364851"/>
        <s v="SOTON/O.Q. 392078"/>
        <n v="110564"/>
        <n v="376564"/>
        <s v="SC/AH 3085"/>
        <s v="STON/O 2. 3101274"/>
        <n v="13507"/>
        <s v="C.A. 18723"/>
        <n v="345769"/>
        <n v="347076"/>
        <n v="230434"/>
        <n v="65306"/>
        <n v="33638"/>
        <n v="113794"/>
        <n v="2666"/>
        <n v="113786"/>
        <n v="65303"/>
        <n v="113051"/>
        <n v="17453"/>
        <s v="A/5 2817"/>
        <n v="349240"/>
        <n v="13509"/>
        <n v="17464"/>
        <s v="F.C.C. 13531"/>
        <n v="371060"/>
        <n v="19952"/>
        <n v="364506"/>
        <n v="111320"/>
        <n v="234360"/>
        <s v="A/S 2816"/>
        <s v="SOTON/O.Q. 3101306"/>
        <n v="113792"/>
        <n v="36209"/>
        <n v="323592"/>
        <n v="315089"/>
        <s v="SC/AH Basle 541"/>
        <n v="7553"/>
        <n v="31027"/>
        <n v="3460"/>
        <n v="350060"/>
        <n v="3101298"/>
        <n v="239854"/>
        <s v="A/5 3594"/>
        <n v="4134"/>
        <n v="11771"/>
        <s v="A.5. 18509"/>
        <n v="65304"/>
        <s v="SOTON/OQ 3101317"/>
        <n v="113787"/>
        <s v="PC 17609"/>
        <s v="A/4 45380"/>
        <n v="36947"/>
        <s v="C.A. 6212"/>
        <n v="350035"/>
        <n v="315086"/>
        <n v="364846"/>
        <n v="330909"/>
        <n v="4135"/>
        <n v="26360"/>
        <n v="111427"/>
        <s v="C 4001"/>
        <n v="382651"/>
        <s v="SOTON/OQ 3101316"/>
        <s v="PC 17473"/>
        <s v="PC 17603"/>
        <n v="349209"/>
        <n v="36967"/>
        <s v="C.A. 34260"/>
        <n v="226875"/>
        <n v="349242"/>
        <n v="12749"/>
        <n v="349252"/>
        <n v="2624"/>
        <n v="2700"/>
        <n v="367232"/>
        <s v="W./C. 14258"/>
        <s v="PC 17483"/>
        <n v="3101296"/>
        <n v="29104"/>
        <n v="2641"/>
        <n v="2690"/>
        <n v="315084"/>
        <n v="113050"/>
        <s v="PC 17761"/>
        <n v="364498"/>
        <n v="13568"/>
        <s v="WE/P 5735"/>
        <n v="2908"/>
        <n v="693"/>
        <s v="SC/PARIS 2146"/>
        <n v="244358"/>
        <n v="330979"/>
        <n v="2620"/>
        <n v="347085"/>
        <n v="113807"/>
        <n v="11755"/>
        <n v="345572"/>
        <n v="372622"/>
        <n v="349251"/>
        <n v="218629"/>
        <s v="SOTON/OQ 392082"/>
        <s v="SOTON/O.Q. 392087"/>
        <s v="A/4 48871"/>
        <n v="349205"/>
        <n v="2686"/>
        <n v="350417"/>
        <s v="S.W./PP 752"/>
        <n v="11769"/>
        <s v="PC 17474"/>
        <n v="14312"/>
        <s v="A/4. 20589"/>
        <n v="358585"/>
        <n v="243880"/>
        <n v="2689"/>
        <s v="STON/O 2. 3101286"/>
        <n v="237789"/>
        <n v="13049"/>
        <n v="3411"/>
        <n v="237565"/>
        <n v="13567"/>
        <n v="14973"/>
        <s v="A./5. 3235"/>
        <s v="STON/O 2. 3101273"/>
        <s v="A/5 3902"/>
        <n v="364848"/>
        <s v="SC/AH 29037"/>
        <n v="248727"/>
        <n v="2664"/>
        <n v="349214"/>
        <n v="113796"/>
        <n v="364511"/>
        <n v="111426"/>
        <n v="349910"/>
        <n v="349246"/>
        <n v="113804"/>
        <s v="SOTON/O.Q. 3101305"/>
        <n v="370377"/>
        <n v="364512"/>
        <n v="220845"/>
        <n v="31028"/>
        <n v="2659"/>
        <n v="11753"/>
        <n v="350029"/>
        <n v="54636"/>
        <n v="36963"/>
        <n v="219533"/>
        <n v="349224"/>
        <n v="334912"/>
        <n v="27042"/>
        <n v="347743"/>
        <n v="13214"/>
        <n v="112052"/>
        <n v="237668"/>
        <s v="STON/O 2. 3101292"/>
        <n v="350050"/>
        <n v="349231"/>
        <n v="13213"/>
        <s v="S.O./P.P. 751"/>
        <s v="CA. 2314"/>
        <n v="349221"/>
        <n v="8475"/>
        <n v="330919"/>
        <n v="365226"/>
        <n v="349223"/>
        <n v="29751"/>
        <n v="2623"/>
        <n v="5727"/>
        <n v="349210"/>
        <s v="STON/O 2. 3101285"/>
        <n v="234686"/>
        <n v="312993"/>
        <s v="A/5 3536"/>
        <n v="19996"/>
        <n v="29750"/>
        <s v="F.C. 12750"/>
        <s v="C.A. 24580"/>
        <n v="244270"/>
        <n v="239856"/>
        <n v="349912"/>
        <n v="342826"/>
        <n v="4138"/>
        <n v="330935"/>
        <n v="6563"/>
        <n v="349228"/>
        <n v="350036"/>
        <n v="24160"/>
        <n v="17474"/>
        <n v="349256"/>
        <n v="2672"/>
        <n v="113800"/>
        <n v="248731"/>
        <n v="363592"/>
        <n v="35852"/>
        <n v="348121"/>
        <s v="PC 17475"/>
        <n v="36864"/>
        <n v="350025"/>
        <n v="223596"/>
        <s v="PC 17476"/>
        <s v="PC 17482"/>
        <n v="113028"/>
        <n v="7545"/>
        <n v="250647"/>
        <n v="348124"/>
        <n v="34218"/>
        <n v="36568"/>
        <n v="347062"/>
        <n v="350048"/>
        <n v="12233"/>
        <n v="250643"/>
        <n v="113806"/>
        <n v="315094"/>
        <n v="36866"/>
        <n v="236853"/>
        <s v="STON/O2. 3101271"/>
        <n v="239855"/>
        <n v="28425"/>
        <n v="233639"/>
        <n v="349201"/>
        <n v="349218"/>
        <n v="16988"/>
        <n v="376566"/>
        <s v="STON/O 2. 3101288"/>
        <n v="250648"/>
        <n v="113773"/>
        <n v="335097"/>
        <n v="29103"/>
        <n v="392096"/>
        <n v="345780"/>
        <n v="349204"/>
        <n v="350042"/>
        <n v="29108"/>
        <n v="363294"/>
        <s v="SOTON/O2 3101272"/>
        <n v="2663"/>
        <n v="347074"/>
        <n v="112379"/>
        <n v="364850"/>
        <n v="8471"/>
        <n v="345781"/>
        <n v="350047"/>
        <s v="S.O./P.P. 3"/>
        <n v="2674"/>
        <n v="29105"/>
        <n v="347078"/>
        <n v="383121"/>
        <n v="36865"/>
        <n v="2687"/>
        <n v="113501"/>
        <s v="W./C. 6607"/>
        <s v="SOTON/O.Q. 3101312"/>
        <n v="374887"/>
        <n v="3101265"/>
        <n v="12460"/>
        <s v="PC 17600"/>
        <n v="349203"/>
        <n v="28213"/>
        <n v="17465"/>
        <n v="349244"/>
        <n v="2685"/>
        <n v="2625"/>
        <n v="347089"/>
        <n v="347063"/>
        <n v="112050"/>
        <n v="347087"/>
        <n v="248723"/>
        <n v="3474"/>
        <n v="28206"/>
        <n v="364499"/>
        <n v="112058"/>
        <s v="STON/O2. 3101290"/>
        <s v="S.C./PARIS 2079"/>
        <s v="C 7075"/>
        <n v="315098"/>
        <n v="19972"/>
        <n v="368323"/>
        <n v="367228"/>
        <n v="2671"/>
        <n v="347468"/>
        <n v="2223"/>
        <s v="PC 17756"/>
        <n v="315097"/>
        <n v="392092"/>
        <n v="11774"/>
        <s v="SOTON/O2 3101287"/>
        <n v="2683"/>
        <n v="315090"/>
        <s v="C.A. 5547"/>
        <n v="349213"/>
        <n v="347060"/>
        <s v="PC 17592"/>
        <n v="392091"/>
        <n v="113055"/>
        <n v="2629"/>
        <n v="350026"/>
        <n v="28134"/>
        <n v="17466"/>
        <n v="233866"/>
        <n v="236852"/>
        <s v="SC/PARIS 2149"/>
        <s v="PC 17590"/>
        <n v="345777"/>
        <n v="349248"/>
        <n v="695"/>
        <n v="345765"/>
        <n v="2667"/>
        <n v="349212"/>
        <n v="349217"/>
        <n v="349257"/>
        <n v="7552"/>
        <s v="C.A./SOTON 34068"/>
        <s v="SOTON/OQ 392076"/>
        <n v="211536"/>
        <n v="112053"/>
        <n v="111369"/>
        <n v="370376"/>
      </sharedItems>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 name="Title" numFmtId="0">
      <sharedItems/>
    </cacheField>
    <cacheField name="TitleVLookup" numFmtId="0">
      <sharedItems count="5">
        <s v="Mr"/>
        <s v="Mrs"/>
        <s v="Miss"/>
        <s v="Master"/>
        <e v="#N/A" u="1"/>
      </sharedItems>
    </cacheField>
    <cacheField name="MasterCount" numFmtId="0">
      <sharedItems containsSemiMixedTypes="0" containsString="0" containsNumber="1" containsInteger="1" minValue="0" maxValue="4"/>
    </cacheField>
    <cacheField name="MissCount" numFmtId="0">
      <sharedItems containsSemiMixedTypes="0" containsString="0" containsNumber="1" containsInteger="1" minValue="0" maxValue="4"/>
    </cacheField>
    <cacheField name="MrCount" numFmtId="0">
      <sharedItems containsSemiMixedTypes="0" containsString="0" containsNumber="1" containsInteger="1" minValue="0" maxValue="7" count="7">
        <n v="1"/>
        <n v="0"/>
        <n v="2"/>
        <n v="5"/>
        <n v="7"/>
        <n v="3"/>
        <n v="4"/>
      </sharedItems>
    </cacheField>
    <cacheField name="MrsCount" numFmtId="0">
      <sharedItems containsSemiMixedTypes="0" containsString="0" containsNumber="1" containsInteger="1" minValue="0" maxValue="2" count="3">
        <n v="0"/>
        <n v="1"/>
        <n v="2"/>
      </sharedItems>
    </cacheField>
    <cacheField name="TicketCount" numFmtId="0">
      <sharedItems containsSemiMixedTypes="0" containsString="0" containsNumber="1" containsInteger="1" minValue="1" maxValue="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x v="0"/>
    <n v="7.25"/>
    <m/>
    <s v="S"/>
    <s v="Mr"/>
    <x v="0"/>
    <n v="0"/>
    <n v="0"/>
    <x v="0"/>
    <x v="0"/>
    <n v="1"/>
  </r>
  <r>
    <n v="2"/>
    <n v="1"/>
    <x v="1"/>
    <n v="1"/>
    <x v="1"/>
    <s v="Cumings, Mrs. John Bradley (Florence Briggs Thayer)"/>
    <x v="1"/>
    <n v="38"/>
    <n v="1"/>
    <n v="0"/>
    <x v="1"/>
    <n v="71.283299999999997"/>
    <s v="C85"/>
    <s v="C"/>
    <s v="Mrs"/>
    <x v="1"/>
    <n v="0"/>
    <n v="0"/>
    <x v="1"/>
    <x v="1"/>
    <n v="1"/>
  </r>
  <r>
    <n v="3"/>
    <n v="1"/>
    <x v="1"/>
    <n v="3"/>
    <x v="0"/>
    <s v="Heikkinen, Miss. Laina"/>
    <x v="1"/>
    <n v="26"/>
    <n v="0"/>
    <n v="0"/>
    <x v="2"/>
    <n v="7.9249999999999998"/>
    <m/>
    <s v="S"/>
    <s v="Miss"/>
    <x v="2"/>
    <n v="0"/>
    <n v="1"/>
    <x v="1"/>
    <x v="0"/>
    <n v="1"/>
  </r>
  <r>
    <n v="4"/>
    <n v="1"/>
    <x v="1"/>
    <n v="1"/>
    <x v="1"/>
    <s v="Futrelle, Mrs. Jacques Heath (Lily May Peel)"/>
    <x v="1"/>
    <n v="35"/>
    <n v="1"/>
    <n v="0"/>
    <x v="3"/>
    <n v="53.1"/>
    <s v="C123"/>
    <s v="S"/>
    <s v="Mrs"/>
    <x v="1"/>
    <n v="0"/>
    <n v="0"/>
    <x v="0"/>
    <x v="1"/>
    <n v="2"/>
  </r>
  <r>
    <n v="5"/>
    <n v="0"/>
    <x v="0"/>
    <n v="3"/>
    <x v="0"/>
    <s v="Allen, Mr. William Henry"/>
    <x v="0"/>
    <n v="35"/>
    <n v="0"/>
    <n v="0"/>
    <x v="4"/>
    <n v="8.0500000000000007"/>
    <m/>
    <s v="S"/>
    <s v="Mr"/>
    <x v="0"/>
    <n v="0"/>
    <n v="0"/>
    <x v="0"/>
    <x v="0"/>
    <n v="1"/>
  </r>
  <r>
    <n v="6"/>
    <n v="0"/>
    <x v="0"/>
    <n v="3"/>
    <x v="0"/>
    <s v="Moran, Mr. James"/>
    <x v="0"/>
    <m/>
    <n v="0"/>
    <n v="0"/>
    <x v="5"/>
    <n v="8.4582999999999995"/>
    <m/>
    <s v="Q"/>
    <s v="Mr"/>
    <x v="0"/>
    <n v="0"/>
    <n v="0"/>
    <x v="0"/>
    <x v="0"/>
    <n v="1"/>
  </r>
  <r>
    <n v="7"/>
    <n v="0"/>
    <x v="0"/>
    <n v="1"/>
    <x v="1"/>
    <s v="McCarthy, Mr. Timothy J"/>
    <x v="0"/>
    <n v="54"/>
    <n v="0"/>
    <n v="0"/>
    <x v="6"/>
    <n v="51.862499999999997"/>
    <s v="E46"/>
    <s v="S"/>
    <s v="Mr"/>
    <x v="0"/>
    <n v="0"/>
    <n v="0"/>
    <x v="0"/>
    <x v="0"/>
    <n v="1"/>
  </r>
  <r>
    <n v="8"/>
    <n v="0"/>
    <x v="0"/>
    <n v="3"/>
    <x v="0"/>
    <s v="Palsson, Master. Gosta Leonard"/>
    <x v="0"/>
    <n v="2"/>
    <n v="3"/>
    <n v="1"/>
    <x v="7"/>
    <n v="21.074999999999999"/>
    <m/>
    <s v="S"/>
    <s v="Master"/>
    <x v="3"/>
    <n v="1"/>
    <n v="2"/>
    <x v="1"/>
    <x v="1"/>
    <n v="4"/>
  </r>
  <r>
    <n v="9"/>
    <n v="1"/>
    <x v="1"/>
    <n v="3"/>
    <x v="0"/>
    <s v="Johnson, Mrs. Oscar W (Elisabeth Vilhelmina Berg)"/>
    <x v="1"/>
    <n v="27"/>
    <n v="0"/>
    <n v="2"/>
    <x v="8"/>
    <n v="11.1333"/>
    <m/>
    <s v="S"/>
    <s v="Mrs"/>
    <x v="1"/>
    <n v="1"/>
    <n v="1"/>
    <x v="1"/>
    <x v="1"/>
    <n v="3"/>
  </r>
  <r>
    <n v="10"/>
    <n v="1"/>
    <x v="1"/>
    <n v="2"/>
    <x v="2"/>
    <s v="Nasser, Mrs. Nicholas (Adele Achem)"/>
    <x v="1"/>
    <n v="14"/>
    <n v="1"/>
    <n v="0"/>
    <x v="9"/>
    <n v="30.070799999999998"/>
    <m/>
    <s v="C"/>
    <s v="Mrs"/>
    <x v="1"/>
    <n v="0"/>
    <n v="0"/>
    <x v="0"/>
    <x v="1"/>
    <n v="2"/>
  </r>
  <r>
    <n v="11"/>
    <n v="1"/>
    <x v="1"/>
    <n v="3"/>
    <x v="0"/>
    <s v="Sandstrom, Miss. Marguerite Rut"/>
    <x v="1"/>
    <n v="4"/>
    <n v="1"/>
    <n v="1"/>
    <x v="10"/>
    <n v="16.7"/>
    <s v="G6"/>
    <s v="S"/>
    <s v="Miss"/>
    <x v="2"/>
    <n v="0"/>
    <n v="1"/>
    <x v="1"/>
    <x v="1"/>
    <n v="2"/>
  </r>
  <r>
    <n v="12"/>
    <n v="1"/>
    <x v="1"/>
    <n v="1"/>
    <x v="1"/>
    <s v="Bonnell, Miss. Elizabeth"/>
    <x v="1"/>
    <n v="58"/>
    <n v="0"/>
    <n v="0"/>
    <x v="11"/>
    <n v="26.55"/>
    <s v="C103"/>
    <s v="S"/>
    <s v="Miss"/>
    <x v="2"/>
    <n v="0"/>
    <n v="1"/>
    <x v="1"/>
    <x v="0"/>
    <n v="1"/>
  </r>
  <r>
    <n v="13"/>
    <n v="0"/>
    <x v="0"/>
    <n v="3"/>
    <x v="0"/>
    <s v="Saundercock, Mr. William Henry"/>
    <x v="0"/>
    <n v="20"/>
    <n v="0"/>
    <n v="0"/>
    <x v="12"/>
    <n v="8.0500000000000007"/>
    <m/>
    <s v="S"/>
    <s v="Mr"/>
    <x v="0"/>
    <n v="0"/>
    <n v="0"/>
    <x v="0"/>
    <x v="0"/>
    <n v="1"/>
  </r>
  <r>
    <n v="14"/>
    <n v="0"/>
    <x v="0"/>
    <n v="3"/>
    <x v="0"/>
    <s v="Andersson, Mr. Anders Johan"/>
    <x v="0"/>
    <n v="39"/>
    <n v="1"/>
    <n v="5"/>
    <x v="13"/>
    <n v="31.274999999999999"/>
    <m/>
    <s v="S"/>
    <s v="Mr"/>
    <x v="0"/>
    <n v="1"/>
    <n v="4"/>
    <x v="0"/>
    <x v="1"/>
    <n v="7"/>
  </r>
  <r>
    <n v="15"/>
    <n v="0"/>
    <x v="0"/>
    <n v="3"/>
    <x v="0"/>
    <s v="Vestrom, Miss. Hulda Amanda Adolfina"/>
    <x v="1"/>
    <n v="14"/>
    <n v="0"/>
    <n v="0"/>
    <x v="14"/>
    <n v="7.8541999999999996"/>
    <m/>
    <s v="S"/>
    <s v="Mrs"/>
    <x v="1"/>
    <n v="0"/>
    <n v="0"/>
    <x v="1"/>
    <x v="1"/>
    <n v="1"/>
  </r>
  <r>
    <n v="16"/>
    <n v="1"/>
    <x v="1"/>
    <n v="2"/>
    <x v="2"/>
    <s v="Hewlett, Mrs. (Mary D Kingcome) "/>
    <x v="1"/>
    <n v="55"/>
    <n v="0"/>
    <n v="0"/>
    <x v="15"/>
    <n v="16"/>
    <m/>
    <s v="S"/>
    <s v="Mrs"/>
    <x v="1"/>
    <n v="0"/>
    <n v="0"/>
    <x v="1"/>
    <x v="1"/>
    <n v="1"/>
  </r>
  <r>
    <n v="17"/>
    <n v="0"/>
    <x v="0"/>
    <n v="3"/>
    <x v="0"/>
    <s v="Rice, Master. Eugene"/>
    <x v="0"/>
    <n v="2"/>
    <n v="4"/>
    <n v="1"/>
    <x v="16"/>
    <n v="29.125"/>
    <m/>
    <s v="Q"/>
    <s v="Master"/>
    <x v="3"/>
    <n v="4"/>
    <n v="0"/>
    <x v="1"/>
    <x v="1"/>
    <n v="5"/>
  </r>
  <r>
    <n v="18"/>
    <n v="1"/>
    <x v="1"/>
    <n v="2"/>
    <x v="2"/>
    <s v="Williams, Mr. Charles Eugene"/>
    <x v="0"/>
    <m/>
    <n v="0"/>
    <n v="0"/>
    <x v="17"/>
    <n v="13"/>
    <m/>
    <s v="S"/>
    <s v="Mr"/>
    <x v="0"/>
    <n v="0"/>
    <n v="0"/>
    <x v="0"/>
    <x v="0"/>
    <n v="1"/>
  </r>
  <r>
    <n v="19"/>
    <n v="0"/>
    <x v="0"/>
    <n v="3"/>
    <x v="0"/>
    <s v="Vander Planke, Mrs. Julius (Emelia Maria Vandemoortele)"/>
    <x v="1"/>
    <n v="31"/>
    <n v="1"/>
    <n v="0"/>
    <x v="18"/>
    <n v="18"/>
    <m/>
    <s v="S"/>
    <s v="Mrs"/>
    <x v="1"/>
    <n v="0"/>
    <n v="0"/>
    <x v="1"/>
    <x v="1"/>
    <n v="1"/>
  </r>
  <r>
    <n v="20"/>
    <n v="1"/>
    <x v="1"/>
    <n v="3"/>
    <x v="0"/>
    <s v="Masselmani, Mrs. Fatima"/>
    <x v="1"/>
    <m/>
    <n v="0"/>
    <n v="0"/>
    <x v="19"/>
    <n v="7.2249999999999996"/>
    <m/>
    <s v="C"/>
    <s v="Mrs"/>
    <x v="1"/>
    <n v="0"/>
    <n v="0"/>
    <x v="1"/>
    <x v="1"/>
    <n v="1"/>
  </r>
  <r>
    <n v="21"/>
    <n v="0"/>
    <x v="0"/>
    <n v="2"/>
    <x v="2"/>
    <s v="Fynney, Mr. Joseph J"/>
    <x v="0"/>
    <n v="35"/>
    <n v="0"/>
    <n v="0"/>
    <x v="20"/>
    <n v="26"/>
    <m/>
    <s v="S"/>
    <s v="Mr"/>
    <x v="0"/>
    <n v="0"/>
    <n v="0"/>
    <x v="2"/>
    <x v="0"/>
    <n v="2"/>
  </r>
  <r>
    <n v="22"/>
    <n v="1"/>
    <x v="1"/>
    <n v="2"/>
    <x v="2"/>
    <s v="Beesley, Mr. Lawrence"/>
    <x v="0"/>
    <n v="34"/>
    <n v="0"/>
    <n v="0"/>
    <x v="21"/>
    <n v="13"/>
    <s v="D56"/>
    <s v="S"/>
    <s v="Mr"/>
    <x v="0"/>
    <n v="0"/>
    <n v="0"/>
    <x v="0"/>
    <x v="0"/>
    <n v="1"/>
  </r>
  <r>
    <n v="23"/>
    <n v="1"/>
    <x v="1"/>
    <n v="3"/>
    <x v="0"/>
    <s v="McGowan, Miss. Anna &quot;Annie&quot;"/>
    <x v="1"/>
    <n v="15"/>
    <n v="0"/>
    <n v="0"/>
    <x v="22"/>
    <n v="8.0291999999999994"/>
    <m/>
    <s v="Q"/>
    <s v="Miss"/>
    <x v="2"/>
    <n v="0"/>
    <n v="1"/>
    <x v="1"/>
    <x v="0"/>
    <n v="1"/>
  </r>
  <r>
    <n v="24"/>
    <n v="1"/>
    <x v="1"/>
    <n v="1"/>
    <x v="1"/>
    <s v="Sloper, Mr. William Thompson"/>
    <x v="0"/>
    <n v="28"/>
    <n v="0"/>
    <n v="0"/>
    <x v="23"/>
    <n v="35.5"/>
    <s v="A6"/>
    <s v="S"/>
    <s v="Mr"/>
    <x v="0"/>
    <n v="0"/>
    <n v="0"/>
    <x v="0"/>
    <x v="0"/>
    <n v="1"/>
  </r>
  <r>
    <n v="25"/>
    <n v="0"/>
    <x v="0"/>
    <n v="3"/>
    <x v="0"/>
    <s v="Palsson, Miss. Torborg Danira"/>
    <x v="1"/>
    <n v="8"/>
    <n v="3"/>
    <n v="1"/>
    <x v="7"/>
    <n v="21.074999999999999"/>
    <m/>
    <s v="S"/>
    <s v="Miss"/>
    <x v="2"/>
    <n v="1"/>
    <n v="2"/>
    <x v="1"/>
    <x v="1"/>
    <n v="4"/>
  </r>
  <r>
    <n v="26"/>
    <n v="1"/>
    <x v="1"/>
    <n v="3"/>
    <x v="0"/>
    <s v="Asplund, Mrs. Carl Oscar (Selma Augusta Emilia Johansson)"/>
    <x v="1"/>
    <n v="38"/>
    <n v="1"/>
    <n v="5"/>
    <x v="24"/>
    <n v="31.387499999999999"/>
    <m/>
    <s v="S"/>
    <s v="Mrs"/>
    <x v="1"/>
    <n v="2"/>
    <n v="1"/>
    <x v="1"/>
    <x v="1"/>
    <n v="4"/>
  </r>
  <r>
    <n v="27"/>
    <n v="0"/>
    <x v="0"/>
    <n v="3"/>
    <x v="0"/>
    <s v="Emir, Mr. Farred Chehab"/>
    <x v="0"/>
    <m/>
    <n v="0"/>
    <n v="0"/>
    <x v="25"/>
    <n v="7.2249999999999996"/>
    <m/>
    <s v="C"/>
    <s v="Mr"/>
    <x v="0"/>
    <n v="0"/>
    <n v="0"/>
    <x v="0"/>
    <x v="0"/>
    <n v="1"/>
  </r>
  <r>
    <n v="28"/>
    <n v="0"/>
    <x v="0"/>
    <n v="1"/>
    <x v="1"/>
    <s v="Fortune, Mr. Charles Alexander"/>
    <x v="0"/>
    <n v="19"/>
    <n v="3"/>
    <n v="2"/>
    <x v="26"/>
    <n v="263"/>
    <s v="C23 C25 C27"/>
    <s v="S"/>
    <s v="Mr"/>
    <x v="0"/>
    <n v="0"/>
    <n v="2"/>
    <x v="2"/>
    <x v="0"/>
    <n v="4"/>
  </r>
  <r>
    <n v="29"/>
    <n v="1"/>
    <x v="1"/>
    <n v="3"/>
    <x v="0"/>
    <s v="O'Dwyer, Miss. Ellen &quot;Nellie&quot;"/>
    <x v="1"/>
    <m/>
    <n v="0"/>
    <n v="0"/>
    <x v="27"/>
    <n v="7.8792"/>
    <m/>
    <s v="Q"/>
    <s v="Miss"/>
    <x v="2"/>
    <n v="0"/>
    <n v="1"/>
    <x v="1"/>
    <x v="0"/>
    <n v="1"/>
  </r>
  <r>
    <n v="30"/>
    <n v="0"/>
    <x v="0"/>
    <n v="3"/>
    <x v="0"/>
    <s v="Todoroff, Mr. Lalio"/>
    <x v="0"/>
    <m/>
    <n v="0"/>
    <n v="0"/>
    <x v="28"/>
    <n v="7.8958000000000004"/>
    <m/>
    <s v="S"/>
    <s v="Mr"/>
    <x v="0"/>
    <n v="0"/>
    <n v="0"/>
    <x v="0"/>
    <x v="0"/>
    <n v="1"/>
  </r>
  <r>
    <n v="31"/>
    <n v="0"/>
    <x v="0"/>
    <n v="1"/>
    <x v="1"/>
    <s v="Uruchurtu, Don. Manuel E"/>
    <x v="0"/>
    <n v="40"/>
    <n v="0"/>
    <n v="0"/>
    <x v="29"/>
    <n v="27.720800000000001"/>
    <m/>
    <s v="C"/>
    <s v="Don"/>
    <x v="0"/>
    <n v="0"/>
    <n v="0"/>
    <x v="0"/>
    <x v="0"/>
    <n v="1"/>
  </r>
  <r>
    <n v="32"/>
    <n v="1"/>
    <x v="1"/>
    <n v="1"/>
    <x v="1"/>
    <s v="Spencer, Mrs. William Augustus (Marie Eugenie)"/>
    <x v="1"/>
    <m/>
    <n v="1"/>
    <n v="0"/>
    <x v="30"/>
    <n v="146.52080000000001"/>
    <s v="B78"/>
    <s v="C"/>
    <s v="Mrs"/>
    <x v="1"/>
    <n v="0"/>
    <n v="1"/>
    <x v="1"/>
    <x v="1"/>
    <n v="2"/>
  </r>
  <r>
    <n v="33"/>
    <n v="1"/>
    <x v="1"/>
    <n v="3"/>
    <x v="0"/>
    <s v="Glynn, Miss. Mary Agatha"/>
    <x v="1"/>
    <m/>
    <n v="0"/>
    <n v="0"/>
    <x v="31"/>
    <n v="7.75"/>
    <m/>
    <s v="Q"/>
    <s v="Miss"/>
    <x v="2"/>
    <n v="0"/>
    <n v="1"/>
    <x v="1"/>
    <x v="0"/>
    <n v="1"/>
  </r>
  <r>
    <n v="34"/>
    <n v="0"/>
    <x v="0"/>
    <n v="2"/>
    <x v="2"/>
    <s v="Wheadon, Mr. Edward H"/>
    <x v="0"/>
    <n v="66"/>
    <n v="0"/>
    <n v="0"/>
    <x v="32"/>
    <n v="10.5"/>
    <m/>
    <s v="S"/>
    <s v="Mr"/>
    <x v="0"/>
    <n v="0"/>
    <n v="0"/>
    <x v="0"/>
    <x v="0"/>
    <n v="1"/>
  </r>
  <r>
    <n v="35"/>
    <n v="0"/>
    <x v="0"/>
    <n v="1"/>
    <x v="1"/>
    <s v="Meyer, Mr. Edgar Joseph"/>
    <x v="0"/>
    <n v="28"/>
    <n v="1"/>
    <n v="0"/>
    <x v="33"/>
    <n v="82.1708"/>
    <m/>
    <s v="C"/>
    <s v="Mr"/>
    <x v="0"/>
    <n v="0"/>
    <n v="0"/>
    <x v="0"/>
    <x v="1"/>
    <n v="2"/>
  </r>
  <r>
    <n v="36"/>
    <n v="0"/>
    <x v="0"/>
    <n v="1"/>
    <x v="1"/>
    <s v="Holverson, Mr. Alexander Oskar"/>
    <x v="0"/>
    <n v="42"/>
    <n v="1"/>
    <n v="0"/>
    <x v="34"/>
    <n v="52"/>
    <m/>
    <s v="S"/>
    <s v="Mr"/>
    <x v="0"/>
    <n v="0"/>
    <n v="0"/>
    <x v="0"/>
    <x v="1"/>
    <n v="2"/>
  </r>
  <r>
    <n v="37"/>
    <n v="1"/>
    <x v="1"/>
    <n v="3"/>
    <x v="0"/>
    <s v="Mamee, Mr. Hanna"/>
    <x v="0"/>
    <m/>
    <n v="0"/>
    <n v="0"/>
    <x v="35"/>
    <n v="7.2291999999999996"/>
    <m/>
    <s v="C"/>
    <s v="Mr"/>
    <x v="0"/>
    <n v="0"/>
    <n v="0"/>
    <x v="0"/>
    <x v="0"/>
    <n v="1"/>
  </r>
  <r>
    <n v="38"/>
    <n v="0"/>
    <x v="0"/>
    <n v="3"/>
    <x v="0"/>
    <s v="Cann, Mr. Ernest Charles"/>
    <x v="0"/>
    <n v="21"/>
    <n v="0"/>
    <n v="0"/>
    <x v="36"/>
    <n v="8.0500000000000007"/>
    <m/>
    <s v="S"/>
    <s v="Mr"/>
    <x v="0"/>
    <n v="0"/>
    <n v="0"/>
    <x v="0"/>
    <x v="0"/>
    <n v="1"/>
  </r>
  <r>
    <n v="39"/>
    <n v="0"/>
    <x v="0"/>
    <n v="3"/>
    <x v="0"/>
    <s v="Vander Planke, Miss. Augusta Maria"/>
    <x v="1"/>
    <n v="18"/>
    <n v="2"/>
    <n v="0"/>
    <x v="37"/>
    <n v="18"/>
    <m/>
    <s v="S"/>
    <s v="Miss"/>
    <x v="2"/>
    <n v="0"/>
    <n v="1"/>
    <x v="0"/>
    <x v="0"/>
    <n v="2"/>
  </r>
  <r>
    <n v="40"/>
    <n v="1"/>
    <x v="1"/>
    <n v="3"/>
    <x v="0"/>
    <s v="Nicola-Yarred, Miss. Jamila"/>
    <x v="1"/>
    <n v="14"/>
    <n v="1"/>
    <n v="0"/>
    <x v="38"/>
    <n v="11.2417"/>
    <m/>
    <s v="C"/>
    <s v="Miss"/>
    <x v="2"/>
    <n v="1"/>
    <n v="1"/>
    <x v="1"/>
    <x v="0"/>
    <n v="2"/>
  </r>
  <r>
    <n v="41"/>
    <n v="0"/>
    <x v="0"/>
    <n v="3"/>
    <x v="0"/>
    <s v="Ahlin, Mrs. Johan (Johanna Persdotter Larsson)"/>
    <x v="1"/>
    <n v="40"/>
    <n v="1"/>
    <n v="0"/>
    <x v="39"/>
    <n v="9.4749999999999996"/>
    <m/>
    <s v="S"/>
    <s v="Mrs"/>
    <x v="1"/>
    <n v="0"/>
    <n v="0"/>
    <x v="1"/>
    <x v="1"/>
    <n v="1"/>
  </r>
  <r>
    <n v="42"/>
    <n v="0"/>
    <x v="0"/>
    <n v="2"/>
    <x v="2"/>
    <s v="Turpin, Mrs. William John Robert (Dorothy Ann Wonnacott)"/>
    <x v="1"/>
    <n v="27"/>
    <n v="1"/>
    <n v="0"/>
    <x v="40"/>
    <n v="21"/>
    <m/>
    <s v="S"/>
    <s v="Mrs"/>
    <x v="1"/>
    <n v="0"/>
    <n v="0"/>
    <x v="0"/>
    <x v="1"/>
    <n v="2"/>
  </r>
  <r>
    <n v="43"/>
    <n v="0"/>
    <x v="0"/>
    <n v="3"/>
    <x v="0"/>
    <s v="Kraeff, Mr. Theodor"/>
    <x v="0"/>
    <m/>
    <n v="0"/>
    <n v="0"/>
    <x v="41"/>
    <n v="7.8958000000000004"/>
    <m/>
    <s v="C"/>
    <s v="Mr"/>
    <x v="0"/>
    <n v="0"/>
    <n v="0"/>
    <x v="0"/>
    <x v="0"/>
    <n v="1"/>
  </r>
  <r>
    <n v="44"/>
    <n v="1"/>
    <x v="1"/>
    <n v="2"/>
    <x v="2"/>
    <s v="Laroche, Miss. Simonne Marie Anne Andree"/>
    <x v="1"/>
    <n v="3"/>
    <n v="1"/>
    <n v="2"/>
    <x v="42"/>
    <n v="41.5792"/>
    <m/>
    <s v="C"/>
    <s v="Miss"/>
    <x v="2"/>
    <n v="0"/>
    <n v="1"/>
    <x v="0"/>
    <x v="1"/>
    <n v="3"/>
  </r>
  <r>
    <n v="45"/>
    <n v="1"/>
    <x v="1"/>
    <n v="3"/>
    <x v="0"/>
    <s v="Devaney, Miss. Margaret Delia"/>
    <x v="1"/>
    <n v="19"/>
    <n v="0"/>
    <n v="0"/>
    <x v="43"/>
    <n v="7.8792"/>
    <m/>
    <s v="Q"/>
    <s v="Miss"/>
    <x v="2"/>
    <n v="0"/>
    <n v="1"/>
    <x v="1"/>
    <x v="0"/>
    <n v="1"/>
  </r>
  <r>
    <n v="46"/>
    <n v="0"/>
    <x v="0"/>
    <n v="3"/>
    <x v="0"/>
    <s v="Rogers, Mr. William John"/>
    <x v="0"/>
    <m/>
    <n v="0"/>
    <n v="0"/>
    <x v="44"/>
    <n v="8.0500000000000007"/>
    <m/>
    <s v="S"/>
    <s v="Mr"/>
    <x v="0"/>
    <n v="0"/>
    <n v="0"/>
    <x v="0"/>
    <x v="0"/>
    <n v="1"/>
  </r>
  <r>
    <n v="47"/>
    <n v="0"/>
    <x v="0"/>
    <n v="3"/>
    <x v="0"/>
    <s v="Lennon, Mr. Denis"/>
    <x v="0"/>
    <m/>
    <n v="1"/>
    <n v="0"/>
    <x v="45"/>
    <n v="15.5"/>
    <m/>
    <s v="Q"/>
    <s v="Mr"/>
    <x v="0"/>
    <n v="0"/>
    <n v="0"/>
    <x v="0"/>
    <x v="0"/>
    <n v="1"/>
  </r>
  <r>
    <n v="48"/>
    <n v="1"/>
    <x v="1"/>
    <n v="3"/>
    <x v="0"/>
    <s v="O'Driscoll, Miss. Bridget"/>
    <x v="1"/>
    <m/>
    <n v="0"/>
    <n v="0"/>
    <x v="46"/>
    <n v="7.75"/>
    <m/>
    <s v="Q"/>
    <s v="Miss"/>
    <x v="2"/>
    <n v="0"/>
    <n v="1"/>
    <x v="1"/>
    <x v="0"/>
    <n v="1"/>
  </r>
  <r>
    <n v="49"/>
    <n v="0"/>
    <x v="0"/>
    <n v="3"/>
    <x v="0"/>
    <s v="Samaan, Mr. Youssef"/>
    <x v="0"/>
    <m/>
    <n v="2"/>
    <n v="0"/>
    <x v="47"/>
    <n v="21.679200000000002"/>
    <m/>
    <s v="C"/>
    <s v="Mr"/>
    <x v="0"/>
    <n v="0"/>
    <n v="0"/>
    <x v="0"/>
    <x v="0"/>
    <n v="1"/>
  </r>
  <r>
    <n v="50"/>
    <n v="0"/>
    <x v="0"/>
    <n v="3"/>
    <x v="0"/>
    <s v="Arnold-Franchi, Mrs. Josef (Josefine Franchi)"/>
    <x v="1"/>
    <n v="18"/>
    <n v="1"/>
    <n v="0"/>
    <x v="48"/>
    <n v="17.8"/>
    <m/>
    <s v="S"/>
    <s v="Mrs"/>
    <x v="1"/>
    <n v="0"/>
    <n v="0"/>
    <x v="0"/>
    <x v="1"/>
    <n v="2"/>
  </r>
  <r>
    <n v="51"/>
    <n v="0"/>
    <x v="0"/>
    <n v="3"/>
    <x v="0"/>
    <s v="Panula, Master. Juha Niilo"/>
    <x v="0"/>
    <n v="7"/>
    <n v="4"/>
    <n v="1"/>
    <x v="49"/>
    <n v="39.6875"/>
    <m/>
    <s v="S"/>
    <s v="Master"/>
    <x v="3"/>
    <n v="3"/>
    <n v="0"/>
    <x v="2"/>
    <x v="1"/>
    <n v="6"/>
  </r>
  <r>
    <n v="52"/>
    <n v="0"/>
    <x v="0"/>
    <n v="3"/>
    <x v="0"/>
    <s v="Nosworthy, Mr. Richard Cater"/>
    <x v="0"/>
    <n v="21"/>
    <n v="0"/>
    <n v="0"/>
    <x v="50"/>
    <n v="7.8"/>
    <m/>
    <s v="S"/>
    <s v="Mr"/>
    <x v="0"/>
    <n v="0"/>
    <n v="0"/>
    <x v="0"/>
    <x v="0"/>
    <n v="1"/>
  </r>
  <r>
    <n v="53"/>
    <n v="1"/>
    <x v="1"/>
    <n v="1"/>
    <x v="1"/>
    <s v="Harper, Mrs. Henry Sleeper (Myna Haxtun)"/>
    <x v="1"/>
    <n v="49"/>
    <n v="1"/>
    <n v="0"/>
    <x v="51"/>
    <n v="76.729200000000006"/>
    <s v="D33"/>
    <s v="C"/>
    <s v="Mrs"/>
    <x v="1"/>
    <n v="0"/>
    <n v="0"/>
    <x v="2"/>
    <x v="1"/>
    <n v="3"/>
  </r>
  <r>
    <n v="54"/>
    <n v="1"/>
    <x v="1"/>
    <n v="2"/>
    <x v="2"/>
    <s v="Faunthorpe, Mrs. Lizzie (Elizabeth Anne Wilkinson)"/>
    <x v="1"/>
    <n v="29"/>
    <n v="1"/>
    <n v="0"/>
    <x v="52"/>
    <n v="26"/>
    <m/>
    <s v="S"/>
    <s v="Mrs"/>
    <x v="1"/>
    <n v="0"/>
    <n v="0"/>
    <x v="1"/>
    <x v="1"/>
    <n v="1"/>
  </r>
  <r>
    <n v="55"/>
    <n v="0"/>
    <x v="0"/>
    <n v="1"/>
    <x v="1"/>
    <s v="Ostby, Mr. Engelhart Cornelius"/>
    <x v="0"/>
    <n v="65"/>
    <n v="0"/>
    <n v="1"/>
    <x v="53"/>
    <n v="61.979199999999999"/>
    <s v="B30"/>
    <s v="C"/>
    <s v="Mr"/>
    <x v="0"/>
    <n v="0"/>
    <n v="0"/>
    <x v="0"/>
    <x v="0"/>
    <n v="1"/>
  </r>
  <r>
    <n v="56"/>
    <n v="1"/>
    <x v="1"/>
    <n v="1"/>
    <x v="1"/>
    <s v="Woolner, Mr. Hugh"/>
    <x v="0"/>
    <m/>
    <n v="0"/>
    <n v="0"/>
    <x v="54"/>
    <n v="35.5"/>
    <s v="C52"/>
    <s v="S"/>
    <s v="Mr"/>
    <x v="0"/>
    <n v="0"/>
    <n v="0"/>
    <x v="0"/>
    <x v="0"/>
    <n v="1"/>
  </r>
  <r>
    <n v="57"/>
    <n v="1"/>
    <x v="1"/>
    <n v="2"/>
    <x v="2"/>
    <s v="Rugg, Miss. Emily"/>
    <x v="1"/>
    <n v="21"/>
    <n v="0"/>
    <n v="0"/>
    <x v="55"/>
    <n v="10.5"/>
    <m/>
    <s v="S"/>
    <s v="Miss"/>
    <x v="2"/>
    <n v="0"/>
    <n v="1"/>
    <x v="1"/>
    <x v="0"/>
    <n v="1"/>
  </r>
  <r>
    <n v="58"/>
    <n v="0"/>
    <x v="0"/>
    <n v="3"/>
    <x v="0"/>
    <s v="Novel, Mr. Mansouer"/>
    <x v="0"/>
    <n v="28.5"/>
    <n v="0"/>
    <n v="0"/>
    <x v="56"/>
    <n v="7.2291999999999996"/>
    <m/>
    <s v="C"/>
    <s v="Mr"/>
    <x v="0"/>
    <n v="0"/>
    <n v="0"/>
    <x v="0"/>
    <x v="0"/>
    <n v="1"/>
  </r>
  <r>
    <n v="59"/>
    <n v="1"/>
    <x v="1"/>
    <n v="2"/>
    <x v="2"/>
    <s v="West, Miss. Constance Mirium"/>
    <x v="1"/>
    <n v="5"/>
    <n v="1"/>
    <n v="2"/>
    <x v="57"/>
    <n v="27.75"/>
    <m/>
    <s v="S"/>
    <s v="Miss"/>
    <x v="2"/>
    <n v="0"/>
    <n v="1"/>
    <x v="0"/>
    <x v="1"/>
    <n v="3"/>
  </r>
  <r>
    <n v="60"/>
    <n v="0"/>
    <x v="0"/>
    <n v="3"/>
    <x v="0"/>
    <s v="Goodwin, Master. William Frederick"/>
    <x v="0"/>
    <n v="11"/>
    <n v="5"/>
    <n v="2"/>
    <x v="58"/>
    <n v="46.9"/>
    <m/>
    <s v="S"/>
    <s v="Master"/>
    <x v="3"/>
    <n v="3"/>
    <n v="1"/>
    <x v="0"/>
    <x v="1"/>
    <n v="6"/>
  </r>
  <r>
    <n v="61"/>
    <n v="0"/>
    <x v="0"/>
    <n v="3"/>
    <x v="0"/>
    <s v="Sirayanian, Mr. Orsen"/>
    <x v="0"/>
    <n v="22"/>
    <n v="0"/>
    <n v="0"/>
    <x v="59"/>
    <n v="7.2291999999999996"/>
    <m/>
    <s v="C"/>
    <s v="Mr"/>
    <x v="0"/>
    <n v="0"/>
    <n v="0"/>
    <x v="0"/>
    <x v="0"/>
    <n v="1"/>
  </r>
  <r>
    <n v="62"/>
    <n v="1"/>
    <x v="1"/>
    <n v="1"/>
    <x v="1"/>
    <s v="Icard, Miss. Amelie"/>
    <x v="1"/>
    <n v="38"/>
    <n v="0"/>
    <n v="0"/>
    <x v="60"/>
    <n v="80"/>
    <s v="B28"/>
    <m/>
    <s v="Miss"/>
    <x v="2"/>
    <n v="0"/>
    <n v="1"/>
    <x v="1"/>
    <x v="1"/>
    <n v="2"/>
  </r>
  <r>
    <n v="63"/>
    <n v="0"/>
    <x v="0"/>
    <n v="1"/>
    <x v="1"/>
    <s v="Harris, Mr. Henry Birkhardt"/>
    <x v="0"/>
    <n v="45"/>
    <n v="1"/>
    <n v="0"/>
    <x v="61"/>
    <n v="83.474999999999994"/>
    <s v="C83"/>
    <s v="S"/>
    <s v="Mr"/>
    <x v="0"/>
    <n v="0"/>
    <n v="0"/>
    <x v="0"/>
    <x v="1"/>
    <n v="2"/>
  </r>
  <r>
    <n v="64"/>
    <n v="0"/>
    <x v="0"/>
    <n v="3"/>
    <x v="0"/>
    <s v="Skoog, Master. Harald"/>
    <x v="0"/>
    <n v="4"/>
    <n v="3"/>
    <n v="2"/>
    <x v="62"/>
    <n v="27.9"/>
    <m/>
    <s v="S"/>
    <s v="Master"/>
    <x v="3"/>
    <n v="2"/>
    <n v="2"/>
    <x v="0"/>
    <x v="1"/>
    <n v="6"/>
  </r>
  <r>
    <n v="65"/>
    <n v="0"/>
    <x v="0"/>
    <n v="1"/>
    <x v="1"/>
    <s v="Stewart, Mr. Albert A"/>
    <x v="0"/>
    <m/>
    <n v="0"/>
    <n v="0"/>
    <x v="63"/>
    <n v="27.720800000000001"/>
    <m/>
    <s v="C"/>
    <s v="Mr"/>
    <x v="0"/>
    <n v="0"/>
    <n v="0"/>
    <x v="0"/>
    <x v="0"/>
    <n v="1"/>
  </r>
  <r>
    <n v="66"/>
    <n v="1"/>
    <x v="1"/>
    <n v="3"/>
    <x v="0"/>
    <s v="Moubarek, Master. Gerios"/>
    <x v="0"/>
    <m/>
    <n v="1"/>
    <n v="1"/>
    <x v="64"/>
    <n v="15.245799999999999"/>
    <m/>
    <s v="C"/>
    <s v="Master"/>
    <x v="3"/>
    <n v="2"/>
    <n v="0"/>
    <x v="1"/>
    <x v="0"/>
    <n v="2"/>
  </r>
  <r>
    <n v="67"/>
    <n v="1"/>
    <x v="1"/>
    <n v="2"/>
    <x v="2"/>
    <s v="Nye, Mrs. (Elizabeth Ramell)"/>
    <x v="1"/>
    <n v="29"/>
    <n v="0"/>
    <n v="0"/>
    <x v="65"/>
    <n v="10.5"/>
    <s v="F33"/>
    <s v="S"/>
    <s v="Mrs"/>
    <x v="1"/>
    <n v="0"/>
    <n v="0"/>
    <x v="1"/>
    <x v="1"/>
    <n v="1"/>
  </r>
  <r>
    <n v="68"/>
    <n v="0"/>
    <x v="0"/>
    <n v="3"/>
    <x v="0"/>
    <s v="Crease, Mr. Ernest James"/>
    <x v="0"/>
    <n v="19"/>
    <n v="0"/>
    <n v="0"/>
    <x v="66"/>
    <n v="8.1583000000000006"/>
    <m/>
    <s v="S"/>
    <s v="Mr"/>
    <x v="0"/>
    <n v="0"/>
    <n v="0"/>
    <x v="0"/>
    <x v="0"/>
    <n v="1"/>
  </r>
  <r>
    <n v="69"/>
    <n v="1"/>
    <x v="1"/>
    <n v="3"/>
    <x v="0"/>
    <s v="Andersson, Miss. Erna Alexandra"/>
    <x v="1"/>
    <n v="17"/>
    <n v="4"/>
    <n v="2"/>
    <x v="67"/>
    <n v="7.9249999999999998"/>
    <m/>
    <s v="S"/>
    <s v="Miss"/>
    <x v="2"/>
    <n v="0"/>
    <n v="1"/>
    <x v="1"/>
    <x v="0"/>
    <n v="1"/>
  </r>
  <r>
    <n v="70"/>
    <n v="0"/>
    <x v="0"/>
    <n v="3"/>
    <x v="0"/>
    <s v="Kink, Mr. Vincenz"/>
    <x v="0"/>
    <n v="26"/>
    <n v="2"/>
    <n v="0"/>
    <x v="68"/>
    <n v="8.6624999999999996"/>
    <m/>
    <s v="S"/>
    <s v="Mr"/>
    <x v="0"/>
    <n v="0"/>
    <n v="0"/>
    <x v="0"/>
    <x v="0"/>
    <n v="1"/>
  </r>
  <r>
    <n v="71"/>
    <n v="0"/>
    <x v="0"/>
    <n v="2"/>
    <x v="2"/>
    <s v="Jenkin, Mr. Stephen Curnow"/>
    <x v="0"/>
    <n v="32"/>
    <n v="0"/>
    <n v="0"/>
    <x v="69"/>
    <n v="10.5"/>
    <m/>
    <s v="S"/>
    <s v="Mr"/>
    <x v="0"/>
    <n v="0"/>
    <n v="0"/>
    <x v="0"/>
    <x v="0"/>
    <n v="1"/>
  </r>
  <r>
    <n v="72"/>
    <n v="0"/>
    <x v="0"/>
    <n v="3"/>
    <x v="0"/>
    <s v="Goodwin, Miss. Lillian Amy"/>
    <x v="1"/>
    <n v="16"/>
    <n v="5"/>
    <n v="2"/>
    <x v="58"/>
    <n v="46.9"/>
    <m/>
    <s v="S"/>
    <s v="Miss"/>
    <x v="2"/>
    <n v="3"/>
    <n v="1"/>
    <x v="0"/>
    <x v="1"/>
    <n v="6"/>
  </r>
  <r>
    <n v="73"/>
    <n v="0"/>
    <x v="0"/>
    <n v="2"/>
    <x v="2"/>
    <s v="Hood, Mr. Ambrose Jr"/>
    <x v="0"/>
    <n v="21"/>
    <n v="0"/>
    <n v="0"/>
    <x v="70"/>
    <n v="73.5"/>
    <m/>
    <s v="S"/>
    <s v="Mr"/>
    <x v="0"/>
    <n v="0"/>
    <n v="0"/>
    <x v="3"/>
    <x v="0"/>
    <n v="5"/>
  </r>
  <r>
    <n v="74"/>
    <n v="0"/>
    <x v="0"/>
    <n v="3"/>
    <x v="0"/>
    <s v="Chronopoulos, Mr. Apostolos"/>
    <x v="0"/>
    <n v="26"/>
    <n v="1"/>
    <n v="0"/>
    <x v="71"/>
    <n v="14.4542"/>
    <m/>
    <s v="C"/>
    <s v="Mr"/>
    <x v="0"/>
    <n v="0"/>
    <n v="0"/>
    <x v="0"/>
    <x v="0"/>
    <n v="1"/>
  </r>
  <r>
    <n v="75"/>
    <n v="1"/>
    <x v="1"/>
    <n v="3"/>
    <x v="0"/>
    <s v="Bing, Mr. Lee"/>
    <x v="0"/>
    <n v="32"/>
    <n v="0"/>
    <n v="0"/>
    <x v="72"/>
    <n v="56.495800000000003"/>
    <m/>
    <s v="S"/>
    <s v="Mr"/>
    <x v="0"/>
    <n v="0"/>
    <n v="0"/>
    <x v="4"/>
    <x v="0"/>
    <n v="7"/>
  </r>
  <r>
    <n v="76"/>
    <n v="0"/>
    <x v="0"/>
    <n v="3"/>
    <x v="0"/>
    <s v="Moen, Mr. Sigurd Hansen"/>
    <x v="0"/>
    <n v="25"/>
    <n v="0"/>
    <n v="0"/>
    <x v="73"/>
    <n v="7.65"/>
    <s v="F G73"/>
    <s v="S"/>
    <s v="Mr"/>
    <x v="0"/>
    <n v="0"/>
    <n v="0"/>
    <x v="0"/>
    <x v="0"/>
    <n v="1"/>
  </r>
  <r>
    <n v="77"/>
    <n v="0"/>
    <x v="0"/>
    <n v="3"/>
    <x v="0"/>
    <s v="Staneff, Mr. Ivan"/>
    <x v="0"/>
    <m/>
    <n v="0"/>
    <n v="0"/>
    <x v="74"/>
    <n v="7.8958000000000004"/>
    <m/>
    <s v="S"/>
    <s v="Mr"/>
    <x v="0"/>
    <n v="0"/>
    <n v="0"/>
    <x v="0"/>
    <x v="0"/>
    <n v="1"/>
  </r>
  <r>
    <n v="78"/>
    <n v="0"/>
    <x v="0"/>
    <n v="3"/>
    <x v="0"/>
    <s v="Moutal, Mr. Rahamin Haim"/>
    <x v="0"/>
    <m/>
    <n v="0"/>
    <n v="0"/>
    <x v="75"/>
    <n v="8.0500000000000007"/>
    <m/>
    <s v="S"/>
    <s v="Mr"/>
    <x v="0"/>
    <n v="0"/>
    <n v="0"/>
    <x v="0"/>
    <x v="0"/>
    <n v="1"/>
  </r>
  <r>
    <n v="79"/>
    <n v="1"/>
    <x v="1"/>
    <n v="2"/>
    <x v="2"/>
    <s v="Caldwell, Master. Alden Gates"/>
    <x v="0"/>
    <n v="0.83"/>
    <n v="0"/>
    <n v="2"/>
    <x v="76"/>
    <n v="29"/>
    <m/>
    <s v="S"/>
    <s v="Master"/>
    <x v="3"/>
    <n v="1"/>
    <n v="0"/>
    <x v="1"/>
    <x v="1"/>
    <n v="2"/>
  </r>
  <r>
    <n v="80"/>
    <n v="1"/>
    <x v="1"/>
    <n v="3"/>
    <x v="0"/>
    <s v="Dowdell, Miss. Elizabeth"/>
    <x v="1"/>
    <n v="30"/>
    <n v="0"/>
    <n v="0"/>
    <x v="77"/>
    <n v="12.475"/>
    <m/>
    <s v="S"/>
    <s v="Miss"/>
    <x v="2"/>
    <n v="0"/>
    <n v="2"/>
    <x v="1"/>
    <x v="0"/>
    <n v="2"/>
  </r>
  <r>
    <n v="81"/>
    <n v="0"/>
    <x v="0"/>
    <n v="3"/>
    <x v="0"/>
    <s v="Waelens, Mr. Achille"/>
    <x v="0"/>
    <n v="22"/>
    <n v="0"/>
    <n v="0"/>
    <x v="78"/>
    <n v="9"/>
    <m/>
    <s v="S"/>
    <s v="Mr"/>
    <x v="0"/>
    <n v="0"/>
    <n v="0"/>
    <x v="0"/>
    <x v="0"/>
    <n v="1"/>
  </r>
  <r>
    <n v="82"/>
    <n v="1"/>
    <x v="1"/>
    <n v="3"/>
    <x v="0"/>
    <s v="Sheerlinck, Mr. Jan Baptist"/>
    <x v="0"/>
    <n v="29"/>
    <n v="0"/>
    <n v="0"/>
    <x v="79"/>
    <n v="9.5"/>
    <m/>
    <s v="S"/>
    <s v="Mr"/>
    <x v="0"/>
    <n v="0"/>
    <n v="0"/>
    <x v="0"/>
    <x v="0"/>
    <n v="1"/>
  </r>
  <r>
    <n v="83"/>
    <n v="1"/>
    <x v="1"/>
    <n v="3"/>
    <x v="0"/>
    <s v="McDermott, Miss. Brigdet Delia"/>
    <x v="1"/>
    <m/>
    <n v="0"/>
    <n v="0"/>
    <x v="80"/>
    <n v="7.7874999999999996"/>
    <m/>
    <s v="Q"/>
    <s v="Miss"/>
    <x v="2"/>
    <n v="0"/>
    <n v="1"/>
    <x v="1"/>
    <x v="0"/>
    <n v="1"/>
  </r>
  <r>
    <n v="84"/>
    <n v="0"/>
    <x v="0"/>
    <n v="1"/>
    <x v="1"/>
    <s v="Carrau, Mr. Francisco M"/>
    <x v="0"/>
    <n v="28"/>
    <n v="0"/>
    <n v="0"/>
    <x v="81"/>
    <n v="47.1"/>
    <m/>
    <s v="S"/>
    <s v="Mr"/>
    <x v="0"/>
    <n v="0"/>
    <n v="0"/>
    <x v="0"/>
    <x v="0"/>
    <n v="1"/>
  </r>
  <r>
    <n v="85"/>
    <n v="1"/>
    <x v="1"/>
    <n v="2"/>
    <x v="2"/>
    <s v="Ilett, Miss. Bertha"/>
    <x v="1"/>
    <n v="17"/>
    <n v="0"/>
    <n v="0"/>
    <x v="82"/>
    <n v="10.5"/>
    <m/>
    <s v="S"/>
    <s v="Miss"/>
    <x v="2"/>
    <n v="0"/>
    <n v="1"/>
    <x v="1"/>
    <x v="0"/>
    <n v="1"/>
  </r>
  <r>
    <n v="86"/>
    <n v="1"/>
    <x v="1"/>
    <n v="3"/>
    <x v="0"/>
    <s v="Backstrom, Mrs. Karl Alfred (Maria Mathilda Gustafsson)"/>
    <x v="1"/>
    <n v="33"/>
    <n v="3"/>
    <n v="0"/>
    <x v="83"/>
    <n v="15.85"/>
    <m/>
    <s v="S"/>
    <s v="Mrs"/>
    <x v="1"/>
    <n v="0"/>
    <n v="0"/>
    <x v="0"/>
    <x v="1"/>
    <n v="2"/>
  </r>
  <r>
    <n v="87"/>
    <n v="0"/>
    <x v="0"/>
    <n v="3"/>
    <x v="0"/>
    <s v="Ford, Mr. William Neal"/>
    <x v="0"/>
    <n v="16"/>
    <n v="1"/>
    <n v="3"/>
    <x v="84"/>
    <n v="34.375"/>
    <m/>
    <s v="S"/>
    <s v="Mr"/>
    <x v="0"/>
    <n v="0"/>
    <n v="2"/>
    <x v="0"/>
    <x v="1"/>
    <n v="4"/>
  </r>
  <r>
    <n v="88"/>
    <n v="0"/>
    <x v="0"/>
    <n v="3"/>
    <x v="0"/>
    <s v="Slocovski, Mr. Selman Francis"/>
    <x v="0"/>
    <m/>
    <n v="0"/>
    <n v="0"/>
    <x v="85"/>
    <n v="8.0500000000000007"/>
    <m/>
    <s v="S"/>
    <s v="Mr"/>
    <x v="0"/>
    <n v="0"/>
    <n v="0"/>
    <x v="0"/>
    <x v="0"/>
    <n v="1"/>
  </r>
  <r>
    <n v="89"/>
    <n v="1"/>
    <x v="1"/>
    <n v="1"/>
    <x v="1"/>
    <s v="Fortune, Miss. Mabel Helen"/>
    <x v="1"/>
    <n v="23"/>
    <n v="3"/>
    <n v="2"/>
    <x v="26"/>
    <n v="263"/>
    <s v="C23 C25 C27"/>
    <s v="S"/>
    <s v="Miss"/>
    <x v="2"/>
    <n v="0"/>
    <n v="2"/>
    <x v="2"/>
    <x v="0"/>
    <n v="4"/>
  </r>
  <r>
    <n v="90"/>
    <n v="0"/>
    <x v="0"/>
    <n v="3"/>
    <x v="0"/>
    <s v="Celotti, Mr. Francesco"/>
    <x v="0"/>
    <n v="24"/>
    <n v="0"/>
    <n v="0"/>
    <x v="86"/>
    <n v="8.0500000000000007"/>
    <m/>
    <s v="S"/>
    <s v="Mr"/>
    <x v="0"/>
    <n v="0"/>
    <n v="0"/>
    <x v="0"/>
    <x v="0"/>
    <n v="1"/>
  </r>
  <r>
    <n v="91"/>
    <n v="0"/>
    <x v="0"/>
    <n v="3"/>
    <x v="0"/>
    <s v="Christmann, Mr. Emil"/>
    <x v="0"/>
    <n v="29"/>
    <n v="0"/>
    <n v="0"/>
    <x v="87"/>
    <n v="8.0500000000000007"/>
    <m/>
    <s v="S"/>
    <s v="Mr"/>
    <x v="0"/>
    <n v="0"/>
    <n v="0"/>
    <x v="0"/>
    <x v="0"/>
    <n v="1"/>
  </r>
  <r>
    <n v="92"/>
    <n v="0"/>
    <x v="0"/>
    <n v="3"/>
    <x v="0"/>
    <s v="Andreasson, Mr. Paul Edvin"/>
    <x v="0"/>
    <n v="20"/>
    <n v="0"/>
    <n v="0"/>
    <x v="88"/>
    <n v="7.8541999999999996"/>
    <m/>
    <s v="S"/>
    <s v="Mr"/>
    <x v="0"/>
    <n v="0"/>
    <n v="0"/>
    <x v="0"/>
    <x v="0"/>
    <n v="1"/>
  </r>
  <r>
    <n v="93"/>
    <n v="0"/>
    <x v="0"/>
    <n v="1"/>
    <x v="1"/>
    <s v="Chaffee, Mr. Herbert Fuller"/>
    <x v="0"/>
    <n v="46"/>
    <n v="1"/>
    <n v="0"/>
    <x v="89"/>
    <n v="61.174999999999997"/>
    <s v="E31"/>
    <s v="S"/>
    <s v="Mr"/>
    <x v="0"/>
    <n v="0"/>
    <n v="0"/>
    <x v="0"/>
    <x v="0"/>
    <n v="1"/>
  </r>
  <r>
    <n v="94"/>
    <n v="0"/>
    <x v="0"/>
    <n v="3"/>
    <x v="0"/>
    <s v="Dean, Mr. Bertram Frank"/>
    <x v="0"/>
    <n v="26"/>
    <n v="1"/>
    <n v="2"/>
    <x v="90"/>
    <n v="20.574999999999999"/>
    <m/>
    <s v="S"/>
    <s v="Mr"/>
    <x v="0"/>
    <n v="1"/>
    <n v="0"/>
    <x v="0"/>
    <x v="0"/>
    <n v="2"/>
  </r>
  <r>
    <n v="95"/>
    <n v="0"/>
    <x v="0"/>
    <n v="3"/>
    <x v="0"/>
    <s v="Coxon, Mr. Daniel"/>
    <x v="0"/>
    <n v="59"/>
    <n v="0"/>
    <n v="0"/>
    <x v="91"/>
    <n v="7.25"/>
    <m/>
    <s v="S"/>
    <s v="Mr"/>
    <x v="0"/>
    <n v="0"/>
    <n v="0"/>
    <x v="0"/>
    <x v="0"/>
    <n v="1"/>
  </r>
  <r>
    <n v="96"/>
    <n v="0"/>
    <x v="0"/>
    <n v="3"/>
    <x v="0"/>
    <s v="Shorney, Mr. Charles Joseph"/>
    <x v="0"/>
    <m/>
    <n v="0"/>
    <n v="0"/>
    <x v="92"/>
    <n v="8.0500000000000007"/>
    <m/>
    <s v="S"/>
    <s v="Mr"/>
    <x v="0"/>
    <n v="0"/>
    <n v="0"/>
    <x v="0"/>
    <x v="0"/>
    <n v="1"/>
  </r>
  <r>
    <n v="97"/>
    <n v="0"/>
    <x v="0"/>
    <n v="1"/>
    <x v="1"/>
    <s v="Goldschmidt, Mr. George B"/>
    <x v="0"/>
    <n v="71"/>
    <n v="0"/>
    <n v="0"/>
    <x v="93"/>
    <n v="34.654200000000003"/>
    <s v="A5"/>
    <s v="C"/>
    <s v="Mr"/>
    <x v="0"/>
    <n v="0"/>
    <n v="0"/>
    <x v="0"/>
    <x v="0"/>
    <n v="1"/>
  </r>
  <r>
    <n v="98"/>
    <n v="1"/>
    <x v="1"/>
    <n v="1"/>
    <x v="1"/>
    <s v="Greenfield, Mr. William Bertram"/>
    <x v="0"/>
    <n v="23"/>
    <n v="0"/>
    <n v="1"/>
    <x v="94"/>
    <n v="63.3583"/>
    <s v="D10 D12"/>
    <s v="C"/>
    <s v="Mr"/>
    <x v="0"/>
    <n v="0"/>
    <n v="0"/>
    <x v="0"/>
    <x v="0"/>
    <n v="1"/>
  </r>
  <r>
    <n v="99"/>
    <n v="1"/>
    <x v="1"/>
    <n v="2"/>
    <x v="2"/>
    <s v="Doling, Mrs. John T (Ada Julia Bone)"/>
    <x v="1"/>
    <n v="34"/>
    <n v="0"/>
    <n v="1"/>
    <x v="95"/>
    <n v="23"/>
    <m/>
    <s v="S"/>
    <s v="Mrs"/>
    <x v="1"/>
    <n v="0"/>
    <n v="1"/>
    <x v="1"/>
    <x v="1"/>
    <n v="2"/>
  </r>
  <r>
    <n v="100"/>
    <n v="0"/>
    <x v="0"/>
    <n v="2"/>
    <x v="2"/>
    <s v="Kantor, Mr. Sinai"/>
    <x v="0"/>
    <n v="34"/>
    <n v="1"/>
    <n v="0"/>
    <x v="96"/>
    <n v="26"/>
    <m/>
    <s v="S"/>
    <s v="Mr"/>
    <x v="0"/>
    <n v="0"/>
    <n v="0"/>
    <x v="0"/>
    <x v="1"/>
    <n v="2"/>
  </r>
  <r>
    <n v="101"/>
    <n v="0"/>
    <x v="0"/>
    <n v="3"/>
    <x v="0"/>
    <s v="Petranec, Miss. Matilda"/>
    <x v="1"/>
    <n v="28"/>
    <n v="0"/>
    <n v="0"/>
    <x v="97"/>
    <n v="7.8958000000000004"/>
    <m/>
    <s v="S"/>
    <s v="Miss"/>
    <x v="2"/>
    <n v="0"/>
    <n v="1"/>
    <x v="1"/>
    <x v="0"/>
    <n v="1"/>
  </r>
  <r>
    <n v="102"/>
    <n v="0"/>
    <x v="0"/>
    <n v="3"/>
    <x v="0"/>
    <s v="Petroff, Mr. Pastcho (&quot;Pentcho&quot;)"/>
    <x v="0"/>
    <m/>
    <n v="0"/>
    <n v="0"/>
    <x v="98"/>
    <n v="7.8958000000000004"/>
    <m/>
    <s v="S"/>
    <s v="Mr"/>
    <x v="0"/>
    <n v="0"/>
    <n v="0"/>
    <x v="0"/>
    <x v="0"/>
    <n v="1"/>
  </r>
  <r>
    <n v="103"/>
    <n v="0"/>
    <x v="0"/>
    <n v="1"/>
    <x v="1"/>
    <s v="White, Mr. Richard Frasar"/>
    <x v="0"/>
    <n v="21"/>
    <n v="0"/>
    <n v="1"/>
    <x v="99"/>
    <n v="77.287499999999994"/>
    <s v="D26"/>
    <s v="S"/>
    <s v="Mr"/>
    <x v="0"/>
    <n v="0"/>
    <n v="0"/>
    <x v="2"/>
    <x v="0"/>
    <n v="2"/>
  </r>
  <r>
    <n v="104"/>
    <n v="0"/>
    <x v="0"/>
    <n v="3"/>
    <x v="0"/>
    <s v="Johansson, Mr. Gustaf Joel"/>
    <x v="0"/>
    <n v="33"/>
    <n v="0"/>
    <n v="0"/>
    <x v="100"/>
    <n v="8.6541999999999994"/>
    <m/>
    <s v="S"/>
    <s v="Mr"/>
    <x v="0"/>
    <n v="0"/>
    <n v="0"/>
    <x v="0"/>
    <x v="0"/>
    <n v="1"/>
  </r>
  <r>
    <n v="105"/>
    <n v="0"/>
    <x v="0"/>
    <n v="3"/>
    <x v="0"/>
    <s v="Gustafsson, Mr. Anders Vilhelm"/>
    <x v="0"/>
    <n v="37"/>
    <n v="2"/>
    <n v="0"/>
    <x v="101"/>
    <n v="7.9249999999999998"/>
    <m/>
    <s v="S"/>
    <s v="Mr"/>
    <x v="0"/>
    <n v="0"/>
    <n v="0"/>
    <x v="0"/>
    <x v="0"/>
    <n v="1"/>
  </r>
  <r>
    <n v="106"/>
    <n v="0"/>
    <x v="0"/>
    <n v="3"/>
    <x v="0"/>
    <s v="Mionoff, Mr. Stoytcho"/>
    <x v="0"/>
    <n v="28"/>
    <n v="0"/>
    <n v="0"/>
    <x v="102"/>
    <n v="7.8958000000000004"/>
    <m/>
    <s v="S"/>
    <s v="Mr"/>
    <x v="0"/>
    <n v="0"/>
    <n v="0"/>
    <x v="0"/>
    <x v="0"/>
    <n v="1"/>
  </r>
  <r>
    <n v="107"/>
    <n v="1"/>
    <x v="1"/>
    <n v="3"/>
    <x v="0"/>
    <s v="Salkjelsvik, Miss. Anna Kristine"/>
    <x v="1"/>
    <n v="21"/>
    <n v="0"/>
    <n v="0"/>
    <x v="103"/>
    <n v="7.65"/>
    <m/>
    <s v="S"/>
    <s v="Miss"/>
    <x v="2"/>
    <n v="0"/>
    <n v="1"/>
    <x v="1"/>
    <x v="0"/>
    <n v="1"/>
  </r>
  <r>
    <n v="108"/>
    <n v="1"/>
    <x v="1"/>
    <n v="3"/>
    <x v="0"/>
    <s v="Moss, Mr. Albert Johan"/>
    <x v="0"/>
    <m/>
    <n v="0"/>
    <n v="0"/>
    <x v="104"/>
    <n v="7.7750000000000004"/>
    <m/>
    <s v="S"/>
    <s v="Mr"/>
    <x v="0"/>
    <n v="0"/>
    <n v="0"/>
    <x v="0"/>
    <x v="0"/>
    <n v="1"/>
  </r>
  <r>
    <n v="109"/>
    <n v="0"/>
    <x v="0"/>
    <n v="3"/>
    <x v="0"/>
    <s v="Rekic, Mr. Tido"/>
    <x v="0"/>
    <n v="38"/>
    <n v="0"/>
    <n v="0"/>
    <x v="105"/>
    <n v="7.8958000000000004"/>
    <m/>
    <s v="S"/>
    <s v="Mr"/>
    <x v="0"/>
    <n v="0"/>
    <n v="0"/>
    <x v="0"/>
    <x v="0"/>
    <n v="1"/>
  </r>
  <r>
    <n v="110"/>
    <n v="1"/>
    <x v="1"/>
    <n v="3"/>
    <x v="0"/>
    <s v="Moran, Miss. Bertha"/>
    <x v="1"/>
    <m/>
    <n v="1"/>
    <n v="0"/>
    <x v="106"/>
    <n v="24.15"/>
    <m/>
    <s v="Q"/>
    <s v="Miss"/>
    <x v="2"/>
    <n v="0"/>
    <n v="1"/>
    <x v="2"/>
    <x v="0"/>
    <n v="3"/>
  </r>
  <r>
    <n v="111"/>
    <n v="0"/>
    <x v="0"/>
    <n v="1"/>
    <x v="1"/>
    <s v="Porter, Mr. Walter Chamberlain"/>
    <x v="0"/>
    <n v="47"/>
    <n v="0"/>
    <n v="0"/>
    <x v="107"/>
    <n v="52"/>
    <s v="C110"/>
    <s v="S"/>
    <s v="Mr"/>
    <x v="0"/>
    <n v="0"/>
    <n v="0"/>
    <x v="2"/>
    <x v="0"/>
    <n v="2"/>
  </r>
  <r>
    <n v="112"/>
    <n v="0"/>
    <x v="0"/>
    <n v="3"/>
    <x v="0"/>
    <s v="Zabour, Miss. Hileni"/>
    <x v="1"/>
    <n v="14.5"/>
    <n v="1"/>
    <n v="0"/>
    <x v="108"/>
    <n v="14.4542"/>
    <m/>
    <s v="C"/>
    <s v="Miss"/>
    <x v="2"/>
    <n v="0"/>
    <n v="2"/>
    <x v="1"/>
    <x v="0"/>
    <n v="2"/>
  </r>
  <r>
    <n v="113"/>
    <n v="0"/>
    <x v="0"/>
    <n v="3"/>
    <x v="0"/>
    <s v="Barton, Mr. David John"/>
    <x v="0"/>
    <n v="22"/>
    <n v="0"/>
    <n v="0"/>
    <x v="109"/>
    <n v="8.0500000000000007"/>
    <m/>
    <s v="S"/>
    <s v="Mr"/>
    <x v="0"/>
    <n v="0"/>
    <n v="0"/>
    <x v="0"/>
    <x v="0"/>
    <n v="1"/>
  </r>
  <r>
    <n v="114"/>
    <n v="0"/>
    <x v="0"/>
    <n v="3"/>
    <x v="0"/>
    <s v="Jussila, Miss. Katriina"/>
    <x v="1"/>
    <n v="20"/>
    <n v="1"/>
    <n v="0"/>
    <x v="110"/>
    <n v="9.8249999999999993"/>
    <m/>
    <s v="S"/>
    <s v="Miss"/>
    <x v="2"/>
    <n v="0"/>
    <n v="1"/>
    <x v="1"/>
    <x v="0"/>
    <n v="1"/>
  </r>
  <r>
    <n v="115"/>
    <n v="0"/>
    <x v="0"/>
    <n v="3"/>
    <x v="0"/>
    <s v="Attalah, Miss. Malake"/>
    <x v="1"/>
    <n v="17"/>
    <n v="0"/>
    <n v="0"/>
    <x v="111"/>
    <n v="14.458299999999999"/>
    <m/>
    <s v="C"/>
    <s v="Miss"/>
    <x v="2"/>
    <n v="0"/>
    <n v="1"/>
    <x v="0"/>
    <x v="0"/>
    <n v="2"/>
  </r>
  <r>
    <n v="116"/>
    <n v="0"/>
    <x v="0"/>
    <n v="3"/>
    <x v="0"/>
    <s v="Pekoniemi, Mr. Edvard"/>
    <x v="0"/>
    <n v="21"/>
    <n v="0"/>
    <n v="0"/>
    <x v="112"/>
    <n v="7.9249999999999998"/>
    <m/>
    <s v="S"/>
    <s v="Mr"/>
    <x v="0"/>
    <n v="0"/>
    <n v="0"/>
    <x v="0"/>
    <x v="0"/>
    <n v="1"/>
  </r>
  <r>
    <n v="117"/>
    <n v="0"/>
    <x v="0"/>
    <n v="3"/>
    <x v="0"/>
    <s v="Connors, Mr. Patrick"/>
    <x v="0"/>
    <n v="70.5"/>
    <n v="0"/>
    <n v="0"/>
    <x v="113"/>
    <n v="7.75"/>
    <m/>
    <s v="Q"/>
    <s v="Mr"/>
    <x v="0"/>
    <n v="0"/>
    <n v="0"/>
    <x v="0"/>
    <x v="0"/>
    <n v="1"/>
  </r>
  <r>
    <n v="118"/>
    <n v="0"/>
    <x v="0"/>
    <n v="2"/>
    <x v="2"/>
    <s v="Turpin, Mr. William John Robert"/>
    <x v="0"/>
    <n v="29"/>
    <n v="1"/>
    <n v="0"/>
    <x v="40"/>
    <n v="21"/>
    <m/>
    <s v="S"/>
    <s v="Mr"/>
    <x v="0"/>
    <n v="0"/>
    <n v="0"/>
    <x v="0"/>
    <x v="1"/>
    <n v="2"/>
  </r>
  <r>
    <n v="119"/>
    <n v="0"/>
    <x v="0"/>
    <n v="1"/>
    <x v="1"/>
    <s v="Baxter, Mr. Quigg Edmond"/>
    <x v="0"/>
    <n v="24"/>
    <n v="0"/>
    <n v="1"/>
    <x v="114"/>
    <n v="247.52080000000001"/>
    <s v="B58 B60"/>
    <s v="C"/>
    <s v="Mr"/>
    <x v="0"/>
    <n v="0"/>
    <n v="0"/>
    <x v="0"/>
    <x v="1"/>
    <n v="2"/>
  </r>
  <r>
    <n v="120"/>
    <n v="0"/>
    <x v="0"/>
    <n v="3"/>
    <x v="0"/>
    <s v="Andersson, Miss. Ellis Anna Maria"/>
    <x v="1"/>
    <n v="2"/>
    <n v="4"/>
    <n v="2"/>
    <x v="13"/>
    <n v="31.274999999999999"/>
    <m/>
    <s v="S"/>
    <s v="Miss"/>
    <x v="2"/>
    <n v="1"/>
    <n v="4"/>
    <x v="0"/>
    <x v="1"/>
    <n v="7"/>
  </r>
  <r>
    <n v="121"/>
    <n v="0"/>
    <x v="0"/>
    <n v="2"/>
    <x v="2"/>
    <s v="Hickman, Mr. Stanley George"/>
    <x v="0"/>
    <n v="21"/>
    <n v="2"/>
    <n v="0"/>
    <x v="70"/>
    <n v="73.5"/>
    <m/>
    <s v="S"/>
    <s v="Mr"/>
    <x v="0"/>
    <n v="0"/>
    <n v="0"/>
    <x v="3"/>
    <x v="0"/>
    <n v="5"/>
  </r>
  <r>
    <n v="122"/>
    <n v="0"/>
    <x v="0"/>
    <n v="3"/>
    <x v="0"/>
    <s v="Moore, Mr. Leonard Charles"/>
    <x v="0"/>
    <m/>
    <n v="0"/>
    <n v="0"/>
    <x v="115"/>
    <n v="8.0500000000000007"/>
    <m/>
    <s v="S"/>
    <s v="Mr"/>
    <x v="0"/>
    <n v="0"/>
    <n v="0"/>
    <x v="0"/>
    <x v="0"/>
    <n v="1"/>
  </r>
  <r>
    <n v="123"/>
    <n v="0"/>
    <x v="0"/>
    <n v="2"/>
    <x v="2"/>
    <s v="Nasser, Mr. Nicholas"/>
    <x v="0"/>
    <n v="32.5"/>
    <n v="1"/>
    <n v="0"/>
    <x v="9"/>
    <n v="30.070799999999998"/>
    <m/>
    <s v="C"/>
    <s v="Mr"/>
    <x v="0"/>
    <n v="0"/>
    <n v="0"/>
    <x v="0"/>
    <x v="1"/>
    <n v="2"/>
  </r>
  <r>
    <n v="124"/>
    <n v="1"/>
    <x v="1"/>
    <n v="2"/>
    <x v="2"/>
    <s v="Webber, Miss. Susan"/>
    <x v="1"/>
    <n v="32.5"/>
    <n v="0"/>
    <n v="0"/>
    <x v="116"/>
    <n v="13"/>
    <s v="E101"/>
    <s v="S"/>
    <s v="Miss"/>
    <x v="2"/>
    <n v="0"/>
    <n v="1"/>
    <x v="1"/>
    <x v="0"/>
    <n v="1"/>
  </r>
  <r>
    <n v="125"/>
    <n v="0"/>
    <x v="0"/>
    <n v="1"/>
    <x v="1"/>
    <s v="White, Mr. Percival Wayland"/>
    <x v="0"/>
    <n v="54"/>
    <n v="0"/>
    <n v="1"/>
    <x v="99"/>
    <n v="77.287499999999994"/>
    <s v="D26"/>
    <s v="S"/>
    <s v="Mr"/>
    <x v="0"/>
    <n v="0"/>
    <n v="0"/>
    <x v="2"/>
    <x v="0"/>
    <n v="2"/>
  </r>
  <r>
    <n v="126"/>
    <n v="1"/>
    <x v="1"/>
    <n v="3"/>
    <x v="0"/>
    <s v="Nicola-Yarred, Master. Elias"/>
    <x v="0"/>
    <n v="12"/>
    <n v="1"/>
    <n v="0"/>
    <x v="38"/>
    <n v="11.2417"/>
    <m/>
    <s v="C"/>
    <s v="Master"/>
    <x v="3"/>
    <n v="1"/>
    <n v="1"/>
    <x v="1"/>
    <x v="0"/>
    <n v="2"/>
  </r>
  <r>
    <n v="127"/>
    <n v="0"/>
    <x v="0"/>
    <n v="3"/>
    <x v="0"/>
    <s v="McMahon, Mr. Martin"/>
    <x v="0"/>
    <m/>
    <n v="0"/>
    <n v="0"/>
    <x v="117"/>
    <n v="7.75"/>
    <m/>
    <s v="Q"/>
    <s v="Mr"/>
    <x v="0"/>
    <n v="0"/>
    <n v="0"/>
    <x v="0"/>
    <x v="0"/>
    <n v="1"/>
  </r>
  <r>
    <n v="128"/>
    <n v="1"/>
    <x v="1"/>
    <n v="3"/>
    <x v="0"/>
    <s v="Madsen, Mr. Fridtjof Arne"/>
    <x v="0"/>
    <n v="24"/>
    <n v="0"/>
    <n v="0"/>
    <x v="118"/>
    <n v="7.1417000000000002"/>
    <m/>
    <s v="S"/>
    <s v="Mr"/>
    <x v="0"/>
    <n v="0"/>
    <n v="0"/>
    <x v="0"/>
    <x v="0"/>
    <n v="1"/>
  </r>
  <r>
    <n v="129"/>
    <n v="1"/>
    <x v="1"/>
    <n v="3"/>
    <x v="0"/>
    <s v="Peter, Miss. Anna"/>
    <x v="1"/>
    <m/>
    <n v="1"/>
    <n v="1"/>
    <x v="119"/>
    <n v="22.3583"/>
    <s v="F E69"/>
    <s v="C"/>
    <s v="Miss"/>
    <x v="2"/>
    <n v="0"/>
    <n v="1"/>
    <x v="1"/>
    <x v="1"/>
    <n v="2"/>
  </r>
  <r>
    <n v="130"/>
    <n v="0"/>
    <x v="0"/>
    <n v="3"/>
    <x v="0"/>
    <s v="Ekstrom, Mr. Johan"/>
    <x v="0"/>
    <n v="45"/>
    <n v="0"/>
    <n v="0"/>
    <x v="120"/>
    <n v="6.9749999999999996"/>
    <m/>
    <s v="S"/>
    <s v="Mr"/>
    <x v="0"/>
    <n v="0"/>
    <n v="0"/>
    <x v="0"/>
    <x v="0"/>
    <n v="1"/>
  </r>
  <r>
    <n v="131"/>
    <n v="0"/>
    <x v="0"/>
    <n v="3"/>
    <x v="0"/>
    <s v="Drazenoic, Mr. Jozef"/>
    <x v="0"/>
    <n v="33"/>
    <n v="0"/>
    <n v="0"/>
    <x v="121"/>
    <n v="7.8958000000000004"/>
    <m/>
    <s v="C"/>
    <s v="Mr"/>
    <x v="0"/>
    <n v="0"/>
    <n v="0"/>
    <x v="0"/>
    <x v="0"/>
    <n v="1"/>
  </r>
  <r>
    <n v="132"/>
    <n v="0"/>
    <x v="0"/>
    <n v="3"/>
    <x v="0"/>
    <s v="Coelho, Mr. Domingos Fernandeo"/>
    <x v="0"/>
    <n v="20"/>
    <n v="0"/>
    <n v="0"/>
    <x v="122"/>
    <n v="7.05"/>
    <m/>
    <s v="S"/>
    <s v="Mr"/>
    <x v="0"/>
    <n v="0"/>
    <n v="0"/>
    <x v="0"/>
    <x v="0"/>
    <n v="1"/>
  </r>
  <r>
    <n v="133"/>
    <n v="0"/>
    <x v="0"/>
    <n v="3"/>
    <x v="0"/>
    <s v="Robins, Mrs. Alexander A (Grace Charity Laury)"/>
    <x v="1"/>
    <n v="47"/>
    <n v="1"/>
    <n v="0"/>
    <x v="123"/>
    <n v="14.5"/>
    <m/>
    <s v="S"/>
    <s v="Mrs"/>
    <x v="1"/>
    <n v="0"/>
    <n v="0"/>
    <x v="1"/>
    <x v="1"/>
    <n v="1"/>
  </r>
  <r>
    <n v="134"/>
    <n v="1"/>
    <x v="1"/>
    <n v="2"/>
    <x v="2"/>
    <s v="Weisz, Mrs. Leopold (Mathilde Francoise Pede)"/>
    <x v="1"/>
    <n v="29"/>
    <n v="1"/>
    <n v="0"/>
    <x v="124"/>
    <n v="26"/>
    <m/>
    <s v="S"/>
    <s v="Mrs"/>
    <x v="1"/>
    <n v="0"/>
    <n v="0"/>
    <x v="1"/>
    <x v="1"/>
    <n v="1"/>
  </r>
  <r>
    <n v="135"/>
    <n v="0"/>
    <x v="0"/>
    <n v="2"/>
    <x v="2"/>
    <s v="Sobey, Mr. Samuel James Hayden"/>
    <x v="0"/>
    <n v="25"/>
    <n v="0"/>
    <n v="0"/>
    <x v="125"/>
    <n v="13"/>
    <m/>
    <s v="S"/>
    <s v="Mr"/>
    <x v="0"/>
    <n v="0"/>
    <n v="0"/>
    <x v="0"/>
    <x v="0"/>
    <n v="1"/>
  </r>
  <r>
    <n v="136"/>
    <n v="0"/>
    <x v="0"/>
    <n v="2"/>
    <x v="2"/>
    <s v="Richard, Mr. Emile"/>
    <x v="0"/>
    <n v="23"/>
    <n v="0"/>
    <n v="0"/>
    <x v="126"/>
    <n v="15.0458"/>
    <m/>
    <s v="C"/>
    <s v="Mr"/>
    <x v="0"/>
    <n v="0"/>
    <n v="0"/>
    <x v="0"/>
    <x v="0"/>
    <n v="1"/>
  </r>
  <r>
    <n v="137"/>
    <n v="1"/>
    <x v="1"/>
    <n v="1"/>
    <x v="1"/>
    <s v="Newsom, Miss. Helen Monypeny"/>
    <x v="1"/>
    <n v="19"/>
    <n v="0"/>
    <n v="2"/>
    <x v="127"/>
    <n v="26.283300000000001"/>
    <s v="D47"/>
    <s v="S"/>
    <s v="Miss"/>
    <x v="2"/>
    <n v="0"/>
    <n v="1"/>
    <x v="1"/>
    <x v="0"/>
    <n v="1"/>
  </r>
  <r>
    <n v="138"/>
    <n v="0"/>
    <x v="0"/>
    <n v="1"/>
    <x v="1"/>
    <s v="Futrelle, Mr. Jacques Heath"/>
    <x v="0"/>
    <n v="37"/>
    <n v="1"/>
    <n v="0"/>
    <x v="3"/>
    <n v="53.1"/>
    <s v="C123"/>
    <s v="S"/>
    <s v="Mr"/>
    <x v="0"/>
    <n v="0"/>
    <n v="0"/>
    <x v="0"/>
    <x v="1"/>
    <n v="2"/>
  </r>
  <r>
    <n v="139"/>
    <n v="0"/>
    <x v="0"/>
    <n v="3"/>
    <x v="0"/>
    <s v="Osen, Mr. Olaf Elon"/>
    <x v="0"/>
    <n v="16"/>
    <n v="0"/>
    <n v="0"/>
    <x v="128"/>
    <n v="9.2166999999999994"/>
    <m/>
    <s v="S"/>
    <s v="Mr"/>
    <x v="0"/>
    <n v="0"/>
    <n v="0"/>
    <x v="2"/>
    <x v="0"/>
    <n v="2"/>
  </r>
  <r>
    <n v="140"/>
    <n v="0"/>
    <x v="0"/>
    <n v="1"/>
    <x v="1"/>
    <s v="Giglio, Mr. Victor"/>
    <x v="0"/>
    <n v="24"/>
    <n v="0"/>
    <n v="0"/>
    <x v="129"/>
    <n v="79.2"/>
    <s v="B86"/>
    <s v="C"/>
    <s v="Mr"/>
    <x v="0"/>
    <n v="0"/>
    <n v="0"/>
    <x v="2"/>
    <x v="0"/>
    <n v="2"/>
  </r>
  <r>
    <n v="141"/>
    <n v="0"/>
    <x v="0"/>
    <n v="3"/>
    <x v="0"/>
    <s v="Boulos, Mrs. Joseph (Sultana)"/>
    <x v="1"/>
    <m/>
    <n v="0"/>
    <n v="2"/>
    <x v="130"/>
    <n v="15.245799999999999"/>
    <m/>
    <s v="C"/>
    <s v="Mrs"/>
    <x v="1"/>
    <n v="0"/>
    <n v="1"/>
    <x v="1"/>
    <x v="1"/>
    <n v="2"/>
  </r>
  <r>
    <n v="142"/>
    <n v="1"/>
    <x v="1"/>
    <n v="3"/>
    <x v="0"/>
    <s v="Nysten, Miss. Anna Sofia"/>
    <x v="1"/>
    <n v="22"/>
    <n v="0"/>
    <n v="0"/>
    <x v="131"/>
    <n v="7.75"/>
    <m/>
    <s v="S"/>
    <s v="Miss"/>
    <x v="2"/>
    <n v="0"/>
    <n v="1"/>
    <x v="1"/>
    <x v="0"/>
    <n v="1"/>
  </r>
  <r>
    <n v="143"/>
    <n v="1"/>
    <x v="1"/>
    <n v="3"/>
    <x v="0"/>
    <s v="Hakkarainen, Mrs. Pekka Pietari (Elin Matilda Dolck)"/>
    <x v="1"/>
    <n v="24"/>
    <n v="1"/>
    <n v="0"/>
    <x v="132"/>
    <n v="15.85"/>
    <m/>
    <s v="S"/>
    <s v="Mrs"/>
    <x v="1"/>
    <n v="0"/>
    <n v="0"/>
    <x v="0"/>
    <x v="1"/>
    <n v="2"/>
  </r>
  <r>
    <n v="144"/>
    <n v="0"/>
    <x v="0"/>
    <n v="3"/>
    <x v="0"/>
    <s v="Burke, Mr. Jeremiah"/>
    <x v="0"/>
    <n v="19"/>
    <n v="0"/>
    <n v="0"/>
    <x v="133"/>
    <n v="6.75"/>
    <m/>
    <s v="Q"/>
    <s v="Mr"/>
    <x v="0"/>
    <n v="0"/>
    <n v="0"/>
    <x v="0"/>
    <x v="0"/>
    <n v="1"/>
  </r>
  <r>
    <n v="145"/>
    <n v="0"/>
    <x v="0"/>
    <n v="2"/>
    <x v="2"/>
    <s v="Andrew, Mr. Edgardo Samuel"/>
    <x v="0"/>
    <n v="18"/>
    <n v="0"/>
    <n v="0"/>
    <x v="134"/>
    <n v="11.5"/>
    <m/>
    <s v="S"/>
    <s v="Mr"/>
    <x v="0"/>
    <n v="0"/>
    <n v="0"/>
    <x v="0"/>
    <x v="0"/>
    <n v="1"/>
  </r>
  <r>
    <n v="146"/>
    <n v="0"/>
    <x v="0"/>
    <n v="2"/>
    <x v="2"/>
    <s v="Nicholls, Mr. Joseph Charles"/>
    <x v="0"/>
    <n v="19"/>
    <n v="1"/>
    <n v="1"/>
    <x v="135"/>
    <n v="36.75"/>
    <m/>
    <s v="S"/>
    <s v="Mr"/>
    <x v="0"/>
    <n v="1"/>
    <n v="0"/>
    <x v="0"/>
    <x v="0"/>
    <n v="2"/>
  </r>
  <r>
    <n v="147"/>
    <n v="1"/>
    <x v="1"/>
    <n v="3"/>
    <x v="0"/>
    <s v="Andersson, Mr. August Edvard (&quot;Wennerstrom&quot;)"/>
    <x v="0"/>
    <n v="27"/>
    <n v="0"/>
    <n v="0"/>
    <x v="136"/>
    <n v="7.7957999999999998"/>
    <m/>
    <s v="S"/>
    <s v="Mr"/>
    <x v="0"/>
    <n v="0"/>
    <n v="0"/>
    <x v="0"/>
    <x v="0"/>
    <n v="1"/>
  </r>
  <r>
    <n v="148"/>
    <n v="0"/>
    <x v="0"/>
    <n v="3"/>
    <x v="0"/>
    <s v="Ford, Miss. Robina Maggie &quot;Ruby&quot;"/>
    <x v="1"/>
    <n v="9"/>
    <n v="2"/>
    <n v="2"/>
    <x v="84"/>
    <n v="34.375"/>
    <m/>
    <s v="S"/>
    <s v="Miss"/>
    <x v="2"/>
    <n v="0"/>
    <n v="2"/>
    <x v="0"/>
    <x v="1"/>
    <n v="4"/>
  </r>
  <r>
    <n v="149"/>
    <n v="0"/>
    <x v="0"/>
    <n v="2"/>
    <x v="2"/>
    <s v="Navratil, Mr. Michel (&quot;Louis M Hoffman&quot;)"/>
    <x v="0"/>
    <n v="36.5"/>
    <n v="0"/>
    <n v="2"/>
    <x v="137"/>
    <n v="26"/>
    <s v="F2"/>
    <s v="S"/>
    <s v="Mr"/>
    <x v="0"/>
    <n v="2"/>
    <n v="0"/>
    <x v="0"/>
    <x v="0"/>
    <n v="3"/>
  </r>
  <r>
    <n v="150"/>
    <n v="0"/>
    <x v="0"/>
    <n v="2"/>
    <x v="2"/>
    <s v="Byles, Rev. Thomas Roussel Davids"/>
    <x v="0"/>
    <n v="42"/>
    <n v="0"/>
    <n v="0"/>
    <x v="138"/>
    <n v="13"/>
    <m/>
    <s v="S"/>
    <s v="Rev"/>
    <x v="0"/>
    <n v="0"/>
    <n v="0"/>
    <x v="0"/>
    <x v="0"/>
    <n v="1"/>
  </r>
  <r>
    <n v="151"/>
    <n v="0"/>
    <x v="0"/>
    <n v="2"/>
    <x v="2"/>
    <s v="Bateman, Rev. Robert James"/>
    <x v="0"/>
    <n v="51"/>
    <n v="0"/>
    <n v="0"/>
    <x v="139"/>
    <n v="12.525"/>
    <m/>
    <s v="S"/>
    <s v="Rev"/>
    <x v="0"/>
    <n v="0"/>
    <n v="0"/>
    <x v="0"/>
    <x v="0"/>
    <n v="1"/>
  </r>
  <r>
    <n v="152"/>
    <n v="1"/>
    <x v="1"/>
    <n v="1"/>
    <x v="1"/>
    <s v="Pears, Mrs. Thomas (Edith Wearne)"/>
    <x v="1"/>
    <n v="22"/>
    <n v="1"/>
    <n v="0"/>
    <x v="140"/>
    <n v="66.599999999999994"/>
    <s v="C2"/>
    <s v="S"/>
    <s v="Mrs"/>
    <x v="1"/>
    <n v="0"/>
    <n v="0"/>
    <x v="0"/>
    <x v="1"/>
    <n v="2"/>
  </r>
  <r>
    <n v="153"/>
    <n v="0"/>
    <x v="0"/>
    <n v="3"/>
    <x v="0"/>
    <s v="Meo, Mr. Alfonzo"/>
    <x v="0"/>
    <n v="55.5"/>
    <n v="0"/>
    <n v="0"/>
    <x v="141"/>
    <n v="8.0500000000000007"/>
    <m/>
    <s v="S"/>
    <s v="Mr"/>
    <x v="0"/>
    <n v="0"/>
    <n v="0"/>
    <x v="0"/>
    <x v="0"/>
    <n v="1"/>
  </r>
  <r>
    <n v="154"/>
    <n v="0"/>
    <x v="0"/>
    <n v="3"/>
    <x v="0"/>
    <s v="van Billiard, Mr. Austin Blyler"/>
    <x v="0"/>
    <n v="40.5"/>
    <n v="0"/>
    <n v="2"/>
    <x v="142"/>
    <n v="14.5"/>
    <m/>
    <s v="S"/>
    <s v="Mr"/>
    <x v="0"/>
    <n v="0"/>
    <n v="0"/>
    <x v="0"/>
    <x v="0"/>
    <n v="1"/>
  </r>
  <r>
    <n v="155"/>
    <n v="0"/>
    <x v="0"/>
    <n v="3"/>
    <x v="0"/>
    <s v="Olsen, Mr. Ole Martin"/>
    <x v="0"/>
    <m/>
    <n v="0"/>
    <n v="0"/>
    <x v="143"/>
    <n v="7.3125"/>
    <m/>
    <s v="S"/>
    <s v="Mr"/>
    <x v="0"/>
    <n v="0"/>
    <n v="0"/>
    <x v="0"/>
    <x v="0"/>
    <n v="1"/>
  </r>
  <r>
    <n v="156"/>
    <n v="0"/>
    <x v="0"/>
    <n v="1"/>
    <x v="1"/>
    <s v="Williams, Mr. Charles Duane"/>
    <x v="0"/>
    <n v="51"/>
    <n v="0"/>
    <n v="1"/>
    <x v="144"/>
    <n v="61.379199999999997"/>
    <m/>
    <s v="C"/>
    <s v="Mr"/>
    <x v="0"/>
    <n v="0"/>
    <n v="0"/>
    <x v="0"/>
    <x v="0"/>
    <n v="1"/>
  </r>
  <r>
    <n v="157"/>
    <n v="1"/>
    <x v="1"/>
    <n v="3"/>
    <x v="0"/>
    <s v="Gilnagh, Miss. Katherine &quot;Katie&quot;"/>
    <x v="1"/>
    <n v="16"/>
    <n v="0"/>
    <n v="0"/>
    <x v="145"/>
    <n v="7.7332999999999998"/>
    <m/>
    <s v="Q"/>
    <s v="Miss"/>
    <x v="2"/>
    <n v="0"/>
    <n v="1"/>
    <x v="1"/>
    <x v="0"/>
    <n v="1"/>
  </r>
  <r>
    <n v="158"/>
    <n v="0"/>
    <x v="0"/>
    <n v="3"/>
    <x v="0"/>
    <s v="Corn, Mr. Harry"/>
    <x v="0"/>
    <n v="30"/>
    <n v="0"/>
    <n v="0"/>
    <x v="146"/>
    <n v="8.0500000000000007"/>
    <m/>
    <s v="S"/>
    <s v="Mr"/>
    <x v="0"/>
    <n v="0"/>
    <n v="0"/>
    <x v="0"/>
    <x v="0"/>
    <n v="1"/>
  </r>
  <r>
    <n v="159"/>
    <n v="0"/>
    <x v="0"/>
    <n v="3"/>
    <x v="0"/>
    <s v="Smiljanic, Mr. Mile"/>
    <x v="0"/>
    <m/>
    <n v="0"/>
    <n v="0"/>
    <x v="147"/>
    <n v="8.6624999999999996"/>
    <m/>
    <s v="S"/>
    <s v="Mr"/>
    <x v="0"/>
    <n v="0"/>
    <n v="0"/>
    <x v="0"/>
    <x v="0"/>
    <n v="1"/>
  </r>
  <r>
    <n v="160"/>
    <n v="0"/>
    <x v="0"/>
    <n v="3"/>
    <x v="0"/>
    <s v="Sage, Master. Thomas Henry"/>
    <x v="0"/>
    <m/>
    <n v="8"/>
    <n v="2"/>
    <x v="148"/>
    <n v="69.55"/>
    <m/>
    <s v="S"/>
    <s v="Master"/>
    <x v="3"/>
    <n v="1"/>
    <n v="3"/>
    <x v="5"/>
    <x v="0"/>
    <n v="7"/>
  </r>
  <r>
    <n v="161"/>
    <n v="0"/>
    <x v="0"/>
    <n v="3"/>
    <x v="0"/>
    <s v="Cribb, Mr. John Hatfield"/>
    <x v="0"/>
    <n v="44"/>
    <n v="0"/>
    <n v="1"/>
    <x v="149"/>
    <n v="16.100000000000001"/>
    <m/>
    <s v="S"/>
    <s v="Mr"/>
    <x v="0"/>
    <n v="0"/>
    <n v="0"/>
    <x v="0"/>
    <x v="0"/>
    <n v="1"/>
  </r>
  <r>
    <n v="162"/>
    <n v="1"/>
    <x v="1"/>
    <n v="2"/>
    <x v="2"/>
    <s v="Watt, Mrs. James (Elizabeth &quot;Bessie&quot; Inglis Milne)"/>
    <x v="1"/>
    <n v="40"/>
    <n v="0"/>
    <n v="0"/>
    <x v="150"/>
    <n v="15.75"/>
    <m/>
    <s v="S"/>
    <s v="Mrs"/>
    <x v="1"/>
    <n v="0"/>
    <n v="0"/>
    <x v="1"/>
    <x v="1"/>
    <n v="1"/>
  </r>
  <r>
    <n v="163"/>
    <n v="0"/>
    <x v="0"/>
    <n v="3"/>
    <x v="0"/>
    <s v="Bengtsson, Mr. John Viktor"/>
    <x v="0"/>
    <n v="26"/>
    <n v="0"/>
    <n v="0"/>
    <x v="151"/>
    <n v="7.7750000000000004"/>
    <m/>
    <s v="S"/>
    <s v="Mr"/>
    <x v="0"/>
    <n v="0"/>
    <n v="0"/>
    <x v="0"/>
    <x v="0"/>
    <n v="1"/>
  </r>
  <r>
    <n v="164"/>
    <n v="0"/>
    <x v="0"/>
    <n v="3"/>
    <x v="0"/>
    <s v="Calic, Mr. Jovo"/>
    <x v="0"/>
    <n v="17"/>
    <n v="0"/>
    <n v="0"/>
    <x v="152"/>
    <n v="8.6624999999999996"/>
    <m/>
    <s v="S"/>
    <s v="Mr"/>
    <x v="0"/>
    <n v="0"/>
    <n v="0"/>
    <x v="0"/>
    <x v="0"/>
    <n v="1"/>
  </r>
  <r>
    <n v="165"/>
    <n v="0"/>
    <x v="0"/>
    <n v="3"/>
    <x v="0"/>
    <s v="Panula, Master. Eino Viljami"/>
    <x v="0"/>
    <n v="1"/>
    <n v="4"/>
    <n v="1"/>
    <x v="49"/>
    <n v="39.6875"/>
    <m/>
    <s v="S"/>
    <s v="Master"/>
    <x v="3"/>
    <n v="3"/>
    <n v="0"/>
    <x v="2"/>
    <x v="1"/>
    <n v="6"/>
  </r>
  <r>
    <n v="166"/>
    <n v="1"/>
    <x v="1"/>
    <n v="3"/>
    <x v="0"/>
    <s v="Goldsmith, Master. Frank John William &quot;Frankie&quot;"/>
    <x v="0"/>
    <n v="9"/>
    <n v="0"/>
    <n v="2"/>
    <x v="153"/>
    <n v="20.524999999999999"/>
    <m/>
    <s v="S"/>
    <s v="Master"/>
    <x v="3"/>
    <n v="1"/>
    <n v="0"/>
    <x v="0"/>
    <x v="1"/>
    <n v="3"/>
  </r>
  <r>
    <n v="167"/>
    <n v="1"/>
    <x v="1"/>
    <n v="1"/>
    <x v="1"/>
    <s v="Chibnall, Mrs. (Edith Martha Bowerman)"/>
    <x v="1"/>
    <m/>
    <n v="0"/>
    <n v="1"/>
    <x v="154"/>
    <n v="55"/>
    <s v="E33"/>
    <s v="S"/>
    <s v="Mrs"/>
    <x v="1"/>
    <n v="0"/>
    <n v="1"/>
    <x v="1"/>
    <x v="1"/>
    <n v="2"/>
  </r>
  <r>
    <n v="168"/>
    <n v="0"/>
    <x v="0"/>
    <n v="3"/>
    <x v="0"/>
    <s v="Skoog, Mrs. William (Anna Bernhardina Karlsson)"/>
    <x v="1"/>
    <n v="45"/>
    <n v="1"/>
    <n v="4"/>
    <x v="62"/>
    <n v="27.9"/>
    <m/>
    <s v="S"/>
    <s v="Mrs"/>
    <x v="1"/>
    <n v="2"/>
    <n v="2"/>
    <x v="0"/>
    <x v="1"/>
    <n v="6"/>
  </r>
  <r>
    <n v="169"/>
    <n v="0"/>
    <x v="0"/>
    <n v="1"/>
    <x v="1"/>
    <s v="Baumann, Mr. John D"/>
    <x v="0"/>
    <m/>
    <n v="0"/>
    <n v="0"/>
    <x v="155"/>
    <n v="25.925000000000001"/>
    <m/>
    <s v="S"/>
    <s v="Mr"/>
    <x v="0"/>
    <n v="0"/>
    <n v="0"/>
    <x v="0"/>
    <x v="0"/>
    <n v="1"/>
  </r>
  <r>
    <n v="170"/>
    <n v="0"/>
    <x v="0"/>
    <n v="3"/>
    <x v="0"/>
    <s v="Ling, Mr. Lee"/>
    <x v="0"/>
    <n v="28"/>
    <n v="0"/>
    <n v="0"/>
    <x v="72"/>
    <n v="56.495800000000003"/>
    <m/>
    <s v="S"/>
    <s v="Mr"/>
    <x v="0"/>
    <n v="0"/>
    <n v="0"/>
    <x v="4"/>
    <x v="0"/>
    <n v="7"/>
  </r>
  <r>
    <n v="171"/>
    <n v="0"/>
    <x v="0"/>
    <n v="1"/>
    <x v="1"/>
    <s v="Van der hoef, Mr. Wyckoff"/>
    <x v="0"/>
    <n v="61"/>
    <n v="0"/>
    <n v="0"/>
    <x v="156"/>
    <n v="33.5"/>
    <s v="B19"/>
    <s v="S"/>
    <s v="Mr"/>
    <x v="0"/>
    <n v="0"/>
    <n v="0"/>
    <x v="0"/>
    <x v="0"/>
    <n v="1"/>
  </r>
  <r>
    <n v="172"/>
    <n v="0"/>
    <x v="0"/>
    <n v="3"/>
    <x v="0"/>
    <s v="Rice, Master. Arthur"/>
    <x v="0"/>
    <n v="4"/>
    <n v="4"/>
    <n v="1"/>
    <x v="16"/>
    <n v="29.125"/>
    <m/>
    <s v="Q"/>
    <s v="Master"/>
    <x v="3"/>
    <n v="4"/>
    <n v="0"/>
    <x v="1"/>
    <x v="1"/>
    <n v="5"/>
  </r>
  <r>
    <n v="173"/>
    <n v="1"/>
    <x v="1"/>
    <n v="3"/>
    <x v="0"/>
    <s v="Johnson, Miss. Eleanor Ileen"/>
    <x v="1"/>
    <n v="1"/>
    <n v="1"/>
    <n v="1"/>
    <x v="8"/>
    <n v="11.1333"/>
    <m/>
    <s v="S"/>
    <s v="Miss"/>
    <x v="2"/>
    <n v="1"/>
    <n v="1"/>
    <x v="1"/>
    <x v="1"/>
    <n v="3"/>
  </r>
  <r>
    <n v="174"/>
    <n v="0"/>
    <x v="0"/>
    <n v="3"/>
    <x v="0"/>
    <s v="Sivola, Mr. Antti Wilhelm"/>
    <x v="0"/>
    <n v="21"/>
    <n v="0"/>
    <n v="0"/>
    <x v="157"/>
    <n v="7.9249999999999998"/>
    <m/>
    <s v="S"/>
    <s v="Mr"/>
    <x v="0"/>
    <n v="0"/>
    <n v="0"/>
    <x v="0"/>
    <x v="0"/>
    <n v="1"/>
  </r>
  <r>
    <n v="175"/>
    <n v="0"/>
    <x v="0"/>
    <n v="1"/>
    <x v="1"/>
    <s v="Smith, Mr. James Clinch"/>
    <x v="0"/>
    <n v="56"/>
    <n v="0"/>
    <n v="0"/>
    <x v="158"/>
    <n v="30.695799999999998"/>
    <s v="A7"/>
    <s v="C"/>
    <s v="Mr"/>
    <x v="0"/>
    <n v="0"/>
    <n v="0"/>
    <x v="0"/>
    <x v="0"/>
    <n v="1"/>
  </r>
  <r>
    <n v="176"/>
    <n v="0"/>
    <x v="0"/>
    <n v="3"/>
    <x v="0"/>
    <s v="Klasen, Mr. Klas Albin"/>
    <x v="0"/>
    <n v="18"/>
    <n v="1"/>
    <n v="1"/>
    <x v="159"/>
    <n v="7.8541999999999996"/>
    <m/>
    <s v="S"/>
    <s v="Mr"/>
    <x v="0"/>
    <n v="0"/>
    <n v="0"/>
    <x v="0"/>
    <x v="0"/>
    <n v="1"/>
  </r>
  <r>
    <n v="177"/>
    <n v="0"/>
    <x v="0"/>
    <n v="3"/>
    <x v="0"/>
    <s v="Lefebre, Master. Henry Forbes"/>
    <x v="0"/>
    <m/>
    <n v="3"/>
    <n v="1"/>
    <x v="160"/>
    <n v="25.466699999999999"/>
    <m/>
    <s v="S"/>
    <s v="Master"/>
    <x v="3"/>
    <n v="1"/>
    <n v="3"/>
    <x v="1"/>
    <x v="0"/>
    <n v="4"/>
  </r>
  <r>
    <n v="178"/>
    <n v="0"/>
    <x v="0"/>
    <n v="1"/>
    <x v="1"/>
    <s v="Isham, Miss. Ann Elizabeth"/>
    <x v="1"/>
    <n v="50"/>
    <n v="0"/>
    <n v="0"/>
    <x v="161"/>
    <n v="28.712499999999999"/>
    <s v="C49"/>
    <s v="C"/>
    <s v="Miss"/>
    <x v="2"/>
    <n v="0"/>
    <n v="1"/>
    <x v="1"/>
    <x v="0"/>
    <n v="1"/>
  </r>
  <r>
    <n v="179"/>
    <n v="0"/>
    <x v="0"/>
    <n v="2"/>
    <x v="2"/>
    <s v="Hale, Mr. Reginald"/>
    <x v="0"/>
    <n v="30"/>
    <n v="0"/>
    <n v="0"/>
    <x v="162"/>
    <n v="13"/>
    <m/>
    <s v="S"/>
    <s v="Mr"/>
    <x v="0"/>
    <n v="0"/>
    <n v="0"/>
    <x v="0"/>
    <x v="0"/>
    <n v="1"/>
  </r>
  <r>
    <n v="180"/>
    <n v="0"/>
    <x v="0"/>
    <n v="3"/>
    <x v="0"/>
    <s v="Leonard, Mr. Lionel"/>
    <x v="0"/>
    <n v="36"/>
    <n v="0"/>
    <n v="0"/>
    <x v="163"/>
    <n v="0"/>
    <m/>
    <s v="S"/>
    <s v="Mr"/>
    <x v="0"/>
    <n v="0"/>
    <n v="0"/>
    <x v="6"/>
    <x v="0"/>
    <n v="4"/>
  </r>
  <r>
    <n v="181"/>
    <n v="0"/>
    <x v="0"/>
    <n v="3"/>
    <x v="0"/>
    <s v="Sage, Miss. Constance Gladys"/>
    <x v="1"/>
    <m/>
    <n v="8"/>
    <n v="2"/>
    <x v="148"/>
    <n v="69.55"/>
    <m/>
    <s v="S"/>
    <s v="Miss"/>
    <x v="2"/>
    <n v="1"/>
    <n v="3"/>
    <x v="5"/>
    <x v="0"/>
    <n v="7"/>
  </r>
  <r>
    <n v="182"/>
    <n v="0"/>
    <x v="0"/>
    <n v="2"/>
    <x v="2"/>
    <s v="Pernot, Mr. Rene"/>
    <x v="0"/>
    <m/>
    <n v="0"/>
    <n v="0"/>
    <x v="164"/>
    <n v="15.05"/>
    <m/>
    <s v="C"/>
    <s v="Mr"/>
    <x v="0"/>
    <n v="0"/>
    <n v="0"/>
    <x v="0"/>
    <x v="0"/>
    <n v="1"/>
  </r>
  <r>
    <n v="183"/>
    <n v="0"/>
    <x v="0"/>
    <n v="3"/>
    <x v="0"/>
    <s v="Asplund, Master. Clarence Gustaf Hugo"/>
    <x v="0"/>
    <n v="9"/>
    <n v="4"/>
    <n v="2"/>
    <x v="24"/>
    <n v="31.387499999999999"/>
    <m/>
    <s v="S"/>
    <s v="Master"/>
    <x v="3"/>
    <n v="2"/>
    <n v="1"/>
    <x v="1"/>
    <x v="1"/>
    <n v="4"/>
  </r>
  <r>
    <n v="184"/>
    <n v="1"/>
    <x v="1"/>
    <n v="2"/>
    <x v="2"/>
    <s v="Becker, Master. Richard F"/>
    <x v="0"/>
    <n v="1"/>
    <n v="2"/>
    <n v="1"/>
    <x v="165"/>
    <n v="39"/>
    <s v="F4"/>
    <s v="S"/>
    <s v="Master"/>
    <x v="3"/>
    <n v="1"/>
    <n v="1"/>
    <x v="1"/>
    <x v="0"/>
    <n v="2"/>
  </r>
  <r>
    <n v="185"/>
    <n v="1"/>
    <x v="1"/>
    <n v="3"/>
    <x v="0"/>
    <s v="Kink-Heilmann, Miss. Luise Gretchen"/>
    <x v="1"/>
    <n v="4"/>
    <n v="0"/>
    <n v="2"/>
    <x v="166"/>
    <n v="22.024999999999999"/>
    <m/>
    <s v="S"/>
    <s v="Miss"/>
    <x v="2"/>
    <n v="0"/>
    <n v="1"/>
    <x v="1"/>
    <x v="0"/>
    <n v="1"/>
  </r>
  <r>
    <n v="186"/>
    <n v="0"/>
    <x v="0"/>
    <n v="1"/>
    <x v="1"/>
    <s v="Rood, Mr. Hugh Roscoe"/>
    <x v="0"/>
    <m/>
    <n v="0"/>
    <n v="0"/>
    <x v="167"/>
    <n v="50"/>
    <s v="A32"/>
    <s v="S"/>
    <s v="Mr"/>
    <x v="0"/>
    <n v="0"/>
    <n v="0"/>
    <x v="0"/>
    <x v="0"/>
    <n v="1"/>
  </r>
  <r>
    <n v="187"/>
    <n v="1"/>
    <x v="1"/>
    <n v="3"/>
    <x v="0"/>
    <s v="O'Brien, Mrs. Thomas (Johanna &quot;Hannah&quot; Godfrey)"/>
    <x v="1"/>
    <m/>
    <n v="1"/>
    <n v="0"/>
    <x v="168"/>
    <n v="15.5"/>
    <m/>
    <s v="Q"/>
    <s v="Mrs"/>
    <x v="1"/>
    <n v="0"/>
    <n v="0"/>
    <x v="0"/>
    <x v="1"/>
    <n v="2"/>
  </r>
  <r>
    <n v="188"/>
    <n v="1"/>
    <x v="1"/>
    <n v="1"/>
    <x v="1"/>
    <s v="Romaine, Mr. Charles Hallace (&quot;Mr C Rolmane&quot;)"/>
    <x v="0"/>
    <n v="45"/>
    <n v="0"/>
    <n v="0"/>
    <x v="169"/>
    <n v="26.55"/>
    <m/>
    <s v="S"/>
    <s v="Mr"/>
    <x v="0"/>
    <n v="0"/>
    <n v="0"/>
    <x v="0"/>
    <x v="0"/>
    <n v="1"/>
  </r>
  <r>
    <n v="189"/>
    <n v="0"/>
    <x v="0"/>
    <n v="3"/>
    <x v="0"/>
    <s v="Bourke, Mr. John"/>
    <x v="0"/>
    <n v="40"/>
    <n v="1"/>
    <n v="1"/>
    <x v="170"/>
    <n v="15.5"/>
    <m/>
    <s v="Q"/>
    <s v="Mr"/>
    <x v="0"/>
    <n v="0"/>
    <n v="0"/>
    <x v="0"/>
    <x v="1"/>
    <n v="2"/>
  </r>
  <r>
    <n v="190"/>
    <n v="0"/>
    <x v="0"/>
    <n v="3"/>
    <x v="0"/>
    <s v="Turcin, Mr. Stjepan"/>
    <x v="0"/>
    <n v="36"/>
    <n v="0"/>
    <n v="0"/>
    <x v="171"/>
    <n v="7.8958000000000004"/>
    <m/>
    <s v="S"/>
    <s v="Mr"/>
    <x v="0"/>
    <n v="0"/>
    <n v="0"/>
    <x v="0"/>
    <x v="0"/>
    <n v="1"/>
  </r>
  <r>
    <n v="191"/>
    <n v="1"/>
    <x v="1"/>
    <n v="2"/>
    <x v="2"/>
    <s v="Pinsky, Mrs. (Rosa)"/>
    <x v="1"/>
    <n v="32"/>
    <n v="0"/>
    <n v="0"/>
    <x v="172"/>
    <n v="13"/>
    <m/>
    <s v="S"/>
    <s v="Mrs"/>
    <x v="1"/>
    <n v="0"/>
    <n v="0"/>
    <x v="1"/>
    <x v="1"/>
    <n v="1"/>
  </r>
  <r>
    <n v="192"/>
    <n v="0"/>
    <x v="0"/>
    <n v="2"/>
    <x v="2"/>
    <s v="Carbines, Mr. William"/>
    <x v="0"/>
    <n v="19"/>
    <n v="0"/>
    <n v="0"/>
    <x v="173"/>
    <n v="13"/>
    <m/>
    <s v="S"/>
    <s v="Mr"/>
    <x v="0"/>
    <n v="0"/>
    <n v="0"/>
    <x v="0"/>
    <x v="0"/>
    <n v="1"/>
  </r>
  <r>
    <n v="193"/>
    <n v="1"/>
    <x v="1"/>
    <n v="3"/>
    <x v="0"/>
    <s v="Andersen-Jensen, Miss. Carla Christine Nielsine"/>
    <x v="1"/>
    <n v="19"/>
    <n v="1"/>
    <n v="0"/>
    <x v="174"/>
    <n v="7.8541999999999996"/>
    <m/>
    <s v="S"/>
    <s v="Miss"/>
    <x v="2"/>
    <n v="0"/>
    <n v="1"/>
    <x v="1"/>
    <x v="0"/>
    <n v="1"/>
  </r>
  <r>
    <n v="194"/>
    <n v="1"/>
    <x v="1"/>
    <n v="2"/>
    <x v="2"/>
    <s v="Navratil, Master. Michel M"/>
    <x v="0"/>
    <n v="3"/>
    <n v="1"/>
    <n v="1"/>
    <x v="137"/>
    <n v="26"/>
    <s v="F2"/>
    <s v="S"/>
    <s v="Master"/>
    <x v="3"/>
    <n v="2"/>
    <n v="0"/>
    <x v="0"/>
    <x v="0"/>
    <n v="3"/>
  </r>
  <r>
    <n v="195"/>
    <n v="1"/>
    <x v="1"/>
    <n v="1"/>
    <x v="1"/>
    <s v="Brown, Mrs. James Joseph (Margaret Tobin)"/>
    <x v="1"/>
    <n v="44"/>
    <n v="0"/>
    <n v="0"/>
    <x v="175"/>
    <n v="27.720800000000001"/>
    <s v="B4"/>
    <s v="C"/>
    <s v="Mrs"/>
    <x v="1"/>
    <n v="0"/>
    <n v="0"/>
    <x v="1"/>
    <x v="1"/>
    <n v="1"/>
  </r>
  <r>
    <n v="196"/>
    <n v="1"/>
    <x v="1"/>
    <n v="1"/>
    <x v="1"/>
    <s v="Lurette, Miss. Elise"/>
    <x v="1"/>
    <n v="58"/>
    <n v="0"/>
    <n v="0"/>
    <x v="30"/>
    <n v="146.52080000000001"/>
    <s v="B80"/>
    <s v="C"/>
    <s v="Miss"/>
    <x v="2"/>
    <n v="0"/>
    <n v="1"/>
    <x v="1"/>
    <x v="1"/>
    <n v="2"/>
  </r>
  <r>
    <n v="197"/>
    <n v="0"/>
    <x v="0"/>
    <n v="3"/>
    <x v="0"/>
    <s v="Mernagh, Mr. Robert"/>
    <x v="0"/>
    <m/>
    <n v="0"/>
    <n v="0"/>
    <x v="176"/>
    <n v="7.75"/>
    <m/>
    <s v="Q"/>
    <s v="Mr"/>
    <x v="0"/>
    <n v="0"/>
    <n v="0"/>
    <x v="0"/>
    <x v="0"/>
    <n v="1"/>
  </r>
  <r>
    <n v="198"/>
    <n v="0"/>
    <x v="0"/>
    <n v="3"/>
    <x v="0"/>
    <s v="Olsen, Mr. Karl Siegwart Andreas"/>
    <x v="0"/>
    <n v="42"/>
    <n v="0"/>
    <n v="1"/>
    <x v="177"/>
    <n v="8.4041999999999994"/>
    <m/>
    <s v="S"/>
    <s v="Mr"/>
    <x v="0"/>
    <n v="0"/>
    <n v="0"/>
    <x v="0"/>
    <x v="0"/>
    <n v="1"/>
  </r>
  <r>
    <n v="199"/>
    <n v="1"/>
    <x v="1"/>
    <n v="3"/>
    <x v="0"/>
    <s v="Madigan, Miss. Margaret &quot;Maggie&quot;"/>
    <x v="1"/>
    <m/>
    <n v="0"/>
    <n v="0"/>
    <x v="178"/>
    <n v="7.75"/>
    <m/>
    <s v="Q"/>
    <s v="Miss"/>
    <x v="2"/>
    <n v="0"/>
    <n v="1"/>
    <x v="1"/>
    <x v="0"/>
    <n v="1"/>
  </r>
  <r>
    <n v="200"/>
    <n v="0"/>
    <x v="0"/>
    <n v="2"/>
    <x v="2"/>
    <s v="Yrois, Miss. Henriette (&quot;Mrs Harbeck&quot;)"/>
    <x v="1"/>
    <n v="24"/>
    <n v="0"/>
    <n v="0"/>
    <x v="179"/>
    <n v="13"/>
    <m/>
    <s v="S"/>
    <s v="Miss"/>
    <x v="2"/>
    <n v="0"/>
    <n v="1"/>
    <x v="1"/>
    <x v="0"/>
    <n v="1"/>
  </r>
  <r>
    <n v="201"/>
    <n v="0"/>
    <x v="0"/>
    <n v="3"/>
    <x v="0"/>
    <s v="Vande Walle, Mr. Nestor Cyriel"/>
    <x v="0"/>
    <n v="28"/>
    <n v="0"/>
    <n v="0"/>
    <x v="180"/>
    <n v="9.5"/>
    <m/>
    <s v="S"/>
    <s v="Mr"/>
    <x v="0"/>
    <n v="0"/>
    <n v="0"/>
    <x v="0"/>
    <x v="0"/>
    <n v="1"/>
  </r>
  <r>
    <n v="202"/>
    <n v="0"/>
    <x v="0"/>
    <n v="3"/>
    <x v="0"/>
    <s v="Sage, Mr. Frederick"/>
    <x v="0"/>
    <m/>
    <n v="8"/>
    <n v="2"/>
    <x v="148"/>
    <n v="69.55"/>
    <m/>
    <s v="S"/>
    <s v="Mr"/>
    <x v="0"/>
    <n v="1"/>
    <n v="3"/>
    <x v="5"/>
    <x v="0"/>
    <n v="7"/>
  </r>
  <r>
    <n v="203"/>
    <n v="0"/>
    <x v="0"/>
    <n v="3"/>
    <x v="0"/>
    <s v="Johanson, Mr. Jakob Alfred"/>
    <x v="0"/>
    <n v="34"/>
    <n v="0"/>
    <n v="0"/>
    <x v="181"/>
    <n v="6.4958"/>
    <m/>
    <s v="S"/>
    <s v="Mr"/>
    <x v="0"/>
    <n v="0"/>
    <n v="0"/>
    <x v="0"/>
    <x v="0"/>
    <n v="1"/>
  </r>
  <r>
    <n v="204"/>
    <n v="0"/>
    <x v="0"/>
    <n v="3"/>
    <x v="0"/>
    <s v="Youseff, Mr. Gerious"/>
    <x v="0"/>
    <n v="45.5"/>
    <n v="0"/>
    <n v="0"/>
    <x v="182"/>
    <n v="7.2249999999999996"/>
    <m/>
    <s v="C"/>
    <s v="Mr"/>
    <x v="0"/>
    <n v="0"/>
    <n v="0"/>
    <x v="0"/>
    <x v="0"/>
    <n v="1"/>
  </r>
  <r>
    <n v="205"/>
    <n v="1"/>
    <x v="1"/>
    <n v="3"/>
    <x v="0"/>
    <s v="Cohen, Mr. Gurshon &quot;Gus&quot;"/>
    <x v="0"/>
    <n v="18"/>
    <n v="0"/>
    <n v="0"/>
    <x v="183"/>
    <n v="8.0500000000000007"/>
    <m/>
    <s v="S"/>
    <s v="Mr"/>
    <x v="0"/>
    <n v="0"/>
    <n v="0"/>
    <x v="0"/>
    <x v="0"/>
    <n v="1"/>
  </r>
  <r>
    <n v="206"/>
    <n v="0"/>
    <x v="0"/>
    <n v="3"/>
    <x v="0"/>
    <s v="Strom, Miss. Telma Matilda"/>
    <x v="1"/>
    <n v="2"/>
    <n v="0"/>
    <n v="1"/>
    <x v="184"/>
    <n v="10.4625"/>
    <s v="G6"/>
    <s v="S"/>
    <s v="Miss"/>
    <x v="2"/>
    <n v="0"/>
    <n v="1"/>
    <x v="1"/>
    <x v="1"/>
    <n v="2"/>
  </r>
  <r>
    <n v="207"/>
    <n v="0"/>
    <x v="0"/>
    <n v="3"/>
    <x v="0"/>
    <s v="Backstrom, Mr. Karl Alfred"/>
    <x v="0"/>
    <n v="32"/>
    <n v="1"/>
    <n v="0"/>
    <x v="83"/>
    <n v="15.85"/>
    <m/>
    <s v="S"/>
    <s v="Mr"/>
    <x v="0"/>
    <n v="0"/>
    <n v="0"/>
    <x v="0"/>
    <x v="1"/>
    <n v="2"/>
  </r>
  <r>
    <n v="208"/>
    <n v="1"/>
    <x v="1"/>
    <n v="3"/>
    <x v="0"/>
    <s v="Albimona, Mr. Nassef Cassem"/>
    <x v="0"/>
    <n v="26"/>
    <n v="0"/>
    <n v="0"/>
    <x v="185"/>
    <n v="18.787500000000001"/>
    <m/>
    <s v="C"/>
    <s v="Mr"/>
    <x v="0"/>
    <n v="0"/>
    <n v="0"/>
    <x v="2"/>
    <x v="0"/>
    <n v="2"/>
  </r>
  <r>
    <n v="209"/>
    <n v="1"/>
    <x v="1"/>
    <n v="3"/>
    <x v="0"/>
    <s v="Carr, Miss. Helen &quot;Ellen&quot;"/>
    <x v="1"/>
    <n v="16"/>
    <n v="0"/>
    <n v="0"/>
    <x v="186"/>
    <n v="7.75"/>
    <m/>
    <s v="Q"/>
    <s v="Miss"/>
    <x v="2"/>
    <n v="0"/>
    <n v="1"/>
    <x v="1"/>
    <x v="0"/>
    <n v="1"/>
  </r>
  <r>
    <n v="210"/>
    <n v="1"/>
    <x v="1"/>
    <n v="1"/>
    <x v="1"/>
    <s v="Blank, Mr. Henry"/>
    <x v="0"/>
    <n v="40"/>
    <n v="0"/>
    <n v="0"/>
    <x v="187"/>
    <n v="31"/>
    <s v="A31"/>
    <s v="C"/>
    <s v="Mr"/>
    <x v="0"/>
    <n v="0"/>
    <n v="0"/>
    <x v="0"/>
    <x v="0"/>
    <n v="1"/>
  </r>
  <r>
    <n v="211"/>
    <n v="0"/>
    <x v="0"/>
    <n v="3"/>
    <x v="0"/>
    <s v="Ali, Mr. Ahmed"/>
    <x v="0"/>
    <n v="24"/>
    <n v="0"/>
    <n v="0"/>
    <x v="188"/>
    <n v="7.05"/>
    <m/>
    <s v="S"/>
    <s v="Mr"/>
    <x v="0"/>
    <n v="0"/>
    <n v="0"/>
    <x v="0"/>
    <x v="0"/>
    <n v="1"/>
  </r>
  <r>
    <n v="212"/>
    <n v="1"/>
    <x v="1"/>
    <n v="2"/>
    <x v="2"/>
    <s v="Cameron, Miss. Clear Annie"/>
    <x v="1"/>
    <n v="35"/>
    <n v="0"/>
    <n v="0"/>
    <x v="189"/>
    <n v="21"/>
    <m/>
    <s v="S"/>
    <s v="Miss"/>
    <x v="2"/>
    <n v="0"/>
    <n v="1"/>
    <x v="1"/>
    <x v="0"/>
    <n v="1"/>
  </r>
  <r>
    <n v="213"/>
    <n v="0"/>
    <x v="0"/>
    <n v="3"/>
    <x v="0"/>
    <s v="Perkin, Mr. John Henry"/>
    <x v="0"/>
    <n v="22"/>
    <n v="0"/>
    <n v="0"/>
    <x v="190"/>
    <n v="7.25"/>
    <m/>
    <s v="S"/>
    <s v="Mr"/>
    <x v="0"/>
    <n v="0"/>
    <n v="0"/>
    <x v="0"/>
    <x v="0"/>
    <n v="1"/>
  </r>
  <r>
    <n v="214"/>
    <n v="0"/>
    <x v="0"/>
    <n v="2"/>
    <x v="2"/>
    <s v="Givard, Mr. Hans Kristensen"/>
    <x v="0"/>
    <n v="30"/>
    <n v="0"/>
    <n v="0"/>
    <x v="191"/>
    <n v="13"/>
    <m/>
    <s v="S"/>
    <s v="Mr"/>
    <x v="0"/>
    <n v="0"/>
    <n v="0"/>
    <x v="0"/>
    <x v="0"/>
    <n v="1"/>
  </r>
  <r>
    <n v="215"/>
    <n v="0"/>
    <x v="0"/>
    <n v="3"/>
    <x v="0"/>
    <s v="Kiernan, Mr. Philip"/>
    <x v="0"/>
    <m/>
    <n v="1"/>
    <n v="0"/>
    <x v="192"/>
    <n v="7.75"/>
    <m/>
    <s v="Q"/>
    <s v="Mr"/>
    <x v="0"/>
    <n v="0"/>
    <n v="0"/>
    <x v="0"/>
    <x v="0"/>
    <n v="1"/>
  </r>
  <r>
    <n v="216"/>
    <n v="1"/>
    <x v="1"/>
    <n v="1"/>
    <x v="1"/>
    <s v="Newell, Miss. Madeleine"/>
    <x v="1"/>
    <n v="31"/>
    <n v="1"/>
    <n v="0"/>
    <x v="193"/>
    <n v="113.27500000000001"/>
    <s v="D36"/>
    <s v="C"/>
    <s v="Miss"/>
    <x v="2"/>
    <n v="0"/>
    <n v="2"/>
    <x v="0"/>
    <x v="0"/>
    <n v="3"/>
  </r>
  <r>
    <n v="217"/>
    <n v="1"/>
    <x v="1"/>
    <n v="3"/>
    <x v="0"/>
    <s v="Honkanen, Miss. Eliina"/>
    <x v="1"/>
    <n v="27"/>
    <n v="0"/>
    <n v="0"/>
    <x v="194"/>
    <n v="7.9249999999999998"/>
    <m/>
    <s v="S"/>
    <s v="Miss"/>
    <x v="2"/>
    <n v="0"/>
    <n v="1"/>
    <x v="1"/>
    <x v="0"/>
    <n v="1"/>
  </r>
  <r>
    <n v="218"/>
    <n v="0"/>
    <x v="0"/>
    <n v="2"/>
    <x v="2"/>
    <s v="Jacobsohn, Mr. Sidney Samuel"/>
    <x v="0"/>
    <n v="42"/>
    <n v="1"/>
    <n v="0"/>
    <x v="195"/>
    <n v="27"/>
    <m/>
    <s v="S"/>
    <s v="Mr"/>
    <x v="0"/>
    <n v="0"/>
    <n v="0"/>
    <x v="0"/>
    <x v="1"/>
    <n v="2"/>
  </r>
  <r>
    <n v="219"/>
    <n v="1"/>
    <x v="1"/>
    <n v="1"/>
    <x v="1"/>
    <s v="Bazzani, Miss. Albina"/>
    <x v="1"/>
    <n v="32"/>
    <n v="0"/>
    <n v="0"/>
    <x v="196"/>
    <n v="76.291700000000006"/>
    <s v="D15"/>
    <s v="C"/>
    <s v="Miss"/>
    <x v="2"/>
    <n v="0"/>
    <n v="1"/>
    <x v="1"/>
    <x v="0"/>
    <n v="1"/>
  </r>
  <r>
    <n v="220"/>
    <n v="0"/>
    <x v="0"/>
    <n v="2"/>
    <x v="2"/>
    <s v="Harris, Mr. Walter"/>
    <x v="0"/>
    <n v="30"/>
    <n v="0"/>
    <n v="0"/>
    <x v="197"/>
    <n v="10.5"/>
    <m/>
    <s v="S"/>
    <s v="Mr"/>
    <x v="0"/>
    <n v="0"/>
    <n v="0"/>
    <x v="0"/>
    <x v="0"/>
    <n v="1"/>
  </r>
  <r>
    <n v="221"/>
    <n v="1"/>
    <x v="1"/>
    <n v="3"/>
    <x v="0"/>
    <s v="Sunderland, Mr. Victor Francis"/>
    <x v="0"/>
    <n v="16"/>
    <n v="0"/>
    <n v="0"/>
    <x v="198"/>
    <n v="8.0500000000000007"/>
    <m/>
    <s v="S"/>
    <s v="Mr"/>
    <x v="0"/>
    <n v="0"/>
    <n v="0"/>
    <x v="0"/>
    <x v="0"/>
    <n v="1"/>
  </r>
  <r>
    <n v="222"/>
    <n v="0"/>
    <x v="0"/>
    <n v="2"/>
    <x v="2"/>
    <s v="Bracken, Mr. James H"/>
    <x v="0"/>
    <n v="27"/>
    <n v="0"/>
    <n v="0"/>
    <x v="199"/>
    <n v="13"/>
    <m/>
    <s v="S"/>
    <s v="Mr"/>
    <x v="0"/>
    <n v="0"/>
    <n v="0"/>
    <x v="0"/>
    <x v="0"/>
    <n v="1"/>
  </r>
  <r>
    <n v="223"/>
    <n v="0"/>
    <x v="0"/>
    <n v="3"/>
    <x v="0"/>
    <s v="Green, Mr. George Henry"/>
    <x v="0"/>
    <n v="51"/>
    <n v="0"/>
    <n v="0"/>
    <x v="200"/>
    <n v="8.0500000000000007"/>
    <m/>
    <s v="S"/>
    <s v="Mr"/>
    <x v="0"/>
    <n v="0"/>
    <n v="0"/>
    <x v="0"/>
    <x v="0"/>
    <n v="1"/>
  </r>
  <r>
    <n v="224"/>
    <n v="0"/>
    <x v="0"/>
    <n v="3"/>
    <x v="0"/>
    <s v="Nenkoff, Mr. Christo"/>
    <x v="0"/>
    <m/>
    <n v="0"/>
    <n v="0"/>
    <x v="201"/>
    <n v="7.8958000000000004"/>
    <m/>
    <s v="S"/>
    <s v="Mr"/>
    <x v="0"/>
    <n v="0"/>
    <n v="0"/>
    <x v="0"/>
    <x v="0"/>
    <n v="1"/>
  </r>
  <r>
    <n v="225"/>
    <n v="1"/>
    <x v="1"/>
    <n v="1"/>
    <x v="1"/>
    <s v="Hoyt, Mr. Frederick Maxfield"/>
    <x v="0"/>
    <n v="38"/>
    <n v="1"/>
    <n v="0"/>
    <x v="202"/>
    <n v="90"/>
    <s v="C93"/>
    <s v="S"/>
    <s v="Mr"/>
    <x v="0"/>
    <n v="0"/>
    <n v="0"/>
    <x v="0"/>
    <x v="1"/>
    <n v="2"/>
  </r>
  <r>
    <n v="226"/>
    <n v="0"/>
    <x v="0"/>
    <n v="3"/>
    <x v="0"/>
    <s v="Berglund, Mr. Karl Ivar Sven"/>
    <x v="0"/>
    <n v="22"/>
    <n v="0"/>
    <n v="0"/>
    <x v="203"/>
    <n v="9.35"/>
    <m/>
    <s v="S"/>
    <s v="Mr"/>
    <x v="0"/>
    <n v="0"/>
    <n v="0"/>
    <x v="0"/>
    <x v="0"/>
    <n v="1"/>
  </r>
  <r>
    <n v="227"/>
    <n v="1"/>
    <x v="1"/>
    <n v="2"/>
    <x v="2"/>
    <s v="Mellors, Mr. William John"/>
    <x v="0"/>
    <n v="19"/>
    <n v="0"/>
    <n v="0"/>
    <x v="204"/>
    <n v="10.5"/>
    <m/>
    <s v="S"/>
    <s v="Mr"/>
    <x v="0"/>
    <n v="0"/>
    <n v="0"/>
    <x v="0"/>
    <x v="0"/>
    <n v="1"/>
  </r>
  <r>
    <n v="228"/>
    <n v="0"/>
    <x v="0"/>
    <n v="3"/>
    <x v="0"/>
    <s v="Lovell, Mr. John Hall (&quot;Henry&quot;)"/>
    <x v="0"/>
    <n v="20.5"/>
    <n v="0"/>
    <n v="0"/>
    <x v="205"/>
    <n v="7.25"/>
    <m/>
    <s v="S"/>
    <s v="Mr"/>
    <x v="0"/>
    <n v="0"/>
    <n v="0"/>
    <x v="0"/>
    <x v="0"/>
    <n v="1"/>
  </r>
  <r>
    <n v="229"/>
    <n v="0"/>
    <x v="0"/>
    <n v="2"/>
    <x v="2"/>
    <s v="Fahlstrom, Mr. Arne Jonas"/>
    <x v="0"/>
    <n v="18"/>
    <n v="0"/>
    <n v="0"/>
    <x v="206"/>
    <n v="13"/>
    <m/>
    <s v="S"/>
    <s v="Mr"/>
    <x v="0"/>
    <n v="0"/>
    <n v="0"/>
    <x v="0"/>
    <x v="0"/>
    <n v="1"/>
  </r>
  <r>
    <n v="230"/>
    <n v="0"/>
    <x v="0"/>
    <n v="3"/>
    <x v="0"/>
    <s v="Lefebre, Miss. Mathilde"/>
    <x v="1"/>
    <m/>
    <n v="3"/>
    <n v="1"/>
    <x v="160"/>
    <n v="25.466699999999999"/>
    <m/>
    <s v="S"/>
    <s v="Miss"/>
    <x v="2"/>
    <n v="1"/>
    <n v="3"/>
    <x v="1"/>
    <x v="0"/>
    <n v="4"/>
  </r>
  <r>
    <n v="231"/>
    <n v="1"/>
    <x v="1"/>
    <n v="1"/>
    <x v="1"/>
    <s v="Harris, Mrs. Henry Birkhardt (Irene Wallach)"/>
    <x v="1"/>
    <n v="35"/>
    <n v="1"/>
    <n v="0"/>
    <x v="61"/>
    <n v="83.474999999999994"/>
    <s v="C83"/>
    <s v="S"/>
    <s v="Mrs"/>
    <x v="1"/>
    <n v="0"/>
    <n v="0"/>
    <x v="0"/>
    <x v="1"/>
    <n v="2"/>
  </r>
  <r>
    <n v="232"/>
    <n v="0"/>
    <x v="0"/>
    <n v="3"/>
    <x v="0"/>
    <s v="Larsson, Mr. Bengt Edvin"/>
    <x v="0"/>
    <n v="29"/>
    <n v="0"/>
    <n v="0"/>
    <x v="207"/>
    <n v="7.7750000000000004"/>
    <m/>
    <s v="S"/>
    <s v="Mr"/>
    <x v="0"/>
    <n v="0"/>
    <n v="0"/>
    <x v="0"/>
    <x v="0"/>
    <n v="1"/>
  </r>
  <r>
    <n v="233"/>
    <n v="0"/>
    <x v="0"/>
    <n v="2"/>
    <x v="2"/>
    <s v="Sjostedt, Mr. Ernst Adolf"/>
    <x v="0"/>
    <n v="59"/>
    <n v="0"/>
    <n v="0"/>
    <x v="208"/>
    <n v="13.5"/>
    <m/>
    <s v="S"/>
    <s v="Mr"/>
    <x v="0"/>
    <n v="0"/>
    <n v="0"/>
    <x v="0"/>
    <x v="0"/>
    <n v="1"/>
  </r>
  <r>
    <n v="234"/>
    <n v="1"/>
    <x v="1"/>
    <n v="3"/>
    <x v="0"/>
    <s v="Asplund, Miss. Lillian Gertrud"/>
    <x v="1"/>
    <n v="5"/>
    <n v="4"/>
    <n v="2"/>
    <x v="24"/>
    <n v="31.387499999999999"/>
    <m/>
    <s v="S"/>
    <s v="Miss"/>
    <x v="2"/>
    <n v="2"/>
    <n v="1"/>
    <x v="1"/>
    <x v="1"/>
    <n v="4"/>
  </r>
  <r>
    <n v="235"/>
    <n v="0"/>
    <x v="0"/>
    <n v="2"/>
    <x v="2"/>
    <s v="Leyson, Mr. Robert William Norman"/>
    <x v="0"/>
    <n v="24"/>
    <n v="0"/>
    <n v="0"/>
    <x v="209"/>
    <n v="10.5"/>
    <m/>
    <s v="S"/>
    <s v="Mr"/>
    <x v="0"/>
    <n v="0"/>
    <n v="0"/>
    <x v="0"/>
    <x v="0"/>
    <n v="1"/>
  </r>
  <r>
    <n v="236"/>
    <n v="0"/>
    <x v="0"/>
    <n v="3"/>
    <x v="0"/>
    <s v="Harknett, Miss. Alice Phoebe"/>
    <x v="1"/>
    <m/>
    <n v="0"/>
    <n v="0"/>
    <x v="210"/>
    <n v="7.55"/>
    <m/>
    <s v="S"/>
    <s v="Miss"/>
    <x v="2"/>
    <n v="0"/>
    <n v="1"/>
    <x v="1"/>
    <x v="0"/>
    <n v="1"/>
  </r>
  <r>
    <n v="237"/>
    <n v="0"/>
    <x v="0"/>
    <n v="2"/>
    <x v="2"/>
    <s v="Hold, Mr. Stephen"/>
    <x v="0"/>
    <n v="44"/>
    <n v="1"/>
    <n v="0"/>
    <x v="211"/>
    <n v="26"/>
    <m/>
    <s v="S"/>
    <s v="Mr"/>
    <x v="0"/>
    <n v="0"/>
    <n v="0"/>
    <x v="0"/>
    <x v="0"/>
    <n v="1"/>
  </r>
  <r>
    <n v="238"/>
    <n v="1"/>
    <x v="1"/>
    <n v="2"/>
    <x v="2"/>
    <s v="Collyer, Miss. Marjorie &quot;Lottie&quot;"/>
    <x v="1"/>
    <n v="8"/>
    <n v="0"/>
    <n v="2"/>
    <x v="212"/>
    <n v="26.25"/>
    <m/>
    <s v="S"/>
    <s v="Miss"/>
    <x v="2"/>
    <n v="0"/>
    <n v="1"/>
    <x v="0"/>
    <x v="1"/>
    <n v="3"/>
  </r>
  <r>
    <n v="239"/>
    <n v="0"/>
    <x v="0"/>
    <n v="2"/>
    <x v="2"/>
    <s v="Pengelly, Mr. Frederick William"/>
    <x v="0"/>
    <n v="19"/>
    <n v="0"/>
    <n v="0"/>
    <x v="213"/>
    <n v="10.5"/>
    <m/>
    <s v="S"/>
    <s v="Mr"/>
    <x v="0"/>
    <n v="0"/>
    <n v="0"/>
    <x v="0"/>
    <x v="0"/>
    <n v="1"/>
  </r>
  <r>
    <n v="240"/>
    <n v="0"/>
    <x v="0"/>
    <n v="2"/>
    <x v="2"/>
    <s v="Hunt, Mr. George Henry"/>
    <x v="0"/>
    <n v="33"/>
    <n v="0"/>
    <n v="0"/>
    <x v="214"/>
    <n v="12.275"/>
    <m/>
    <s v="S"/>
    <s v="Mr"/>
    <x v="0"/>
    <n v="0"/>
    <n v="0"/>
    <x v="0"/>
    <x v="0"/>
    <n v="1"/>
  </r>
  <r>
    <n v="241"/>
    <n v="0"/>
    <x v="0"/>
    <n v="3"/>
    <x v="0"/>
    <s v="Zabour, Miss. Thamine"/>
    <x v="1"/>
    <m/>
    <n v="1"/>
    <n v="0"/>
    <x v="108"/>
    <n v="14.4542"/>
    <m/>
    <s v="C"/>
    <s v="Miss"/>
    <x v="2"/>
    <n v="0"/>
    <n v="2"/>
    <x v="1"/>
    <x v="0"/>
    <n v="2"/>
  </r>
  <r>
    <n v="242"/>
    <n v="1"/>
    <x v="1"/>
    <n v="3"/>
    <x v="0"/>
    <s v="Murphy, Miss. Katherine &quot;Kate&quot;"/>
    <x v="1"/>
    <m/>
    <n v="1"/>
    <n v="0"/>
    <x v="215"/>
    <n v="15.5"/>
    <m/>
    <s v="Q"/>
    <s v="Miss"/>
    <x v="2"/>
    <n v="0"/>
    <n v="2"/>
    <x v="1"/>
    <x v="0"/>
    <n v="2"/>
  </r>
  <r>
    <n v="243"/>
    <n v="0"/>
    <x v="0"/>
    <n v="2"/>
    <x v="2"/>
    <s v="Coleridge, Mr. Reginald Charles"/>
    <x v="0"/>
    <n v="29"/>
    <n v="0"/>
    <n v="0"/>
    <x v="216"/>
    <n v="10.5"/>
    <m/>
    <s v="S"/>
    <s v="Mr"/>
    <x v="0"/>
    <n v="0"/>
    <n v="0"/>
    <x v="0"/>
    <x v="0"/>
    <n v="1"/>
  </r>
  <r>
    <n v="244"/>
    <n v="0"/>
    <x v="0"/>
    <n v="3"/>
    <x v="0"/>
    <s v="Maenpaa, Mr. Matti Alexanteri"/>
    <x v="0"/>
    <n v="22"/>
    <n v="0"/>
    <n v="0"/>
    <x v="217"/>
    <n v="7.125"/>
    <m/>
    <s v="S"/>
    <s v="Mr"/>
    <x v="0"/>
    <n v="0"/>
    <n v="0"/>
    <x v="0"/>
    <x v="0"/>
    <n v="1"/>
  </r>
  <r>
    <n v="245"/>
    <n v="0"/>
    <x v="0"/>
    <n v="3"/>
    <x v="0"/>
    <s v="Attalah, Mr. Sleiman"/>
    <x v="0"/>
    <n v="30"/>
    <n v="0"/>
    <n v="0"/>
    <x v="218"/>
    <n v="7.2249999999999996"/>
    <m/>
    <s v="C"/>
    <s v="Mr"/>
    <x v="0"/>
    <n v="0"/>
    <n v="0"/>
    <x v="0"/>
    <x v="0"/>
    <n v="1"/>
  </r>
  <r>
    <n v="246"/>
    <n v="0"/>
    <x v="0"/>
    <n v="1"/>
    <x v="1"/>
    <s v="Minahan, Dr. William Edward"/>
    <x v="0"/>
    <n v="44"/>
    <n v="2"/>
    <n v="0"/>
    <x v="219"/>
    <n v="90"/>
    <s v="C78"/>
    <s v="Q"/>
    <s v="Dr"/>
    <x v="0"/>
    <n v="0"/>
    <n v="1"/>
    <x v="0"/>
    <x v="0"/>
    <n v="2"/>
  </r>
  <r>
    <n v="247"/>
    <n v="0"/>
    <x v="0"/>
    <n v="3"/>
    <x v="0"/>
    <s v="Lindahl, Miss. Agda Thorilda Viktoria"/>
    <x v="1"/>
    <n v="25"/>
    <n v="0"/>
    <n v="0"/>
    <x v="220"/>
    <n v="7.7750000000000004"/>
    <m/>
    <s v="S"/>
    <s v="Miss"/>
    <x v="2"/>
    <n v="0"/>
    <n v="1"/>
    <x v="1"/>
    <x v="0"/>
    <n v="1"/>
  </r>
  <r>
    <n v="248"/>
    <n v="1"/>
    <x v="1"/>
    <n v="2"/>
    <x v="2"/>
    <s v="Hamalainen, Mrs. William (Anna)"/>
    <x v="1"/>
    <n v="24"/>
    <n v="0"/>
    <n v="2"/>
    <x v="221"/>
    <n v="14.5"/>
    <m/>
    <s v="S"/>
    <s v="Mrs"/>
    <x v="1"/>
    <n v="1"/>
    <n v="0"/>
    <x v="1"/>
    <x v="1"/>
    <n v="2"/>
  </r>
  <r>
    <n v="249"/>
    <n v="1"/>
    <x v="1"/>
    <n v="1"/>
    <x v="1"/>
    <s v="Beckwith, Mr. Richard Leonard"/>
    <x v="0"/>
    <n v="37"/>
    <n v="1"/>
    <n v="1"/>
    <x v="222"/>
    <n v="52.554200000000002"/>
    <s v="D35"/>
    <s v="S"/>
    <s v="Mr"/>
    <x v="0"/>
    <n v="0"/>
    <n v="0"/>
    <x v="0"/>
    <x v="1"/>
    <n v="2"/>
  </r>
  <r>
    <n v="250"/>
    <n v="0"/>
    <x v="0"/>
    <n v="2"/>
    <x v="2"/>
    <s v="Carter, Rev. Ernest Courtenay"/>
    <x v="0"/>
    <n v="54"/>
    <n v="1"/>
    <n v="0"/>
    <x v="223"/>
    <n v="26"/>
    <m/>
    <s v="S"/>
    <s v="Rev"/>
    <x v="0"/>
    <n v="0"/>
    <n v="0"/>
    <x v="0"/>
    <x v="1"/>
    <n v="2"/>
  </r>
  <r>
    <n v="251"/>
    <n v="0"/>
    <x v="0"/>
    <n v="3"/>
    <x v="0"/>
    <s v="Reed, Mr. James George"/>
    <x v="0"/>
    <m/>
    <n v="0"/>
    <n v="0"/>
    <x v="224"/>
    <n v="7.25"/>
    <m/>
    <s v="S"/>
    <s v="Mr"/>
    <x v="0"/>
    <n v="0"/>
    <n v="0"/>
    <x v="0"/>
    <x v="0"/>
    <n v="1"/>
  </r>
  <r>
    <n v="252"/>
    <n v="0"/>
    <x v="0"/>
    <n v="3"/>
    <x v="0"/>
    <s v="Strom, Mrs. Wilhelm (Elna Matilda Persson)"/>
    <x v="1"/>
    <n v="29"/>
    <n v="1"/>
    <n v="1"/>
    <x v="184"/>
    <n v="10.4625"/>
    <s v="G6"/>
    <s v="S"/>
    <s v="Mrs"/>
    <x v="1"/>
    <n v="0"/>
    <n v="1"/>
    <x v="1"/>
    <x v="1"/>
    <n v="2"/>
  </r>
  <r>
    <n v="253"/>
    <n v="0"/>
    <x v="0"/>
    <n v="1"/>
    <x v="1"/>
    <s v="Stead, Mr. William Thomas"/>
    <x v="0"/>
    <n v="62"/>
    <n v="0"/>
    <n v="0"/>
    <x v="225"/>
    <n v="26.55"/>
    <s v="C87"/>
    <s v="S"/>
    <s v="Mr"/>
    <x v="0"/>
    <n v="0"/>
    <n v="0"/>
    <x v="0"/>
    <x v="0"/>
    <n v="1"/>
  </r>
  <r>
    <n v="254"/>
    <n v="0"/>
    <x v="0"/>
    <n v="3"/>
    <x v="0"/>
    <s v="Lobb, Mr. William Arthur"/>
    <x v="0"/>
    <n v="30"/>
    <n v="1"/>
    <n v="0"/>
    <x v="226"/>
    <n v="16.100000000000001"/>
    <m/>
    <s v="S"/>
    <s v="Mr"/>
    <x v="0"/>
    <n v="0"/>
    <n v="0"/>
    <x v="0"/>
    <x v="1"/>
    <n v="2"/>
  </r>
  <r>
    <n v="255"/>
    <n v="0"/>
    <x v="0"/>
    <n v="3"/>
    <x v="0"/>
    <s v="Rosblom, Mrs. Viktor (Helena Wilhelmina)"/>
    <x v="1"/>
    <n v="41"/>
    <n v="0"/>
    <n v="2"/>
    <x v="227"/>
    <n v="20.212499999999999"/>
    <m/>
    <s v="S"/>
    <s v="Mrs"/>
    <x v="1"/>
    <n v="0"/>
    <n v="0"/>
    <x v="0"/>
    <x v="1"/>
    <n v="2"/>
  </r>
  <r>
    <n v="256"/>
    <n v="1"/>
    <x v="1"/>
    <n v="3"/>
    <x v="0"/>
    <s v="Touma, Mrs. Darwis (Hanne Youssef Razi)"/>
    <x v="1"/>
    <n v="29"/>
    <n v="0"/>
    <n v="2"/>
    <x v="228"/>
    <n v="15.245799999999999"/>
    <m/>
    <s v="C"/>
    <s v="Mrs"/>
    <x v="1"/>
    <n v="0"/>
    <n v="0"/>
    <x v="1"/>
    <x v="1"/>
    <n v="1"/>
  </r>
  <r>
    <n v="257"/>
    <n v="1"/>
    <x v="1"/>
    <n v="1"/>
    <x v="1"/>
    <s v="Thorne, Mrs. Gertrude Maybelle"/>
    <x v="1"/>
    <m/>
    <n v="0"/>
    <n v="0"/>
    <x v="229"/>
    <n v="79.2"/>
    <m/>
    <s v="C"/>
    <s v="Mrs"/>
    <x v="1"/>
    <n v="0"/>
    <n v="0"/>
    <x v="1"/>
    <x v="1"/>
    <n v="1"/>
  </r>
  <r>
    <n v="258"/>
    <n v="1"/>
    <x v="1"/>
    <n v="1"/>
    <x v="1"/>
    <s v="Cherry, Miss. Gladys"/>
    <x v="1"/>
    <n v="30"/>
    <n v="0"/>
    <n v="0"/>
    <x v="230"/>
    <n v="86.5"/>
    <s v="B77"/>
    <s v="S"/>
    <s v="Miss"/>
    <x v="2"/>
    <n v="0"/>
    <n v="2"/>
    <x v="1"/>
    <x v="1"/>
    <n v="3"/>
  </r>
  <r>
    <n v="259"/>
    <n v="1"/>
    <x v="1"/>
    <n v="1"/>
    <x v="1"/>
    <s v="Ward, Miss. Anna"/>
    <x v="1"/>
    <n v="35"/>
    <n v="0"/>
    <n v="0"/>
    <x v="231"/>
    <n v="512.32920000000001"/>
    <m/>
    <s v="C"/>
    <s v="Miss"/>
    <x v="2"/>
    <n v="0"/>
    <n v="1"/>
    <x v="2"/>
    <x v="0"/>
    <n v="3"/>
  </r>
  <r>
    <n v="260"/>
    <n v="1"/>
    <x v="1"/>
    <n v="2"/>
    <x v="2"/>
    <s v="Parrish, Mrs. (Lutie Davis)"/>
    <x v="1"/>
    <n v="50"/>
    <n v="0"/>
    <n v="1"/>
    <x v="232"/>
    <n v="26"/>
    <m/>
    <s v="S"/>
    <s v="Mrs"/>
    <x v="1"/>
    <n v="0"/>
    <n v="0"/>
    <x v="1"/>
    <x v="2"/>
    <n v="2"/>
  </r>
  <r>
    <n v="261"/>
    <n v="0"/>
    <x v="0"/>
    <n v="3"/>
    <x v="0"/>
    <s v="Smith, Mr. Thomas"/>
    <x v="0"/>
    <m/>
    <n v="0"/>
    <n v="0"/>
    <x v="233"/>
    <n v="7.75"/>
    <m/>
    <s v="Q"/>
    <s v="Mr"/>
    <x v="0"/>
    <n v="0"/>
    <n v="0"/>
    <x v="0"/>
    <x v="0"/>
    <n v="1"/>
  </r>
  <r>
    <n v="262"/>
    <n v="1"/>
    <x v="1"/>
    <n v="3"/>
    <x v="0"/>
    <s v="Asplund, Master. Edvin Rojj Felix"/>
    <x v="0"/>
    <n v="3"/>
    <n v="4"/>
    <n v="2"/>
    <x v="24"/>
    <n v="31.387499999999999"/>
    <m/>
    <s v="S"/>
    <s v="Master"/>
    <x v="3"/>
    <n v="2"/>
    <n v="1"/>
    <x v="1"/>
    <x v="1"/>
    <n v="4"/>
  </r>
  <r>
    <n v="263"/>
    <n v="0"/>
    <x v="0"/>
    <n v="1"/>
    <x v="1"/>
    <s v="Taussig, Mr. Emil"/>
    <x v="0"/>
    <n v="52"/>
    <n v="1"/>
    <n v="1"/>
    <x v="234"/>
    <n v="79.650000000000006"/>
    <s v="E67"/>
    <s v="S"/>
    <s v="Mr"/>
    <x v="0"/>
    <n v="0"/>
    <n v="1"/>
    <x v="0"/>
    <x v="1"/>
    <n v="3"/>
  </r>
  <r>
    <n v="264"/>
    <n v="0"/>
    <x v="0"/>
    <n v="1"/>
    <x v="1"/>
    <s v="Harrison, Mr. William"/>
    <x v="0"/>
    <n v="40"/>
    <n v="0"/>
    <n v="0"/>
    <x v="235"/>
    <n v="0"/>
    <s v="B94"/>
    <s v="S"/>
    <s v="Mr"/>
    <x v="0"/>
    <n v="0"/>
    <n v="0"/>
    <x v="0"/>
    <x v="0"/>
    <n v="1"/>
  </r>
  <r>
    <n v="265"/>
    <n v="0"/>
    <x v="0"/>
    <n v="3"/>
    <x v="0"/>
    <s v="Henry, Miss. Delia"/>
    <x v="1"/>
    <m/>
    <n v="0"/>
    <n v="0"/>
    <x v="236"/>
    <n v="7.75"/>
    <m/>
    <s v="Q"/>
    <s v="Miss"/>
    <x v="2"/>
    <n v="0"/>
    <n v="1"/>
    <x v="1"/>
    <x v="0"/>
    <n v="1"/>
  </r>
  <r>
    <n v="266"/>
    <n v="0"/>
    <x v="0"/>
    <n v="2"/>
    <x v="2"/>
    <s v="Reeves, Mr. David"/>
    <x v="0"/>
    <n v="36"/>
    <n v="0"/>
    <n v="0"/>
    <x v="237"/>
    <n v="10.5"/>
    <m/>
    <s v="S"/>
    <s v="Mr"/>
    <x v="0"/>
    <n v="0"/>
    <n v="0"/>
    <x v="0"/>
    <x v="0"/>
    <n v="1"/>
  </r>
  <r>
    <n v="267"/>
    <n v="0"/>
    <x v="0"/>
    <n v="3"/>
    <x v="0"/>
    <s v="Panula, Mr. Ernesti Arvid"/>
    <x v="0"/>
    <n v="16"/>
    <n v="4"/>
    <n v="1"/>
    <x v="49"/>
    <n v="39.6875"/>
    <m/>
    <s v="S"/>
    <s v="Mr"/>
    <x v="0"/>
    <n v="3"/>
    <n v="0"/>
    <x v="2"/>
    <x v="1"/>
    <n v="6"/>
  </r>
  <r>
    <n v="268"/>
    <n v="1"/>
    <x v="1"/>
    <n v="3"/>
    <x v="0"/>
    <s v="Persson, Mr. Ernst Ulrik"/>
    <x v="0"/>
    <n v="25"/>
    <n v="1"/>
    <n v="0"/>
    <x v="238"/>
    <n v="7.7750000000000004"/>
    <m/>
    <s v="S"/>
    <s v="Mr"/>
    <x v="0"/>
    <n v="0"/>
    <n v="0"/>
    <x v="0"/>
    <x v="0"/>
    <n v="1"/>
  </r>
  <r>
    <n v="269"/>
    <n v="1"/>
    <x v="1"/>
    <n v="1"/>
    <x v="1"/>
    <s v="Graham, Mrs. William Thompson (Edith Junkins)"/>
    <x v="1"/>
    <n v="58"/>
    <n v="0"/>
    <n v="1"/>
    <x v="239"/>
    <n v="153.46250000000001"/>
    <s v="C125"/>
    <s v="S"/>
    <s v="Mrs"/>
    <x v="1"/>
    <n v="0"/>
    <n v="1"/>
    <x v="0"/>
    <x v="1"/>
    <n v="3"/>
  </r>
  <r>
    <n v="270"/>
    <n v="1"/>
    <x v="1"/>
    <n v="1"/>
    <x v="1"/>
    <s v="Bissette, Miss. Amelia"/>
    <x v="1"/>
    <n v="35"/>
    <n v="0"/>
    <n v="0"/>
    <x v="240"/>
    <n v="135.63329999999999"/>
    <s v="C99"/>
    <s v="S"/>
    <s v="Miss"/>
    <x v="2"/>
    <n v="0"/>
    <n v="2"/>
    <x v="0"/>
    <x v="0"/>
    <n v="3"/>
  </r>
  <r>
    <n v="271"/>
    <n v="0"/>
    <x v="0"/>
    <n v="1"/>
    <x v="1"/>
    <s v="Cairns, Mr. Alexander"/>
    <x v="0"/>
    <m/>
    <n v="0"/>
    <n v="0"/>
    <x v="241"/>
    <n v="31"/>
    <m/>
    <s v="S"/>
    <s v="Mr"/>
    <x v="0"/>
    <n v="0"/>
    <n v="1"/>
    <x v="0"/>
    <x v="0"/>
    <n v="2"/>
  </r>
  <r>
    <n v="272"/>
    <n v="1"/>
    <x v="1"/>
    <n v="3"/>
    <x v="0"/>
    <s v="Tornquist, Mr. William Henry"/>
    <x v="0"/>
    <n v="25"/>
    <n v="0"/>
    <n v="0"/>
    <x v="163"/>
    <n v="0"/>
    <m/>
    <s v="S"/>
    <s v="Mr"/>
    <x v="0"/>
    <n v="0"/>
    <n v="0"/>
    <x v="6"/>
    <x v="0"/>
    <n v="4"/>
  </r>
  <r>
    <n v="273"/>
    <n v="1"/>
    <x v="1"/>
    <n v="2"/>
    <x v="2"/>
    <s v="Mellinger, Mrs. (Elizabeth Anne Maidment)"/>
    <x v="1"/>
    <n v="41"/>
    <n v="0"/>
    <n v="1"/>
    <x v="242"/>
    <n v="19.5"/>
    <m/>
    <s v="S"/>
    <s v="Mrs"/>
    <x v="1"/>
    <n v="0"/>
    <n v="1"/>
    <x v="1"/>
    <x v="1"/>
    <n v="2"/>
  </r>
  <r>
    <n v="274"/>
    <n v="0"/>
    <x v="0"/>
    <n v="1"/>
    <x v="1"/>
    <s v="Natsch, Mr. Charles H"/>
    <x v="0"/>
    <n v="37"/>
    <n v="0"/>
    <n v="1"/>
    <x v="243"/>
    <n v="29.7"/>
    <s v="C118"/>
    <s v="C"/>
    <s v="Mr"/>
    <x v="0"/>
    <n v="0"/>
    <n v="0"/>
    <x v="0"/>
    <x v="0"/>
    <n v="1"/>
  </r>
  <r>
    <n v="275"/>
    <n v="1"/>
    <x v="1"/>
    <n v="3"/>
    <x v="0"/>
    <s v="Healy, Miss. Hanora &quot;Nora&quot;"/>
    <x v="1"/>
    <m/>
    <n v="0"/>
    <n v="0"/>
    <x v="244"/>
    <n v="7.75"/>
    <m/>
    <s v="Q"/>
    <s v="Miss"/>
    <x v="2"/>
    <n v="0"/>
    <n v="1"/>
    <x v="1"/>
    <x v="0"/>
    <n v="1"/>
  </r>
  <r>
    <n v="276"/>
    <n v="1"/>
    <x v="1"/>
    <n v="1"/>
    <x v="1"/>
    <s v="Andrews, Miss. Kornelia Theodosia"/>
    <x v="1"/>
    <n v="63"/>
    <n v="1"/>
    <n v="0"/>
    <x v="245"/>
    <n v="77.958299999999994"/>
    <s v="D7"/>
    <s v="S"/>
    <s v="Miss"/>
    <x v="2"/>
    <n v="0"/>
    <n v="2"/>
    <x v="1"/>
    <x v="1"/>
    <n v="3"/>
  </r>
  <r>
    <n v="277"/>
    <n v="0"/>
    <x v="0"/>
    <n v="3"/>
    <x v="0"/>
    <s v="Lindblom, Miss. Augusta Charlotta"/>
    <x v="1"/>
    <n v="45"/>
    <n v="0"/>
    <n v="0"/>
    <x v="246"/>
    <n v="7.75"/>
    <m/>
    <s v="S"/>
    <s v="Miss"/>
    <x v="2"/>
    <n v="0"/>
    <n v="1"/>
    <x v="1"/>
    <x v="0"/>
    <n v="1"/>
  </r>
  <r>
    <n v="278"/>
    <n v="0"/>
    <x v="0"/>
    <n v="2"/>
    <x v="2"/>
    <s v="Parkes, Mr. Francis &quot;Frank&quot;"/>
    <x v="0"/>
    <m/>
    <n v="0"/>
    <n v="0"/>
    <x v="247"/>
    <n v="0"/>
    <m/>
    <s v="S"/>
    <s v="Mr"/>
    <x v="0"/>
    <n v="0"/>
    <n v="0"/>
    <x v="5"/>
    <x v="0"/>
    <n v="3"/>
  </r>
  <r>
    <n v="279"/>
    <n v="0"/>
    <x v="0"/>
    <n v="3"/>
    <x v="0"/>
    <s v="Rice, Master. Eric"/>
    <x v="0"/>
    <n v="7"/>
    <n v="4"/>
    <n v="1"/>
    <x v="16"/>
    <n v="29.125"/>
    <m/>
    <s v="Q"/>
    <s v="Master"/>
    <x v="3"/>
    <n v="4"/>
    <n v="0"/>
    <x v="1"/>
    <x v="1"/>
    <n v="5"/>
  </r>
  <r>
    <n v="280"/>
    <n v="1"/>
    <x v="1"/>
    <n v="3"/>
    <x v="0"/>
    <s v="Abbott, Mrs. Stanton (Rosa Hunt)"/>
    <x v="1"/>
    <n v="35"/>
    <n v="1"/>
    <n v="1"/>
    <x v="248"/>
    <n v="20.25"/>
    <m/>
    <s v="S"/>
    <s v="Mrs"/>
    <x v="1"/>
    <n v="0"/>
    <n v="0"/>
    <x v="0"/>
    <x v="1"/>
    <n v="2"/>
  </r>
  <r>
    <n v="281"/>
    <n v="0"/>
    <x v="0"/>
    <n v="3"/>
    <x v="0"/>
    <s v="Duane, Mr. Frank"/>
    <x v="0"/>
    <n v="65"/>
    <n v="0"/>
    <n v="0"/>
    <x v="249"/>
    <n v="7.75"/>
    <m/>
    <s v="Q"/>
    <s v="Mr"/>
    <x v="0"/>
    <n v="0"/>
    <n v="0"/>
    <x v="0"/>
    <x v="0"/>
    <n v="1"/>
  </r>
  <r>
    <n v="282"/>
    <n v="0"/>
    <x v="0"/>
    <n v="3"/>
    <x v="0"/>
    <s v="Olsson, Mr. Nils Johan Goransson"/>
    <x v="0"/>
    <n v="28"/>
    <n v="0"/>
    <n v="0"/>
    <x v="250"/>
    <n v="7.8541999999999996"/>
    <m/>
    <s v="S"/>
    <s v="Mr"/>
    <x v="0"/>
    <n v="0"/>
    <n v="0"/>
    <x v="0"/>
    <x v="0"/>
    <n v="1"/>
  </r>
  <r>
    <n v="283"/>
    <n v="0"/>
    <x v="0"/>
    <n v="3"/>
    <x v="0"/>
    <s v="de Pelsmaeker, Mr. Alfons"/>
    <x v="0"/>
    <n v="16"/>
    <n v="0"/>
    <n v="0"/>
    <x v="251"/>
    <n v="9.5"/>
    <m/>
    <s v="S"/>
    <s v="Mr"/>
    <x v="0"/>
    <n v="0"/>
    <n v="0"/>
    <x v="0"/>
    <x v="0"/>
    <n v="1"/>
  </r>
  <r>
    <n v="284"/>
    <n v="1"/>
    <x v="1"/>
    <n v="3"/>
    <x v="0"/>
    <s v="Dorking, Mr. Edward Arthur"/>
    <x v="0"/>
    <n v="19"/>
    <n v="0"/>
    <n v="0"/>
    <x v="252"/>
    <n v="8.0500000000000007"/>
    <m/>
    <s v="S"/>
    <s v="Mr"/>
    <x v="0"/>
    <n v="0"/>
    <n v="0"/>
    <x v="0"/>
    <x v="0"/>
    <n v="1"/>
  </r>
  <r>
    <n v="285"/>
    <n v="0"/>
    <x v="0"/>
    <n v="1"/>
    <x v="1"/>
    <s v="Smith, Mr. Richard William"/>
    <x v="0"/>
    <m/>
    <n v="0"/>
    <n v="0"/>
    <x v="253"/>
    <n v="26"/>
    <s v="A19"/>
    <s v="S"/>
    <s v="Mr"/>
    <x v="0"/>
    <n v="0"/>
    <n v="0"/>
    <x v="0"/>
    <x v="0"/>
    <n v="1"/>
  </r>
  <r>
    <n v="286"/>
    <n v="0"/>
    <x v="0"/>
    <n v="3"/>
    <x v="0"/>
    <s v="Stankovic, Mr. Ivan"/>
    <x v="0"/>
    <n v="33"/>
    <n v="0"/>
    <n v="0"/>
    <x v="254"/>
    <n v="8.6624999999999996"/>
    <m/>
    <s v="C"/>
    <s v="Mr"/>
    <x v="0"/>
    <n v="0"/>
    <n v="0"/>
    <x v="0"/>
    <x v="0"/>
    <n v="1"/>
  </r>
  <r>
    <n v="287"/>
    <n v="1"/>
    <x v="1"/>
    <n v="3"/>
    <x v="0"/>
    <s v="de Mulder, Mr. Theodore"/>
    <x v="0"/>
    <n v="30"/>
    <n v="0"/>
    <n v="0"/>
    <x v="255"/>
    <n v="9.5"/>
    <m/>
    <s v="S"/>
    <s v="Mr"/>
    <x v="0"/>
    <n v="0"/>
    <n v="0"/>
    <x v="0"/>
    <x v="0"/>
    <n v="1"/>
  </r>
  <r>
    <n v="288"/>
    <n v="0"/>
    <x v="0"/>
    <n v="3"/>
    <x v="0"/>
    <s v="Naidenoff, Mr. Penko"/>
    <x v="0"/>
    <n v="22"/>
    <n v="0"/>
    <n v="0"/>
    <x v="256"/>
    <n v="7.8958000000000004"/>
    <m/>
    <s v="S"/>
    <s v="Mr"/>
    <x v="0"/>
    <n v="0"/>
    <n v="0"/>
    <x v="0"/>
    <x v="0"/>
    <n v="1"/>
  </r>
  <r>
    <n v="289"/>
    <n v="1"/>
    <x v="1"/>
    <n v="2"/>
    <x v="2"/>
    <s v="Hosono, Mr. Masabumi"/>
    <x v="0"/>
    <n v="42"/>
    <n v="0"/>
    <n v="0"/>
    <x v="257"/>
    <n v="13"/>
    <m/>
    <s v="S"/>
    <s v="Mr"/>
    <x v="0"/>
    <n v="0"/>
    <n v="0"/>
    <x v="0"/>
    <x v="0"/>
    <n v="1"/>
  </r>
  <r>
    <n v="290"/>
    <n v="1"/>
    <x v="1"/>
    <n v="3"/>
    <x v="0"/>
    <s v="Connolly, Miss. Kate"/>
    <x v="1"/>
    <n v="22"/>
    <n v="0"/>
    <n v="0"/>
    <x v="258"/>
    <n v="7.75"/>
    <m/>
    <s v="Q"/>
    <s v="Miss"/>
    <x v="2"/>
    <n v="0"/>
    <n v="1"/>
    <x v="1"/>
    <x v="0"/>
    <n v="1"/>
  </r>
  <r>
    <n v="291"/>
    <n v="1"/>
    <x v="1"/>
    <n v="1"/>
    <x v="1"/>
    <s v="Barber, Miss. Ellen &quot;Nellie&quot;"/>
    <x v="1"/>
    <n v="26"/>
    <n v="0"/>
    <n v="0"/>
    <x v="259"/>
    <n v="78.849999999999994"/>
    <m/>
    <s v="S"/>
    <s v="Miss"/>
    <x v="2"/>
    <n v="0"/>
    <n v="1"/>
    <x v="0"/>
    <x v="0"/>
    <n v="2"/>
  </r>
  <r>
    <n v="292"/>
    <n v="1"/>
    <x v="1"/>
    <n v="1"/>
    <x v="1"/>
    <s v="Bishop, Mrs. Dickinson H (Helen Walton)"/>
    <x v="1"/>
    <n v="19"/>
    <n v="1"/>
    <n v="0"/>
    <x v="260"/>
    <n v="91.0792"/>
    <s v="B49"/>
    <s v="C"/>
    <s v="Mrs"/>
    <x v="1"/>
    <n v="0"/>
    <n v="0"/>
    <x v="0"/>
    <x v="1"/>
    <n v="2"/>
  </r>
  <r>
    <n v="293"/>
    <n v="0"/>
    <x v="0"/>
    <n v="2"/>
    <x v="2"/>
    <s v="Levy, Mr. Rene Jacques"/>
    <x v="0"/>
    <n v="36"/>
    <n v="0"/>
    <n v="0"/>
    <x v="261"/>
    <n v="12.875"/>
    <s v="D"/>
    <s v="C"/>
    <s v="Mr"/>
    <x v="0"/>
    <n v="0"/>
    <n v="0"/>
    <x v="0"/>
    <x v="0"/>
    <n v="1"/>
  </r>
  <r>
    <n v="294"/>
    <n v="0"/>
    <x v="0"/>
    <n v="3"/>
    <x v="0"/>
    <s v="Haas, Miss. Aloisia"/>
    <x v="1"/>
    <n v="24"/>
    <n v="0"/>
    <n v="0"/>
    <x v="262"/>
    <n v="8.85"/>
    <m/>
    <s v="S"/>
    <s v="Miss"/>
    <x v="2"/>
    <n v="0"/>
    <n v="1"/>
    <x v="1"/>
    <x v="0"/>
    <n v="1"/>
  </r>
  <r>
    <n v="295"/>
    <n v="0"/>
    <x v="0"/>
    <n v="3"/>
    <x v="0"/>
    <s v="Mineff, Mr. Ivan"/>
    <x v="0"/>
    <n v="24"/>
    <n v="0"/>
    <n v="0"/>
    <x v="263"/>
    <n v="7.8958000000000004"/>
    <m/>
    <s v="S"/>
    <s v="Mr"/>
    <x v="0"/>
    <n v="0"/>
    <n v="0"/>
    <x v="0"/>
    <x v="0"/>
    <n v="1"/>
  </r>
  <r>
    <n v="296"/>
    <n v="0"/>
    <x v="0"/>
    <n v="1"/>
    <x v="1"/>
    <s v="Lewy, Mr. Ervin G"/>
    <x v="0"/>
    <m/>
    <n v="0"/>
    <n v="0"/>
    <x v="264"/>
    <n v="27.720800000000001"/>
    <m/>
    <s v="C"/>
    <s v="Mr"/>
    <x v="0"/>
    <n v="0"/>
    <n v="0"/>
    <x v="0"/>
    <x v="0"/>
    <n v="1"/>
  </r>
  <r>
    <n v="297"/>
    <n v="0"/>
    <x v="0"/>
    <n v="3"/>
    <x v="0"/>
    <s v="Hanna, Mr. Mansour"/>
    <x v="0"/>
    <n v="23.5"/>
    <n v="0"/>
    <n v="0"/>
    <x v="265"/>
    <n v="7.2291999999999996"/>
    <m/>
    <s v="C"/>
    <s v="Mr"/>
    <x v="0"/>
    <n v="0"/>
    <n v="0"/>
    <x v="0"/>
    <x v="0"/>
    <n v="1"/>
  </r>
  <r>
    <n v="298"/>
    <n v="0"/>
    <x v="0"/>
    <n v="1"/>
    <x v="1"/>
    <s v="Allison, Miss. Helen Loraine"/>
    <x v="1"/>
    <n v="2"/>
    <n v="1"/>
    <n v="2"/>
    <x v="266"/>
    <n v="151.55000000000001"/>
    <s v="C22 C26"/>
    <s v="S"/>
    <s v="Miss"/>
    <x v="2"/>
    <n v="1"/>
    <n v="2"/>
    <x v="1"/>
    <x v="1"/>
    <n v="4"/>
  </r>
  <r>
    <n v="299"/>
    <n v="1"/>
    <x v="1"/>
    <n v="1"/>
    <x v="1"/>
    <s v="Saalfeld, Mr. Adolphe"/>
    <x v="0"/>
    <m/>
    <n v="0"/>
    <n v="0"/>
    <x v="267"/>
    <n v="30.5"/>
    <s v="C106"/>
    <s v="S"/>
    <s v="Mr"/>
    <x v="0"/>
    <n v="0"/>
    <n v="0"/>
    <x v="0"/>
    <x v="0"/>
    <n v="1"/>
  </r>
  <r>
    <n v="300"/>
    <n v="1"/>
    <x v="1"/>
    <n v="1"/>
    <x v="1"/>
    <s v="Baxter, Mrs. James (Helene DeLaudeniere Chaput)"/>
    <x v="1"/>
    <n v="50"/>
    <n v="0"/>
    <n v="1"/>
    <x v="114"/>
    <n v="247.52080000000001"/>
    <s v="B58 B60"/>
    <s v="C"/>
    <s v="Mrs"/>
    <x v="1"/>
    <n v="0"/>
    <n v="0"/>
    <x v="0"/>
    <x v="1"/>
    <n v="2"/>
  </r>
  <r>
    <n v="301"/>
    <n v="1"/>
    <x v="1"/>
    <n v="3"/>
    <x v="0"/>
    <s v="Kelly, Miss. Anna Katherine &quot;Annie Kate&quot;"/>
    <x v="1"/>
    <m/>
    <n v="0"/>
    <n v="0"/>
    <x v="268"/>
    <n v="7.75"/>
    <m/>
    <s v="Q"/>
    <s v="Miss"/>
    <x v="2"/>
    <n v="0"/>
    <n v="1"/>
    <x v="1"/>
    <x v="0"/>
    <n v="1"/>
  </r>
  <r>
    <n v="302"/>
    <n v="1"/>
    <x v="1"/>
    <n v="3"/>
    <x v="0"/>
    <s v="McCoy, Mr. Bernard"/>
    <x v="0"/>
    <m/>
    <n v="2"/>
    <n v="0"/>
    <x v="269"/>
    <n v="23.25"/>
    <m/>
    <s v="Q"/>
    <s v="Mr"/>
    <x v="0"/>
    <n v="0"/>
    <n v="1"/>
    <x v="0"/>
    <x v="0"/>
    <n v="2"/>
  </r>
  <r>
    <n v="303"/>
    <n v="0"/>
    <x v="0"/>
    <n v="3"/>
    <x v="0"/>
    <s v="Johnson, Mr. William Cahoone Jr"/>
    <x v="0"/>
    <n v="19"/>
    <n v="0"/>
    <n v="0"/>
    <x v="163"/>
    <n v="0"/>
    <m/>
    <s v="S"/>
    <s v="Mr"/>
    <x v="0"/>
    <n v="0"/>
    <n v="0"/>
    <x v="6"/>
    <x v="0"/>
    <n v="4"/>
  </r>
  <r>
    <n v="304"/>
    <n v="1"/>
    <x v="1"/>
    <n v="2"/>
    <x v="2"/>
    <s v="Keane, Miss. Nora A"/>
    <x v="1"/>
    <m/>
    <n v="0"/>
    <n v="0"/>
    <x v="270"/>
    <n v="12.35"/>
    <s v="E101"/>
    <s v="Q"/>
    <s v="Miss"/>
    <x v="2"/>
    <n v="0"/>
    <n v="1"/>
    <x v="1"/>
    <x v="0"/>
    <n v="1"/>
  </r>
  <r>
    <n v="305"/>
    <n v="0"/>
    <x v="0"/>
    <n v="3"/>
    <x v="0"/>
    <s v="Williams, Mr. Howard Hugh &quot;Harry&quot;"/>
    <x v="0"/>
    <m/>
    <n v="0"/>
    <n v="0"/>
    <x v="271"/>
    <n v="8.0500000000000007"/>
    <m/>
    <s v="S"/>
    <s v="Mr"/>
    <x v="0"/>
    <n v="0"/>
    <n v="0"/>
    <x v="0"/>
    <x v="0"/>
    <n v="1"/>
  </r>
  <r>
    <n v="306"/>
    <n v="1"/>
    <x v="1"/>
    <n v="1"/>
    <x v="1"/>
    <s v="Allison, Master. Hudson Trevor"/>
    <x v="0"/>
    <n v="0.92"/>
    <n v="1"/>
    <n v="2"/>
    <x v="266"/>
    <n v="151.55000000000001"/>
    <s v="C22 C26"/>
    <s v="S"/>
    <s v="Master"/>
    <x v="3"/>
    <n v="1"/>
    <n v="2"/>
    <x v="1"/>
    <x v="1"/>
    <n v="4"/>
  </r>
  <r>
    <n v="307"/>
    <n v="1"/>
    <x v="1"/>
    <n v="1"/>
    <x v="1"/>
    <s v="Fleming, Miss. Margaret"/>
    <x v="1"/>
    <m/>
    <n v="0"/>
    <n v="0"/>
    <x v="272"/>
    <n v="110.88330000000001"/>
    <m/>
    <s v="C"/>
    <s v="Miss"/>
    <x v="2"/>
    <n v="0"/>
    <n v="1"/>
    <x v="2"/>
    <x v="1"/>
    <n v="4"/>
  </r>
  <r>
    <n v="308"/>
    <n v="1"/>
    <x v="1"/>
    <n v="1"/>
    <x v="1"/>
    <s v="Penasco y Castellana, Mrs. Victor de Satode (Maria Josefa Perez de Soto y Vallejo)"/>
    <x v="1"/>
    <n v="17"/>
    <n v="1"/>
    <n v="0"/>
    <x v="273"/>
    <n v="108.9"/>
    <s v="C65"/>
    <s v="C"/>
    <s v="Mrs"/>
    <x v="1"/>
    <n v="0"/>
    <n v="0"/>
    <x v="0"/>
    <x v="1"/>
    <n v="2"/>
  </r>
  <r>
    <n v="309"/>
    <n v="0"/>
    <x v="0"/>
    <n v="2"/>
    <x v="2"/>
    <s v="Abelson, Mr. Samuel"/>
    <x v="0"/>
    <n v="30"/>
    <n v="1"/>
    <n v="0"/>
    <x v="274"/>
    <n v="24"/>
    <m/>
    <s v="C"/>
    <s v="Mr"/>
    <x v="0"/>
    <n v="0"/>
    <n v="0"/>
    <x v="0"/>
    <x v="1"/>
    <n v="2"/>
  </r>
  <r>
    <n v="310"/>
    <n v="1"/>
    <x v="1"/>
    <n v="1"/>
    <x v="1"/>
    <s v="Francatelli, Miss. Laura Mabel"/>
    <x v="1"/>
    <n v="30"/>
    <n v="0"/>
    <n v="0"/>
    <x v="275"/>
    <n v="56.929200000000002"/>
    <s v="E36"/>
    <s v="C"/>
    <s v="Miss"/>
    <x v="2"/>
    <n v="0"/>
    <n v="1"/>
    <x v="0"/>
    <x v="0"/>
    <n v="2"/>
  </r>
  <r>
    <n v="311"/>
    <n v="1"/>
    <x v="1"/>
    <n v="1"/>
    <x v="1"/>
    <s v="Hays, Miss. Margaret Bechstein"/>
    <x v="1"/>
    <n v="24"/>
    <n v="0"/>
    <n v="0"/>
    <x v="276"/>
    <n v="83.158299999999997"/>
    <s v="C54"/>
    <s v="C"/>
    <s v="Miss"/>
    <x v="2"/>
    <n v="0"/>
    <n v="1"/>
    <x v="1"/>
    <x v="1"/>
    <n v="2"/>
  </r>
  <r>
    <n v="312"/>
    <n v="1"/>
    <x v="1"/>
    <n v="1"/>
    <x v="1"/>
    <s v="Ryerson, Miss. Emily Borie"/>
    <x v="1"/>
    <n v="18"/>
    <n v="2"/>
    <n v="2"/>
    <x v="277"/>
    <n v="262.375"/>
    <s v="B57 B59 B63 B66"/>
    <s v="C"/>
    <s v="Miss"/>
    <x v="2"/>
    <n v="0"/>
    <n v="2"/>
    <x v="1"/>
    <x v="0"/>
    <n v="2"/>
  </r>
  <r>
    <n v="313"/>
    <n v="0"/>
    <x v="0"/>
    <n v="2"/>
    <x v="2"/>
    <s v="Lahtinen, Mrs. William (Anna Sylfven)"/>
    <x v="1"/>
    <n v="26"/>
    <n v="1"/>
    <n v="1"/>
    <x v="278"/>
    <n v="26"/>
    <m/>
    <s v="S"/>
    <s v="Mrs"/>
    <x v="1"/>
    <n v="0"/>
    <n v="0"/>
    <x v="1"/>
    <x v="1"/>
    <n v="1"/>
  </r>
  <r>
    <n v="314"/>
    <n v="0"/>
    <x v="0"/>
    <n v="3"/>
    <x v="0"/>
    <s v="Hendekovic, Mr. Ignjac"/>
    <x v="0"/>
    <n v="28"/>
    <n v="0"/>
    <n v="0"/>
    <x v="279"/>
    <n v="7.8958000000000004"/>
    <m/>
    <s v="S"/>
    <s v="Mr"/>
    <x v="0"/>
    <n v="0"/>
    <n v="0"/>
    <x v="0"/>
    <x v="0"/>
    <n v="1"/>
  </r>
  <r>
    <n v="315"/>
    <n v="0"/>
    <x v="0"/>
    <n v="2"/>
    <x v="2"/>
    <s v="Hart, Mr. Benjamin"/>
    <x v="0"/>
    <n v="43"/>
    <n v="1"/>
    <n v="1"/>
    <x v="280"/>
    <n v="26.25"/>
    <m/>
    <s v="S"/>
    <s v="Mr"/>
    <x v="0"/>
    <n v="0"/>
    <n v="1"/>
    <x v="0"/>
    <x v="1"/>
    <n v="3"/>
  </r>
  <r>
    <n v="316"/>
    <n v="1"/>
    <x v="1"/>
    <n v="3"/>
    <x v="0"/>
    <s v="Nilsson, Miss. Helmina Josefina"/>
    <x v="1"/>
    <n v="26"/>
    <n v="0"/>
    <n v="0"/>
    <x v="281"/>
    <n v="7.8541999999999996"/>
    <m/>
    <s v="S"/>
    <s v="Miss"/>
    <x v="2"/>
    <n v="0"/>
    <n v="1"/>
    <x v="1"/>
    <x v="0"/>
    <n v="1"/>
  </r>
  <r>
    <n v="317"/>
    <n v="1"/>
    <x v="1"/>
    <n v="2"/>
    <x v="2"/>
    <s v="Kantor, Mrs. Sinai (Miriam Sternin)"/>
    <x v="1"/>
    <n v="24"/>
    <n v="1"/>
    <n v="0"/>
    <x v="96"/>
    <n v="26"/>
    <m/>
    <s v="S"/>
    <s v="Mrs"/>
    <x v="1"/>
    <n v="0"/>
    <n v="0"/>
    <x v="0"/>
    <x v="1"/>
    <n v="2"/>
  </r>
  <r>
    <n v="318"/>
    <n v="0"/>
    <x v="0"/>
    <n v="2"/>
    <x v="2"/>
    <s v="Moraweck, Dr. Ernest"/>
    <x v="0"/>
    <n v="54"/>
    <n v="0"/>
    <n v="0"/>
    <x v="282"/>
    <n v="14"/>
    <m/>
    <s v="S"/>
    <s v="Dr"/>
    <x v="0"/>
    <n v="0"/>
    <n v="0"/>
    <x v="0"/>
    <x v="0"/>
    <n v="1"/>
  </r>
  <r>
    <n v="319"/>
    <n v="1"/>
    <x v="1"/>
    <n v="1"/>
    <x v="1"/>
    <s v="Wick, Miss. Mary Natalie"/>
    <x v="1"/>
    <n v="31"/>
    <n v="0"/>
    <n v="2"/>
    <x v="283"/>
    <n v="164.86670000000001"/>
    <s v="C7"/>
    <s v="S"/>
    <s v="Miss"/>
    <x v="2"/>
    <n v="0"/>
    <n v="1"/>
    <x v="1"/>
    <x v="1"/>
    <n v="2"/>
  </r>
  <r>
    <n v="320"/>
    <n v="1"/>
    <x v="1"/>
    <n v="1"/>
    <x v="1"/>
    <s v="Spedden, Mrs. Frederic Oakley (Margaretta Corning Stone)"/>
    <x v="1"/>
    <n v="40"/>
    <n v="1"/>
    <n v="1"/>
    <x v="284"/>
    <n v="134.5"/>
    <s v="E34"/>
    <s v="C"/>
    <s v="Mrs"/>
    <x v="1"/>
    <n v="0"/>
    <n v="1"/>
    <x v="1"/>
    <x v="1"/>
    <n v="2"/>
  </r>
  <r>
    <n v="321"/>
    <n v="0"/>
    <x v="0"/>
    <n v="3"/>
    <x v="0"/>
    <s v="Dennis, Mr. Samuel"/>
    <x v="0"/>
    <n v="22"/>
    <n v="0"/>
    <n v="0"/>
    <x v="285"/>
    <n v="7.25"/>
    <m/>
    <s v="S"/>
    <s v="Mr"/>
    <x v="0"/>
    <n v="0"/>
    <n v="0"/>
    <x v="0"/>
    <x v="0"/>
    <n v="1"/>
  </r>
  <r>
    <n v="322"/>
    <n v="0"/>
    <x v="0"/>
    <n v="3"/>
    <x v="0"/>
    <s v="Danoff, Mr. Yoto"/>
    <x v="0"/>
    <n v="27"/>
    <n v="0"/>
    <n v="0"/>
    <x v="286"/>
    <n v="7.8958000000000004"/>
    <m/>
    <s v="S"/>
    <s v="Mr"/>
    <x v="0"/>
    <n v="0"/>
    <n v="0"/>
    <x v="0"/>
    <x v="0"/>
    <n v="1"/>
  </r>
  <r>
    <n v="323"/>
    <n v="1"/>
    <x v="1"/>
    <n v="2"/>
    <x v="2"/>
    <s v="Slayter, Miss. Hilda Mary"/>
    <x v="1"/>
    <n v="30"/>
    <n v="0"/>
    <n v="0"/>
    <x v="287"/>
    <n v="12.35"/>
    <m/>
    <s v="Q"/>
    <s v="Miss"/>
    <x v="2"/>
    <n v="0"/>
    <n v="1"/>
    <x v="1"/>
    <x v="0"/>
    <n v="1"/>
  </r>
  <r>
    <n v="324"/>
    <n v="1"/>
    <x v="1"/>
    <n v="2"/>
    <x v="2"/>
    <s v="Caldwell, Mrs. Albert Francis (Sylvia Mae Harbaugh)"/>
    <x v="1"/>
    <n v="22"/>
    <n v="1"/>
    <n v="1"/>
    <x v="76"/>
    <n v="29"/>
    <m/>
    <s v="S"/>
    <s v="Mrs"/>
    <x v="1"/>
    <n v="1"/>
    <n v="0"/>
    <x v="1"/>
    <x v="1"/>
    <n v="2"/>
  </r>
  <r>
    <n v="325"/>
    <n v="0"/>
    <x v="0"/>
    <n v="3"/>
    <x v="0"/>
    <s v="Sage, Mr. George John Jr"/>
    <x v="0"/>
    <m/>
    <n v="8"/>
    <n v="2"/>
    <x v="148"/>
    <n v="69.55"/>
    <m/>
    <s v="S"/>
    <s v="Mr"/>
    <x v="0"/>
    <n v="1"/>
    <n v="3"/>
    <x v="5"/>
    <x v="0"/>
    <n v="7"/>
  </r>
  <r>
    <n v="326"/>
    <n v="1"/>
    <x v="1"/>
    <n v="1"/>
    <x v="1"/>
    <s v="Young, Miss. Marie Grice"/>
    <x v="1"/>
    <n v="36"/>
    <n v="0"/>
    <n v="0"/>
    <x v="240"/>
    <n v="135.63329999999999"/>
    <s v="C32"/>
    <s v="C"/>
    <s v="Miss"/>
    <x v="2"/>
    <n v="0"/>
    <n v="2"/>
    <x v="0"/>
    <x v="0"/>
    <n v="3"/>
  </r>
  <r>
    <n v="327"/>
    <n v="0"/>
    <x v="0"/>
    <n v="3"/>
    <x v="0"/>
    <s v="Nysveen, Mr. Johan Hansen"/>
    <x v="0"/>
    <n v="61"/>
    <n v="0"/>
    <n v="0"/>
    <x v="288"/>
    <n v="6.2374999999999998"/>
    <m/>
    <s v="S"/>
    <s v="Mr"/>
    <x v="0"/>
    <n v="0"/>
    <n v="0"/>
    <x v="0"/>
    <x v="0"/>
    <n v="1"/>
  </r>
  <r>
    <n v="328"/>
    <n v="1"/>
    <x v="1"/>
    <n v="2"/>
    <x v="2"/>
    <s v="Ball, Mrs. (Ada E Hall)"/>
    <x v="1"/>
    <n v="36"/>
    <n v="0"/>
    <n v="0"/>
    <x v="289"/>
    <n v="13"/>
    <s v="D"/>
    <s v="S"/>
    <s v="Mrs"/>
    <x v="1"/>
    <n v="0"/>
    <n v="0"/>
    <x v="1"/>
    <x v="1"/>
    <n v="1"/>
  </r>
  <r>
    <n v="329"/>
    <n v="1"/>
    <x v="1"/>
    <n v="3"/>
    <x v="0"/>
    <s v="Goldsmith, Mrs. Frank John (Emily Alice Brown)"/>
    <x v="1"/>
    <n v="31"/>
    <n v="1"/>
    <n v="1"/>
    <x v="153"/>
    <n v="20.524999999999999"/>
    <m/>
    <s v="S"/>
    <s v="Mrs"/>
    <x v="1"/>
    <n v="1"/>
    <n v="0"/>
    <x v="0"/>
    <x v="1"/>
    <n v="3"/>
  </r>
  <r>
    <n v="330"/>
    <n v="1"/>
    <x v="1"/>
    <n v="1"/>
    <x v="1"/>
    <s v="Hippach, Miss. Jean Gertrude"/>
    <x v="1"/>
    <n v="16"/>
    <n v="0"/>
    <n v="1"/>
    <x v="290"/>
    <n v="57.979199999999999"/>
    <s v="B18"/>
    <s v="C"/>
    <s v="Miss"/>
    <x v="2"/>
    <n v="0"/>
    <n v="1"/>
    <x v="1"/>
    <x v="1"/>
    <n v="2"/>
  </r>
  <r>
    <n v="331"/>
    <n v="1"/>
    <x v="1"/>
    <n v="3"/>
    <x v="0"/>
    <s v="McCoy, Miss. Agnes"/>
    <x v="1"/>
    <m/>
    <n v="2"/>
    <n v="0"/>
    <x v="269"/>
    <n v="23.25"/>
    <m/>
    <s v="Q"/>
    <s v="Miss"/>
    <x v="2"/>
    <n v="0"/>
    <n v="1"/>
    <x v="0"/>
    <x v="0"/>
    <n v="2"/>
  </r>
  <r>
    <n v="332"/>
    <n v="0"/>
    <x v="0"/>
    <n v="1"/>
    <x v="1"/>
    <s v="Partner, Mr. Austen"/>
    <x v="0"/>
    <n v="45.5"/>
    <n v="0"/>
    <n v="0"/>
    <x v="291"/>
    <n v="28.5"/>
    <s v="C124"/>
    <s v="S"/>
    <s v="Mr"/>
    <x v="0"/>
    <n v="0"/>
    <n v="0"/>
    <x v="0"/>
    <x v="0"/>
    <n v="1"/>
  </r>
  <r>
    <n v="333"/>
    <n v="0"/>
    <x v="0"/>
    <n v="1"/>
    <x v="1"/>
    <s v="Graham, Mr. George Edward"/>
    <x v="0"/>
    <n v="38"/>
    <n v="0"/>
    <n v="1"/>
    <x v="239"/>
    <n v="153.46250000000001"/>
    <s v="C91"/>
    <s v="S"/>
    <s v="Mr"/>
    <x v="0"/>
    <n v="0"/>
    <n v="1"/>
    <x v="0"/>
    <x v="1"/>
    <n v="3"/>
  </r>
  <r>
    <n v="334"/>
    <n v="0"/>
    <x v="0"/>
    <n v="3"/>
    <x v="0"/>
    <s v="Vander Planke, Mr. Leo Edmondus"/>
    <x v="0"/>
    <n v="16"/>
    <n v="2"/>
    <n v="0"/>
    <x v="37"/>
    <n v="18"/>
    <m/>
    <s v="S"/>
    <s v="Mr"/>
    <x v="0"/>
    <n v="0"/>
    <n v="1"/>
    <x v="0"/>
    <x v="0"/>
    <n v="2"/>
  </r>
  <r>
    <n v="335"/>
    <n v="1"/>
    <x v="1"/>
    <n v="1"/>
    <x v="1"/>
    <s v="Frauenthal, Mrs. Henry William (Clara Heinsheimer)"/>
    <x v="1"/>
    <m/>
    <n v="1"/>
    <n v="0"/>
    <x v="292"/>
    <n v="133.65"/>
    <m/>
    <s v="S"/>
    <s v="Mrs"/>
    <x v="1"/>
    <n v="0"/>
    <n v="0"/>
    <x v="0"/>
    <x v="1"/>
    <n v="2"/>
  </r>
  <r>
    <n v="336"/>
    <n v="0"/>
    <x v="0"/>
    <n v="3"/>
    <x v="0"/>
    <s v="Denkoff, Mr. Mitto"/>
    <x v="0"/>
    <m/>
    <n v="0"/>
    <n v="0"/>
    <x v="293"/>
    <n v="7.8958000000000004"/>
    <m/>
    <s v="S"/>
    <s v="Mr"/>
    <x v="0"/>
    <n v="0"/>
    <n v="0"/>
    <x v="0"/>
    <x v="0"/>
    <n v="1"/>
  </r>
  <r>
    <n v="337"/>
    <n v="0"/>
    <x v="0"/>
    <n v="1"/>
    <x v="1"/>
    <s v="Pears, Mr. Thomas Clinton"/>
    <x v="0"/>
    <n v="29"/>
    <n v="1"/>
    <n v="0"/>
    <x v="140"/>
    <n v="66.599999999999994"/>
    <s v="C2"/>
    <s v="S"/>
    <s v="Mr"/>
    <x v="0"/>
    <n v="0"/>
    <n v="0"/>
    <x v="0"/>
    <x v="1"/>
    <n v="2"/>
  </r>
  <r>
    <n v="338"/>
    <n v="1"/>
    <x v="1"/>
    <n v="1"/>
    <x v="1"/>
    <s v="Burns, Miss. Elizabeth Margaret"/>
    <x v="1"/>
    <n v="41"/>
    <n v="0"/>
    <n v="0"/>
    <x v="284"/>
    <n v="134.5"/>
    <s v="E40"/>
    <s v="C"/>
    <s v="Miss"/>
    <x v="2"/>
    <n v="0"/>
    <n v="1"/>
    <x v="1"/>
    <x v="1"/>
    <n v="2"/>
  </r>
  <r>
    <n v="339"/>
    <n v="1"/>
    <x v="1"/>
    <n v="3"/>
    <x v="0"/>
    <s v="Dahl, Mr. Karl Edwart"/>
    <x v="0"/>
    <n v="45"/>
    <n v="0"/>
    <n v="0"/>
    <x v="294"/>
    <n v="8.0500000000000007"/>
    <m/>
    <s v="S"/>
    <s v="Mr"/>
    <x v="0"/>
    <n v="0"/>
    <n v="0"/>
    <x v="0"/>
    <x v="0"/>
    <n v="1"/>
  </r>
  <r>
    <n v="340"/>
    <n v="0"/>
    <x v="0"/>
    <n v="1"/>
    <x v="1"/>
    <s v="Blackwell, Mr. Stephen Weart"/>
    <x v="0"/>
    <n v="45"/>
    <n v="0"/>
    <n v="0"/>
    <x v="295"/>
    <n v="35.5"/>
    <s v="T"/>
    <s v="S"/>
    <s v="Mr"/>
    <x v="0"/>
    <n v="0"/>
    <n v="0"/>
    <x v="0"/>
    <x v="0"/>
    <n v="1"/>
  </r>
  <r>
    <n v="341"/>
    <n v="1"/>
    <x v="1"/>
    <n v="2"/>
    <x v="2"/>
    <s v="Navratil, Master. Edmond Roger"/>
    <x v="0"/>
    <n v="2"/>
    <n v="1"/>
    <n v="1"/>
    <x v="137"/>
    <n v="26"/>
    <s v="F2"/>
    <s v="S"/>
    <s v="Master"/>
    <x v="3"/>
    <n v="2"/>
    <n v="0"/>
    <x v="0"/>
    <x v="0"/>
    <n v="3"/>
  </r>
  <r>
    <n v="342"/>
    <n v="1"/>
    <x v="1"/>
    <n v="1"/>
    <x v="1"/>
    <s v="Fortune, Miss. Alice Elizabeth"/>
    <x v="1"/>
    <n v="24"/>
    <n v="3"/>
    <n v="2"/>
    <x v="26"/>
    <n v="263"/>
    <s v="C23 C25 C27"/>
    <s v="S"/>
    <s v="Miss"/>
    <x v="2"/>
    <n v="0"/>
    <n v="2"/>
    <x v="2"/>
    <x v="0"/>
    <n v="4"/>
  </r>
  <r>
    <n v="343"/>
    <n v="0"/>
    <x v="0"/>
    <n v="2"/>
    <x v="2"/>
    <s v="Collander, Mr. Erik Gustaf"/>
    <x v="0"/>
    <n v="28"/>
    <n v="0"/>
    <n v="0"/>
    <x v="296"/>
    <n v="13"/>
    <m/>
    <s v="S"/>
    <s v="Mr"/>
    <x v="0"/>
    <n v="0"/>
    <n v="0"/>
    <x v="0"/>
    <x v="0"/>
    <n v="1"/>
  </r>
  <r>
    <n v="344"/>
    <n v="0"/>
    <x v="0"/>
    <n v="2"/>
    <x v="2"/>
    <s v="Sedgwick, Mr. Charles Frederick Waddington"/>
    <x v="0"/>
    <n v="25"/>
    <n v="0"/>
    <n v="0"/>
    <x v="297"/>
    <n v="13"/>
    <m/>
    <s v="S"/>
    <s v="Mr"/>
    <x v="0"/>
    <n v="0"/>
    <n v="0"/>
    <x v="0"/>
    <x v="0"/>
    <n v="1"/>
  </r>
  <r>
    <n v="345"/>
    <n v="0"/>
    <x v="0"/>
    <n v="2"/>
    <x v="2"/>
    <s v="Fox, Mr. Stanley Hubert"/>
    <x v="0"/>
    <n v="36"/>
    <n v="0"/>
    <n v="0"/>
    <x v="298"/>
    <n v="13"/>
    <m/>
    <s v="S"/>
    <s v="Mr"/>
    <x v="0"/>
    <n v="0"/>
    <n v="0"/>
    <x v="0"/>
    <x v="0"/>
    <n v="1"/>
  </r>
  <r>
    <n v="346"/>
    <n v="1"/>
    <x v="1"/>
    <n v="2"/>
    <x v="2"/>
    <s v="Brown, Miss. Amelia &quot;Mildred&quot;"/>
    <x v="1"/>
    <n v="24"/>
    <n v="0"/>
    <n v="0"/>
    <x v="299"/>
    <n v="13"/>
    <s v="F33"/>
    <s v="S"/>
    <s v="Miss"/>
    <x v="2"/>
    <n v="0"/>
    <n v="1"/>
    <x v="1"/>
    <x v="0"/>
    <n v="1"/>
  </r>
  <r>
    <n v="347"/>
    <n v="1"/>
    <x v="1"/>
    <n v="2"/>
    <x v="2"/>
    <s v="Smith, Miss. Marion Elsie"/>
    <x v="1"/>
    <n v="40"/>
    <n v="0"/>
    <n v="0"/>
    <x v="300"/>
    <n v="13"/>
    <m/>
    <s v="S"/>
    <s v="Miss"/>
    <x v="2"/>
    <n v="0"/>
    <n v="1"/>
    <x v="1"/>
    <x v="0"/>
    <n v="1"/>
  </r>
  <r>
    <n v="348"/>
    <n v="1"/>
    <x v="1"/>
    <n v="3"/>
    <x v="0"/>
    <s v="Davison, Mrs. Thomas Henry (Mary E Finck)"/>
    <x v="1"/>
    <m/>
    <n v="1"/>
    <n v="0"/>
    <x v="301"/>
    <n v="16.100000000000001"/>
    <m/>
    <s v="S"/>
    <s v="Mrs"/>
    <x v="1"/>
    <n v="0"/>
    <n v="0"/>
    <x v="1"/>
    <x v="1"/>
    <n v="1"/>
  </r>
  <r>
    <n v="349"/>
    <n v="1"/>
    <x v="1"/>
    <n v="3"/>
    <x v="0"/>
    <s v="Coutts, Master. William Loch &quot;William&quot;"/>
    <x v="0"/>
    <n v="3"/>
    <n v="1"/>
    <n v="1"/>
    <x v="302"/>
    <n v="15.9"/>
    <m/>
    <s v="S"/>
    <s v="Master"/>
    <x v="3"/>
    <n v="2"/>
    <n v="0"/>
    <x v="1"/>
    <x v="0"/>
    <n v="2"/>
  </r>
  <r>
    <n v="350"/>
    <n v="0"/>
    <x v="0"/>
    <n v="3"/>
    <x v="0"/>
    <s v="Dimic, Mr. Jovan"/>
    <x v="0"/>
    <n v="42"/>
    <n v="0"/>
    <n v="0"/>
    <x v="303"/>
    <n v="8.6624999999999996"/>
    <m/>
    <s v="S"/>
    <s v="Mr"/>
    <x v="0"/>
    <n v="0"/>
    <n v="0"/>
    <x v="0"/>
    <x v="0"/>
    <n v="1"/>
  </r>
  <r>
    <n v="351"/>
    <n v="0"/>
    <x v="0"/>
    <n v="3"/>
    <x v="0"/>
    <s v="Odahl, Mr. Nils Martin"/>
    <x v="0"/>
    <n v="23"/>
    <n v="0"/>
    <n v="0"/>
    <x v="304"/>
    <n v="9.2249999999999996"/>
    <m/>
    <s v="S"/>
    <s v="Mr"/>
    <x v="0"/>
    <n v="0"/>
    <n v="0"/>
    <x v="0"/>
    <x v="0"/>
    <n v="1"/>
  </r>
  <r>
    <n v="352"/>
    <n v="0"/>
    <x v="0"/>
    <n v="1"/>
    <x v="1"/>
    <s v="Williams-Lambert, Mr. Fletcher Fellows"/>
    <x v="0"/>
    <m/>
    <n v="0"/>
    <n v="0"/>
    <x v="305"/>
    <n v="35"/>
    <s v="C128"/>
    <s v="S"/>
    <s v="Mr"/>
    <x v="0"/>
    <n v="0"/>
    <n v="0"/>
    <x v="0"/>
    <x v="0"/>
    <n v="1"/>
  </r>
  <r>
    <n v="353"/>
    <n v="0"/>
    <x v="0"/>
    <n v="3"/>
    <x v="0"/>
    <s v="Elias, Mr. Tannous"/>
    <x v="0"/>
    <n v="15"/>
    <n v="1"/>
    <n v="1"/>
    <x v="306"/>
    <n v="7.2291999999999996"/>
    <m/>
    <s v="C"/>
    <s v="Mr"/>
    <x v="0"/>
    <n v="0"/>
    <n v="0"/>
    <x v="0"/>
    <x v="0"/>
    <n v="1"/>
  </r>
  <r>
    <n v="354"/>
    <n v="0"/>
    <x v="0"/>
    <n v="3"/>
    <x v="0"/>
    <s v="Arnold-Franchi, Mr. Josef"/>
    <x v="0"/>
    <n v="25"/>
    <n v="1"/>
    <n v="0"/>
    <x v="48"/>
    <n v="17.8"/>
    <m/>
    <s v="S"/>
    <s v="Mr"/>
    <x v="0"/>
    <n v="0"/>
    <n v="0"/>
    <x v="0"/>
    <x v="1"/>
    <n v="2"/>
  </r>
  <r>
    <n v="355"/>
    <n v="0"/>
    <x v="0"/>
    <n v="3"/>
    <x v="0"/>
    <s v="Yousif, Mr. Wazli"/>
    <x v="0"/>
    <m/>
    <n v="0"/>
    <n v="0"/>
    <x v="307"/>
    <n v="7.2249999999999996"/>
    <m/>
    <s v="C"/>
    <s v="Mr"/>
    <x v="0"/>
    <n v="0"/>
    <n v="0"/>
    <x v="0"/>
    <x v="0"/>
    <n v="1"/>
  </r>
  <r>
    <n v="356"/>
    <n v="0"/>
    <x v="0"/>
    <n v="3"/>
    <x v="0"/>
    <s v="Vanden Steen, Mr. Leo Peter"/>
    <x v="0"/>
    <n v="28"/>
    <n v="0"/>
    <n v="0"/>
    <x v="308"/>
    <n v="9.5"/>
    <m/>
    <s v="S"/>
    <s v="Mr"/>
    <x v="0"/>
    <n v="0"/>
    <n v="0"/>
    <x v="0"/>
    <x v="0"/>
    <n v="1"/>
  </r>
  <r>
    <n v="357"/>
    <n v="1"/>
    <x v="1"/>
    <n v="1"/>
    <x v="1"/>
    <s v="Bowerman, Miss. Elsie Edith"/>
    <x v="1"/>
    <n v="22"/>
    <n v="0"/>
    <n v="1"/>
    <x v="154"/>
    <n v="55"/>
    <s v="E33"/>
    <s v="S"/>
    <s v="Miss"/>
    <x v="2"/>
    <n v="0"/>
    <n v="1"/>
    <x v="1"/>
    <x v="1"/>
    <n v="2"/>
  </r>
  <r>
    <n v="358"/>
    <n v="0"/>
    <x v="0"/>
    <n v="2"/>
    <x v="2"/>
    <s v="Funk, Miss. Annie Clemmer"/>
    <x v="1"/>
    <n v="38"/>
    <n v="0"/>
    <n v="0"/>
    <x v="309"/>
    <n v="13"/>
    <m/>
    <s v="S"/>
    <s v="Miss"/>
    <x v="2"/>
    <n v="0"/>
    <n v="1"/>
    <x v="1"/>
    <x v="0"/>
    <n v="1"/>
  </r>
  <r>
    <n v="359"/>
    <n v="1"/>
    <x v="1"/>
    <n v="3"/>
    <x v="0"/>
    <s v="McGovern, Miss. Mary"/>
    <x v="1"/>
    <m/>
    <n v="0"/>
    <n v="0"/>
    <x v="310"/>
    <n v="7.8792"/>
    <m/>
    <s v="Q"/>
    <s v="Miss"/>
    <x v="2"/>
    <n v="0"/>
    <n v="1"/>
    <x v="1"/>
    <x v="0"/>
    <n v="1"/>
  </r>
  <r>
    <n v="360"/>
    <n v="1"/>
    <x v="1"/>
    <n v="3"/>
    <x v="0"/>
    <s v="Mockler, Miss. Helen Mary &quot;Ellie&quot;"/>
    <x v="1"/>
    <m/>
    <n v="0"/>
    <n v="0"/>
    <x v="311"/>
    <n v="7.8792"/>
    <m/>
    <s v="Q"/>
    <s v="Miss"/>
    <x v="2"/>
    <n v="0"/>
    <n v="1"/>
    <x v="1"/>
    <x v="0"/>
    <n v="1"/>
  </r>
  <r>
    <n v="361"/>
    <n v="0"/>
    <x v="0"/>
    <n v="3"/>
    <x v="0"/>
    <s v="Skoog, Mr. Wilhelm"/>
    <x v="0"/>
    <n v="40"/>
    <n v="1"/>
    <n v="4"/>
    <x v="62"/>
    <n v="27.9"/>
    <m/>
    <s v="S"/>
    <s v="Mr"/>
    <x v="0"/>
    <n v="2"/>
    <n v="2"/>
    <x v="0"/>
    <x v="1"/>
    <n v="6"/>
  </r>
  <r>
    <n v="362"/>
    <n v="0"/>
    <x v="0"/>
    <n v="2"/>
    <x v="2"/>
    <s v="del Carlo, Mr. Sebastiano"/>
    <x v="0"/>
    <n v="29"/>
    <n v="1"/>
    <n v="0"/>
    <x v="312"/>
    <n v="27.720800000000001"/>
    <m/>
    <s v="C"/>
    <s v="Mr"/>
    <x v="0"/>
    <n v="0"/>
    <n v="0"/>
    <x v="0"/>
    <x v="0"/>
    <n v="1"/>
  </r>
  <r>
    <n v="363"/>
    <n v="0"/>
    <x v="0"/>
    <n v="3"/>
    <x v="0"/>
    <s v="Barbara, Mrs. (Catherine David)"/>
    <x v="1"/>
    <n v="45"/>
    <n v="0"/>
    <n v="1"/>
    <x v="313"/>
    <n v="14.4542"/>
    <m/>
    <s v="C"/>
    <s v="Mrs"/>
    <x v="1"/>
    <n v="0"/>
    <n v="1"/>
    <x v="1"/>
    <x v="1"/>
    <n v="2"/>
  </r>
  <r>
    <n v="364"/>
    <n v="0"/>
    <x v="0"/>
    <n v="3"/>
    <x v="0"/>
    <s v="Asim, Mr. Adola"/>
    <x v="0"/>
    <n v="35"/>
    <n v="0"/>
    <n v="0"/>
    <x v="314"/>
    <n v="7.05"/>
    <m/>
    <s v="S"/>
    <s v="Mr"/>
    <x v="0"/>
    <n v="0"/>
    <n v="0"/>
    <x v="0"/>
    <x v="0"/>
    <n v="1"/>
  </r>
  <r>
    <n v="365"/>
    <n v="0"/>
    <x v="0"/>
    <n v="3"/>
    <x v="0"/>
    <s v="O'Brien, Mr. Thomas"/>
    <x v="0"/>
    <m/>
    <n v="1"/>
    <n v="0"/>
    <x v="168"/>
    <n v="15.5"/>
    <m/>
    <s v="Q"/>
    <s v="Mr"/>
    <x v="0"/>
    <n v="0"/>
    <n v="0"/>
    <x v="0"/>
    <x v="1"/>
    <n v="2"/>
  </r>
  <r>
    <n v="366"/>
    <n v="0"/>
    <x v="0"/>
    <n v="3"/>
    <x v="0"/>
    <s v="Adahl, Mr. Mauritz Nils Martin"/>
    <x v="0"/>
    <n v="30"/>
    <n v="0"/>
    <n v="0"/>
    <x v="315"/>
    <n v="7.25"/>
    <m/>
    <s v="S"/>
    <s v="Mr"/>
    <x v="0"/>
    <n v="0"/>
    <n v="0"/>
    <x v="0"/>
    <x v="0"/>
    <n v="1"/>
  </r>
  <r>
    <n v="367"/>
    <n v="1"/>
    <x v="1"/>
    <n v="1"/>
    <x v="1"/>
    <s v="Warren, Mrs. Frank Manley (Anna Sophia Atkinson)"/>
    <x v="1"/>
    <n v="60"/>
    <n v="1"/>
    <n v="0"/>
    <x v="316"/>
    <n v="75.25"/>
    <s v="D37"/>
    <s v="C"/>
    <s v="Mrs"/>
    <x v="1"/>
    <n v="0"/>
    <n v="0"/>
    <x v="1"/>
    <x v="1"/>
    <n v="1"/>
  </r>
  <r>
    <n v="368"/>
    <n v="1"/>
    <x v="1"/>
    <n v="3"/>
    <x v="0"/>
    <s v="Moussa, Mrs. (Mantoura Boulos)"/>
    <x v="1"/>
    <m/>
    <n v="0"/>
    <n v="0"/>
    <x v="317"/>
    <n v="7.2291999999999996"/>
    <m/>
    <s v="C"/>
    <s v="Mrs"/>
    <x v="1"/>
    <n v="0"/>
    <n v="0"/>
    <x v="1"/>
    <x v="1"/>
    <n v="1"/>
  </r>
  <r>
    <n v="369"/>
    <n v="1"/>
    <x v="1"/>
    <n v="3"/>
    <x v="0"/>
    <s v="Jermyn, Miss. Annie"/>
    <x v="1"/>
    <m/>
    <n v="0"/>
    <n v="0"/>
    <x v="318"/>
    <n v="7.75"/>
    <m/>
    <s v="Q"/>
    <s v="Miss"/>
    <x v="2"/>
    <n v="0"/>
    <n v="1"/>
    <x v="1"/>
    <x v="0"/>
    <n v="1"/>
  </r>
  <r>
    <n v="370"/>
    <n v="1"/>
    <x v="1"/>
    <n v="1"/>
    <x v="1"/>
    <s v="Aubart, Mme. Leontine Pauline"/>
    <x v="1"/>
    <n v="24"/>
    <n v="0"/>
    <n v="0"/>
    <x v="319"/>
    <n v="69.3"/>
    <s v="B35"/>
    <s v="C"/>
    <s v="Mme"/>
    <x v="1"/>
    <n v="0"/>
    <n v="1"/>
    <x v="1"/>
    <x v="1"/>
    <n v="2"/>
  </r>
  <r>
    <n v="371"/>
    <n v="1"/>
    <x v="1"/>
    <n v="1"/>
    <x v="1"/>
    <s v="Harder, Mr. George Achilles"/>
    <x v="0"/>
    <n v="25"/>
    <n v="1"/>
    <n v="0"/>
    <x v="320"/>
    <n v="55.441699999999997"/>
    <s v="E50"/>
    <s v="C"/>
    <s v="Mr"/>
    <x v="0"/>
    <n v="0"/>
    <n v="0"/>
    <x v="0"/>
    <x v="0"/>
    <n v="1"/>
  </r>
  <r>
    <n v="372"/>
    <n v="0"/>
    <x v="0"/>
    <n v="3"/>
    <x v="0"/>
    <s v="Wiklund, Mr. Jakob Alfred"/>
    <x v="0"/>
    <n v="18"/>
    <n v="1"/>
    <n v="0"/>
    <x v="321"/>
    <n v="6.4958"/>
    <m/>
    <s v="S"/>
    <s v="Mr"/>
    <x v="0"/>
    <n v="0"/>
    <n v="0"/>
    <x v="0"/>
    <x v="0"/>
    <n v="1"/>
  </r>
  <r>
    <n v="373"/>
    <n v="0"/>
    <x v="0"/>
    <n v="3"/>
    <x v="0"/>
    <s v="Beavan, Mr. William Thomas"/>
    <x v="0"/>
    <n v="19"/>
    <n v="0"/>
    <n v="0"/>
    <x v="322"/>
    <n v="8.0500000000000007"/>
    <m/>
    <s v="S"/>
    <s v="Mr"/>
    <x v="0"/>
    <n v="0"/>
    <n v="0"/>
    <x v="0"/>
    <x v="0"/>
    <n v="1"/>
  </r>
  <r>
    <n v="374"/>
    <n v="0"/>
    <x v="0"/>
    <n v="1"/>
    <x v="1"/>
    <s v="Ringhini, Mr. Sante"/>
    <x v="0"/>
    <n v="22"/>
    <n v="0"/>
    <n v="0"/>
    <x v="240"/>
    <n v="135.63329999999999"/>
    <m/>
    <s v="C"/>
    <s v="Mr"/>
    <x v="0"/>
    <n v="0"/>
    <n v="2"/>
    <x v="0"/>
    <x v="0"/>
    <n v="3"/>
  </r>
  <r>
    <n v="375"/>
    <n v="0"/>
    <x v="0"/>
    <n v="3"/>
    <x v="0"/>
    <s v="Palsson, Miss. Stina Viola"/>
    <x v="1"/>
    <n v="3"/>
    <n v="3"/>
    <n v="1"/>
    <x v="7"/>
    <n v="21.074999999999999"/>
    <m/>
    <s v="S"/>
    <s v="Miss"/>
    <x v="2"/>
    <n v="1"/>
    <n v="2"/>
    <x v="1"/>
    <x v="1"/>
    <n v="4"/>
  </r>
  <r>
    <n v="376"/>
    <n v="1"/>
    <x v="1"/>
    <n v="1"/>
    <x v="1"/>
    <s v="Meyer, Mrs. Edgar Joseph (Leila Saks)"/>
    <x v="1"/>
    <m/>
    <n v="1"/>
    <n v="0"/>
    <x v="33"/>
    <n v="82.1708"/>
    <m/>
    <s v="C"/>
    <s v="Mrs"/>
    <x v="1"/>
    <n v="0"/>
    <n v="0"/>
    <x v="0"/>
    <x v="1"/>
    <n v="2"/>
  </r>
  <r>
    <n v="377"/>
    <n v="1"/>
    <x v="1"/>
    <n v="3"/>
    <x v="0"/>
    <s v="Landergren, Miss. Aurora Adelia"/>
    <x v="1"/>
    <n v="22"/>
    <n v="0"/>
    <n v="0"/>
    <x v="323"/>
    <n v="7.25"/>
    <m/>
    <s v="S"/>
    <s v="Miss"/>
    <x v="2"/>
    <n v="0"/>
    <n v="1"/>
    <x v="1"/>
    <x v="0"/>
    <n v="1"/>
  </r>
  <r>
    <n v="378"/>
    <n v="0"/>
    <x v="0"/>
    <n v="1"/>
    <x v="1"/>
    <s v="Widener, Mr. Harry Elkins"/>
    <x v="0"/>
    <n v="27"/>
    <n v="0"/>
    <n v="2"/>
    <x v="324"/>
    <n v="211.5"/>
    <s v="C82"/>
    <s v="C"/>
    <s v="Mr"/>
    <x v="0"/>
    <n v="0"/>
    <n v="0"/>
    <x v="0"/>
    <x v="0"/>
    <n v="1"/>
  </r>
  <r>
    <n v="379"/>
    <n v="0"/>
    <x v="0"/>
    <n v="3"/>
    <x v="0"/>
    <s v="Betros, Mr. Tannous"/>
    <x v="0"/>
    <n v="20"/>
    <n v="0"/>
    <n v="0"/>
    <x v="325"/>
    <n v="4.0125000000000002"/>
    <m/>
    <s v="C"/>
    <s v="Mr"/>
    <x v="0"/>
    <n v="0"/>
    <n v="0"/>
    <x v="0"/>
    <x v="0"/>
    <n v="1"/>
  </r>
  <r>
    <n v="380"/>
    <n v="0"/>
    <x v="0"/>
    <n v="3"/>
    <x v="0"/>
    <s v="Gustafsson, Mr. Karl Gideon"/>
    <x v="0"/>
    <n v="19"/>
    <n v="0"/>
    <n v="0"/>
    <x v="326"/>
    <n v="7.7750000000000004"/>
    <m/>
    <s v="S"/>
    <s v="Mr"/>
    <x v="0"/>
    <n v="0"/>
    <n v="0"/>
    <x v="0"/>
    <x v="0"/>
    <n v="1"/>
  </r>
  <r>
    <n v="381"/>
    <n v="1"/>
    <x v="1"/>
    <n v="1"/>
    <x v="1"/>
    <s v="Bidois, Miss. Rosalie"/>
    <x v="1"/>
    <n v="42"/>
    <n v="0"/>
    <n v="0"/>
    <x v="327"/>
    <n v="227.52500000000001"/>
    <m/>
    <s v="C"/>
    <s v="Miss"/>
    <x v="2"/>
    <n v="0"/>
    <n v="2"/>
    <x v="0"/>
    <x v="1"/>
    <n v="4"/>
  </r>
  <r>
    <n v="382"/>
    <n v="1"/>
    <x v="1"/>
    <n v="3"/>
    <x v="0"/>
    <s v="Nakid, Miss. Maria (&quot;Mary&quot;)"/>
    <x v="1"/>
    <n v="1"/>
    <n v="0"/>
    <n v="2"/>
    <x v="328"/>
    <n v="15.7417"/>
    <m/>
    <s v="C"/>
    <s v="Miss"/>
    <x v="2"/>
    <n v="0"/>
    <n v="1"/>
    <x v="0"/>
    <x v="0"/>
    <n v="2"/>
  </r>
  <r>
    <n v="383"/>
    <n v="0"/>
    <x v="0"/>
    <n v="3"/>
    <x v="0"/>
    <s v="Tikkanen, Mr. Juho"/>
    <x v="0"/>
    <n v="32"/>
    <n v="0"/>
    <n v="0"/>
    <x v="329"/>
    <n v="7.9249999999999998"/>
    <m/>
    <s v="S"/>
    <s v="Mr"/>
    <x v="0"/>
    <n v="0"/>
    <n v="0"/>
    <x v="0"/>
    <x v="0"/>
    <n v="1"/>
  </r>
  <r>
    <n v="384"/>
    <n v="1"/>
    <x v="1"/>
    <n v="1"/>
    <x v="1"/>
    <s v="Holverson, Mrs. Alexander Oskar (Mary Aline Towner)"/>
    <x v="1"/>
    <n v="35"/>
    <n v="1"/>
    <n v="0"/>
    <x v="34"/>
    <n v="52"/>
    <m/>
    <s v="S"/>
    <s v="Mrs"/>
    <x v="1"/>
    <n v="0"/>
    <n v="0"/>
    <x v="0"/>
    <x v="1"/>
    <n v="2"/>
  </r>
  <r>
    <n v="385"/>
    <n v="0"/>
    <x v="0"/>
    <n v="3"/>
    <x v="0"/>
    <s v="Plotcharsky, Mr. Vasil"/>
    <x v="0"/>
    <m/>
    <n v="0"/>
    <n v="0"/>
    <x v="330"/>
    <n v="7.8958000000000004"/>
    <m/>
    <s v="S"/>
    <s v="Mr"/>
    <x v="0"/>
    <n v="0"/>
    <n v="0"/>
    <x v="0"/>
    <x v="0"/>
    <n v="1"/>
  </r>
  <r>
    <n v="386"/>
    <n v="0"/>
    <x v="0"/>
    <n v="2"/>
    <x v="2"/>
    <s v="Davies, Mr. Charles Henry"/>
    <x v="0"/>
    <n v="18"/>
    <n v="0"/>
    <n v="0"/>
    <x v="70"/>
    <n v="73.5"/>
    <m/>
    <s v="S"/>
    <s v="Mr"/>
    <x v="0"/>
    <n v="0"/>
    <n v="0"/>
    <x v="3"/>
    <x v="0"/>
    <n v="5"/>
  </r>
  <r>
    <n v="387"/>
    <n v="0"/>
    <x v="0"/>
    <n v="3"/>
    <x v="0"/>
    <s v="Goodwin, Master. Sidney Leonard"/>
    <x v="0"/>
    <n v="1"/>
    <n v="5"/>
    <n v="2"/>
    <x v="58"/>
    <n v="46.9"/>
    <m/>
    <s v="S"/>
    <s v="Master"/>
    <x v="3"/>
    <n v="3"/>
    <n v="1"/>
    <x v="0"/>
    <x v="1"/>
    <n v="6"/>
  </r>
  <r>
    <n v="388"/>
    <n v="1"/>
    <x v="1"/>
    <n v="2"/>
    <x v="2"/>
    <s v="Buss, Miss. Kate"/>
    <x v="1"/>
    <n v="36"/>
    <n v="0"/>
    <n v="0"/>
    <x v="331"/>
    <n v="13"/>
    <m/>
    <s v="S"/>
    <s v="Miss"/>
    <x v="2"/>
    <n v="0"/>
    <n v="1"/>
    <x v="1"/>
    <x v="0"/>
    <n v="1"/>
  </r>
  <r>
    <n v="389"/>
    <n v="0"/>
    <x v="0"/>
    <n v="3"/>
    <x v="0"/>
    <s v="Sadlier, Mr. Matthew"/>
    <x v="0"/>
    <m/>
    <n v="0"/>
    <n v="0"/>
    <x v="332"/>
    <n v="7.7291999999999996"/>
    <m/>
    <s v="Q"/>
    <s v="Mr"/>
    <x v="0"/>
    <n v="0"/>
    <n v="0"/>
    <x v="0"/>
    <x v="0"/>
    <n v="1"/>
  </r>
  <r>
    <n v="390"/>
    <n v="1"/>
    <x v="1"/>
    <n v="2"/>
    <x v="2"/>
    <s v="Lehmann, Miss. Bertha"/>
    <x v="1"/>
    <n v="17"/>
    <n v="0"/>
    <n v="0"/>
    <x v="333"/>
    <n v="12"/>
    <m/>
    <s v="C"/>
    <s v="Miss"/>
    <x v="2"/>
    <n v="0"/>
    <n v="1"/>
    <x v="1"/>
    <x v="0"/>
    <n v="1"/>
  </r>
  <r>
    <n v="391"/>
    <n v="1"/>
    <x v="1"/>
    <n v="1"/>
    <x v="1"/>
    <s v="Carter, Mr. William Ernest"/>
    <x v="0"/>
    <n v="36"/>
    <n v="1"/>
    <n v="2"/>
    <x v="334"/>
    <n v="120"/>
    <s v="B96 B98"/>
    <s v="S"/>
    <s v="Mr"/>
    <x v="0"/>
    <n v="1"/>
    <n v="1"/>
    <x v="0"/>
    <x v="1"/>
    <n v="4"/>
  </r>
  <r>
    <n v="392"/>
    <n v="1"/>
    <x v="1"/>
    <n v="3"/>
    <x v="0"/>
    <s v="Jansson, Mr. Carl Olof"/>
    <x v="0"/>
    <n v="21"/>
    <n v="0"/>
    <n v="0"/>
    <x v="335"/>
    <n v="7.7957999999999998"/>
    <m/>
    <s v="S"/>
    <s v="Mr"/>
    <x v="0"/>
    <n v="0"/>
    <n v="0"/>
    <x v="0"/>
    <x v="0"/>
    <n v="1"/>
  </r>
  <r>
    <n v="393"/>
    <n v="0"/>
    <x v="0"/>
    <n v="3"/>
    <x v="0"/>
    <s v="Gustafsson, Mr. Johan Birger"/>
    <x v="0"/>
    <n v="28"/>
    <n v="2"/>
    <n v="0"/>
    <x v="336"/>
    <n v="7.9249999999999998"/>
    <m/>
    <s v="S"/>
    <s v="Mr"/>
    <x v="0"/>
    <n v="0"/>
    <n v="0"/>
    <x v="0"/>
    <x v="0"/>
    <n v="1"/>
  </r>
  <r>
    <n v="394"/>
    <n v="1"/>
    <x v="1"/>
    <n v="1"/>
    <x v="1"/>
    <s v="Newell, Miss. Marjorie"/>
    <x v="1"/>
    <n v="23"/>
    <n v="1"/>
    <n v="0"/>
    <x v="193"/>
    <n v="113.27500000000001"/>
    <s v="D36"/>
    <s v="C"/>
    <s v="Miss"/>
    <x v="2"/>
    <n v="0"/>
    <n v="2"/>
    <x v="0"/>
    <x v="0"/>
    <n v="3"/>
  </r>
  <r>
    <n v="395"/>
    <n v="1"/>
    <x v="1"/>
    <n v="3"/>
    <x v="0"/>
    <s v="Sandstrom, Mrs. Hjalmar (Agnes Charlotta Bengtsson)"/>
    <x v="1"/>
    <n v="24"/>
    <n v="0"/>
    <n v="2"/>
    <x v="10"/>
    <n v="16.7"/>
    <s v="G6"/>
    <s v="S"/>
    <s v="Mrs"/>
    <x v="1"/>
    <n v="0"/>
    <n v="1"/>
    <x v="1"/>
    <x v="1"/>
    <n v="2"/>
  </r>
  <r>
    <n v="396"/>
    <n v="0"/>
    <x v="0"/>
    <n v="3"/>
    <x v="0"/>
    <s v="Johansson, Mr. Erik"/>
    <x v="0"/>
    <n v="22"/>
    <n v="0"/>
    <n v="0"/>
    <x v="337"/>
    <n v="7.7957999999999998"/>
    <m/>
    <s v="S"/>
    <s v="Mr"/>
    <x v="0"/>
    <n v="0"/>
    <n v="0"/>
    <x v="0"/>
    <x v="0"/>
    <n v="1"/>
  </r>
  <r>
    <n v="397"/>
    <n v="0"/>
    <x v="0"/>
    <n v="3"/>
    <x v="0"/>
    <s v="Olsson, Miss. Elina"/>
    <x v="1"/>
    <n v="31"/>
    <n v="0"/>
    <n v="0"/>
    <x v="338"/>
    <n v="7.8541999999999996"/>
    <m/>
    <s v="S"/>
    <s v="Miss"/>
    <x v="2"/>
    <n v="0"/>
    <n v="1"/>
    <x v="1"/>
    <x v="0"/>
    <n v="1"/>
  </r>
  <r>
    <n v="398"/>
    <n v="0"/>
    <x v="0"/>
    <n v="2"/>
    <x v="2"/>
    <s v="McKane, Mr. Peter David"/>
    <x v="0"/>
    <n v="46"/>
    <n v="0"/>
    <n v="0"/>
    <x v="339"/>
    <n v="26"/>
    <m/>
    <s v="S"/>
    <s v="Mr"/>
    <x v="0"/>
    <n v="0"/>
    <n v="0"/>
    <x v="2"/>
    <x v="0"/>
    <n v="2"/>
  </r>
  <r>
    <n v="399"/>
    <n v="0"/>
    <x v="0"/>
    <n v="2"/>
    <x v="2"/>
    <s v="Pain, Dr. Alfred"/>
    <x v="0"/>
    <n v="23"/>
    <n v="0"/>
    <n v="0"/>
    <x v="340"/>
    <n v="10.5"/>
    <m/>
    <s v="S"/>
    <s v="Dr"/>
    <x v="0"/>
    <n v="0"/>
    <n v="0"/>
    <x v="0"/>
    <x v="0"/>
    <n v="1"/>
  </r>
  <r>
    <n v="400"/>
    <n v="1"/>
    <x v="1"/>
    <n v="2"/>
    <x v="2"/>
    <s v="Trout, Mrs. William H (Jessie L)"/>
    <x v="1"/>
    <n v="28"/>
    <n v="0"/>
    <n v="0"/>
    <x v="341"/>
    <n v="12.65"/>
    <m/>
    <s v="S"/>
    <s v="Mrs"/>
    <x v="1"/>
    <n v="0"/>
    <n v="0"/>
    <x v="1"/>
    <x v="1"/>
    <n v="1"/>
  </r>
  <r>
    <n v="401"/>
    <n v="1"/>
    <x v="1"/>
    <n v="3"/>
    <x v="0"/>
    <s v="Niskanen, Mr. Juha"/>
    <x v="0"/>
    <n v="39"/>
    <n v="0"/>
    <n v="0"/>
    <x v="342"/>
    <n v="7.9249999999999998"/>
    <m/>
    <s v="S"/>
    <s v="Mr"/>
    <x v="0"/>
    <n v="0"/>
    <n v="0"/>
    <x v="0"/>
    <x v="0"/>
    <n v="1"/>
  </r>
  <r>
    <n v="402"/>
    <n v="0"/>
    <x v="0"/>
    <n v="3"/>
    <x v="0"/>
    <s v="Adams, Mr. John"/>
    <x v="0"/>
    <n v="26"/>
    <n v="0"/>
    <n v="0"/>
    <x v="343"/>
    <n v="8.0500000000000007"/>
    <m/>
    <s v="S"/>
    <s v="Mr"/>
    <x v="0"/>
    <n v="0"/>
    <n v="0"/>
    <x v="0"/>
    <x v="0"/>
    <n v="1"/>
  </r>
  <r>
    <n v="403"/>
    <n v="0"/>
    <x v="0"/>
    <n v="3"/>
    <x v="0"/>
    <s v="Jussila, Miss. Mari Aina"/>
    <x v="1"/>
    <n v="21"/>
    <n v="1"/>
    <n v="0"/>
    <x v="344"/>
    <n v="9.8249999999999993"/>
    <m/>
    <s v="S"/>
    <s v="Miss"/>
    <x v="2"/>
    <n v="0"/>
    <n v="1"/>
    <x v="1"/>
    <x v="0"/>
    <n v="1"/>
  </r>
  <r>
    <n v="404"/>
    <n v="0"/>
    <x v="0"/>
    <n v="3"/>
    <x v="0"/>
    <s v="Hakkarainen, Mr. Pekka Pietari"/>
    <x v="0"/>
    <n v="28"/>
    <n v="1"/>
    <n v="0"/>
    <x v="132"/>
    <n v="15.85"/>
    <m/>
    <s v="S"/>
    <s v="Mr"/>
    <x v="0"/>
    <n v="0"/>
    <n v="0"/>
    <x v="0"/>
    <x v="1"/>
    <n v="2"/>
  </r>
  <r>
    <n v="405"/>
    <n v="0"/>
    <x v="0"/>
    <n v="3"/>
    <x v="0"/>
    <s v="Oreskovic, Miss. Marija"/>
    <x v="1"/>
    <n v="20"/>
    <n v="0"/>
    <n v="0"/>
    <x v="345"/>
    <n v="8.6624999999999996"/>
    <m/>
    <s v="S"/>
    <s v="Miss"/>
    <x v="2"/>
    <n v="0"/>
    <n v="1"/>
    <x v="1"/>
    <x v="0"/>
    <n v="1"/>
  </r>
  <r>
    <n v="406"/>
    <n v="0"/>
    <x v="0"/>
    <n v="2"/>
    <x v="2"/>
    <s v="Gale, Mr. Shadrach"/>
    <x v="0"/>
    <n v="34"/>
    <n v="1"/>
    <n v="0"/>
    <x v="346"/>
    <n v="21"/>
    <m/>
    <s v="S"/>
    <s v="Mr"/>
    <x v="0"/>
    <n v="0"/>
    <n v="0"/>
    <x v="0"/>
    <x v="0"/>
    <n v="1"/>
  </r>
  <r>
    <n v="407"/>
    <n v="0"/>
    <x v="0"/>
    <n v="3"/>
    <x v="0"/>
    <s v="Widegren, Mr. Carl/Charles Peter"/>
    <x v="0"/>
    <n v="51"/>
    <n v="0"/>
    <n v="0"/>
    <x v="347"/>
    <n v="7.75"/>
    <m/>
    <s v="S"/>
    <s v="Mr"/>
    <x v="0"/>
    <n v="0"/>
    <n v="0"/>
    <x v="0"/>
    <x v="0"/>
    <n v="1"/>
  </r>
  <r>
    <n v="408"/>
    <n v="1"/>
    <x v="1"/>
    <n v="2"/>
    <x v="2"/>
    <s v="Richards, Master. William Rowe"/>
    <x v="0"/>
    <n v="3"/>
    <n v="1"/>
    <n v="1"/>
    <x v="348"/>
    <n v="18.75"/>
    <m/>
    <s v="S"/>
    <s v="Master"/>
    <x v="3"/>
    <n v="2"/>
    <n v="0"/>
    <x v="1"/>
    <x v="1"/>
    <n v="3"/>
  </r>
  <r>
    <n v="409"/>
    <n v="0"/>
    <x v="0"/>
    <n v="3"/>
    <x v="0"/>
    <s v="Birkeland, Mr. Hans Martin Monsen"/>
    <x v="0"/>
    <n v="21"/>
    <n v="0"/>
    <n v="0"/>
    <x v="349"/>
    <n v="7.7750000000000004"/>
    <m/>
    <s v="S"/>
    <s v="Mr"/>
    <x v="0"/>
    <n v="0"/>
    <n v="0"/>
    <x v="0"/>
    <x v="0"/>
    <n v="1"/>
  </r>
  <r>
    <n v="410"/>
    <n v="0"/>
    <x v="0"/>
    <n v="3"/>
    <x v="0"/>
    <s v="Lefebre, Miss. Ida"/>
    <x v="1"/>
    <m/>
    <n v="3"/>
    <n v="1"/>
    <x v="160"/>
    <n v="25.466699999999999"/>
    <m/>
    <s v="S"/>
    <s v="Miss"/>
    <x v="2"/>
    <n v="1"/>
    <n v="3"/>
    <x v="1"/>
    <x v="0"/>
    <n v="4"/>
  </r>
  <r>
    <n v="411"/>
    <n v="0"/>
    <x v="0"/>
    <n v="3"/>
    <x v="0"/>
    <s v="Sdycoff, Mr. Todor"/>
    <x v="0"/>
    <m/>
    <n v="0"/>
    <n v="0"/>
    <x v="350"/>
    <n v="7.8958000000000004"/>
    <m/>
    <s v="S"/>
    <s v="Mr"/>
    <x v="0"/>
    <n v="0"/>
    <n v="0"/>
    <x v="0"/>
    <x v="0"/>
    <n v="1"/>
  </r>
  <r>
    <n v="412"/>
    <n v="0"/>
    <x v="0"/>
    <n v="3"/>
    <x v="0"/>
    <s v="Hart, Mr. Henry"/>
    <x v="0"/>
    <m/>
    <n v="0"/>
    <n v="0"/>
    <x v="351"/>
    <n v="6.8582999999999998"/>
    <m/>
    <s v="Q"/>
    <s v="Mr"/>
    <x v="0"/>
    <n v="0"/>
    <n v="0"/>
    <x v="0"/>
    <x v="0"/>
    <n v="1"/>
  </r>
  <r>
    <n v="413"/>
    <n v="1"/>
    <x v="1"/>
    <n v="1"/>
    <x v="1"/>
    <s v="Minahan, Miss. Daisy E"/>
    <x v="1"/>
    <n v="33"/>
    <n v="1"/>
    <n v="0"/>
    <x v="219"/>
    <n v="90"/>
    <s v="C78"/>
    <s v="Q"/>
    <s v="Miss"/>
    <x v="2"/>
    <n v="0"/>
    <n v="1"/>
    <x v="0"/>
    <x v="0"/>
    <n v="2"/>
  </r>
  <r>
    <n v="414"/>
    <n v="0"/>
    <x v="0"/>
    <n v="2"/>
    <x v="2"/>
    <s v="Cunningham, Mr. Alfred Fleming"/>
    <x v="0"/>
    <m/>
    <n v="0"/>
    <n v="0"/>
    <x v="247"/>
    <n v="0"/>
    <m/>
    <s v="S"/>
    <s v="Mr"/>
    <x v="0"/>
    <n v="0"/>
    <n v="0"/>
    <x v="5"/>
    <x v="0"/>
    <n v="3"/>
  </r>
  <r>
    <n v="415"/>
    <n v="1"/>
    <x v="1"/>
    <n v="3"/>
    <x v="0"/>
    <s v="Sundman, Mr. Johan Julian"/>
    <x v="0"/>
    <n v="44"/>
    <n v="0"/>
    <n v="0"/>
    <x v="352"/>
    <n v="7.9249999999999998"/>
    <m/>
    <s v="S"/>
    <s v="Mr"/>
    <x v="0"/>
    <n v="0"/>
    <n v="0"/>
    <x v="0"/>
    <x v="0"/>
    <n v="1"/>
  </r>
  <r>
    <n v="416"/>
    <n v="0"/>
    <x v="0"/>
    <n v="3"/>
    <x v="0"/>
    <s v="Meek, Mrs. Thomas (Annie Louise Rowley)"/>
    <x v="1"/>
    <m/>
    <n v="0"/>
    <n v="0"/>
    <x v="353"/>
    <n v="8.0500000000000007"/>
    <m/>
    <s v="S"/>
    <s v="Mrs"/>
    <x v="1"/>
    <n v="0"/>
    <n v="0"/>
    <x v="1"/>
    <x v="1"/>
    <n v="1"/>
  </r>
  <r>
    <n v="417"/>
    <n v="1"/>
    <x v="1"/>
    <n v="2"/>
    <x v="2"/>
    <s v="Drew, Mrs. James Vivian (Lulu Thorne Christian)"/>
    <x v="1"/>
    <n v="34"/>
    <n v="1"/>
    <n v="1"/>
    <x v="354"/>
    <n v="32.5"/>
    <m/>
    <s v="S"/>
    <s v="Mrs"/>
    <x v="1"/>
    <n v="0"/>
    <n v="0"/>
    <x v="1"/>
    <x v="1"/>
    <n v="1"/>
  </r>
  <r>
    <n v="418"/>
    <n v="1"/>
    <x v="1"/>
    <n v="2"/>
    <x v="2"/>
    <s v="Silven, Miss. Lyyli Karoliina"/>
    <x v="1"/>
    <n v="18"/>
    <n v="0"/>
    <n v="2"/>
    <x v="355"/>
    <n v="13"/>
    <m/>
    <s v="S"/>
    <s v="Miss"/>
    <x v="2"/>
    <n v="0"/>
    <n v="1"/>
    <x v="1"/>
    <x v="0"/>
    <n v="1"/>
  </r>
  <r>
    <n v="419"/>
    <n v="0"/>
    <x v="0"/>
    <n v="2"/>
    <x v="2"/>
    <s v="Matthews, Mr. William John"/>
    <x v="0"/>
    <n v="30"/>
    <n v="0"/>
    <n v="0"/>
    <x v="356"/>
    <n v="13"/>
    <m/>
    <s v="S"/>
    <s v="Mr"/>
    <x v="0"/>
    <n v="0"/>
    <n v="0"/>
    <x v="0"/>
    <x v="0"/>
    <n v="1"/>
  </r>
  <r>
    <n v="420"/>
    <n v="0"/>
    <x v="0"/>
    <n v="3"/>
    <x v="0"/>
    <s v="Van Impe, Miss. Catharina"/>
    <x v="1"/>
    <n v="10"/>
    <n v="0"/>
    <n v="2"/>
    <x v="357"/>
    <n v="24.15"/>
    <m/>
    <s v="S"/>
    <s v="Miss"/>
    <x v="2"/>
    <n v="0"/>
    <n v="1"/>
    <x v="0"/>
    <x v="1"/>
    <n v="3"/>
  </r>
  <r>
    <n v="421"/>
    <n v="0"/>
    <x v="0"/>
    <n v="3"/>
    <x v="0"/>
    <s v="Gheorgheff, Mr. Stanio"/>
    <x v="0"/>
    <m/>
    <n v="0"/>
    <n v="0"/>
    <x v="358"/>
    <n v="7.8958000000000004"/>
    <m/>
    <s v="C"/>
    <s v="Mr"/>
    <x v="0"/>
    <n v="0"/>
    <n v="0"/>
    <x v="0"/>
    <x v="0"/>
    <n v="1"/>
  </r>
  <r>
    <n v="422"/>
    <n v="0"/>
    <x v="0"/>
    <n v="3"/>
    <x v="0"/>
    <s v="Charters, Mr. David"/>
    <x v="0"/>
    <n v="21"/>
    <n v="0"/>
    <n v="0"/>
    <x v="359"/>
    <n v="7.7332999999999998"/>
    <m/>
    <s v="Q"/>
    <s v="Mr"/>
    <x v="0"/>
    <n v="0"/>
    <n v="0"/>
    <x v="0"/>
    <x v="0"/>
    <n v="1"/>
  </r>
  <r>
    <n v="423"/>
    <n v="0"/>
    <x v="0"/>
    <n v="3"/>
    <x v="0"/>
    <s v="Zimmerman, Mr. Leo"/>
    <x v="0"/>
    <n v="29"/>
    <n v="0"/>
    <n v="0"/>
    <x v="360"/>
    <n v="7.875"/>
    <m/>
    <s v="S"/>
    <s v="Mr"/>
    <x v="0"/>
    <n v="0"/>
    <n v="0"/>
    <x v="0"/>
    <x v="0"/>
    <n v="1"/>
  </r>
  <r>
    <n v="424"/>
    <n v="0"/>
    <x v="0"/>
    <n v="3"/>
    <x v="0"/>
    <s v="Danbom, Mrs. Ernst Gilbert (Anna Sigrid Maria Brogren)"/>
    <x v="1"/>
    <n v="28"/>
    <n v="1"/>
    <n v="1"/>
    <x v="361"/>
    <n v="14.4"/>
    <m/>
    <s v="S"/>
    <s v="Mrs"/>
    <x v="1"/>
    <n v="0"/>
    <n v="0"/>
    <x v="0"/>
    <x v="1"/>
    <n v="2"/>
  </r>
  <r>
    <n v="425"/>
    <n v="0"/>
    <x v="0"/>
    <n v="3"/>
    <x v="0"/>
    <s v="Rosblom, Mr. Viktor Richard"/>
    <x v="0"/>
    <n v="18"/>
    <n v="1"/>
    <n v="1"/>
    <x v="227"/>
    <n v="20.212499999999999"/>
    <m/>
    <s v="S"/>
    <s v="Mr"/>
    <x v="0"/>
    <n v="0"/>
    <n v="0"/>
    <x v="0"/>
    <x v="1"/>
    <n v="2"/>
  </r>
  <r>
    <n v="426"/>
    <n v="0"/>
    <x v="0"/>
    <n v="3"/>
    <x v="0"/>
    <s v="Wiseman, Mr. Phillippe"/>
    <x v="0"/>
    <m/>
    <n v="0"/>
    <n v="0"/>
    <x v="362"/>
    <n v="7.25"/>
    <m/>
    <s v="S"/>
    <s v="Mr"/>
    <x v="0"/>
    <n v="0"/>
    <n v="0"/>
    <x v="0"/>
    <x v="0"/>
    <n v="1"/>
  </r>
  <r>
    <n v="427"/>
    <n v="1"/>
    <x v="1"/>
    <n v="2"/>
    <x v="2"/>
    <s v="Clarke, Mrs. Charles V (Ada Maria Winfield)"/>
    <x v="1"/>
    <n v="28"/>
    <n v="1"/>
    <n v="0"/>
    <x v="363"/>
    <n v="26"/>
    <m/>
    <s v="S"/>
    <s v="Mrs"/>
    <x v="1"/>
    <n v="0"/>
    <n v="0"/>
    <x v="1"/>
    <x v="1"/>
    <n v="1"/>
  </r>
  <r>
    <n v="428"/>
    <n v="1"/>
    <x v="1"/>
    <n v="2"/>
    <x v="2"/>
    <s v="Phillips, Miss. Kate Florence (&quot;Mrs Kate Louise Phillips Marshall&quot;)"/>
    <x v="1"/>
    <n v="19"/>
    <n v="0"/>
    <n v="0"/>
    <x v="364"/>
    <n v="26"/>
    <m/>
    <s v="S"/>
    <s v="Miss"/>
    <x v="2"/>
    <n v="0"/>
    <n v="1"/>
    <x v="0"/>
    <x v="0"/>
    <n v="2"/>
  </r>
  <r>
    <n v="429"/>
    <n v="0"/>
    <x v="0"/>
    <n v="3"/>
    <x v="0"/>
    <s v="Flynn, Mr. James"/>
    <x v="0"/>
    <m/>
    <n v="0"/>
    <n v="0"/>
    <x v="365"/>
    <n v="7.75"/>
    <m/>
    <s v="Q"/>
    <s v="Mr"/>
    <x v="0"/>
    <n v="0"/>
    <n v="0"/>
    <x v="0"/>
    <x v="0"/>
    <n v="1"/>
  </r>
  <r>
    <n v="430"/>
    <n v="1"/>
    <x v="1"/>
    <n v="3"/>
    <x v="0"/>
    <s v="Pickard, Mr. Berk (Berk Trembisky)"/>
    <x v="0"/>
    <n v="32"/>
    <n v="0"/>
    <n v="0"/>
    <x v="366"/>
    <n v="8.0500000000000007"/>
    <s v="E10"/>
    <s v="S"/>
    <s v="Mr"/>
    <x v="0"/>
    <n v="0"/>
    <n v="0"/>
    <x v="0"/>
    <x v="0"/>
    <n v="1"/>
  </r>
  <r>
    <n v="431"/>
    <n v="1"/>
    <x v="1"/>
    <n v="1"/>
    <x v="1"/>
    <s v="Bjornstrom-Steffansson, Mr. Mauritz Hakan"/>
    <x v="0"/>
    <n v="28"/>
    <n v="0"/>
    <n v="0"/>
    <x v="367"/>
    <n v="26.55"/>
    <s v="C52"/>
    <s v="S"/>
    <s v="Mr"/>
    <x v="0"/>
    <n v="0"/>
    <n v="0"/>
    <x v="0"/>
    <x v="0"/>
    <n v="1"/>
  </r>
  <r>
    <n v="432"/>
    <n v="1"/>
    <x v="1"/>
    <n v="3"/>
    <x v="0"/>
    <s v="Thorneycroft, Mrs. Percival (Florence Kate White)"/>
    <x v="1"/>
    <m/>
    <n v="1"/>
    <n v="0"/>
    <x v="368"/>
    <n v="16.100000000000001"/>
    <m/>
    <s v="S"/>
    <s v="Mrs"/>
    <x v="1"/>
    <n v="0"/>
    <n v="0"/>
    <x v="0"/>
    <x v="1"/>
    <n v="2"/>
  </r>
  <r>
    <n v="433"/>
    <n v="1"/>
    <x v="1"/>
    <n v="2"/>
    <x v="2"/>
    <s v="Louch, Mrs. Charles Alexander (Alice Adelaide Slow)"/>
    <x v="1"/>
    <n v="42"/>
    <n v="1"/>
    <n v="0"/>
    <x v="369"/>
    <n v="26"/>
    <m/>
    <s v="S"/>
    <s v="Mrs"/>
    <x v="1"/>
    <n v="0"/>
    <n v="0"/>
    <x v="1"/>
    <x v="1"/>
    <n v="1"/>
  </r>
  <r>
    <n v="434"/>
    <n v="0"/>
    <x v="0"/>
    <n v="3"/>
    <x v="0"/>
    <s v="Kallio, Mr. Nikolai Erland"/>
    <x v="0"/>
    <n v="17"/>
    <n v="0"/>
    <n v="0"/>
    <x v="370"/>
    <n v="7.125"/>
    <m/>
    <s v="S"/>
    <s v="Mr"/>
    <x v="0"/>
    <n v="0"/>
    <n v="0"/>
    <x v="0"/>
    <x v="0"/>
    <n v="1"/>
  </r>
  <r>
    <n v="435"/>
    <n v="0"/>
    <x v="0"/>
    <n v="1"/>
    <x v="1"/>
    <s v="Silvey, Mr. William Baird"/>
    <x v="0"/>
    <n v="50"/>
    <n v="1"/>
    <n v="0"/>
    <x v="371"/>
    <n v="55.9"/>
    <s v="E44"/>
    <s v="S"/>
    <s v="Mr"/>
    <x v="0"/>
    <n v="0"/>
    <n v="0"/>
    <x v="0"/>
    <x v="1"/>
    <n v="2"/>
  </r>
  <r>
    <n v="436"/>
    <n v="1"/>
    <x v="1"/>
    <n v="1"/>
    <x v="1"/>
    <s v="Carter, Miss. Lucile Polk"/>
    <x v="1"/>
    <n v="14"/>
    <n v="1"/>
    <n v="2"/>
    <x v="334"/>
    <n v="120"/>
    <s v="B96 B98"/>
    <s v="S"/>
    <s v="Miss"/>
    <x v="2"/>
    <n v="1"/>
    <n v="1"/>
    <x v="0"/>
    <x v="1"/>
    <n v="4"/>
  </r>
  <r>
    <n v="437"/>
    <n v="0"/>
    <x v="0"/>
    <n v="3"/>
    <x v="0"/>
    <s v="Ford, Miss. Doolina Margaret &quot;Daisy&quot;"/>
    <x v="1"/>
    <n v="21"/>
    <n v="2"/>
    <n v="2"/>
    <x v="84"/>
    <n v="34.375"/>
    <m/>
    <s v="S"/>
    <s v="Miss"/>
    <x v="2"/>
    <n v="0"/>
    <n v="2"/>
    <x v="0"/>
    <x v="1"/>
    <n v="4"/>
  </r>
  <r>
    <n v="438"/>
    <n v="1"/>
    <x v="1"/>
    <n v="2"/>
    <x v="2"/>
    <s v="Richards, Mrs. Sidney (Emily Hocking)"/>
    <x v="1"/>
    <n v="24"/>
    <n v="2"/>
    <n v="3"/>
    <x v="348"/>
    <n v="18.75"/>
    <m/>
    <s v="S"/>
    <s v="Mrs"/>
    <x v="1"/>
    <n v="2"/>
    <n v="0"/>
    <x v="1"/>
    <x v="1"/>
    <n v="3"/>
  </r>
  <r>
    <n v="439"/>
    <n v="0"/>
    <x v="0"/>
    <n v="1"/>
    <x v="1"/>
    <s v="Fortune, Mr. Mark"/>
    <x v="0"/>
    <n v="64"/>
    <n v="1"/>
    <n v="4"/>
    <x v="26"/>
    <n v="263"/>
    <s v="C23 C25 C27"/>
    <s v="S"/>
    <s v="Mr"/>
    <x v="0"/>
    <n v="0"/>
    <n v="2"/>
    <x v="2"/>
    <x v="0"/>
    <n v="4"/>
  </r>
  <r>
    <n v="440"/>
    <n v="0"/>
    <x v="0"/>
    <n v="2"/>
    <x v="2"/>
    <s v="Kvillner, Mr. Johan Henrik Johannesson"/>
    <x v="0"/>
    <n v="31"/>
    <n v="0"/>
    <n v="0"/>
    <x v="372"/>
    <n v="10.5"/>
    <m/>
    <s v="S"/>
    <s v="Mr"/>
    <x v="0"/>
    <n v="0"/>
    <n v="0"/>
    <x v="0"/>
    <x v="0"/>
    <n v="1"/>
  </r>
  <r>
    <n v="441"/>
    <n v="1"/>
    <x v="1"/>
    <n v="2"/>
    <x v="2"/>
    <s v="Hart, Mrs. Benjamin (Esther Ada Bloomfield)"/>
    <x v="1"/>
    <n v="45"/>
    <n v="1"/>
    <n v="1"/>
    <x v="280"/>
    <n v="26.25"/>
    <m/>
    <s v="S"/>
    <s v="Mrs"/>
    <x v="1"/>
    <n v="0"/>
    <n v="1"/>
    <x v="0"/>
    <x v="1"/>
    <n v="3"/>
  </r>
  <r>
    <n v="442"/>
    <n v="0"/>
    <x v="0"/>
    <n v="3"/>
    <x v="0"/>
    <s v="Hampe, Mr. Leon"/>
    <x v="0"/>
    <n v="20"/>
    <n v="0"/>
    <n v="0"/>
    <x v="373"/>
    <n v="9.5"/>
    <m/>
    <s v="S"/>
    <s v="Mr"/>
    <x v="0"/>
    <n v="0"/>
    <n v="0"/>
    <x v="0"/>
    <x v="0"/>
    <n v="1"/>
  </r>
  <r>
    <n v="443"/>
    <n v="0"/>
    <x v="0"/>
    <n v="3"/>
    <x v="0"/>
    <s v="Petterson, Mr. Johan Emil"/>
    <x v="0"/>
    <n v="25"/>
    <n v="1"/>
    <n v="0"/>
    <x v="374"/>
    <n v="7.7750000000000004"/>
    <m/>
    <s v="S"/>
    <s v="Mr"/>
    <x v="0"/>
    <n v="0"/>
    <n v="0"/>
    <x v="0"/>
    <x v="0"/>
    <n v="1"/>
  </r>
  <r>
    <n v="444"/>
    <n v="1"/>
    <x v="1"/>
    <n v="2"/>
    <x v="2"/>
    <s v="Reynaldo, Ms. Encarnacion"/>
    <x v="1"/>
    <n v="28"/>
    <n v="0"/>
    <n v="0"/>
    <x v="375"/>
    <n v="13"/>
    <m/>
    <s v="S"/>
    <s v="Ms"/>
    <x v="2"/>
    <n v="0"/>
    <n v="1"/>
    <x v="1"/>
    <x v="0"/>
    <n v="1"/>
  </r>
  <r>
    <n v="445"/>
    <n v="1"/>
    <x v="1"/>
    <n v="3"/>
    <x v="0"/>
    <s v="Johannesen-Bratthammer, Mr. Bernt"/>
    <x v="0"/>
    <m/>
    <n v="0"/>
    <n v="0"/>
    <x v="376"/>
    <n v="8.1125000000000007"/>
    <m/>
    <s v="S"/>
    <s v="Mr"/>
    <x v="0"/>
    <n v="0"/>
    <n v="0"/>
    <x v="0"/>
    <x v="0"/>
    <n v="1"/>
  </r>
  <r>
    <n v="446"/>
    <n v="1"/>
    <x v="1"/>
    <n v="1"/>
    <x v="1"/>
    <s v="Dodge, Master. Washington"/>
    <x v="0"/>
    <n v="4"/>
    <n v="0"/>
    <n v="2"/>
    <x v="377"/>
    <n v="81.8583"/>
    <s v="A34"/>
    <s v="S"/>
    <s v="Master"/>
    <x v="3"/>
    <n v="1"/>
    <n v="0"/>
    <x v="1"/>
    <x v="0"/>
    <n v="1"/>
  </r>
  <r>
    <n v="447"/>
    <n v="1"/>
    <x v="1"/>
    <n v="2"/>
    <x v="2"/>
    <s v="Mellinger, Miss. Madeleine Violet"/>
    <x v="1"/>
    <n v="13"/>
    <n v="0"/>
    <n v="1"/>
    <x v="242"/>
    <n v="19.5"/>
    <m/>
    <s v="S"/>
    <s v="Miss"/>
    <x v="2"/>
    <n v="0"/>
    <n v="1"/>
    <x v="1"/>
    <x v="1"/>
    <n v="2"/>
  </r>
  <r>
    <n v="448"/>
    <n v="1"/>
    <x v="1"/>
    <n v="1"/>
    <x v="1"/>
    <s v="Seward, Mr. Frederic Kimber"/>
    <x v="0"/>
    <n v="34"/>
    <n v="0"/>
    <n v="0"/>
    <x v="378"/>
    <n v="26.55"/>
    <m/>
    <s v="S"/>
    <s v="Mr"/>
    <x v="0"/>
    <n v="0"/>
    <n v="0"/>
    <x v="0"/>
    <x v="0"/>
    <n v="1"/>
  </r>
  <r>
    <n v="449"/>
    <n v="1"/>
    <x v="1"/>
    <n v="3"/>
    <x v="0"/>
    <s v="Baclini, Miss. Marie Catherine"/>
    <x v="1"/>
    <n v="5"/>
    <n v="2"/>
    <n v="1"/>
    <x v="379"/>
    <n v="19.258299999999998"/>
    <m/>
    <s v="C"/>
    <s v="Miss"/>
    <x v="2"/>
    <n v="0"/>
    <n v="3"/>
    <x v="1"/>
    <x v="1"/>
    <n v="4"/>
  </r>
  <r>
    <n v="450"/>
    <n v="1"/>
    <x v="1"/>
    <n v="1"/>
    <x v="1"/>
    <s v="Peuchen, Major. Arthur Godfrey"/>
    <x v="0"/>
    <n v="52"/>
    <n v="0"/>
    <n v="0"/>
    <x v="380"/>
    <n v="30.5"/>
    <s v="C104"/>
    <s v="S"/>
    <s v="Major"/>
    <x v="0"/>
    <n v="0"/>
    <n v="0"/>
    <x v="0"/>
    <x v="0"/>
    <n v="1"/>
  </r>
  <r>
    <n v="451"/>
    <n v="0"/>
    <x v="0"/>
    <n v="2"/>
    <x v="2"/>
    <s v="West, Mr. Edwy Arthur"/>
    <x v="0"/>
    <n v="36"/>
    <n v="1"/>
    <n v="2"/>
    <x v="57"/>
    <n v="27.75"/>
    <m/>
    <s v="S"/>
    <s v="Mr"/>
    <x v="0"/>
    <n v="0"/>
    <n v="1"/>
    <x v="0"/>
    <x v="1"/>
    <n v="3"/>
  </r>
  <r>
    <n v="452"/>
    <n v="0"/>
    <x v="0"/>
    <n v="3"/>
    <x v="0"/>
    <s v="Hagland, Mr. Ingvald Olai Olsen"/>
    <x v="0"/>
    <m/>
    <n v="1"/>
    <n v="0"/>
    <x v="381"/>
    <n v="19.966699999999999"/>
    <m/>
    <s v="S"/>
    <s v="Mr"/>
    <x v="0"/>
    <n v="0"/>
    <n v="0"/>
    <x v="0"/>
    <x v="0"/>
    <n v="1"/>
  </r>
  <r>
    <n v="453"/>
    <n v="0"/>
    <x v="0"/>
    <n v="1"/>
    <x v="1"/>
    <s v="Foreman, Mr. Benjamin Laventall"/>
    <x v="0"/>
    <n v="30"/>
    <n v="0"/>
    <n v="0"/>
    <x v="382"/>
    <n v="27.75"/>
    <s v="C111"/>
    <s v="C"/>
    <s v="Mr"/>
    <x v="0"/>
    <n v="0"/>
    <n v="0"/>
    <x v="0"/>
    <x v="0"/>
    <n v="1"/>
  </r>
  <r>
    <n v="454"/>
    <n v="1"/>
    <x v="1"/>
    <n v="1"/>
    <x v="1"/>
    <s v="Goldenberg, Mr. Samuel L"/>
    <x v="0"/>
    <n v="49"/>
    <n v="1"/>
    <n v="0"/>
    <x v="383"/>
    <n v="89.104200000000006"/>
    <s v="C92"/>
    <s v="C"/>
    <s v="Mr"/>
    <x v="0"/>
    <n v="0"/>
    <n v="0"/>
    <x v="0"/>
    <x v="1"/>
    <n v="2"/>
  </r>
  <r>
    <n v="455"/>
    <n v="0"/>
    <x v="0"/>
    <n v="3"/>
    <x v="0"/>
    <s v="Peduzzi, Mr. Joseph"/>
    <x v="0"/>
    <m/>
    <n v="0"/>
    <n v="0"/>
    <x v="384"/>
    <n v="8.0500000000000007"/>
    <m/>
    <s v="S"/>
    <s v="Mr"/>
    <x v="0"/>
    <n v="0"/>
    <n v="0"/>
    <x v="0"/>
    <x v="0"/>
    <n v="1"/>
  </r>
  <r>
    <n v="456"/>
    <n v="1"/>
    <x v="1"/>
    <n v="3"/>
    <x v="0"/>
    <s v="Jalsevac, Mr. Ivan"/>
    <x v="0"/>
    <n v="29"/>
    <n v="0"/>
    <n v="0"/>
    <x v="385"/>
    <n v="7.8958000000000004"/>
    <m/>
    <s v="C"/>
    <s v="Mr"/>
    <x v="0"/>
    <n v="0"/>
    <n v="0"/>
    <x v="0"/>
    <x v="0"/>
    <n v="1"/>
  </r>
  <r>
    <n v="457"/>
    <n v="0"/>
    <x v="0"/>
    <n v="1"/>
    <x v="1"/>
    <s v="Millet, Mr. Francis Davis"/>
    <x v="0"/>
    <n v="65"/>
    <n v="0"/>
    <n v="0"/>
    <x v="386"/>
    <n v="26.55"/>
    <s v="E38"/>
    <s v="S"/>
    <s v="Mr"/>
    <x v="0"/>
    <n v="0"/>
    <n v="0"/>
    <x v="0"/>
    <x v="0"/>
    <n v="1"/>
  </r>
  <r>
    <n v="458"/>
    <n v="1"/>
    <x v="1"/>
    <n v="1"/>
    <x v="1"/>
    <s v="Kenyon, Mrs. Frederick R (Marion)"/>
    <x v="1"/>
    <m/>
    <n v="1"/>
    <n v="0"/>
    <x v="387"/>
    <n v="51.862499999999997"/>
    <s v="D21"/>
    <s v="S"/>
    <s v="Mrs"/>
    <x v="1"/>
    <n v="0"/>
    <n v="0"/>
    <x v="1"/>
    <x v="1"/>
    <n v="1"/>
  </r>
  <r>
    <n v="459"/>
    <n v="1"/>
    <x v="1"/>
    <n v="2"/>
    <x v="2"/>
    <s v="Toomey, Miss. Ellen"/>
    <x v="1"/>
    <n v="50"/>
    <n v="0"/>
    <n v="0"/>
    <x v="388"/>
    <n v="10.5"/>
    <m/>
    <s v="S"/>
    <s v="Miss"/>
    <x v="2"/>
    <n v="0"/>
    <n v="1"/>
    <x v="1"/>
    <x v="0"/>
    <n v="1"/>
  </r>
  <r>
    <n v="460"/>
    <n v="0"/>
    <x v="0"/>
    <n v="3"/>
    <x v="0"/>
    <s v="O'Connor, Mr. Maurice"/>
    <x v="0"/>
    <m/>
    <n v="0"/>
    <n v="0"/>
    <x v="389"/>
    <n v="7.75"/>
    <m/>
    <s v="Q"/>
    <s v="Mr"/>
    <x v="0"/>
    <n v="0"/>
    <n v="0"/>
    <x v="0"/>
    <x v="0"/>
    <n v="1"/>
  </r>
  <r>
    <n v="461"/>
    <n v="1"/>
    <x v="1"/>
    <n v="1"/>
    <x v="1"/>
    <s v="Anderson, Mr. Harry"/>
    <x v="0"/>
    <n v="48"/>
    <n v="0"/>
    <n v="0"/>
    <x v="390"/>
    <n v="26.55"/>
    <s v="E12"/>
    <s v="S"/>
    <s v="Mr"/>
    <x v="0"/>
    <n v="0"/>
    <n v="0"/>
    <x v="0"/>
    <x v="0"/>
    <n v="1"/>
  </r>
  <r>
    <n v="462"/>
    <n v="0"/>
    <x v="0"/>
    <n v="3"/>
    <x v="0"/>
    <s v="Morley, Mr. William"/>
    <x v="0"/>
    <n v="34"/>
    <n v="0"/>
    <n v="0"/>
    <x v="391"/>
    <n v="8.0500000000000007"/>
    <m/>
    <s v="S"/>
    <s v="Mr"/>
    <x v="0"/>
    <n v="0"/>
    <n v="0"/>
    <x v="0"/>
    <x v="0"/>
    <n v="1"/>
  </r>
  <r>
    <n v="463"/>
    <n v="0"/>
    <x v="0"/>
    <n v="1"/>
    <x v="1"/>
    <s v="Gee, Mr. Arthur H"/>
    <x v="0"/>
    <n v="47"/>
    <n v="0"/>
    <n v="0"/>
    <x v="392"/>
    <n v="38.5"/>
    <s v="E63"/>
    <s v="S"/>
    <s v="Mr"/>
    <x v="0"/>
    <n v="0"/>
    <n v="0"/>
    <x v="0"/>
    <x v="0"/>
    <n v="1"/>
  </r>
  <r>
    <n v="464"/>
    <n v="0"/>
    <x v="0"/>
    <n v="2"/>
    <x v="2"/>
    <s v="Milling, Mr. Jacob Christian"/>
    <x v="0"/>
    <n v="48"/>
    <n v="0"/>
    <n v="0"/>
    <x v="393"/>
    <n v="13"/>
    <m/>
    <s v="S"/>
    <s v="Mr"/>
    <x v="0"/>
    <n v="0"/>
    <n v="0"/>
    <x v="0"/>
    <x v="0"/>
    <n v="1"/>
  </r>
  <r>
    <n v="465"/>
    <n v="0"/>
    <x v="0"/>
    <n v="3"/>
    <x v="0"/>
    <s v="Maisner, Mr. Simon"/>
    <x v="0"/>
    <m/>
    <n v="0"/>
    <n v="0"/>
    <x v="394"/>
    <n v="8.0500000000000007"/>
    <m/>
    <s v="S"/>
    <s v="Mr"/>
    <x v="0"/>
    <n v="0"/>
    <n v="0"/>
    <x v="0"/>
    <x v="0"/>
    <n v="1"/>
  </r>
  <r>
    <n v="466"/>
    <n v="0"/>
    <x v="0"/>
    <n v="3"/>
    <x v="0"/>
    <s v="Goncalves, Mr. Manuel Estanslas"/>
    <x v="0"/>
    <n v="38"/>
    <n v="0"/>
    <n v="0"/>
    <x v="395"/>
    <n v="7.05"/>
    <m/>
    <s v="S"/>
    <s v="Mr"/>
    <x v="0"/>
    <n v="0"/>
    <n v="0"/>
    <x v="0"/>
    <x v="0"/>
    <n v="1"/>
  </r>
  <r>
    <n v="467"/>
    <n v="0"/>
    <x v="0"/>
    <n v="2"/>
    <x v="2"/>
    <s v="Campbell, Mr. William"/>
    <x v="0"/>
    <m/>
    <n v="0"/>
    <n v="0"/>
    <x v="247"/>
    <n v="0"/>
    <m/>
    <s v="S"/>
    <s v="Mr"/>
    <x v="0"/>
    <n v="0"/>
    <n v="0"/>
    <x v="5"/>
    <x v="0"/>
    <n v="3"/>
  </r>
  <r>
    <n v="468"/>
    <n v="0"/>
    <x v="0"/>
    <n v="1"/>
    <x v="1"/>
    <s v="Smart, Mr. John Montgomery"/>
    <x v="0"/>
    <n v="56"/>
    <n v="0"/>
    <n v="0"/>
    <x v="396"/>
    <n v="26.55"/>
    <m/>
    <s v="S"/>
    <s v="Mr"/>
    <x v="0"/>
    <n v="0"/>
    <n v="0"/>
    <x v="0"/>
    <x v="0"/>
    <n v="1"/>
  </r>
  <r>
    <n v="469"/>
    <n v="0"/>
    <x v="0"/>
    <n v="3"/>
    <x v="0"/>
    <s v="Scanlan, Mr. James"/>
    <x v="0"/>
    <m/>
    <n v="0"/>
    <n v="0"/>
    <x v="397"/>
    <n v="7.7249999999999996"/>
    <m/>
    <s v="Q"/>
    <s v="Mr"/>
    <x v="0"/>
    <n v="0"/>
    <n v="0"/>
    <x v="0"/>
    <x v="0"/>
    <n v="1"/>
  </r>
  <r>
    <n v="470"/>
    <n v="1"/>
    <x v="1"/>
    <n v="3"/>
    <x v="0"/>
    <s v="Baclini, Miss. Helene Barbara"/>
    <x v="1"/>
    <n v="0.75"/>
    <n v="2"/>
    <n v="1"/>
    <x v="379"/>
    <n v="19.258299999999998"/>
    <m/>
    <s v="C"/>
    <s v="Miss"/>
    <x v="2"/>
    <n v="0"/>
    <n v="3"/>
    <x v="1"/>
    <x v="1"/>
    <n v="4"/>
  </r>
  <r>
    <n v="471"/>
    <n v="0"/>
    <x v="0"/>
    <n v="3"/>
    <x v="0"/>
    <s v="Keefe, Mr. Arthur"/>
    <x v="0"/>
    <m/>
    <n v="0"/>
    <n v="0"/>
    <x v="398"/>
    <n v="7.25"/>
    <m/>
    <s v="S"/>
    <s v="Mr"/>
    <x v="0"/>
    <n v="0"/>
    <n v="0"/>
    <x v="0"/>
    <x v="0"/>
    <n v="1"/>
  </r>
  <r>
    <n v="472"/>
    <n v="0"/>
    <x v="0"/>
    <n v="3"/>
    <x v="0"/>
    <s v="Cacic, Mr. Luka"/>
    <x v="0"/>
    <n v="38"/>
    <n v="0"/>
    <n v="0"/>
    <x v="399"/>
    <n v="8.6624999999999996"/>
    <m/>
    <s v="S"/>
    <s v="Mr"/>
    <x v="0"/>
    <n v="0"/>
    <n v="0"/>
    <x v="0"/>
    <x v="0"/>
    <n v="1"/>
  </r>
  <r>
    <n v="473"/>
    <n v="1"/>
    <x v="1"/>
    <n v="2"/>
    <x v="2"/>
    <s v="West, Mrs. Edwy Arthur (Ada Mary Worth)"/>
    <x v="1"/>
    <n v="33"/>
    <n v="1"/>
    <n v="2"/>
    <x v="57"/>
    <n v="27.75"/>
    <m/>
    <s v="S"/>
    <s v="Mrs"/>
    <x v="1"/>
    <n v="0"/>
    <n v="1"/>
    <x v="0"/>
    <x v="1"/>
    <n v="3"/>
  </r>
  <r>
    <n v="474"/>
    <n v="1"/>
    <x v="1"/>
    <n v="2"/>
    <x v="2"/>
    <s v="Jerwan, Mrs. Amin S (Marie Marthe Thuillard)"/>
    <x v="1"/>
    <n v="23"/>
    <n v="0"/>
    <n v="0"/>
    <x v="400"/>
    <n v="13.791700000000001"/>
    <s v="D"/>
    <s v="C"/>
    <s v="Mrs"/>
    <x v="1"/>
    <n v="0"/>
    <n v="0"/>
    <x v="1"/>
    <x v="1"/>
    <n v="1"/>
  </r>
  <r>
    <n v="475"/>
    <n v="0"/>
    <x v="0"/>
    <n v="3"/>
    <x v="0"/>
    <s v="Strandberg, Miss. Ida Sofia"/>
    <x v="1"/>
    <n v="22"/>
    <n v="0"/>
    <n v="0"/>
    <x v="401"/>
    <n v="9.8375000000000004"/>
    <m/>
    <s v="S"/>
    <s v="Miss"/>
    <x v="2"/>
    <n v="0"/>
    <n v="1"/>
    <x v="1"/>
    <x v="0"/>
    <n v="1"/>
  </r>
  <r>
    <n v="476"/>
    <n v="0"/>
    <x v="0"/>
    <n v="1"/>
    <x v="1"/>
    <s v="Clifford, Mr. George Quincy"/>
    <x v="0"/>
    <m/>
    <n v="0"/>
    <n v="0"/>
    <x v="107"/>
    <n v="52"/>
    <s v="A14"/>
    <s v="S"/>
    <s v="Mr"/>
    <x v="0"/>
    <n v="0"/>
    <n v="0"/>
    <x v="2"/>
    <x v="0"/>
    <n v="2"/>
  </r>
  <r>
    <n v="477"/>
    <n v="0"/>
    <x v="0"/>
    <n v="2"/>
    <x v="2"/>
    <s v="Renouf, Mr. Peter Henry"/>
    <x v="0"/>
    <n v="34"/>
    <n v="1"/>
    <n v="0"/>
    <x v="402"/>
    <n v="21"/>
    <m/>
    <s v="S"/>
    <s v="Mr"/>
    <x v="0"/>
    <n v="0"/>
    <n v="0"/>
    <x v="0"/>
    <x v="1"/>
    <n v="2"/>
  </r>
  <r>
    <n v="478"/>
    <n v="0"/>
    <x v="0"/>
    <n v="3"/>
    <x v="0"/>
    <s v="Braund, Mr. Lewis Richard"/>
    <x v="0"/>
    <n v="29"/>
    <n v="1"/>
    <n v="0"/>
    <x v="403"/>
    <n v="7.0457999999999998"/>
    <m/>
    <s v="S"/>
    <s v="Mr"/>
    <x v="0"/>
    <n v="0"/>
    <n v="0"/>
    <x v="0"/>
    <x v="0"/>
    <n v="1"/>
  </r>
  <r>
    <n v="479"/>
    <n v="0"/>
    <x v="0"/>
    <n v="3"/>
    <x v="0"/>
    <s v="Karlsson, Mr. Nils August"/>
    <x v="0"/>
    <n v="22"/>
    <n v="0"/>
    <n v="0"/>
    <x v="404"/>
    <n v="7.5208000000000004"/>
    <m/>
    <s v="S"/>
    <s v="Mr"/>
    <x v="0"/>
    <n v="0"/>
    <n v="0"/>
    <x v="0"/>
    <x v="0"/>
    <n v="1"/>
  </r>
  <r>
    <n v="480"/>
    <n v="1"/>
    <x v="1"/>
    <n v="3"/>
    <x v="0"/>
    <s v="Hirvonen, Miss. Hildur E"/>
    <x v="1"/>
    <n v="2"/>
    <n v="0"/>
    <n v="1"/>
    <x v="405"/>
    <n v="12.2875"/>
    <m/>
    <s v="S"/>
    <s v="Miss"/>
    <x v="2"/>
    <n v="0"/>
    <n v="1"/>
    <x v="1"/>
    <x v="0"/>
    <n v="1"/>
  </r>
  <r>
    <n v="481"/>
    <n v="0"/>
    <x v="0"/>
    <n v="3"/>
    <x v="0"/>
    <s v="Goodwin, Master. Harold Victor"/>
    <x v="0"/>
    <n v="9"/>
    <n v="5"/>
    <n v="2"/>
    <x v="58"/>
    <n v="46.9"/>
    <m/>
    <s v="S"/>
    <s v="Master"/>
    <x v="3"/>
    <n v="3"/>
    <n v="1"/>
    <x v="0"/>
    <x v="1"/>
    <n v="6"/>
  </r>
  <r>
    <n v="482"/>
    <n v="0"/>
    <x v="0"/>
    <n v="2"/>
    <x v="2"/>
    <s v="Frost, Mr. Anthony Wood &quot;Archie&quot;"/>
    <x v="0"/>
    <m/>
    <n v="0"/>
    <n v="0"/>
    <x v="406"/>
    <n v="0"/>
    <m/>
    <s v="S"/>
    <s v="Mr"/>
    <x v="0"/>
    <n v="0"/>
    <n v="0"/>
    <x v="0"/>
    <x v="0"/>
    <n v="1"/>
  </r>
  <r>
    <n v="483"/>
    <n v="0"/>
    <x v="0"/>
    <n v="3"/>
    <x v="0"/>
    <s v="Rouse, Mr. Richard Henry"/>
    <x v="0"/>
    <n v="50"/>
    <n v="0"/>
    <n v="0"/>
    <x v="407"/>
    <n v="8.0500000000000007"/>
    <m/>
    <s v="S"/>
    <s v="Mr"/>
    <x v="0"/>
    <n v="0"/>
    <n v="0"/>
    <x v="0"/>
    <x v="0"/>
    <n v="1"/>
  </r>
  <r>
    <n v="484"/>
    <n v="1"/>
    <x v="1"/>
    <n v="3"/>
    <x v="0"/>
    <s v="Turkula, Mrs. (Hedwig)"/>
    <x v="1"/>
    <n v="63"/>
    <n v="0"/>
    <n v="0"/>
    <x v="408"/>
    <n v="9.5875000000000004"/>
    <m/>
    <s v="S"/>
    <s v="Mrs"/>
    <x v="1"/>
    <n v="0"/>
    <n v="0"/>
    <x v="1"/>
    <x v="1"/>
    <n v="1"/>
  </r>
  <r>
    <n v="485"/>
    <n v="1"/>
    <x v="1"/>
    <n v="1"/>
    <x v="1"/>
    <s v="Bishop, Mr. Dickinson H"/>
    <x v="0"/>
    <n v="25"/>
    <n v="1"/>
    <n v="0"/>
    <x v="260"/>
    <n v="91.0792"/>
    <s v="B49"/>
    <s v="C"/>
    <s v="Mr"/>
    <x v="0"/>
    <n v="0"/>
    <n v="0"/>
    <x v="0"/>
    <x v="1"/>
    <n v="2"/>
  </r>
  <r>
    <n v="486"/>
    <n v="0"/>
    <x v="0"/>
    <n v="3"/>
    <x v="0"/>
    <s v="Lefebre, Miss. Jeannie"/>
    <x v="1"/>
    <m/>
    <n v="3"/>
    <n v="1"/>
    <x v="160"/>
    <n v="25.466699999999999"/>
    <m/>
    <s v="S"/>
    <s v="Miss"/>
    <x v="2"/>
    <n v="1"/>
    <n v="3"/>
    <x v="1"/>
    <x v="0"/>
    <n v="4"/>
  </r>
  <r>
    <n v="487"/>
    <n v="1"/>
    <x v="1"/>
    <n v="1"/>
    <x v="1"/>
    <s v="Hoyt, Mrs. Frederick Maxfield (Jane Anne Forby)"/>
    <x v="1"/>
    <n v="35"/>
    <n v="1"/>
    <n v="0"/>
    <x v="202"/>
    <n v="90"/>
    <s v="C93"/>
    <s v="S"/>
    <s v="Mrs"/>
    <x v="1"/>
    <n v="0"/>
    <n v="0"/>
    <x v="0"/>
    <x v="1"/>
    <n v="2"/>
  </r>
  <r>
    <n v="488"/>
    <n v="0"/>
    <x v="0"/>
    <n v="1"/>
    <x v="1"/>
    <s v="Kent, Mr. Edward Austin"/>
    <x v="0"/>
    <n v="58"/>
    <n v="0"/>
    <n v="0"/>
    <x v="409"/>
    <n v="29.7"/>
    <s v="B37"/>
    <s v="C"/>
    <s v="Mr"/>
    <x v="0"/>
    <n v="0"/>
    <n v="0"/>
    <x v="0"/>
    <x v="0"/>
    <n v="1"/>
  </r>
  <r>
    <n v="489"/>
    <n v="0"/>
    <x v="0"/>
    <n v="3"/>
    <x v="0"/>
    <s v="Somerton, Mr. Francis William"/>
    <x v="0"/>
    <n v="30"/>
    <n v="0"/>
    <n v="0"/>
    <x v="410"/>
    <n v="8.0500000000000007"/>
    <m/>
    <s v="S"/>
    <s v="Mr"/>
    <x v="0"/>
    <n v="0"/>
    <n v="0"/>
    <x v="0"/>
    <x v="0"/>
    <n v="1"/>
  </r>
  <r>
    <n v="490"/>
    <n v="1"/>
    <x v="1"/>
    <n v="3"/>
    <x v="0"/>
    <s v="Coutts, Master. Eden Leslie &quot;Neville&quot;"/>
    <x v="0"/>
    <n v="9"/>
    <n v="1"/>
    <n v="1"/>
    <x v="302"/>
    <n v="15.9"/>
    <m/>
    <s v="S"/>
    <s v="Master"/>
    <x v="3"/>
    <n v="2"/>
    <n v="0"/>
    <x v="1"/>
    <x v="0"/>
    <n v="2"/>
  </r>
  <r>
    <n v="491"/>
    <n v="0"/>
    <x v="0"/>
    <n v="3"/>
    <x v="0"/>
    <s v="Hagland, Mr. Konrad Mathias Reiersen"/>
    <x v="0"/>
    <m/>
    <n v="1"/>
    <n v="0"/>
    <x v="411"/>
    <n v="19.966699999999999"/>
    <m/>
    <s v="S"/>
    <s v="Mr"/>
    <x v="0"/>
    <n v="0"/>
    <n v="0"/>
    <x v="0"/>
    <x v="0"/>
    <n v="1"/>
  </r>
  <r>
    <n v="492"/>
    <n v="0"/>
    <x v="0"/>
    <n v="3"/>
    <x v="0"/>
    <s v="Windelov, Mr. Einar"/>
    <x v="0"/>
    <n v="21"/>
    <n v="0"/>
    <n v="0"/>
    <x v="412"/>
    <n v="7.25"/>
    <m/>
    <s v="S"/>
    <s v="Mr"/>
    <x v="0"/>
    <n v="0"/>
    <n v="0"/>
    <x v="0"/>
    <x v="0"/>
    <n v="1"/>
  </r>
  <r>
    <n v="493"/>
    <n v="0"/>
    <x v="0"/>
    <n v="1"/>
    <x v="1"/>
    <s v="Molson, Mr. Harry Markland"/>
    <x v="0"/>
    <n v="55"/>
    <n v="0"/>
    <n v="0"/>
    <x v="413"/>
    <n v="30.5"/>
    <s v="C30"/>
    <s v="S"/>
    <s v="Mr"/>
    <x v="0"/>
    <n v="0"/>
    <n v="0"/>
    <x v="0"/>
    <x v="0"/>
    <n v="1"/>
  </r>
  <r>
    <n v="494"/>
    <n v="0"/>
    <x v="0"/>
    <n v="1"/>
    <x v="1"/>
    <s v="Artagaveytia, Mr. Ramon"/>
    <x v="0"/>
    <n v="71"/>
    <n v="0"/>
    <n v="0"/>
    <x v="414"/>
    <n v="49.504199999999997"/>
    <m/>
    <s v="C"/>
    <s v="Mr"/>
    <x v="0"/>
    <n v="0"/>
    <n v="0"/>
    <x v="0"/>
    <x v="0"/>
    <n v="1"/>
  </r>
  <r>
    <n v="495"/>
    <n v="0"/>
    <x v="0"/>
    <n v="3"/>
    <x v="0"/>
    <s v="Stanley, Mr. Edward Roland"/>
    <x v="0"/>
    <n v="21"/>
    <n v="0"/>
    <n v="0"/>
    <x v="415"/>
    <n v="8.0500000000000007"/>
    <m/>
    <s v="S"/>
    <s v="Mr"/>
    <x v="0"/>
    <n v="0"/>
    <n v="0"/>
    <x v="0"/>
    <x v="0"/>
    <n v="1"/>
  </r>
  <r>
    <n v="496"/>
    <n v="0"/>
    <x v="0"/>
    <n v="3"/>
    <x v="0"/>
    <s v="Yousseff, Mr. Gerious"/>
    <x v="0"/>
    <m/>
    <n v="0"/>
    <n v="0"/>
    <x v="111"/>
    <n v="14.458299999999999"/>
    <m/>
    <s v="C"/>
    <s v="Mr"/>
    <x v="0"/>
    <n v="0"/>
    <n v="1"/>
    <x v="0"/>
    <x v="0"/>
    <n v="2"/>
  </r>
  <r>
    <n v="497"/>
    <n v="1"/>
    <x v="1"/>
    <n v="1"/>
    <x v="1"/>
    <s v="Eustis, Miss. Elizabeth Mussey"/>
    <x v="1"/>
    <n v="54"/>
    <n v="1"/>
    <n v="0"/>
    <x v="416"/>
    <n v="78.2667"/>
    <s v="D20"/>
    <s v="C"/>
    <s v="Miss"/>
    <x v="2"/>
    <n v="0"/>
    <n v="1"/>
    <x v="1"/>
    <x v="1"/>
    <n v="2"/>
  </r>
  <r>
    <n v="498"/>
    <n v="0"/>
    <x v="0"/>
    <n v="3"/>
    <x v="0"/>
    <s v="Shellard, Mr. Frederick William"/>
    <x v="0"/>
    <m/>
    <n v="0"/>
    <n v="0"/>
    <x v="417"/>
    <n v="15.1"/>
    <m/>
    <s v="S"/>
    <s v="Mr"/>
    <x v="0"/>
    <n v="0"/>
    <n v="0"/>
    <x v="0"/>
    <x v="0"/>
    <n v="1"/>
  </r>
  <r>
    <n v="499"/>
    <n v="0"/>
    <x v="0"/>
    <n v="1"/>
    <x v="1"/>
    <s v="Allison, Mrs. Hudson J C (Bessie Waldo Daniels)"/>
    <x v="1"/>
    <n v="25"/>
    <n v="1"/>
    <n v="2"/>
    <x v="266"/>
    <n v="151.55000000000001"/>
    <s v="C22 C26"/>
    <s v="S"/>
    <s v="Mrs"/>
    <x v="1"/>
    <n v="1"/>
    <n v="2"/>
    <x v="1"/>
    <x v="1"/>
    <n v="4"/>
  </r>
  <r>
    <n v="500"/>
    <n v="0"/>
    <x v="0"/>
    <n v="3"/>
    <x v="0"/>
    <s v="Svensson, Mr. Olof"/>
    <x v="0"/>
    <n v="24"/>
    <n v="0"/>
    <n v="0"/>
    <x v="418"/>
    <n v="7.7957999999999998"/>
    <m/>
    <s v="S"/>
    <s v="Mr"/>
    <x v="0"/>
    <n v="0"/>
    <n v="0"/>
    <x v="0"/>
    <x v="0"/>
    <n v="1"/>
  </r>
  <r>
    <n v="501"/>
    <n v="0"/>
    <x v="0"/>
    <n v="3"/>
    <x v="0"/>
    <s v="Calic, Mr. Petar"/>
    <x v="0"/>
    <n v="17"/>
    <n v="0"/>
    <n v="0"/>
    <x v="419"/>
    <n v="8.6624999999999996"/>
    <m/>
    <s v="S"/>
    <s v="Mr"/>
    <x v="0"/>
    <n v="0"/>
    <n v="0"/>
    <x v="0"/>
    <x v="0"/>
    <n v="1"/>
  </r>
  <r>
    <n v="502"/>
    <n v="0"/>
    <x v="0"/>
    <n v="3"/>
    <x v="0"/>
    <s v="Canavan, Miss. Mary"/>
    <x v="1"/>
    <n v="21"/>
    <n v="0"/>
    <n v="0"/>
    <x v="420"/>
    <n v="7.75"/>
    <m/>
    <s v="Q"/>
    <s v="Miss"/>
    <x v="2"/>
    <n v="0"/>
    <n v="1"/>
    <x v="1"/>
    <x v="0"/>
    <n v="1"/>
  </r>
  <r>
    <n v="503"/>
    <n v="0"/>
    <x v="0"/>
    <n v="3"/>
    <x v="0"/>
    <s v="O'Sullivan, Miss. Bridget Mary"/>
    <x v="1"/>
    <m/>
    <n v="0"/>
    <n v="0"/>
    <x v="421"/>
    <n v="7.6292"/>
    <m/>
    <s v="Q"/>
    <s v="Miss"/>
    <x v="2"/>
    <n v="0"/>
    <n v="1"/>
    <x v="1"/>
    <x v="0"/>
    <n v="1"/>
  </r>
  <r>
    <n v="504"/>
    <n v="0"/>
    <x v="0"/>
    <n v="3"/>
    <x v="0"/>
    <s v="Laitinen, Miss. Kristina Sofia"/>
    <x v="1"/>
    <n v="37"/>
    <n v="0"/>
    <n v="0"/>
    <x v="422"/>
    <n v="9.5875000000000004"/>
    <m/>
    <s v="S"/>
    <s v="Miss"/>
    <x v="2"/>
    <n v="0"/>
    <n v="1"/>
    <x v="1"/>
    <x v="0"/>
    <n v="1"/>
  </r>
  <r>
    <n v="505"/>
    <n v="1"/>
    <x v="1"/>
    <n v="1"/>
    <x v="1"/>
    <s v="Maioni, Miss. Roberta"/>
    <x v="1"/>
    <n v="16"/>
    <n v="0"/>
    <n v="0"/>
    <x v="230"/>
    <n v="86.5"/>
    <s v="B79"/>
    <s v="S"/>
    <s v="Miss"/>
    <x v="2"/>
    <n v="0"/>
    <n v="2"/>
    <x v="1"/>
    <x v="1"/>
    <n v="3"/>
  </r>
  <r>
    <n v="506"/>
    <n v="0"/>
    <x v="0"/>
    <n v="1"/>
    <x v="1"/>
    <s v="Penasco y Castellana, Mr. Victor de Satode"/>
    <x v="0"/>
    <n v="18"/>
    <n v="1"/>
    <n v="0"/>
    <x v="273"/>
    <n v="108.9"/>
    <s v="C65"/>
    <s v="C"/>
    <s v="Mr"/>
    <x v="0"/>
    <n v="0"/>
    <n v="0"/>
    <x v="0"/>
    <x v="1"/>
    <n v="2"/>
  </r>
  <r>
    <n v="507"/>
    <n v="1"/>
    <x v="1"/>
    <n v="2"/>
    <x v="2"/>
    <s v="Quick, Mrs. Frederick Charles (Jane Richards)"/>
    <x v="1"/>
    <n v="33"/>
    <n v="0"/>
    <n v="2"/>
    <x v="423"/>
    <n v="26"/>
    <m/>
    <s v="S"/>
    <s v="Mrs"/>
    <x v="1"/>
    <n v="0"/>
    <n v="1"/>
    <x v="1"/>
    <x v="1"/>
    <n v="2"/>
  </r>
  <r>
    <n v="508"/>
    <n v="1"/>
    <x v="1"/>
    <n v="1"/>
    <x v="1"/>
    <s v="Bradley, Mr. George (&quot;George Arthur Brayton&quot;)"/>
    <x v="0"/>
    <m/>
    <n v="0"/>
    <n v="0"/>
    <x v="424"/>
    <n v="26.55"/>
    <m/>
    <s v="S"/>
    <s v="Mr"/>
    <x v="0"/>
    <n v="0"/>
    <n v="0"/>
    <x v="0"/>
    <x v="0"/>
    <n v="1"/>
  </r>
  <r>
    <n v="509"/>
    <n v="0"/>
    <x v="0"/>
    <n v="3"/>
    <x v="0"/>
    <s v="Olsen, Mr. Henry Margido"/>
    <x v="0"/>
    <n v="28"/>
    <n v="0"/>
    <n v="0"/>
    <x v="425"/>
    <n v="22.524999999999999"/>
    <m/>
    <s v="S"/>
    <s v="Mr"/>
    <x v="0"/>
    <n v="0"/>
    <n v="0"/>
    <x v="0"/>
    <x v="0"/>
    <n v="1"/>
  </r>
  <r>
    <n v="510"/>
    <n v="1"/>
    <x v="1"/>
    <n v="3"/>
    <x v="0"/>
    <s v="Lang, Mr. Fang"/>
    <x v="0"/>
    <n v="26"/>
    <n v="0"/>
    <n v="0"/>
    <x v="72"/>
    <n v="56.495800000000003"/>
    <m/>
    <s v="S"/>
    <s v="Mr"/>
    <x v="0"/>
    <n v="0"/>
    <n v="0"/>
    <x v="4"/>
    <x v="0"/>
    <n v="7"/>
  </r>
  <r>
    <n v="511"/>
    <n v="1"/>
    <x v="1"/>
    <n v="3"/>
    <x v="0"/>
    <s v="Daly, Mr. Eugene Patrick"/>
    <x v="0"/>
    <n v="29"/>
    <n v="0"/>
    <n v="0"/>
    <x v="426"/>
    <n v="7.75"/>
    <m/>
    <s v="Q"/>
    <s v="Mr"/>
    <x v="0"/>
    <n v="0"/>
    <n v="0"/>
    <x v="0"/>
    <x v="0"/>
    <n v="1"/>
  </r>
  <r>
    <n v="512"/>
    <n v="0"/>
    <x v="0"/>
    <n v="3"/>
    <x v="0"/>
    <s v="Webber, Mr. James"/>
    <x v="0"/>
    <m/>
    <n v="0"/>
    <n v="0"/>
    <x v="427"/>
    <n v="8.0500000000000007"/>
    <m/>
    <s v="S"/>
    <s v="Mr"/>
    <x v="0"/>
    <n v="0"/>
    <n v="0"/>
    <x v="0"/>
    <x v="0"/>
    <n v="1"/>
  </r>
  <r>
    <n v="513"/>
    <n v="1"/>
    <x v="1"/>
    <n v="1"/>
    <x v="1"/>
    <s v="McGough, Mr. James Robert"/>
    <x v="0"/>
    <n v="36"/>
    <n v="0"/>
    <n v="0"/>
    <x v="428"/>
    <n v="26.287500000000001"/>
    <s v="E25"/>
    <s v="S"/>
    <s v="Mr"/>
    <x v="0"/>
    <n v="0"/>
    <n v="0"/>
    <x v="0"/>
    <x v="0"/>
    <n v="1"/>
  </r>
  <r>
    <n v="514"/>
    <n v="1"/>
    <x v="1"/>
    <n v="1"/>
    <x v="1"/>
    <s v="Rothschild, Mrs. Martin (Elizabeth L. Barrett)"/>
    <x v="1"/>
    <n v="54"/>
    <n v="1"/>
    <n v="0"/>
    <x v="429"/>
    <n v="59.4"/>
    <m/>
    <s v="C"/>
    <s v="Mrs"/>
    <x v="1"/>
    <n v="0"/>
    <n v="0"/>
    <x v="1"/>
    <x v="1"/>
    <n v="1"/>
  </r>
  <r>
    <n v="515"/>
    <n v="0"/>
    <x v="0"/>
    <n v="3"/>
    <x v="0"/>
    <s v="Coleff, Mr. Satio"/>
    <x v="0"/>
    <n v="24"/>
    <n v="0"/>
    <n v="0"/>
    <x v="430"/>
    <n v="7.4958"/>
    <m/>
    <s v="S"/>
    <s v="Mr"/>
    <x v="0"/>
    <n v="0"/>
    <n v="0"/>
    <x v="0"/>
    <x v="0"/>
    <n v="1"/>
  </r>
  <r>
    <n v="516"/>
    <n v="0"/>
    <x v="0"/>
    <n v="1"/>
    <x v="1"/>
    <s v="Walker, Mr. William Anderson"/>
    <x v="0"/>
    <n v="47"/>
    <n v="0"/>
    <n v="0"/>
    <x v="431"/>
    <n v="34.020800000000001"/>
    <s v="D46"/>
    <s v="S"/>
    <s v="Mr"/>
    <x v="0"/>
    <n v="0"/>
    <n v="0"/>
    <x v="0"/>
    <x v="0"/>
    <n v="1"/>
  </r>
  <r>
    <n v="517"/>
    <n v="1"/>
    <x v="1"/>
    <n v="2"/>
    <x v="2"/>
    <s v="Lemore, Mrs. (Amelia Milley)"/>
    <x v="1"/>
    <n v="34"/>
    <n v="0"/>
    <n v="0"/>
    <x v="432"/>
    <n v="10.5"/>
    <s v="F33"/>
    <s v="S"/>
    <s v="Mrs"/>
    <x v="1"/>
    <n v="0"/>
    <n v="0"/>
    <x v="1"/>
    <x v="1"/>
    <n v="1"/>
  </r>
  <r>
    <n v="518"/>
    <n v="0"/>
    <x v="0"/>
    <n v="3"/>
    <x v="0"/>
    <s v="Ryan, Mr. Patrick"/>
    <x v="0"/>
    <m/>
    <n v="0"/>
    <n v="0"/>
    <x v="106"/>
    <n v="24.15"/>
    <m/>
    <s v="Q"/>
    <s v="Mr"/>
    <x v="0"/>
    <n v="0"/>
    <n v="1"/>
    <x v="2"/>
    <x v="0"/>
    <n v="3"/>
  </r>
  <r>
    <n v="519"/>
    <n v="1"/>
    <x v="1"/>
    <n v="2"/>
    <x v="2"/>
    <s v="Angle, Mrs. William A (Florence &quot;Mary&quot; Agnes Hughes)"/>
    <x v="1"/>
    <n v="36"/>
    <n v="1"/>
    <n v="0"/>
    <x v="433"/>
    <n v="26"/>
    <m/>
    <s v="S"/>
    <s v="Mrs"/>
    <x v="1"/>
    <n v="0"/>
    <n v="0"/>
    <x v="1"/>
    <x v="1"/>
    <n v="1"/>
  </r>
  <r>
    <n v="520"/>
    <n v="0"/>
    <x v="0"/>
    <n v="3"/>
    <x v="0"/>
    <s v="Pavlovic, Mr. Stefo"/>
    <x v="0"/>
    <n v="32"/>
    <n v="0"/>
    <n v="0"/>
    <x v="434"/>
    <n v="7.8958000000000004"/>
    <m/>
    <s v="S"/>
    <s v="Mr"/>
    <x v="0"/>
    <n v="0"/>
    <n v="0"/>
    <x v="0"/>
    <x v="0"/>
    <n v="1"/>
  </r>
  <r>
    <n v="521"/>
    <n v="1"/>
    <x v="1"/>
    <n v="1"/>
    <x v="1"/>
    <s v="Perreault, Miss. Anne"/>
    <x v="1"/>
    <n v="30"/>
    <n v="0"/>
    <n v="0"/>
    <x v="435"/>
    <n v="93.5"/>
    <s v="B73"/>
    <s v="S"/>
    <s v="Miss"/>
    <x v="2"/>
    <n v="0"/>
    <n v="1"/>
    <x v="1"/>
    <x v="1"/>
    <n v="2"/>
  </r>
  <r>
    <n v="522"/>
    <n v="0"/>
    <x v="0"/>
    <n v="3"/>
    <x v="0"/>
    <s v="Vovk, Mr. Janko"/>
    <x v="0"/>
    <n v="22"/>
    <n v="0"/>
    <n v="0"/>
    <x v="436"/>
    <n v="7.8958000000000004"/>
    <m/>
    <s v="S"/>
    <s v="Mr"/>
    <x v="0"/>
    <n v="0"/>
    <n v="0"/>
    <x v="0"/>
    <x v="0"/>
    <n v="1"/>
  </r>
  <r>
    <n v="523"/>
    <n v="0"/>
    <x v="0"/>
    <n v="3"/>
    <x v="0"/>
    <s v="Lahoud, Mr. Sarkis"/>
    <x v="0"/>
    <m/>
    <n v="0"/>
    <n v="0"/>
    <x v="437"/>
    <n v="7.2249999999999996"/>
    <m/>
    <s v="C"/>
    <s v="Mr"/>
    <x v="0"/>
    <n v="0"/>
    <n v="0"/>
    <x v="0"/>
    <x v="0"/>
    <n v="1"/>
  </r>
  <r>
    <n v="524"/>
    <n v="1"/>
    <x v="1"/>
    <n v="1"/>
    <x v="1"/>
    <s v="Hippach, Mrs. Louis Albert (Ida Sophia Fischer)"/>
    <x v="1"/>
    <n v="44"/>
    <n v="0"/>
    <n v="1"/>
    <x v="290"/>
    <n v="57.979199999999999"/>
    <s v="B18"/>
    <s v="C"/>
    <s v="Mrs"/>
    <x v="1"/>
    <n v="0"/>
    <n v="1"/>
    <x v="1"/>
    <x v="1"/>
    <n v="2"/>
  </r>
  <r>
    <n v="525"/>
    <n v="0"/>
    <x v="0"/>
    <n v="3"/>
    <x v="0"/>
    <s v="Kassem, Mr. Fared"/>
    <x v="0"/>
    <m/>
    <n v="0"/>
    <n v="0"/>
    <x v="438"/>
    <n v="7.2291999999999996"/>
    <m/>
    <s v="C"/>
    <s v="Mr"/>
    <x v="0"/>
    <n v="0"/>
    <n v="0"/>
    <x v="0"/>
    <x v="0"/>
    <n v="1"/>
  </r>
  <r>
    <n v="526"/>
    <n v="0"/>
    <x v="0"/>
    <n v="3"/>
    <x v="0"/>
    <s v="Farrell, Mr. James"/>
    <x v="0"/>
    <n v="40.5"/>
    <n v="0"/>
    <n v="0"/>
    <x v="439"/>
    <n v="7.75"/>
    <m/>
    <s v="Q"/>
    <s v="Mr"/>
    <x v="0"/>
    <n v="0"/>
    <n v="0"/>
    <x v="0"/>
    <x v="0"/>
    <n v="1"/>
  </r>
  <r>
    <n v="527"/>
    <n v="1"/>
    <x v="1"/>
    <n v="2"/>
    <x v="2"/>
    <s v="Ridsdale, Miss. Lucy"/>
    <x v="1"/>
    <n v="50"/>
    <n v="0"/>
    <n v="0"/>
    <x v="440"/>
    <n v="10.5"/>
    <m/>
    <s v="S"/>
    <s v="Miss"/>
    <x v="2"/>
    <n v="0"/>
    <n v="1"/>
    <x v="1"/>
    <x v="0"/>
    <n v="1"/>
  </r>
  <r>
    <n v="528"/>
    <n v="0"/>
    <x v="0"/>
    <n v="1"/>
    <x v="1"/>
    <s v="Farthing, Mr. John"/>
    <x v="0"/>
    <m/>
    <n v="0"/>
    <n v="0"/>
    <x v="441"/>
    <n v="221.7792"/>
    <s v="C95"/>
    <s v="S"/>
    <s v="Mr"/>
    <x v="0"/>
    <n v="0"/>
    <n v="0"/>
    <x v="0"/>
    <x v="0"/>
    <n v="1"/>
  </r>
  <r>
    <n v="529"/>
    <n v="0"/>
    <x v="0"/>
    <n v="3"/>
    <x v="0"/>
    <s v="Salonen, Mr. Johan Werner"/>
    <x v="0"/>
    <n v="39"/>
    <n v="0"/>
    <n v="0"/>
    <x v="442"/>
    <n v="7.9249999999999998"/>
    <m/>
    <s v="S"/>
    <s v="Mr"/>
    <x v="0"/>
    <n v="0"/>
    <n v="0"/>
    <x v="0"/>
    <x v="0"/>
    <n v="1"/>
  </r>
  <r>
    <n v="530"/>
    <n v="0"/>
    <x v="0"/>
    <n v="2"/>
    <x v="2"/>
    <s v="Hocking, Mr. Richard George"/>
    <x v="0"/>
    <n v="23"/>
    <n v="2"/>
    <n v="1"/>
    <x v="443"/>
    <n v="11.5"/>
    <m/>
    <s v="S"/>
    <s v="Mr"/>
    <x v="0"/>
    <n v="0"/>
    <n v="0"/>
    <x v="0"/>
    <x v="0"/>
    <n v="1"/>
  </r>
  <r>
    <n v="531"/>
    <n v="1"/>
    <x v="1"/>
    <n v="2"/>
    <x v="2"/>
    <s v="Quick, Miss. Phyllis May"/>
    <x v="1"/>
    <n v="2"/>
    <n v="1"/>
    <n v="1"/>
    <x v="423"/>
    <n v="26"/>
    <m/>
    <s v="S"/>
    <s v="Miss"/>
    <x v="2"/>
    <n v="0"/>
    <n v="1"/>
    <x v="1"/>
    <x v="1"/>
    <n v="2"/>
  </r>
  <r>
    <n v="532"/>
    <n v="0"/>
    <x v="0"/>
    <n v="3"/>
    <x v="0"/>
    <s v="Toufik, Mr. Nakli"/>
    <x v="0"/>
    <m/>
    <n v="0"/>
    <n v="0"/>
    <x v="444"/>
    <n v="7.2291999999999996"/>
    <m/>
    <s v="C"/>
    <s v="Mr"/>
    <x v="0"/>
    <n v="0"/>
    <n v="0"/>
    <x v="0"/>
    <x v="0"/>
    <n v="1"/>
  </r>
  <r>
    <n v="533"/>
    <n v="0"/>
    <x v="0"/>
    <n v="3"/>
    <x v="0"/>
    <s v="Elias, Mr. Joseph Jr"/>
    <x v="0"/>
    <n v="17"/>
    <n v="1"/>
    <n v="1"/>
    <x v="445"/>
    <n v="7.2291999999999996"/>
    <m/>
    <s v="C"/>
    <s v="Mr"/>
    <x v="0"/>
    <n v="0"/>
    <n v="0"/>
    <x v="0"/>
    <x v="0"/>
    <n v="1"/>
  </r>
  <r>
    <n v="534"/>
    <n v="1"/>
    <x v="1"/>
    <n v="3"/>
    <x v="0"/>
    <s v="Peter, Mrs. Catherine (Catherine Rizk)"/>
    <x v="1"/>
    <m/>
    <n v="0"/>
    <n v="2"/>
    <x v="119"/>
    <n v="22.3583"/>
    <m/>
    <s v="C"/>
    <s v="Mrs"/>
    <x v="1"/>
    <n v="0"/>
    <n v="1"/>
    <x v="1"/>
    <x v="1"/>
    <n v="2"/>
  </r>
  <r>
    <n v="535"/>
    <n v="0"/>
    <x v="0"/>
    <n v="3"/>
    <x v="0"/>
    <s v="Cacic, Miss. Marija"/>
    <x v="1"/>
    <n v="30"/>
    <n v="0"/>
    <n v="0"/>
    <x v="446"/>
    <n v="8.6624999999999996"/>
    <m/>
    <s v="S"/>
    <s v="Miss"/>
    <x v="2"/>
    <n v="0"/>
    <n v="1"/>
    <x v="1"/>
    <x v="0"/>
    <n v="1"/>
  </r>
  <r>
    <n v="536"/>
    <n v="1"/>
    <x v="1"/>
    <n v="2"/>
    <x v="2"/>
    <s v="Hart, Miss. Eva Miriam"/>
    <x v="1"/>
    <n v="7"/>
    <n v="0"/>
    <n v="2"/>
    <x v="280"/>
    <n v="26.25"/>
    <m/>
    <s v="S"/>
    <s v="Miss"/>
    <x v="2"/>
    <n v="0"/>
    <n v="1"/>
    <x v="0"/>
    <x v="1"/>
    <n v="3"/>
  </r>
  <r>
    <n v="537"/>
    <n v="0"/>
    <x v="0"/>
    <n v="1"/>
    <x v="1"/>
    <s v="Butt, Major. Archibald Willingham"/>
    <x v="0"/>
    <n v="45"/>
    <n v="0"/>
    <n v="0"/>
    <x v="447"/>
    <n v="26.55"/>
    <s v="B38"/>
    <s v="S"/>
    <s v="Major"/>
    <x v="0"/>
    <n v="0"/>
    <n v="0"/>
    <x v="0"/>
    <x v="0"/>
    <n v="1"/>
  </r>
  <r>
    <n v="538"/>
    <n v="1"/>
    <x v="1"/>
    <n v="1"/>
    <x v="1"/>
    <s v="LeRoy, Miss. Bertha"/>
    <x v="1"/>
    <n v="30"/>
    <n v="0"/>
    <n v="0"/>
    <x v="448"/>
    <n v="106.425"/>
    <m/>
    <s v="C"/>
    <s v="Miss"/>
    <x v="2"/>
    <n v="0"/>
    <n v="1"/>
    <x v="0"/>
    <x v="0"/>
    <n v="2"/>
  </r>
  <r>
    <n v="539"/>
    <n v="0"/>
    <x v="0"/>
    <n v="3"/>
    <x v="0"/>
    <s v="Risien, Mr. Samuel Beard"/>
    <x v="0"/>
    <m/>
    <n v="0"/>
    <n v="0"/>
    <x v="449"/>
    <n v="14.5"/>
    <m/>
    <s v="S"/>
    <s v="Mr"/>
    <x v="0"/>
    <n v="0"/>
    <n v="0"/>
    <x v="0"/>
    <x v="0"/>
    <n v="1"/>
  </r>
  <r>
    <n v="540"/>
    <n v="1"/>
    <x v="1"/>
    <n v="1"/>
    <x v="1"/>
    <s v="Frolicher, Miss. Hedwig Margaritha"/>
    <x v="1"/>
    <n v="22"/>
    <n v="0"/>
    <n v="2"/>
    <x v="450"/>
    <n v="49.5"/>
    <s v="B39"/>
    <s v="C"/>
    <s v="Miss"/>
    <x v="2"/>
    <n v="0"/>
    <n v="1"/>
    <x v="1"/>
    <x v="0"/>
    <n v="1"/>
  </r>
  <r>
    <n v="541"/>
    <n v="1"/>
    <x v="1"/>
    <n v="1"/>
    <x v="1"/>
    <s v="Crosby, Miss. Harriet R"/>
    <x v="1"/>
    <n v="36"/>
    <n v="0"/>
    <n v="2"/>
    <x v="451"/>
    <n v="71"/>
    <s v="B22"/>
    <s v="S"/>
    <s v="Miss"/>
    <x v="2"/>
    <n v="0"/>
    <n v="1"/>
    <x v="0"/>
    <x v="0"/>
    <n v="2"/>
  </r>
  <r>
    <n v="542"/>
    <n v="0"/>
    <x v="0"/>
    <n v="3"/>
    <x v="0"/>
    <s v="Andersson, Miss. Ingeborg Constanzia"/>
    <x v="1"/>
    <n v="9"/>
    <n v="4"/>
    <n v="2"/>
    <x v="13"/>
    <n v="31.274999999999999"/>
    <m/>
    <s v="S"/>
    <s v="Miss"/>
    <x v="2"/>
    <n v="1"/>
    <n v="4"/>
    <x v="0"/>
    <x v="1"/>
    <n v="7"/>
  </r>
  <r>
    <n v="543"/>
    <n v="0"/>
    <x v="0"/>
    <n v="3"/>
    <x v="0"/>
    <s v="Andersson, Miss. Sigrid Elisabeth"/>
    <x v="1"/>
    <n v="11"/>
    <n v="4"/>
    <n v="2"/>
    <x v="13"/>
    <n v="31.274999999999999"/>
    <m/>
    <s v="S"/>
    <s v="Miss"/>
    <x v="2"/>
    <n v="1"/>
    <n v="4"/>
    <x v="0"/>
    <x v="1"/>
    <n v="7"/>
  </r>
  <r>
    <n v="544"/>
    <n v="1"/>
    <x v="1"/>
    <n v="2"/>
    <x v="2"/>
    <s v="Beane, Mr. Edward"/>
    <x v="0"/>
    <n v="32"/>
    <n v="1"/>
    <n v="0"/>
    <x v="452"/>
    <n v="26"/>
    <m/>
    <s v="S"/>
    <s v="Mr"/>
    <x v="0"/>
    <n v="0"/>
    <n v="0"/>
    <x v="0"/>
    <x v="1"/>
    <n v="2"/>
  </r>
  <r>
    <n v="545"/>
    <n v="0"/>
    <x v="0"/>
    <n v="1"/>
    <x v="1"/>
    <s v="Douglas, Mr. Walter Donald"/>
    <x v="0"/>
    <n v="50"/>
    <n v="1"/>
    <n v="0"/>
    <x v="448"/>
    <n v="106.425"/>
    <s v="C86"/>
    <s v="C"/>
    <s v="Mr"/>
    <x v="0"/>
    <n v="0"/>
    <n v="1"/>
    <x v="0"/>
    <x v="0"/>
    <n v="2"/>
  </r>
  <r>
    <n v="546"/>
    <n v="0"/>
    <x v="0"/>
    <n v="1"/>
    <x v="1"/>
    <s v="Nicholson, Mr. Arthur Ernest"/>
    <x v="0"/>
    <n v="64"/>
    <n v="0"/>
    <n v="0"/>
    <x v="453"/>
    <n v="26"/>
    <m/>
    <s v="S"/>
    <s v="Mr"/>
    <x v="0"/>
    <n v="0"/>
    <n v="0"/>
    <x v="0"/>
    <x v="0"/>
    <n v="1"/>
  </r>
  <r>
    <n v="547"/>
    <n v="1"/>
    <x v="1"/>
    <n v="2"/>
    <x v="2"/>
    <s v="Beane, Mrs. Edward (Ethel Clarke)"/>
    <x v="1"/>
    <n v="19"/>
    <n v="1"/>
    <n v="0"/>
    <x v="452"/>
    <n v="26"/>
    <m/>
    <s v="S"/>
    <s v="Mrs"/>
    <x v="1"/>
    <n v="0"/>
    <n v="0"/>
    <x v="0"/>
    <x v="1"/>
    <n v="2"/>
  </r>
  <r>
    <n v="548"/>
    <n v="1"/>
    <x v="1"/>
    <n v="2"/>
    <x v="2"/>
    <s v="Padro y Manent, Mr. Julian"/>
    <x v="0"/>
    <m/>
    <n v="0"/>
    <n v="0"/>
    <x v="454"/>
    <n v="13.862500000000001"/>
    <m/>
    <s v="C"/>
    <s v="Mr"/>
    <x v="0"/>
    <n v="0"/>
    <n v="0"/>
    <x v="0"/>
    <x v="0"/>
    <n v="1"/>
  </r>
  <r>
    <n v="549"/>
    <n v="0"/>
    <x v="0"/>
    <n v="3"/>
    <x v="0"/>
    <s v="Goldsmith, Mr. Frank John"/>
    <x v="0"/>
    <n v="33"/>
    <n v="1"/>
    <n v="1"/>
    <x v="153"/>
    <n v="20.524999999999999"/>
    <m/>
    <s v="S"/>
    <s v="Mr"/>
    <x v="0"/>
    <n v="1"/>
    <n v="0"/>
    <x v="0"/>
    <x v="1"/>
    <n v="3"/>
  </r>
  <r>
    <n v="550"/>
    <n v="1"/>
    <x v="1"/>
    <n v="2"/>
    <x v="2"/>
    <s v="Davies, Master. John Morgan Jr"/>
    <x v="0"/>
    <n v="8"/>
    <n v="1"/>
    <n v="1"/>
    <x v="135"/>
    <n v="36.75"/>
    <m/>
    <s v="S"/>
    <s v="Master"/>
    <x v="3"/>
    <n v="1"/>
    <n v="0"/>
    <x v="0"/>
    <x v="0"/>
    <n v="2"/>
  </r>
  <r>
    <n v="551"/>
    <n v="1"/>
    <x v="1"/>
    <n v="1"/>
    <x v="1"/>
    <s v="Thayer, Mr. John Borland Jr"/>
    <x v="0"/>
    <n v="17"/>
    <n v="0"/>
    <n v="2"/>
    <x v="272"/>
    <n v="110.88330000000001"/>
    <s v="C70"/>
    <s v="C"/>
    <s v="Mr"/>
    <x v="0"/>
    <n v="0"/>
    <n v="1"/>
    <x v="2"/>
    <x v="1"/>
    <n v="4"/>
  </r>
  <r>
    <n v="552"/>
    <n v="0"/>
    <x v="0"/>
    <n v="2"/>
    <x v="2"/>
    <s v="Sharp, Mr. Percival James R"/>
    <x v="0"/>
    <n v="27"/>
    <n v="0"/>
    <n v="0"/>
    <x v="455"/>
    <n v="26"/>
    <m/>
    <s v="S"/>
    <s v="Mr"/>
    <x v="0"/>
    <n v="0"/>
    <n v="0"/>
    <x v="0"/>
    <x v="0"/>
    <n v="1"/>
  </r>
  <r>
    <n v="553"/>
    <n v="0"/>
    <x v="0"/>
    <n v="3"/>
    <x v="0"/>
    <s v="O'Brien, Mr. Timothy"/>
    <x v="0"/>
    <m/>
    <n v="0"/>
    <n v="0"/>
    <x v="456"/>
    <n v="7.8292000000000002"/>
    <m/>
    <s v="Q"/>
    <s v="Mr"/>
    <x v="0"/>
    <n v="0"/>
    <n v="0"/>
    <x v="0"/>
    <x v="0"/>
    <n v="1"/>
  </r>
  <r>
    <n v="554"/>
    <n v="1"/>
    <x v="1"/>
    <n v="3"/>
    <x v="0"/>
    <s v="Leeni, Mr. Fahim (&quot;Philip Zenni&quot;)"/>
    <x v="0"/>
    <n v="22"/>
    <n v="0"/>
    <n v="0"/>
    <x v="457"/>
    <n v="7.2249999999999996"/>
    <m/>
    <s v="C"/>
    <s v="Mr"/>
    <x v="0"/>
    <n v="0"/>
    <n v="0"/>
    <x v="0"/>
    <x v="0"/>
    <n v="1"/>
  </r>
  <r>
    <n v="555"/>
    <n v="1"/>
    <x v="1"/>
    <n v="3"/>
    <x v="0"/>
    <s v="Ohman, Miss. Velin"/>
    <x v="1"/>
    <n v="22"/>
    <n v="0"/>
    <n v="0"/>
    <x v="458"/>
    <n v="7.7750000000000004"/>
    <m/>
    <s v="S"/>
    <s v="Miss"/>
    <x v="2"/>
    <n v="0"/>
    <n v="1"/>
    <x v="1"/>
    <x v="0"/>
    <n v="1"/>
  </r>
  <r>
    <n v="556"/>
    <n v="0"/>
    <x v="0"/>
    <n v="1"/>
    <x v="1"/>
    <s v="Wright, Mr. George"/>
    <x v="0"/>
    <n v="62"/>
    <n v="0"/>
    <n v="0"/>
    <x v="459"/>
    <n v="26.55"/>
    <m/>
    <s v="S"/>
    <s v="Mr"/>
    <x v="0"/>
    <n v="0"/>
    <n v="0"/>
    <x v="0"/>
    <x v="0"/>
    <n v="1"/>
  </r>
  <r>
    <n v="557"/>
    <n v="1"/>
    <x v="1"/>
    <n v="1"/>
    <x v="1"/>
    <s v="Duff Gordon, Lady. (Lucille Christiana Sutherland) (&quot;Mrs Morgan&quot;)"/>
    <x v="1"/>
    <n v="48"/>
    <n v="1"/>
    <n v="0"/>
    <x v="460"/>
    <n v="39.6"/>
    <s v="A16"/>
    <s v="C"/>
    <s v="Lady"/>
    <x v="1"/>
    <n v="0"/>
    <n v="0"/>
    <x v="1"/>
    <x v="1"/>
    <n v="1"/>
  </r>
  <r>
    <n v="558"/>
    <n v="0"/>
    <x v="0"/>
    <n v="1"/>
    <x v="1"/>
    <s v="Robbins, Mr. Victor"/>
    <x v="0"/>
    <m/>
    <n v="0"/>
    <n v="0"/>
    <x v="327"/>
    <n v="227.52500000000001"/>
    <m/>
    <s v="C"/>
    <s v="Mr"/>
    <x v="0"/>
    <n v="0"/>
    <n v="2"/>
    <x v="0"/>
    <x v="1"/>
    <n v="4"/>
  </r>
  <r>
    <n v="559"/>
    <n v="1"/>
    <x v="1"/>
    <n v="1"/>
    <x v="1"/>
    <s v="Taussig, Mrs. Emil (Tillie Mandelbaum)"/>
    <x v="1"/>
    <n v="39"/>
    <n v="1"/>
    <n v="1"/>
    <x v="234"/>
    <n v="79.650000000000006"/>
    <s v="E67"/>
    <s v="S"/>
    <s v="Mrs"/>
    <x v="1"/>
    <n v="0"/>
    <n v="1"/>
    <x v="0"/>
    <x v="1"/>
    <n v="3"/>
  </r>
  <r>
    <n v="560"/>
    <n v="1"/>
    <x v="1"/>
    <n v="3"/>
    <x v="0"/>
    <s v="de Messemaeker, Mrs. Guillaume Joseph (Emma)"/>
    <x v="1"/>
    <n v="36"/>
    <n v="1"/>
    <n v="0"/>
    <x v="461"/>
    <n v="17.399999999999999"/>
    <m/>
    <s v="S"/>
    <s v="Mrs"/>
    <x v="1"/>
    <n v="0"/>
    <n v="0"/>
    <x v="1"/>
    <x v="1"/>
    <n v="1"/>
  </r>
  <r>
    <n v="561"/>
    <n v="0"/>
    <x v="0"/>
    <n v="3"/>
    <x v="0"/>
    <s v="Morrow, Mr. Thomas Rowan"/>
    <x v="0"/>
    <m/>
    <n v="0"/>
    <n v="0"/>
    <x v="462"/>
    <n v="7.75"/>
    <m/>
    <s v="Q"/>
    <s v="Mr"/>
    <x v="0"/>
    <n v="0"/>
    <n v="0"/>
    <x v="0"/>
    <x v="0"/>
    <n v="1"/>
  </r>
  <r>
    <n v="562"/>
    <n v="0"/>
    <x v="0"/>
    <n v="3"/>
    <x v="0"/>
    <s v="Sivic, Mr. Husein"/>
    <x v="0"/>
    <n v="40"/>
    <n v="0"/>
    <n v="0"/>
    <x v="463"/>
    <n v="7.8958000000000004"/>
    <m/>
    <s v="S"/>
    <s v="Mr"/>
    <x v="0"/>
    <n v="0"/>
    <n v="0"/>
    <x v="0"/>
    <x v="0"/>
    <n v="1"/>
  </r>
  <r>
    <n v="563"/>
    <n v="0"/>
    <x v="0"/>
    <n v="2"/>
    <x v="2"/>
    <s v="Norman, Mr. Robert Douglas"/>
    <x v="0"/>
    <n v="28"/>
    <n v="0"/>
    <n v="0"/>
    <x v="464"/>
    <n v="13.5"/>
    <m/>
    <s v="S"/>
    <s v="Mr"/>
    <x v="0"/>
    <n v="0"/>
    <n v="0"/>
    <x v="0"/>
    <x v="0"/>
    <n v="1"/>
  </r>
  <r>
    <n v="564"/>
    <n v="0"/>
    <x v="0"/>
    <n v="3"/>
    <x v="0"/>
    <s v="Simmons, Mr. John"/>
    <x v="0"/>
    <m/>
    <n v="0"/>
    <n v="0"/>
    <x v="465"/>
    <n v="8.0500000000000007"/>
    <m/>
    <s v="S"/>
    <s v="Mr"/>
    <x v="0"/>
    <n v="0"/>
    <n v="0"/>
    <x v="0"/>
    <x v="0"/>
    <n v="1"/>
  </r>
  <r>
    <n v="565"/>
    <n v="0"/>
    <x v="0"/>
    <n v="3"/>
    <x v="0"/>
    <s v="Meanwell, Miss. (Marion Ogden)"/>
    <x v="1"/>
    <m/>
    <n v="0"/>
    <n v="0"/>
    <x v="466"/>
    <n v="8.0500000000000007"/>
    <m/>
    <s v="S"/>
    <s v="Miss"/>
    <x v="2"/>
    <n v="0"/>
    <n v="1"/>
    <x v="1"/>
    <x v="0"/>
    <n v="1"/>
  </r>
  <r>
    <n v="566"/>
    <n v="0"/>
    <x v="0"/>
    <n v="3"/>
    <x v="0"/>
    <s v="Davies, Mr. Alfred J"/>
    <x v="0"/>
    <n v="24"/>
    <n v="2"/>
    <n v="0"/>
    <x v="467"/>
    <n v="24.15"/>
    <m/>
    <s v="S"/>
    <s v="Mr"/>
    <x v="0"/>
    <n v="0"/>
    <n v="0"/>
    <x v="2"/>
    <x v="0"/>
    <n v="2"/>
  </r>
  <r>
    <n v="567"/>
    <n v="0"/>
    <x v="0"/>
    <n v="3"/>
    <x v="0"/>
    <s v="Stoytcheff, Mr. Ilia"/>
    <x v="0"/>
    <n v="19"/>
    <n v="0"/>
    <n v="0"/>
    <x v="468"/>
    <n v="7.8958000000000004"/>
    <m/>
    <s v="S"/>
    <s v="Mr"/>
    <x v="0"/>
    <n v="0"/>
    <n v="0"/>
    <x v="0"/>
    <x v="0"/>
    <n v="1"/>
  </r>
  <r>
    <n v="568"/>
    <n v="0"/>
    <x v="0"/>
    <n v="3"/>
    <x v="0"/>
    <s v="Palsson, Mrs. Nils (Alma Cornelia Berglund)"/>
    <x v="1"/>
    <n v="29"/>
    <n v="0"/>
    <n v="4"/>
    <x v="7"/>
    <n v="21.074999999999999"/>
    <m/>
    <s v="S"/>
    <s v="Mrs"/>
    <x v="1"/>
    <n v="1"/>
    <n v="2"/>
    <x v="1"/>
    <x v="1"/>
    <n v="4"/>
  </r>
  <r>
    <n v="569"/>
    <n v="0"/>
    <x v="0"/>
    <n v="3"/>
    <x v="0"/>
    <s v="Doharr, Mr. Tannous"/>
    <x v="0"/>
    <m/>
    <n v="0"/>
    <n v="0"/>
    <x v="469"/>
    <n v="7.2291999999999996"/>
    <m/>
    <s v="C"/>
    <s v="Mr"/>
    <x v="0"/>
    <n v="0"/>
    <n v="0"/>
    <x v="0"/>
    <x v="0"/>
    <n v="1"/>
  </r>
  <r>
    <n v="570"/>
    <n v="1"/>
    <x v="1"/>
    <n v="3"/>
    <x v="0"/>
    <s v="Jonsson, Mr. Carl"/>
    <x v="0"/>
    <n v="32"/>
    <n v="0"/>
    <n v="0"/>
    <x v="470"/>
    <n v="7.8541999999999996"/>
    <m/>
    <s v="S"/>
    <s v="Mr"/>
    <x v="0"/>
    <n v="0"/>
    <n v="0"/>
    <x v="0"/>
    <x v="0"/>
    <n v="1"/>
  </r>
  <r>
    <n v="571"/>
    <n v="1"/>
    <x v="1"/>
    <n v="2"/>
    <x v="2"/>
    <s v="Harris, Mr. George"/>
    <x v="0"/>
    <n v="62"/>
    <n v="0"/>
    <n v="0"/>
    <x v="471"/>
    <n v="10.5"/>
    <m/>
    <s v="S"/>
    <s v="Mr"/>
    <x v="0"/>
    <n v="0"/>
    <n v="0"/>
    <x v="0"/>
    <x v="0"/>
    <n v="1"/>
  </r>
  <r>
    <n v="572"/>
    <n v="1"/>
    <x v="1"/>
    <n v="1"/>
    <x v="1"/>
    <s v="Appleton, Mrs. Edward Dale (Charlotte Lamson)"/>
    <x v="1"/>
    <n v="53"/>
    <n v="2"/>
    <n v="0"/>
    <x v="472"/>
    <n v="51.479199999999999"/>
    <s v="C101"/>
    <s v="S"/>
    <s v="Mrs"/>
    <x v="1"/>
    <n v="0"/>
    <n v="0"/>
    <x v="1"/>
    <x v="1"/>
    <n v="1"/>
  </r>
  <r>
    <n v="573"/>
    <n v="1"/>
    <x v="1"/>
    <n v="1"/>
    <x v="1"/>
    <s v="Flynn, Mr. John Irwin (&quot;Irving&quot;)"/>
    <x v="0"/>
    <n v="36"/>
    <n v="0"/>
    <n v="0"/>
    <x v="473"/>
    <n v="26.387499999999999"/>
    <s v="E25"/>
    <s v="S"/>
    <s v="Mr"/>
    <x v="0"/>
    <n v="0"/>
    <n v="0"/>
    <x v="0"/>
    <x v="0"/>
    <n v="1"/>
  </r>
  <r>
    <n v="574"/>
    <n v="1"/>
    <x v="1"/>
    <n v="3"/>
    <x v="0"/>
    <s v="Kelly, Miss. Mary"/>
    <x v="1"/>
    <m/>
    <n v="0"/>
    <n v="0"/>
    <x v="474"/>
    <n v="7.75"/>
    <m/>
    <s v="Q"/>
    <s v="Miss"/>
    <x v="2"/>
    <n v="0"/>
    <n v="1"/>
    <x v="1"/>
    <x v="0"/>
    <n v="1"/>
  </r>
  <r>
    <n v="575"/>
    <n v="0"/>
    <x v="0"/>
    <n v="3"/>
    <x v="0"/>
    <s v="Rush, Mr. Alfred George John"/>
    <x v="0"/>
    <n v="16"/>
    <n v="0"/>
    <n v="0"/>
    <x v="475"/>
    <n v="8.0500000000000007"/>
    <m/>
    <s v="S"/>
    <s v="Mr"/>
    <x v="0"/>
    <n v="0"/>
    <n v="0"/>
    <x v="0"/>
    <x v="0"/>
    <n v="1"/>
  </r>
  <r>
    <n v="576"/>
    <n v="0"/>
    <x v="0"/>
    <n v="3"/>
    <x v="0"/>
    <s v="Patchett, Mr. George"/>
    <x v="0"/>
    <n v="19"/>
    <n v="0"/>
    <n v="0"/>
    <x v="476"/>
    <n v="14.5"/>
    <m/>
    <s v="S"/>
    <s v="Mr"/>
    <x v="0"/>
    <n v="0"/>
    <n v="0"/>
    <x v="2"/>
    <x v="0"/>
    <n v="2"/>
  </r>
  <r>
    <n v="577"/>
    <n v="1"/>
    <x v="1"/>
    <n v="2"/>
    <x v="2"/>
    <s v="Garside, Miss. Ethel"/>
    <x v="1"/>
    <n v="34"/>
    <n v="0"/>
    <n v="0"/>
    <x v="477"/>
    <n v="13"/>
    <m/>
    <s v="S"/>
    <s v="Miss"/>
    <x v="2"/>
    <n v="0"/>
    <n v="1"/>
    <x v="1"/>
    <x v="0"/>
    <n v="1"/>
  </r>
  <r>
    <n v="578"/>
    <n v="1"/>
    <x v="1"/>
    <n v="1"/>
    <x v="1"/>
    <s v="Silvey, Mrs. William Baird (Alice Munger)"/>
    <x v="1"/>
    <n v="39"/>
    <n v="1"/>
    <n v="0"/>
    <x v="371"/>
    <n v="55.9"/>
    <s v="E44"/>
    <s v="S"/>
    <s v="Mrs"/>
    <x v="1"/>
    <n v="0"/>
    <n v="0"/>
    <x v="0"/>
    <x v="1"/>
    <n v="2"/>
  </r>
  <r>
    <n v="579"/>
    <n v="0"/>
    <x v="0"/>
    <n v="3"/>
    <x v="0"/>
    <s v="Caram, Mrs. Joseph (Maria Elias)"/>
    <x v="1"/>
    <m/>
    <n v="1"/>
    <n v="0"/>
    <x v="478"/>
    <n v="14.458299999999999"/>
    <m/>
    <s v="C"/>
    <s v="Mrs"/>
    <x v="1"/>
    <n v="0"/>
    <n v="0"/>
    <x v="1"/>
    <x v="1"/>
    <n v="1"/>
  </r>
  <r>
    <n v="580"/>
    <n v="1"/>
    <x v="1"/>
    <n v="3"/>
    <x v="0"/>
    <s v="Jussila, Mr. Eiriik"/>
    <x v="0"/>
    <n v="32"/>
    <n v="0"/>
    <n v="0"/>
    <x v="479"/>
    <n v="7.9249999999999998"/>
    <m/>
    <s v="S"/>
    <s v="Mr"/>
    <x v="0"/>
    <n v="0"/>
    <n v="0"/>
    <x v="0"/>
    <x v="0"/>
    <n v="1"/>
  </r>
  <r>
    <n v="581"/>
    <n v="1"/>
    <x v="1"/>
    <n v="2"/>
    <x v="2"/>
    <s v="Christy, Miss. Julie Rachel"/>
    <x v="1"/>
    <n v="25"/>
    <n v="1"/>
    <n v="1"/>
    <x v="480"/>
    <n v="30"/>
    <m/>
    <s v="S"/>
    <s v="Miss"/>
    <x v="2"/>
    <n v="0"/>
    <n v="1"/>
    <x v="1"/>
    <x v="0"/>
    <n v="1"/>
  </r>
  <r>
    <n v="582"/>
    <n v="1"/>
    <x v="1"/>
    <n v="1"/>
    <x v="1"/>
    <s v="Thayer, Mrs. John Borland (Marian Longstreth Morris)"/>
    <x v="1"/>
    <n v="39"/>
    <n v="1"/>
    <n v="1"/>
    <x v="272"/>
    <n v="110.88330000000001"/>
    <s v="C68"/>
    <s v="C"/>
    <s v="Mrs"/>
    <x v="1"/>
    <n v="0"/>
    <n v="1"/>
    <x v="2"/>
    <x v="1"/>
    <n v="4"/>
  </r>
  <r>
    <n v="583"/>
    <n v="0"/>
    <x v="0"/>
    <n v="2"/>
    <x v="2"/>
    <s v="Downton, Mr. William James"/>
    <x v="0"/>
    <n v="54"/>
    <n v="0"/>
    <n v="0"/>
    <x v="339"/>
    <n v="26"/>
    <m/>
    <s v="S"/>
    <s v="Mr"/>
    <x v="0"/>
    <n v="0"/>
    <n v="0"/>
    <x v="2"/>
    <x v="0"/>
    <n v="2"/>
  </r>
  <r>
    <n v="584"/>
    <n v="0"/>
    <x v="0"/>
    <n v="1"/>
    <x v="1"/>
    <s v="Ross, Mr. John Hugo"/>
    <x v="0"/>
    <n v="36"/>
    <n v="0"/>
    <n v="0"/>
    <x v="481"/>
    <n v="40.125"/>
    <s v="A10"/>
    <s v="C"/>
    <s v="Mr"/>
    <x v="0"/>
    <n v="0"/>
    <n v="0"/>
    <x v="0"/>
    <x v="0"/>
    <n v="1"/>
  </r>
  <r>
    <n v="585"/>
    <n v="0"/>
    <x v="0"/>
    <n v="3"/>
    <x v="0"/>
    <s v="Paulner, Mr. Uscher"/>
    <x v="0"/>
    <m/>
    <n v="0"/>
    <n v="0"/>
    <x v="482"/>
    <n v="8.7125000000000004"/>
    <m/>
    <s v="C"/>
    <s v="Mr"/>
    <x v="0"/>
    <n v="0"/>
    <n v="0"/>
    <x v="0"/>
    <x v="0"/>
    <n v="1"/>
  </r>
  <r>
    <n v="586"/>
    <n v="1"/>
    <x v="1"/>
    <n v="1"/>
    <x v="1"/>
    <s v="Taussig, Miss. Ruth"/>
    <x v="1"/>
    <n v="18"/>
    <n v="0"/>
    <n v="2"/>
    <x v="234"/>
    <n v="79.650000000000006"/>
    <s v="E68"/>
    <s v="S"/>
    <s v="Miss"/>
    <x v="2"/>
    <n v="0"/>
    <n v="1"/>
    <x v="0"/>
    <x v="1"/>
    <n v="3"/>
  </r>
  <r>
    <n v="587"/>
    <n v="0"/>
    <x v="0"/>
    <n v="2"/>
    <x v="2"/>
    <s v="Jarvis, Mr. John Denzil"/>
    <x v="0"/>
    <n v="47"/>
    <n v="0"/>
    <n v="0"/>
    <x v="483"/>
    <n v="15"/>
    <m/>
    <s v="S"/>
    <s v="Mr"/>
    <x v="0"/>
    <n v="0"/>
    <n v="0"/>
    <x v="0"/>
    <x v="0"/>
    <n v="1"/>
  </r>
  <r>
    <n v="588"/>
    <n v="1"/>
    <x v="1"/>
    <n v="1"/>
    <x v="1"/>
    <s v="Frolicher-Stehli, Mr. Maxmillian"/>
    <x v="0"/>
    <n v="60"/>
    <n v="1"/>
    <n v="1"/>
    <x v="484"/>
    <n v="79.2"/>
    <s v="B41"/>
    <s v="C"/>
    <s v="Mr"/>
    <x v="0"/>
    <n v="0"/>
    <n v="0"/>
    <x v="0"/>
    <x v="0"/>
    <n v="1"/>
  </r>
  <r>
    <n v="589"/>
    <n v="0"/>
    <x v="0"/>
    <n v="3"/>
    <x v="0"/>
    <s v="Gilinski, Mr. Eliezer"/>
    <x v="0"/>
    <n v="22"/>
    <n v="0"/>
    <n v="0"/>
    <x v="485"/>
    <n v="8.0500000000000007"/>
    <m/>
    <s v="S"/>
    <s v="Mr"/>
    <x v="0"/>
    <n v="0"/>
    <n v="0"/>
    <x v="0"/>
    <x v="0"/>
    <n v="1"/>
  </r>
  <r>
    <n v="590"/>
    <n v="0"/>
    <x v="0"/>
    <n v="3"/>
    <x v="0"/>
    <s v="Murdlin, Mr. Joseph"/>
    <x v="0"/>
    <m/>
    <n v="0"/>
    <n v="0"/>
    <x v="486"/>
    <n v="8.0500000000000007"/>
    <m/>
    <s v="S"/>
    <s v="Mr"/>
    <x v="0"/>
    <n v="0"/>
    <n v="0"/>
    <x v="0"/>
    <x v="0"/>
    <n v="1"/>
  </r>
  <r>
    <n v="591"/>
    <n v="0"/>
    <x v="0"/>
    <n v="3"/>
    <x v="0"/>
    <s v="Rintamaki, Mr. Matti"/>
    <x v="0"/>
    <n v="35"/>
    <n v="0"/>
    <n v="0"/>
    <x v="487"/>
    <n v="7.125"/>
    <m/>
    <s v="S"/>
    <s v="Mr"/>
    <x v="0"/>
    <n v="0"/>
    <n v="0"/>
    <x v="0"/>
    <x v="0"/>
    <n v="1"/>
  </r>
  <r>
    <n v="592"/>
    <n v="1"/>
    <x v="1"/>
    <n v="1"/>
    <x v="1"/>
    <s v="Stephenson, Mrs. Walter Bertram (Martha Eustis)"/>
    <x v="1"/>
    <n v="52"/>
    <n v="1"/>
    <n v="0"/>
    <x v="416"/>
    <n v="78.2667"/>
    <s v="D20"/>
    <s v="C"/>
    <s v="Mrs"/>
    <x v="1"/>
    <n v="0"/>
    <n v="1"/>
    <x v="1"/>
    <x v="1"/>
    <n v="2"/>
  </r>
  <r>
    <n v="593"/>
    <n v="0"/>
    <x v="0"/>
    <n v="3"/>
    <x v="0"/>
    <s v="Elsbury, Mr. William James"/>
    <x v="0"/>
    <n v="47"/>
    <n v="0"/>
    <n v="0"/>
    <x v="488"/>
    <n v="7.25"/>
    <m/>
    <s v="S"/>
    <s v="Mr"/>
    <x v="0"/>
    <n v="0"/>
    <n v="0"/>
    <x v="0"/>
    <x v="0"/>
    <n v="1"/>
  </r>
  <r>
    <n v="594"/>
    <n v="0"/>
    <x v="0"/>
    <n v="3"/>
    <x v="0"/>
    <s v="Bourke, Miss. Mary"/>
    <x v="1"/>
    <m/>
    <n v="0"/>
    <n v="2"/>
    <x v="489"/>
    <n v="7.75"/>
    <m/>
    <s v="Q"/>
    <s v="Miss"/>
    <x v="2"/>
    <n v="0"/>
    <n v="1"/>
    <x v="1"/>
    <x v="0"/>
    <n v="1"/>
  </r>
  <r>
    <n v="595"/>
    <n v="0"/>
    <x v="0"/>
    <n v="2"/>
    <x v="2"/>
    <s v="Chapman, Mr. John Henry"/>
    <x v="0"/>
    <n v="37"/>
    <n v="1"/>
    <n v="0"/>
    <x v="490"/>
    <n v="26"/>
    <m/>
    <s v="S"/>
    <s v="Mr"/>
    <x v="0"/>
    <n v="0"/>
    <n v="0"/>
    <x v="0"/>
    <x v="0"/>
    <n v="1"/>
  </r>
  <r>
    <n v="596"/>
    <n v="0"/>
    <x v="0"/>
    <n v="3"/>
    <x v="0"/>
    <s v="Van Impe, Mr. Jean Baptiste"/>
    <x v="0"/>
    <n v="36"/>
    <n v="1"/>
    <n v="1"/>
    <x v="357"/>
    <n v="24.15"/>
    <m/>
    <s v="S"/>
    <s v="Mr"/>
    <x v="0"/>
    <n v="0"/>
    <n v="1"/>
    <x v="0"/>
    <x v="1"/>
    <n v="3"/>
  </r>
  <r>
    <n v="597"/>
    <n v="1"/>
    <x v="1"/>
    <n v="2"/>
    <x v="2"/>
    <s v="Leitch, Miss. Jessie Wills"/>
    <x v="1"/>
    <m/>
    <n v="0"/>
    <n v="0"/>
    <x v="491"/>
    <n v="33"/>
    <m/>
    <s v="S"/>
    <s v="Miss"/>
    <x v="2"/>
    <n v="0"/>
    <n v="2"/>
    <x v="0"/>
    <x v="0"/>
    <n v="3"/>
  </r>
  <r>
    <n v="598"/>
    <n v="0"/>
    <x v="0"/>
    <n v="3"/>
    <x v="0"/>
    <s v="Johnson, Mr. Alfred"/>
    <x v="0"/>
    <n v="49"/>
    <n v="0"/>
    <n v="0"/>
    <x v="163"/>
    <n v="0"/>
    <m/>
    <s v="S"/>
    <s v="Mr"/>
    <x v="0"/>
    <n v="0"/>
    <n v="0"/>
    <x v="6"/>
    <x v="0"/>
    <n v="4"/>
  </r>
  <r>
    <n v="599"/>
    <n v="0"/>
    <x v="0"/>
    <n v="3"/>
    <x v="0"/>
    <s v="Boulos, Mr. Hanna"/>
    <x v="0"/>
    <m/>
    <n v="0"/>
    <n v="0"/>
    <x v="492"/>
    <n v="7.2249999999999996"/>
    <m/>
    <s v="C"/>
    <s v="Mr"/>
    <x v="0"/>
    <n v="0"/>
    <n v="0"/>
    <x v="0"/>
    <x v="0"/>
    <n v="1"/>
  </r>
  <r>
    <n v="600"/>
    <n v="1"/>
    <x v="1"/>
    <n v="1"/>
    <x v="1"/>
    <s v="Duff Gordon, Sir. Cosmo Edmund (&quot;Mr Morgan&quot;)"/>
    <x v="0"/>
    <n v="49"/>
    <n v="1"/>
    <n v="0"/>
    <x v="275"/>
    <n v="56.929200000000002"/>
    <s v="A20"/>
    <s v="C"/>
    <s v="Sir"/>
    <x v="0"/>
    <n v="0"/>
    <n v="1"/>
    <x v="0"/>
    <x v="0"/>
    <n v="2"/>
  </r>
  <r>
    <n v="601"/>
    <n v="1"/>
    <x v="1"/>
    <n v="2"/>
    <x v="2"/>
    <s v="Jacobsohn, Mrs. Sidney Samuel (Amy Frances Christy)"/>
    <x v="1"/>
    <n v="24"/>
    <n v="2"/>
    <n v="1"/>
    <x v="195"/>
    <n v="27"/>
    <m/>
    <s v="S"/>
    <s v="Mrs"/>
    <x v="1"/>
    <n v="0"/>
    <n v="0"/>
    <x v="0"/>
    <x v="1"/>
    <n v="2"/>
  </r>
  <r>
    <n v="602"/>
    <n v="0"/>
    <x v="0"/>
    <n v="3"/>
    <x v="0"/>
    <s v="Slabenoff, Mr. Petco"/>
    <x v="0"/>
    <m/>
    <n v="0"/>
    <n v="0"/>
    <x v="493"/>
    <n v="7.8958000000000004"/>
    <m/>
    <s v="S"/>
    <s v="Mr"/>
    <x v="0"/>
    <n v="0"/>
    <n v="0"/>
    <x v="0"/>
    <x v="0"/>
    <n v="1"/>
  </r>
  <r>
    <n v="603"/>
    <n v="0"/>
    <x v="0"/>
    <n v="1"/>
    <x v="1"/>
    <s v="Harrington, Mr. Charles H"/>
    <x v="0"/>
    <m/>
    <n v="0"/>
    <n v="0"/>
    <x v="494"/>
    <n v="42.4"/>
    <m/>
    <s v="S"/>
    <s v="Mr"/>
    <x v="0"/>
    <n v="0"/>
    <n v="0"/>
    <x v="0"/>
    <x v="0"/>
    <n v="1"/>
  </r>
  <r>
    <n v="604"/>
    <n v="0"/>
    <x v="0"/>
    <n v="3"/>
    <x v="0"/>
    <s v="Torber, Mr. Ernst William"/>
    <x v="0"/>
    <n v="44"/>
    <n v="0"/>
    <n v="0"/>
    <x v="495"/>
    <n v="8.0500000000000007"/>
    <m/>
    <s v="S"/>
    <s v="Mr"/>
    <x v="0"/>
    <n v="0"/>
    <n v="0"/>
    <x v="0"/>
    <x v="0"/>
    <n v="1"/>
  </r>
  <r>
    <n v="605"/>
    <n v="1"/>
    <x v="1"/>
    <n v="1"/>
    <x v="1"/>
    <s v="Homer, Mr. Harry (&quot;Mr E Haven&quot;)"/>
    <x v="0"/>
    <n v="35"/>
    <n v="0"/>
    <n v="0"/>
    <x v="496"/>
    <n v="26.55"/>
    <m/>
    <s v="C"/>
    <s v="Mr"/>
    <x v="0"/>
    <n v="0"/>
    <n v="0"/>
    <x v="0"/>
    <x v="0"/>
    <n v="1"/>
  </r>
  <r>
    <n v="606"/>
    <n v="0"/>
    <x v="0"/>
    <n v="3"/>
    <x v="0"/>
    <s v="Lindell, Mr. Edvard Bengtsson"/>
    <x v="0"/>
    <n v="36"/>
    <n v="1"/>
    <n v="0"/>
    <x v="497"/>
    <n v="15.55"/>
    <m/>
    <s v="S"/>
    <s v="Mr"/>
    <x v="0"/>
    <n v="0"/>
    <n v="0"/>
    <x v="0"/>
    <x v="0"/>
    <n v="1"/>
  </r>
  <r>
    <n v="607"/>
    <n v="0"/>
    <x v="0"/>
    <n v="3"/>
    <x v="0"/>
    <s v="Karaic, Mr. Milan"/>
    <x v="0"/>
    <n v="30"/>
    <n v="0"/>
    <n v="0"/>
    <x v="498"/>
    <n v="7.8958000000000004"/>
    <m/>
    <s v="S"/>
    <s v="Mr"/>
    <x v="0"/>
    <n v="0"/>
    <n v="0"/>
    <x v="0"/>
    <x v="0"/>
    <n v="1"/>
  </r>
  <r>
    <n v="608"/>
    <n v="1"/>
    <x v="1"/>
    <n v="1"/>
    <x v="1"/>
    <s v="Daniel, Mr. Robert Williams"/>
    <x v="0"/>
    <n v="27"/>
    <n v="0"/>
    <n v="0"/>
    <x v="499"/>
    <n v="30.5"/>
    <m/>
    <s v="S"/>
    <s v="Mr"/>
    <x v="0"/>
    <n v="0"/>
    <n v="0"/>
    <x v="0"/>
    <x v="0"/>
    <n v="1"/>
  </r>
  <r>
    <n v="609"/>
    <n v="1"/>
    <x v="1"/>
    <n v="2"/>
    <x v="2"/>
    <s v="Laroche, Mrs. Joseph (Juliette Marie Louise Lafargue)"/>
    <x v="1"/>
    <n v="22"/>
    <n v="1"/>
    <n v="2"/>
    <x v="42"/>
    <n v="41.5792"/>
    <m/>
    <s v="C"/>
    <s v="Mrs"/>
    <x v="1"/>
    <n v="0"/>
    <n v="1"/>
    <x v="0"/>
    <x v="1"/>
    <n v="3"/>
  </r>
  <r>
    <n v="610"/>
    <n v="1"/>
    <x v="1"/>
    <n v="1"/>
    <x v="1"/>
    <s v="Shutes, Miss. Elizabeth W"/>
    <x v="1"/>
    <n v="40"/>
    <n v="0"/>
    <n v="0"/>
    <x v="239"/>
    <n v="153.46250000000001"/>
    <s v="C125"/>
    <s v="S"/>
    <s v="Miss"/>
    <x v="2"/>
    <n v="0"/>
    <n v="1"/>
    <x v="0"/>
    <x v="1"/>
    <n v="3"/>
  </r>
  <r>
    <n v="611"/>
    <n v="0"/>
    <x v="0"/>
    <n v="3"/>
    <x v="0"/>
    <s v="Andersson, Mrs. Anders Johan (Alfrida Konstantia Brogren)"/>
    <x v="1"/>
    <n v="39"/>
    <n v="1"/>
    <n v="5"/>
    <x v="13"/>
    <n v="31.274999999999999"/>
    <m/>
    <s v="S"/>
    <s v="Mrs"/>
    <x v="1"/>
    <n v="1"/>
    <n v="4"/>
    <x v="0"/>
    <x v="1"/>
    <n v="7"/>
  </r>
  <r>
    <n v="612"/>
    <n v="0"/>
    <x v="0"/>
    <n v="3"/>
    <x v="0"/>
    <s v="Jardin, Mr. Jose Neto"/>
    <x v="0"/>
    <m/>
    <n v="0"/>
    <n v="0"/>
    <x v="500"/>
    <n v="7.05"/>
    <m/>
    <s v="S"/>
    <s v="Mr"/>
    <x v="0"/>
    <n v="0"/>
    <n v="0"/>
    <x v="0"/>
    <x v="0"/>
    <n v="1"/>
  </r>
  <r>
    <n v="613"/>
    <n v="1"/>
    <x v="1"/>
    <n v="3"/>
    <x v="0"/>
    <s v="Murphy, Miss. Margaret Jane"/>
    <x v="1"/>
    <m/>
    <n v="1"/>
    <n v="0"/>
    <x v="215"/>
    <n v="15.5"/>
    <m/>
    <s v="Q"/>
    <s v="Miss"/>
    <x v="2"/>
    <n v="0"/>
    <n v="2"/>
    <x v="1"/>
    <x v="0"/>
    <n v="2"/>
  </r>
  <r>
    <n v="614"/>
    <n v="0"/>
    <x v="0"/>
    <n v="3"/>
    <x v="0"/>
    <s v="Horgan, Mr. John"/>
    <x v="0"/>
    <m/>
    <n v="0"/>
    <n v="0"/>
    <x v="501"/>
    <n v="7.75"/>
    <m/>
    <s v="Q"/>
    <s v="Mr"/>
    <x v="0"/>
    <n v="0"/>
    <n v="0"/>
    <x v="0"/>
    <x v="0"/>
    <n v="1"/>
  </r>
  <r>
    <n v="615"/>
    <n v="0"/>
    <x v="0"/>
    <n v="3"/>
    <x v="0"/>
    <s v="Brocklebank, Mr. William Alfred"/>
    <x v="0"/>
    <n v="35"/>
    <n v="0"/>
    <n v="0"/>
    <x v="502"/>
    <n v="8.0500000000000007"/>
    <m/>
    <s v="S"/>
    <s v="Mr"/>
    <x v="0"/>
    <n v="0"/>
    <n v="0"/>
    <x v="0"/>
    <x v="0"/>
    <n v="1"/>
  </r>
  <r>
    <n v="616"/>
    <n v="1"/>
    <x v="1"/>
    <n v="2"/>
    <x v="2"/>
    <s v="Herman, Miss. Alice"/>
    <x v="1"/>
    <n v="24"/>
    <n v="1"/>
    <n v="2"/>
    <x v="503"/>
    <n v="65"/>
    <m/>
    <s v="S"/>
    <s v="Miss"/>
    <x v="2"/>
    <n v="0"/>
    <n v="1"/>
    <x v="1"/>
    <x v="1"/>
    <n v="2"/>
  </r>
  <r>
    <n v="617"/>
    <n v="0"/>
    <x v="0"/>
    <n v="3"/>
    <x v="0"/>
    <s v="Danbom, Mr. Ernst Gilbert"/>
    <x v="0"/>
    <n v="34"/>
    <n v="1"/>
    <n v="1"/>
    <x v="361"/>
    <n v="14.4"/>
    <m/>
    <s v="S"/>
    <s v="Mr"/>
    <x v="0"/>
    <n v="0"/>
    <n v="0"/>
    <x v="0"/>
    <x v="1"/>
    <n v="2"/>
  </r>
  <r>
    <n v="618"/>
    <n v="0"/>
    <x v="0"/>
    <n v="3"/>
    <x v="0"/>
    <s v="Lobb, Mrs. William Arthur (Cordelia K Stanlick)"/>
    <x v="1"/>
    <n v="26"/>
    <n v="1"/>
    <n v="0"/>
    <x v="226"/>
    <n v="16.100000000000001"/>
    <m/>
    <s v="S"/>
    <s v="Mrs"/>
    <x v="1"/>
    <n v="0"/>
    <n v="0"/>
    <x v="0"/>
    <x v="1"/>
    <n v="2"/>
  </r>
  <r>
    <n v="619"/>
    <n v="1"/>
    <x v="1"/>
    <n v="2"/>
    <x v="2"/>
    <s v="Becker, Miss. Marion Louise"/>
    <x v="1"/>
    <n v="4"/>
    <n v="2"/>
    <n v="1"/>
    <x v="165"/>
    <n v="39"/>
    <s v="F4"/>
    <s v="S"/>
    <s v="Miss"/>
    <x v="2"/>
    <n v="1"/>
    <n v="1"/>
    <x v="1"/>
    <x v="0"/>
    <n v="2"/>
  </r>
  <r>
    <n v="620"/>
    <n v="0"/>
    <x v="0"/>
    <n v="2"/>
    <x v="2"/>
    <s v="Gavey, Mr. Lawrence"/>
    <x v="0"/>
    <n v="26"/>
    <n v="0"/>
    <n v="0"/>
    <x v="504"/>
    <n v="10.5"/>
    <m/>
    <s v="S"/>
    <s v="Mr"/>
    <x v="0"/>
    <n v="0"/>
    <n v="0"/>
    <x v="0"/>
    <x v="0"/>
    <n v="1"/>
  </r>
  <r>
    <n v="621"/>
    <n v="0"/>
    <x v="0"/>
    <n v="3"/>
    <x v="0"/>
    <s v="Yasbeck, Mr. Antoni"/>
    <x v="0"/>
    <n v="27"/>
    <n v="1"/>
    <n v="0"/>
    <x v="505"/>
    <n v="14.4542"/>
    <m/>
    <s v="C"/>
    <s v="Mr"/>
    <x v="0"/>
    <n v="0"/>
    <n v="0"/>
    <x v="0"/>
    <x v="1"/>
    <n v="2"/>
  </r>
  <r>
    <n v="622"/>
    <n v="1"/>
    <x v="1"/>
    <n v="1"/>
    <x v="1"/>
    <s v="Kimball, Mr. Edwin Nelson Jr"/>
    <x v="0"/>
    <n v="42"/>
    <n v="1"/>
    <n v="0"/>
    <x v="506"/>
    <n v="52.554200000000002"/>
    <s v="D19"/>
    <s v="S"/>
    <s v="Mr"/>
    <x v="0"/>
    <n v="0"/>
    <n v="0"/>
    <x v="0"/>
    <x v="0"/>
    <n v="1"/>
  </r>
  <r>
    <n v="623"/>
    <n v="1"/>
    <x v="1"/>
    <n v="3"/>
    <x v="0"/>
    <s v="Nakid, Mr. Sahid"/>
    <x v="0"/>
    <n v="20"/>
    <n v="1"/>
    <n v="1"/>
    <x v="328"/>
    <n v="15.7417"/>
    <m/>
    <s v="C"/>
    <s v="Mr"/>
    <x v="0"/>
    <n v="0"/>
    <n v="1"/>
    <x v="0"/>
    <x v="0"/>
    <n v="2"/>
  </r>
  <r>
    <n v="624"/>
    <n v="0"/>
    <x v="0"/>
    <n v="3"/>
    <x v="0"/>
    <s v="Hansen, Mr. Henry Damsgaard"/>
    <x v="0"/>
    <n v="21"/>
    <n v="0"/>
    <n v="0"/>
    <x v="507"/>
    <n v="7.8541999999999996"/>
    <m/>
    <s v="S"/>
    <s v="Mr"/>
    <x v="0"/>
    <n v="0"/>
    <n v="0"/>
    <x v="0"/>
    <x v="0"/>
    <n v="1"/>
  </r>
  <r>
    <n v="625"/>
    <n v="0"/>
    <x v="0"/>
    <n v="3"/>
    <x v="0"/>
    <s v="Bowen, Mr. David John &quot;Dai&quot;"/>
    <x v="0"/>
    <n v="21"/>
    <n v="0"/>
    <n v="0"/>
    <x v="508"/>
    <n v="16.100000000000001"/>
    <m/>
    <s v="S"/>
    <s v="Mr"/>
    <x v="0"/>
    <n v="0"/>
    <n v="0"/>
    <x v="2"/>
    <x v="0"/>
    <n v="2"/>
  </r>
  <r>
    <n v="626"/>
    <n v="0"/>
    <x v="0"/>
    <n v="1"/>
    <x v="1"/>
    <s v="Sutton, Mr. Frederick"/>
    <x v="0"/>
    <n v="61"/>
    <n v="0"/>
    <n v="0"/>
    <x v="509"/>
    <n v="32.320799999999998"/>
    <s v="D50"/>
    <s v="S"/>
    <s v="Mr"/>
    <x v="0"/>
    <n v="0"/>
    <n v="0"/>
    <x v="0"/>
    <x v="0"/>
    <n v="1"/>
  </r>
  <r>
    <n v="627"/>
    <n v="0"/>
    <x v="0"/>
    <n v="2"/>
    <x v="2"/>
    <s v="Kirkland, Rev. Charles Leonard"/>
    <x v="0"/>
    <n v="57"/>
    <n v="0"/>
    <n v="0"/>
    <x v="510"/>
    <n v="12.35"/>
    <m/>
    <s v="Q"/>
    <s v="Rev"/>
    <x v="0"/>
    <n v="0"/>
    <n v="0"/>
    <x v="0"/>
    <x v="0"/>
    <n v="1"/>
  </r>
  <r>
    <n v="628"/>
    <n v="1"/>
    <x v="1"/>
    <n v="1"/>
    <x v="1"/>
    <s v="Longley, Miss. Gretchen Fiske"/>
    <x v="1"/>
    <n v="21"/>
    <n v="0"/>
    <n v="0"/>
    <x v="245"/>
    <n v="77.958299999999994"/>
    <s v="D9"/>
    <s v="S"/>
    <s v="Miss"/>
    <x v="2"/>
    <n v="0"/>
    <n v="2"/>
    <x v="1"/>
    <x v="1"/>
    <n v="3"/>
  </r>
  <r>
    <n v="629"/>
    <n v="0"/>
    <x v="0"/>
    <n v="3"/>
    <x v="0"/>
    <s v="Bostandyeff, Mr. Guentcho"/>
    <x v="0"/>
    <n v="26"/>
    <n v="0"/>
    <n v="0"/>
    <x v="511"/>
    <n v="7.8958000000000004"/>
    <m/>
    <s v="S"/>
    <s v="Mr"/>
    <x v="0"/>
    <n v="0"/>
    <n v="0"/>
    <x v="0"/>
    <x v="0"/>
    <n v="1"/>
  </r>
  <r>
    <n v="630"/>
    <n v="0"/>
    <x v="0"/>
    <n v="3"/>
    <x v="0"/>
    <s v="O'Connell, Mr. Patrick D"/>
    <x v="0"/>
    <m/>
    <n v="0"/>
    <n v="0"/>
    <x v="512"/>
    <n v="7.7332999999999998"/>
    <m/>
    <s v="Q"/>
    <s v="Mr"/>
    <x v="0"/>
    <n v="0"/>
    <n v="0"/>
    <x v="0"/>
    <x v="0"/>
    <n v="1"/>
  </r>
  <r>
    <n v="631"/>
    <n v="1"/>
    <x v="1"/>
    <n v="1"/>
    <x v="1"/>
    <s v="Barkworth, Mr. Algernon Henry Wilson"/>
    <x v="0"/>
    <n v="80"/>
    <n v="0"/>
    <n v="0"/>
    <x v="513"/>
    <n v="30"/>
    <s v="A23"/>
    <s v="S"/>
    <s v="Mr"/>
    <x v="0"/>
    <n v="0"/>
    <n v="0"/>
    <x v="0"/>
    <x v="0"/>
    <n v="1"/>
  </r>
  <r>
    <n v="632"/>
    <n v="0"/>
    <x v="0"/>
    <n v="3"/>
    <x v="0"/>
    <s v="Lundahl, Mr. Johan Svensson"/>
    <x v="0"/>
    <n v="51"/>
    <n v="0"/>
    <n v="0"/>
    <x v="514"/>
    <n v="7.0541999999999998"/>
    <m/>
    <s v="S"/>
    <s v="Mr"/>
    <x v="0"/>
    <n v="0"/>
    <n v="0"/>
    <x v="0"/>
    <x v="0"/>
    <n v="1"/>
  </r>
  <r>
    <n v="633"/>
    <n v="1"/>
    <x v="1"/>
    <n v="1"/>
    <x v="1"/>
    <s v="Stahelin-Maeglin, Dr. Max"/>
    <x v="0"/>
    <n v="32"/>
    <n v="0"/>
    <n v="0"/>
    <x v="515"/>
    <n v="30.5"/>
    <s v="B50"/>
    <s v="C"/>
    <s v="Dr"/>
    <x v="0"/>
    <n v="0"/>
    <n v="0"/>
    <x v="0"/>
    <x v="0"/>
    <n v="1"/>
  </r>
  <r>
    <n v="634"/>
    <n v="0"/>
    <x v="0"/>
    <n v="1"/>
    <x v="1"/>
    <s v="Parr, Mr. William Henry Marsh"/>
    <x v="0"/>
    <m/>
    <n v="0"/>
    <n v="0"/>
    <x v="516"/>
    <n v="0"/>
    <m/>
    <s v="S"/>
    <s v="Mr"/>
    <x v="0"/>
    <n v="0"/>
    <n v="0"/>
    <x v="0"/>
    <x v="0"/>
    <n v="1"/>
  </r>
  <r>
    <n v="635"/>
    <n v="0"/>
    <x v="0"/>
    <n v="3"/>
    <x v="0"/>
    <s v="Skoog, Miss. Mabel"/>
    <x v="1"/>
    <n v="9"/>
    <n v="3"/>
    <n v="2"/>
    <x v="62"/>
    <n v="27.9"/>
    <m/>
    <s v="S"/>
    <s v="Miss"/>
    <x v="2"/>
    <n v="2"/>
    <n v="2"/>
    <x v="0"/>
    <x v="1"/>
    <n v="6"/>
  </r>
  <r>
    <n v="636"/>
    <n v="1"/>
    <x v="1"/>
    <n v="2"/>
    <x v="2"/>
    <s v="Davis, Miss. Mary"/>
    <x v="1"/>
    <n v="28"/>
    <n v="0"/>
    <n v="0"/>
    <x v="517"/>
    <n v="13"/>
    <m/>
    <s v="S"/>
    <s v="Miss"/>
    <x v="2"/>
    <n v="0"/>
    <n v="1"/>
    <x v="1"/>
    <x v="0"/>
    <n v="1"/>
  </r>
  <r>
    <n v="637"/>
    <n v="0"/>
    <x v="0"/>
    <n v="3"/>
    <x v="0"/>
    <s v="Leinonen, Mr. Antti Gustaf"/>
    <x v="0"/>
    <n v="32"/>
    <n v="0"/>
    <n v="0"/>
    <x v="518"/>
    <n v="7.9249999999999998"/>
    <m/>
    <s v="S"/>
    <s v="Mr"/>
    <x v="0"/>
    <n v="0"/>
    <n v="0"/>
    <x v="0"/>
    <x v="0"/>
    <n v="1"/>
  </r>
  <r>
    <n v="638"/>
    <n v="0"/>
    <x v="0"/>
    <n v="2"/>
    <x v="2"/>
    <s v="Collyer, Mr. Harvey"/>
    <x v="0"/>
    <n v="31"/>
    <n v="1"/>
    <n v="1"/>
    <x v="212"/>
    <n v="26.25"/>
    <m/>
    <s v="S"/>
    <s v="Mr"/>
    <x v="0"/>
    <n v="0"/>
    <n v="1"/>
    <x v="0"/>
    <x v="1"/>
    <n v="3"/>
  </r>
  <r>
    <n v="639"/>
    <n v="0"/>
    <x v="0"/>
    <n v="3"/>
    <x v="0"/>
    <s v="Panula, Mrs. Juha (Maria Emilia Ojala)"/>
    <x v="1"/>
    <n v="41"/>
    <n v="0"/>
    <n v="5"/>
    <x v="49"/>
    <n v="39.6875"/>
    <m/>
    <s v="S"/>
    <s v="Mrs"/>
    <x v="1"/>
    <n v="3"/>
    <n v="0"/>
    <x v="2"/>
    <x v="1"/>
    <n v="6"/>
  </r>
  <r>
    <n v="640"/>
    <n v="0"/>
    <x v="0"/>
    <n v="3"/>
    <x v="0"/>
    <s v="Thorneycroft, Mr. Percival"/>
    <x v="0"/>
    <m/>
    <n v="1"/>
    <n v="0"/>
    <x v="368"/>
    <n v="16.100000000000001"/>
    <m/>
    <s v="S"/>
    <s v="Mr"/>
    <x v="0"/>
    <n v="0"/>
    <n v="0"/>
    <x v="0"/>
    <x v="1"/>
    <n v="2"/>
  </r>
  <r>
    <n v="641"/>
    <n v="0"/>
    <x v="0"/>
    <n v="3"/>
    <x v="0"/>
    <s v="Jensen, Mr. Hans Peder"/>
    <x v="0"/>
    <n v="20"/>
    <n v="0"/>
    <n v="0"/>
    <x v="519"/>
    <n v="7.8541999999999996"/>
    <m/>
    <s v="S"/>
    <s v="Mr"/>
    <x v="0"/>
    <n v="0"/>
    <n v="0"/>
    <x v="0"/>
    <x v="0"/>
    <n v="1"/>
  </r>
  <r>
    <n v="642"/>
    <n v="1"/>
    <x v="1"/>
    <n v="1"/>
    <x v="1"/>
    <s v="Sagesser, Mlle. Emma"/>
    <x v="1"/>
    <n v="24"/>
    <n v="0"/>
    <n v="0"/>
    <x v="319"/>
    <n v="69.3"/>
    <s v="B35"/>
    <s v="C"/>
    <s v="Mlle"/>
    <x v="2"/>
    <n v="0"/>
    <n v="1"/>
    <x v="1"/>
    <x v="1"/>
    <n v="2"/>
  </r>
  <r>
    <n v="643"/>
    <n v="0"/>
    <x v="0"/>
    <n v="3"/>
    <x v="0"/>
    <s v="Skoog, Miss. Margit Elizabeth"/>
    <x v="1"/>
    <n v="2"/>
    <n v="3"/>
    <n v="2"/>
    <x v="62"/>
    <n v="27.9"/>
    <m/>
    <s v="S"/>
    <s v="Miss"/>
    <x v="2"/>
    <n v="2"/>
    <n v="2"/>
    <x v="0"/>
    <x v="1"/>
    <n v="6"/>
  </r>
  <r>
    <n v="644"/>
    <n v="1"/>
    <x v="1"/>
    <n v="3"/>
    <x v="0"/>
    <s v="Foo, Mr. Choong"/>
    <x v="0"/>
    <m/>
    <n v="0"/>
    <n v="0"/>
    <x v="72"/>
    <n v="56.495800000000003"/>
    <m/>
    <s v="S"/>
    <s v="Mr"/>
    <x v="0"/>
    <n v="0"/>
    <n v="0"/>
    <x v="4"/>
    <x v="0"/>
    <n v="7"/>
  </r>
  <r>
    <n v="645"/>
    <n v="1"/>
    <x v="1"/>
    <n v="3"/>
    <x v="0"/>
    <s v="Baclini, Miss. Eugenie"/>
    <x v="1"/>
    <n v="0.75"/>
    <n v="2"/>
    <n v="1"/>
    <x v="379"/>
    <n v="19.258299999999998"/>
    <m/>
    <s v="C"/>
    <s v="Miss"/>
    <x v="2"/>
    <n v="0"/>
    <n v="3"/>
    <x v="1"/>
    <x v="1"/>
    <n v="4"/>
  </r>
  <r>
    <n v="646"/>
    <n v="1"/>
    <x v="1"/>
    <n v="1"/>
    <x v="1"/>
    <s v="Harper, Mr. Henry Sleeper"/>
    <x v="0"/>
    <n v="48"/>
    <n v="1"/>
    <n v="0"/>
    <x v="51"/>
    <n v="76.729200000000006"/>
    <s v="D33"/>
    <s v="C"/>
    <s v="Mr"/>
    <x v="0"/>
    <n v="0"/>
    <n v="0"/>
    <x v="2"/>
    <x v="1"/>
    <n v="3"/>
  </r>
  <r>
    <n v="647"/>
    <n v="0"/>
    <x v="0"/>
    <n v="3"/>
    <x v="0"/>
    <s v="Cor, Mr. Liudevit"/>
    <x v="0"/>
    <n v="19"/>
    <n v="0"/>
    <n v="0"/>
    <x v="520"/>
    <n v="7.8958000000000004"/>
    <m/>
    <s v="S"/>
    <s v="Mr"/>
    <x v="0"/>
    <n v="0"/>
    <n v="0"/>
    <x v="0"/>
    <x v="0"/>
    <n v="1"/>
  </r>
  <r>
    <n v="648"/>
    <n v="1"/>
    <x v="1"/>
    <n v="1"/>
    <x v="1"/>
    <s v="Simonius-Blumer, Col. Oberst Alfons"/>
    <x v="0"/>
    <n v="56"/>
    <n v="0"/>
    <n v="0"/>
    <x v="521"/>
    <n v="35.5"/>
    <s v="A26"/>
    <s v="C"/>
    <s v="Col"/>
    <x v="0"/>
    <n v="0"/>
    <n v="0"/>
    <x v="0"/>
    <x v="0"/>
    <n v="1"/>
  </r>
  <r>
    <n v="649"/>
    <n v="0"/>
    <x v="0"/>
    <n v="3"/>
    <x v="0"/>
    <s v="Willey, Mr. Edward"/>
    <x v="0"/>
    <m/>
    <n v="0"/>
    <n v="0"/>
    <x v="522"/>
    <n v="7.55"/>
    <m/>
    <s v="S"/>
    <s v="Mr"/>
    <x v="0"/>
    <n v="0"/>
    <n v="0"/>
    <x v="0"/>
    <x v="0"/>
    <n v="1"/>
  </r>
  <r>
    <n v="650"/>
    <n v="1"/>
    <x v="1"/>
    <n v="3"/>
    <x v="0"/>
    <s v="Stanley, Miss. Amy Zillah Elsie"/>
    <x v="1"/>
    <n v="23"/>
    <n v="0"/>
    <n v="0"/>
    <x v="523"/>
    <n v="7.55"/>
    <m/>
    <s v="S"/>
    <s v="Miss"/>
    <x v="2"/>
    <n v="0"/>
    <n v="1"/>
    <x v="1"/>
    <x v="0"/>
    <n v="1"/>
  </r>
  <r>
    <n v="651"/>
    <n v="0"/>
    <x v="0"/>
    <n v="3"/>
    <x v="0"/>
    <s v="Mitkoff, Mr. Mito"/>
    <x v="0"/>
    <m/>
    <n v="0"/>
    <n v="0"/>
    <x v="524"/>
    <n v="7.8958000000000004"/>
    <m/>
    <s v="S"/>
    <s v="Mr"/>
    <x v="0"/>
    <n v="0"/>
    <n v="0"/>
    <x v="0"/>
    <x v="0"/>
    <n v="1"/>
  </r>
  <r>
    <n v="652"/>
    <n v="1"/>
    <x v="1"/>
    <n v="2"/>
    <x v="2"/>
    <s v="Doling, Miss. Elsie"/>
    <x v="1"/>
    <n v="18"/>
    <n v="0"/>
    <n v="1"/>
    <x v="95"/>
    <n v="23"/>
    <m/>
    <s v="S"/>
    <s v="Miss"/>
    <x v="2"/>
    <n v="0"/>
    <n v="1"/>
    <x v="1"/>
    <x v="1"/>
    <n v="2"/>
  </r>
  <r>
    <n v="653"/>
    <n v="0"/>
    <x v="0"/>
    <n v="3"/>
    <x v="0"/>
    <s v="Kalvik, Mr. Johannes Halvorsen"/>
    <x v="0"/>
    <n v="21"/>
    <n v="0"/>
    <n v="0"/>
    <x v="525"/>
    <n v="8.4332999999999991"/>
    <m/>
    <s v="S"/>
    <s v="Mr"/>
    <x v="0"/>
    <n v="0"/>
    <n v="0"/>
    <x v="0"/>
    <x v="0"/>
    <n v="1"/>
  </r>
  <r>
    <n v="654"/>
    <n v="1"/>
    <x v="1"/>
    <n v="3"/>
    <x v="0"/>
    <s v="O'Leary, Miss. Hanora &quot;Norah&quot;"/>
    <x v="1"/>
    <m/>
    <n v="0"/>
    <n v="0"/>
    <x v="526"/>
    <n v="7.8292000000000002"/>
    <m/>
    <s v="Q"/>
    <s v="Miss"/>
    <x v="2"/>
    <n v="0"/>
    <n v="1"/>
    <x v="1"/>
    <x v="0"/>
    <n v="1"/>
  </r>
  <r>
    <n v="655"/>
    <n v="0"/>
    <x v="0"/>
    <n v="3"/>
    <x v="0"/>
    <s v="Hegarty, Miss. Hanora &quot;Nora&quot;"/>
    <x v="1"/>
    <n v="18"/>
    <n v="0"/>
    <n v="0"/>
    <x v="527"/>
    <n v="6.75"/>
    <m/>
    <s v="Q"/>
    <s v="Miss"/>
    <x v="2"/>
    <n v="0"/>
    <n v="1"/>
    <x v="1"/>
    <x v="0"/>
    <n v="1"/>
  </r>
  <r>
    <n v="656"/>
    <n v="0"/>
    <x v="0"/>
    <n v="2"/>
    <x v="2"/>
    <s v="Hickman, Mr. Leonard Mark"/>
    <x v="0"/>
    <n v="24"/>
    <n v="2"/>
    <n v="0"/>
    <x v="70"/>
    <n v="73.5"/>
    <m/>
    <s v="S"/>
    <s v="Mr"/>
    <x v="0"/>
    <n v="0"/>
    <n v="0"/>
    <x v="3"/>
    <x v="0"/>
    <n v="5"/>
  </r>
  <r>
    <n v="657"/>
    <n v="0"/>
    <x v="0"/>
    <n v="3"/>
    <x v="0"/>
    <s v="Radeff, Mr. Alexander"/>
    <x v="0"/>
    <m/>
    <n v="0"/>
    <n v="0"/>
    <x v="528"/>
    <n v="7.8958000000000004"/>
    <m/>
    <s v="S"/>
    <s v="Mr"/>
    <x v="0"/>
    <n v="0"/>
    <n v="0"/>
    <x v="0"/>
    <x v="0"/>
    <n v="1"/>
  </r>
  <r>
    <n v="658"/>
    <n v="0"/>
    <x v="0"/>
    <n v="3"/>
    <x v="0"/>
    <s v="Bourke, Mrs. John (Catherine)"/>
    <x v="1"/>
    <n v="32"/>
    <n v="1"/>
    <n v="1"/>
    <x v="170"/>
    <n v="15.5"/>
    <m/>
    <s v="Q"/>
    <s v="Mrs"/>
    <x v="1"/>
    <n v="0"/>
    <n v="0"/>
    <x v="0"/>
    <x v="1"/>
    <n v="2"/>
  </r>
  <r>
    <n v="659"/>
    <n v="0"/>
    <x v="0"/>
    <n v="2"/>
    <x v="2"/>
    <s v="Eitemiller, Mr. George Floyd"/>
    <x v="0"/>
    <n v="23"/>
    <n v="0"/>
    <n v="0"/>
    <x v="529"/>
    <n v="13"/>
    <m/>
    <s v="S"/>
    <s v="Mr"/>
    <x v="0"/>
    <n v="0"/>
    <n v="0"/>
    <x v="0"/>
    <x v="0"/>
    <n v="1"/>
  </r>
  <r>
    <n v="660"/>
    <n v="0"/>
    <x v="0"/>
    <n v="1"/>
    <x v="1"/>
    <s v="Newell, Mr. Arthur Webster"/>
    <x v="0"/>
    <n v="58"/>
    <n v="0"/>
    <n v="2"/>
    <x v="193"/>
    <n v="113.27500000000001"/>
    <s v="D48"/>
    <s v="C"/>
    <s v="Mr"/>
    <x v="0"/>
    <n v="0"/>
    <n v="2"/>
    <x v="0"/>
    <x v="0"/>
    <n v="3"/>
  </r>
  <r>
    <n v="661"/>
    <n v="1"/>
    <x v="1"/>
    <n v="1"/>
    <x v="1"/>
    <s v="Frauenthal, Dr. Henry William"/>
    <x v="0"/>
    <n v="50"/>
    <n v="2"/>
    <n v="0"/>
    <x v="292"/>
    <n v="133.65"/>
    <m/>
    <s v="S"/>
    <s v="Dr"/>
    <x v="0"/>
    <n v="0"/>
    <n v="0"/>
    <x v="0"/>
    <x v="1"/>
    <n v="2"/>
  </r>
  <r>
    <n v="662"/>
    <n v="0"/>
    <x v="0"/>
    <n v="3"/>
    <x v="0"/>
    <s v="Badt, Mr. Mohamed"/>
    <x v="0"/>
    <n v="40"/>
    <n v="0"/>
    <n v="0"/>
    <x v="530"/>
    <n v="7.2249999999999996"/>
    <m/>
    <s v="C"/>
    <s v="Mr"/>
    <x v="0"/>
    <n v="0"/>
    <n v="0"/>
    <x v="0"/>
    <x v="0"/>
    <n v="1"/>
  </r>
  <r>
    <n v="663"/>
    <n v="0"/>
    <x v="0"/>
    <n v="1"/>
    <x v="1"/>
    <s v="Colley, Mr. Edward Pomeroy"/>
    <x v="0"/>
    <n v="47"/>
    <n v="0"/>
    <n v="0"/>
    <x v="531"/>
    <n v="25.587499999999999"/>
    <s v="E58"/>
    <s v="S"/>
    <s v="Mr"/>
    <x v="0"/>
    <n v="0"/>
    <n v="0"/>
    <x v="0"/>
    <x v="0"/>
    <n v="1"/>
  </r>
  <r>
    <n v="664"/>
    <n v="0"/>
    <x v="0"/>
    <n v="3"/>
    <x v="0"/>
    <s v="Coleff, Mr. Peju"/>
    <x v="0"/>
    <n v="36"/>
    <n v="0"/>
    <n v="0"/>
    <x v="532"/>
    <n v="7.4958"/>
    <m/>
    <s v="S"/>
    <s v="Mr"/>
    <x v="0"/>
    <n v="0"/>
    <n v="0"/>
    <x v="0"/>
    <x v="0"/>
    <n v="1"/>
  </r>
  <r>
    <n v="665"/>
    <n v="1"/>
    <x v="1"/>
    <n v="3"/>
    <x v="0"/>
    <s v="Lindqvist, Mr. Eino William"/>
    <x v="0"/>
    <n v="20"/>
    <n v="1"/>
    <n v="0"/>
    <x v="533"/>
    <n v="7.9249999999999998"/>
    <m/>
    <s v="S"/>
    <s v="Mr"/>
    <x v="0"/>
    <n v="0"/>
    <n v="0"/>
    <x v="0"/>
    <x v="0"/>
    <n v="1"/>
  </r>
  <r>
    <n v="666"/>
    <n v="0"/>
    <x v="0"/>
    <n v="2"/>
    <x v="2"/>
    <s v="Hickman, Mr. Lewis"/>
    <x v="0"/>
    <n v="32"/>
    <n v="2"/>
    <n v="0"/>
    <x v="70"/>
    <n v="73.5"/>
    <m/>
    <s v="S"/>
    <s v="Mr"/>
    <x v="0"/>
    <n v="0"/>
    <n v="0"/>
    <x v="3"/>
    <x v="0"/>
    <n v="5"/>
  </r>
  <r>
    <n v="667"/>
    <n v="0"/>
    <x v="0"/>
    <n v="2"/>
    <x v="2"/>
    <s v="Butler, Mr. Reginald Fenton"/>
    <x v="0"/>
    <n v="25"/>
    <n v="0"/>
    <n v="0"/>
    <x v="534"/>
    <n v="13"/>
    <m/>
    <s v="S"/>
    <s v="Mr"/>
    <x v="0"/>
    <n v="0"/>
    <n v="0"/>
    <x v="0"/>
    <x v="0"/>
    <n v="1"/>
  </r>
  <r>
    <n v="668"/>
    <n v="0"/>
    <x v="0"/>
    <n v="3"/>
    <x v="0"/>
    <s v="Rommetvedt, Mr. Knud Paust"/>
    <x v="0"/>
    <m/>
    <n v="0"/>
    <n v="0"/>
    <x v="535"/>
    <n v="7.7750000000000004"/>
    <m/>
    <s v="S"/>
    <s v="Mr"/>
    <x v="0"/>
    <n v="0"/>
    <n v="0"/>
    <x v="0"/>
    <x v="0"/>
    <n v="1"/>
  </r>
  <r>
    <n v="669"/>
    <n v="0"/>
    <x v="0"/>
    <n v="3"/>
    <x v="0"/>
    <s v="Cook, Mr. Jacob"/>
    <x v="0"/>
    <n v="43"/>
    <n v="0"/>
    <n v="0"/>
    <x v="536"/>
    <n v="8.0500000000000007"/>
    <m/>
    <s v="S"/>
    <s v="Mr"/>
    <x v="0"/>
    <n v="0"/>
    <n v="0"/>
    <x v="0"/>
    <x v="0"/>
    <n v="1"/>
  </r>
  <r>
    <n v="670"/>
    <n v="1"/>
    <x v="1"/>
    <n v="1"/>
    <x v="1"/>
    <s v="Taylor, Mrs. Elmer Zebley (Juliet Cummins Wright)"/>
    <x v="1"/>
    <m/>
    <n v="1"/>
    <n v="0"/>
    <x v="537"/>
    <n v="52"/>
    <s v="C126"/>
    <s v="S"/>
    <s v="Mrs"/>
    <x v="1"/>
    <n v="0"/>
    <n v="0"/>
    <x v="0"/>
    <x v="1"/>
    <n v="2"/>
  </r>
  <r>
    <n v="671"/>
    <n v="1"/>
    <x v="1"/>
    <n v="2"/>
    <x v="2"/>
    <s v="Brown, Mrs. Thomas William Solomon (Elizabeth Catherine Ford)"/>
    <x v="1"/>
    <n v="40"/>
    <n v="1"/>
    <n v="1"/>
    <x v="538"/>
    <n v="39"/>
    <m/>
    <s v="S"/>
    <s v="Mrs"/>
    <x v="1"/>
    <n v="0"/>
    <n v="0"/>
    <x v="0"/>
    <x v="1"/>
    <n v="2"/>
  </r>
  <r>
    <n v="672"/>
    <n v="0"/>
    <x v="0"/>
    <n v="1"/>
    <x v="1"/>
    <s v="Davidson, Mr. Thornton"/>
    <x v="0"/>
    <n v="31"/>
    <n v="1"/>
    <n v="0"/>
    <x v="539"/>
    <n v="52"/>
    <s v="B71"/>
    <s v="S"/>
    <s v="Mr"/>
    <x v="0"/>
    <n v="0"/>
    <n v="0"/>
    <x v="0"/>
    <x v="0"/>
    <n v="1"/>
  </r>
  <r>
    <n v="673"/>
    <n v="0"/>
    <x v="0"/>
    <n v="2"/>
    <x v="2"/>
    <s v="Mitchell, Mr. Henry Michael"/>
    <x v="0"/>
    <n v="70"/>
    <n v="0"/>
    <n v="0"/>
    <x v="540"/>
    <n v="10.5"/>
    <m/>
    <s v="S"/>
    <s v="Mr"/>
    <x v="0"/>
    <n v="0"/>
    <n v="0"/>
    <x v="0"/>
    <x v="0"/>
    <n v="1"/>
  </r>
  <r>
    <n v="674"/>
    <n v="1"/>
    <x v="1"/>
    <n v="2"/>
    <x v="2"/>
    <s v="Wilhelms, Mr. Charles"/>
    <x v="0"/>
    <n v="31"/>
    <n v="0"/>
    <n v="0"/>
    <x v="541"/>
    <n v="13"/>
    <m/>
    <s v="S"/>
    <s v="Mr"/>
    <x v="0"/>
    <n v="0"/>
    <n v="0"/>
    <x v="0"/>
    <x v="0"/>
    <n v="1"/>
  </r>
  <r>
    <n v="675"/>
    <n v="0"/>
    <x v="0"/>
    <n v="2"/>
    <x v="2"/>
    <s v="Watson, Mr. Ennis Hastings"/>
    <x v="0"/>
    <m/>
    <n v="0"/>
    <n v="0"/>
    <x v="542"/>
    <n v="0"/>
    <m/>
    <s v="S"/>
    <s v="Mr"/>
    <x v="0"/>
    <n v="0"/>
    <n v="0"/>
    <x v="0"/>
    <x v="0"/>
    <n v="1"/>
  </r>
  <r>
    <n v="676"/>
    <n v="0"/>
    <x v="0"/>
    <n v="3"/>
    <x v="0"/>
    <s v="Edvardsson, Mr. Gustaf Hjalmar"/>
    <x v="0"/>
    <n v="18"/>
    <n v="0"/>
    <n v="0"/>
    <x v="543"/>
    <n v="7.7750000000000004"/>
    <m/>
    <s v="S"/>
    <s v="Mr"/>
    <x v="0"/>
    <n v="0"/>
    <n v="0"/>
    <x v="0"/>
    <x v="0"/>
    <n v="1"/>
  </r>
  <r>
    <n v="677"/>
    <n v="0"/>
    <x v="0"/>
    <n v="3"/>
    <x v="0"/>
    <s v="Sawyer, Mr. Frederick Charles"/>
    <x v="0"/>
    <n v="24.5"/>
    <n v="0"/>
    <n v="0"/>
    <x v="544"/>
    <n v="8.0500000000000007"/>
    <m/>
    <s v="S"/>
    <s v="Mr"/>
    <x v="0"/>
    <n v="0"/>
    <n v="0"/>
    <x v="0"/>
    <x v="0"/>
    <n v="1"/>
  </r>
  <r>
    <n v="678"/>
    <n v="1"/>
    <x v="1"/>
    <n v="3"/>
    <x v="0"/>
    <s v="Turja, Miss. Anna Sofia"/>
    <x v="1"/>
    <n v="18"/>
    <n v="0"/>
    <n v="0"/>
    <x v="545"/>
    <n v="9.8416999999999994"/>
    <m/>
    <s v="S"/>
    <s v="Miss"/>
    <x v="2"/>
    <n v="0"/>
    <n v="1"/>
    <x v="1"/>
    <x v="0"/>
    <n v="1"/>
  </r>
  <r>
    <n v="679"/>
    <n v="0"/>
    <x v="0"/>
    <n v="3"/>
    <x v="0"/>
    <s v="Goodwin, Mrs. Frederick (Augusta Tyler)"/>
    <x v="1"/>
    <n v="43"/>
    <n v="1"/>
    <n v="6"/>
    <x v="58"/>
    <n v="46.9"/>
    <m/>
    <s v="S"/>
    <s v="Mrs"/>
    <x v="1"/>
    <n v="3"/>
    <n v="1"/>
    <x v="0"/>
    <x v="1"/>
    <n v="6"/>
  </r>
  <r>
    <n v="680"/>
    <n v="1"/>
    <x v="1"/>
    <n v="1"/>
    <x v="1"/>
    <s v="Cardeza, Mr. Thomas Drake Martinez"/>
    <x v="0"/>
    <n v="36"/>
    <n v="0"/>
    <n v="1"/>
    <x v="231"/>
    <n v="512.32920000000001"/>
    <s v="B51 B53 B55"/>
    <s v="C"/>
    <s v="Mr"/>
    <x v="0"/>
    <n v="0"/>
    <n v="1"/>
    <x v="2"/>
    <x v="0"/>
    <n v="3"/>
  </r>
  <r>
    <n v="681"/>
    <n v="0"/>
    <x v="0"/>
    <n v="3"/>
    <x v="0"/>
    <s v="Peters, Miss. Katie"/>
    <x v="1"/>
    <m/>
    <n v="0"/>
    <n v="0"/>
    <x v="546"/>
    <n v="8.1374999999999993"/>
    <m/>
    <s v="Q"/>
    <s v="Miss"/>
    <x v="2"/>
    <n v="0"/>
    <n v="1"/>
    <x v="1"/>
    <x v="0"/>
    <n v="1"/>
  </r>
  <r>
    <n v="682"/>
    <n v="1"/>
    <x v="1"/>
    <n v="1"/>
    <x v="1"/>
    <s v="Hassab, Mr. Hammad"/>
    <x v="0"/>
    <n v="27"/>
    <n v="0"/>
    <n v="0"/>
    <x v="51"/>
    <n v="76.729200000000006"/>
    <s v="D49"/>
    <s v="C"/>
    <s v="Mr"/>
    <x v="0"/>
    <n v="0"/>
    <n v="0"/>
    <x v="2"/>
    <x v="1"/>
    <n v="3"/>
  </r>
  <r>
    <n v="683"/>
    <n v="0"/>
    <x v="0"/>
    <n v="3"/>
    <x v="0"/>
    <s v="Olsvigen, Mr. Thor Anderson"/>
    <x v="0"/>
    <n v="20"/>
    <n v="0"/>
    <n v="0"/>
    <x v="547"/>
    <n v="9.2249999999999996"/>
    <m/>
    <s v="S"/>
    <s v="Mr"/>
    <x v="0"/>
    <n v="0"/>
    <n v="0"/>
    <x v="0"/>
    <x v="0"/>
    <n v="1"/>
  </r>
  <r>
    <n v="684"/>
    <n v="0"/>
    <x v="0"/>
    <n v="3"/>
    <x v="0"/>
    <s v="Goodwin, Mr. Charles Edward"/>
    <x v="0"/>
    <n v="14"/>
    <n v="5"/>
    <n v="2"/>
    <x v="58"/>
    <n v="46.9"/>
    <m/>
    <s v="S"/>
    <s v="Mr"/>
    <x v="0"/>
    <n v="3"/>
    <n v="1"/>
    <x v="0"/>
    <x v="1"/>
    <n v="6"/>
  </r>
  <r>
    <n v="685"/>
    <n v="0"/>
    <x v="0"/>
    <n v="2"/>
    <x v="2"/>
    <s v="Brown, Mr. Thomas William Solomon"/>
    <x v="0"/>
    <n v="60"/>
    <n v="1"/>
    <n v="1"/>
    <x v="538"/>
    <n v="39"/>
    <m/>
    <s v="S"/>
    <s v="Mr"/>
    <x v="0"/>
    <n v="0"/>
    <n v="0"/>
    <x v="0"/>
    <x v="1"/>
    <n v="2"/>
  </r>
  <r>
    <n v="686"/>
    <n v="0"/>
    <x v="0"/>
    <n v="2"/>
    <x v="2"/>
    <s v="Laroche, Mr. Joseph Philippe Lemercier"/>
    <x v="0"/>
    <n v="25"/>
    <n v="1"/>
    <n v="2"/>
    <x v="42"/>
    <n v="41.5792"/>
    <m/>
    <s v="C"/>
    <s v="Mr"/>
    <x v="0"/>
    <n v="0"/>
    <n v="1"/>
    <x v="0"/>
    <x v="1"/>
    <n v="3"/>
  </r>
  <r>
    <n v="687"/>
    <n v="0"/>
    <x v="0"/>
    <n v="3"/>
    <x v="0"/>
    <s v="Panula, Mr. Jaako Arnold"/>
    <x v="0"/>
    <n v="14"/>
    <n v="4"/>
    <n v="1"/>
    <x v="49"/>
    <n v="39.6875"/>
    <m/>
    <s v="S"/>
    <s v="Mr"/>
    <x v="0"/>
    <n v="3"/>
    <n v="0"/>
    <x v="2"/>
    <x v="1"/>
    <n v="6"/>
  </r>
  <r>
    <n v="688"/>
    <n v="0"/>
    <x v="0"/>
    <n v="3"/>
    <x v="0"/>
    <s v="Dakic, Mr. Branko"/>
    <x v="0"/>
    <n v="19"/>
    <n v="0"/>
    <n v="0"/>
    <x v="548"/>
    <n v="10.1708"/>
    <m/>
    <s v="S"/>
    <s v="Mr"/>
    <x v="0"/>
    <n v="0"/>
    <n v="0"/>
    <x v="0"/>
    <x v="0"/>
    <n v="1"/>
  </r>
  <r>
    <n v="689"/>
    <n v="0"/>
    <x v="0"/>
    <n v="3"/>
    <x v="0"/>
    <s v="Fischer, Mr. Eberhard Thelander"/>
    <x v="0"/>
    <n v="18"/>
    <n v="0"/>
    <n v="0"/>
    <x v="549"/>
    <n v="7.7957999999999998"/>
    <m/>
    <s v="S"/>
    <s v="Mr"/>
    <x v="0"/>
    <n v="0"/>
    <n v="0"/>
    <x v="0"/>
    <x v="0"/>
    <n v="1"/>
  </r>
  <r>
    <n v="690"/>
    <n v="1"/>
    <x v="1"/>
    <n v="1"/>
    <x v="1"/>
    <s v="Madill, Miss. Georgette Alexandra"/>
    <x v="1"/>
    <n v="15"/>
    <n v="0"/>
    <n v="1"/>
    <x v="550"/>
    <n v="211.33750000000001"/>
    <s v="B5"/>
    <s v="S"/>
    <s v="Miss"/>
    <x v="2"/>
    <n v="0"/>
    <n v="2"/>
    <x v="1"/>
    <x v="1"/>
    <n v="3"/>
  </r>
  <r>
    <n v="691"/>
    <n v="1"/>
    <x v="1"/>
    <n v="1"/>
    <x v="1"/>
    <s v="Dick, Mr. Albert Adrian"/>
    <x v="0"/>
    <n v="31"/>
    <n v="1"/>
    <n v="0"/>
    <x v="551"/>
    <n v="57"/>
    <s v="B20"/>
    <s v="S"/>
    <s v="Mr"/>
    <x v="0"/>
    <n v="0"/>
    <n v="0"/>
    <x v="0"/>
    <x v="1"/>
    <n v="2"/>
  </r>
  <r>
    <n v="692"/>
    <n v="1"/>
    <x v="1"/>
    <n v="3"/>
    <x v="0"/>
    <s v="Karun, Miss. Manca"/>
    <x v="1"/>
    <n v="4"/>
    <n v="0"/>
    <n v="1"/>
    <x v="552"/>
    <n v="13.416700000000001"/>
    <m/>
    <s v="C"/>
    <s v="Miss"/>
    <x v="2"/>
    <n v="0"/>
    <n v="1"/>
    <x v="1"/>
    <x v="0"/>
    <n v="1"/>
  </r>
  <r>
    <n v="693"/>
    <n v="1"/>
    <x v="1"/>
    <n v="3"/>
    <x v="0"/>
    <s v="Lam, Mr. Ali"/>
    <x v="0"/>
    <m/>
    <n v="0"/>
    <n v="0"/>
    <x v="72"/>
    <n v="56.495800000000003"/>
    <m/>
    <s v="S"/>
    <s v="Mr"/>
    <x v="0"/>
    <n v="0"/>
    <n v="0"/>
    <x v="4"/>
    <x v="0"/>
    <n v="7"/>
  </r>
  <r>
    <n v="694"/>
    <n v="0"/>
    <x v="0"/>
    <n v="3"/>
    <x v="0"/>
    <s v="Saad, Mr. Khalil"/>
    <x v="0"/>
    <n v="25"/>
    <n v="0"/>
    <n v="0"/>
    <x v="553"/>
    <n v="7.2249999999999996"/>
    <m/>
    <s v="C"/>
    <s v="Mr"/>
    <x v="0"/>
    <n v="0"/>
    <n v="0"/>
    <x v="0"/>
    <x v="0"/>
    <n v="1"/>
  </r>
  <r>
    <n v="695"/>
    <n v="0"/>
    <x v="0"/>
    <n v="1"/>
    <x v="1"/>
    <s v="Weir, Col. John"/>
    <x v="0"/>
    <n v="60"/>
    <n v="0"/>
    <n v="0"/>
    <x v="554"/>
    <n v="26.55"/>
    <m/>
    <s v="S"/>
    <s v="Col"/>
    <x v="0"/>
    <n v="0"/>
    <n v="0"/>
    <x v="0"/>
    <x v="0"/>
    <n v="1"/>
  </r>
  <r>
    <n v="696"/>
    <n v="0"/>
    <x v="0"/>
    <n v="2"/>
    <x v="2"/>
    <s v="Chapman, Mr. Charles Henry"/>
    <x v="0"/>
    <n v="52"/>
    <n v="0"/>
    <n v="0"/>
    <x v="555"/>
    <n v="13.5"/>
    <m/>
    <s v="S"/>
    <s v="Mr"/>
    <x v="0"/>
    <n v="0"/>
    <n v="0"/>
    <x v="0"/>
    <x v="0"/>
    <n v="1"/>
  </r>
  <r>
    <n v="697"/>
    <n v="0"/>
    <x v="0"/>
    <n v="3"/>
    <x v="0"/>
    <s v="Kelly, Mr. James"/>
    <x v="0"/>
    <n v="44"/>
    <n v="0"/>
    <n v="0"/>
    <x v="556"/>
    <n v="8.0500000000000007"/>
    <m/>
    <s v="S"/>
    <s v="Mr"/>
    <x v="0"/>
    <n v="0"/>
    <n v="0"/>
    <x v="0"/>
    <x v="0"/>
    <n v="1"/>
  </r>
  <r>
    <n v="698"/>
    <n v="1"/>
    <x v="1"/>
    <n v="3"/>
    <x v="0"/>
    <s v="Mullens, Miss. Katherine &quot;Katie&quot;"/>
    <x v="1"/>
    <m/>
    <n v="0"/>
    <n v="0"/>
    <x v="557"/>
    <n v="7.7332999999999998"/>
    <m/>
    <s v="Q"/>
    <s v="Miss"/>
    <x v="2"/>
    <n v="0"/>
    <n v="1"/>
    <x v="1"/>
    <x v="0"/>
    <n v="1"/>
  </r>
  <r>
    <n v="699"/>
    <n v="0"/>
    <x v="0"/>
    <n v="1"/>
    <x v="1"/>
    <s v="Thayer, Mr. John Borland"/>
    <x v="0"/>
    <n v="49"/>
    <n v="1"/>
    <n v="1"/>
    <x v="272"/>
    <n v="110.88330000000001"/>
    <s v="C68"/>
    <s v="C"/>
    <s v="Mr"/>
    <x v="0"/>
    <n v="0"/>
    <n v="1"/>
    <x v="2"/>
    <x v="1"/>
    <n v="4"/>
  </r>
  <r>
    <n v="700"/>
    <n v="0"/>
    <x v="0"/>
    <n v="3"/>
    <x v="0"/>
    <s v="Humblen, Mr. Adolf Mathias Nicolai Olsen"/>
    <x v="0"/>
    <n v="42"/>
    <n v="0"/>
    <n v="0"/>
    <x v="558"/>
    <n v="7.65"/>
    <s v="F G63"/>
    <s v="S"/>
    <s v="Mr"/>
    <x v="0"/>
    <n v="0"/>
    <n v="0"/>
    <x v="0"/>
    <x v="0"/>
    <n v="1"/>
  </r>
  <r>
    <n v="701"/>
    <n v="1"/>
    <x v="1"/>
    <n v="1"/>
    <x v="1"/>
    <s v="Astor, Mrs. John Jacob (Madeleine Talmadge Force)"/>
    <x v="1"/>
    <n v="18"/>
    <n v="1"/>
    <n v="0"/>
    <x v="327"/>
    <n v="227.52500000000001"/>
    <s v="C62 C64"/>
    <s v="C"/>
    <s v="Mrs"/>
    <x v="1"/>
    <n v="0"/>
    <n v="2"/>
    <x v="0"/>
    <x v="1"/>
    <n v="4"/>
  </r>
  <r>
    <n v="702"/>
    <n v="1"/>
    <x v="1"/>
    <n v="1"/>
    <x v="1"/>
    <s v="Silverthorne, Mr. Spencer Victor"/>
    <x v="0"/>
    <n v="35"/>
    <n v="0"/>
    <n v="0"/>
    <x v="559"/>
    <n v="26.287500000000001"/>
    <s v="E24"/>
    <s v="S"/>
    <s v="Mr"/>
    <x v="0"/>
    <n v="0"/>
    <n v="0"/>
    <x v="0"/>
    <x v="0"/>
    <n v="1"/>
  </r>
  <r>
    <n v="703"/>
    <n v="0"/>
    <x v="0"/>
    <n v="3"/>
    <x v="0"/>
    <s v="Barbara, Miss. Saiide"/>
    <x v="1"/>
    <n v="18"/>
    <n v="0"/>
    <n v="1"/>
    <x v="313"/>
    <n v="14.4542"/>
    <m/>
    <s v="C"/>
    <s v="Miss"/>
    <x v="2"/>
    <n v="0"/>
    <n v="1"/>
    <x v="1"/>
    <x v="1"/>
    <n v="2"/>
  </r>
  <r>
    <n v="704"/>
    <n v="0"/>
    <x v="0"/>
    <n v="3"/>
    <x v="0"/>
    <s v="Gallagher, Mr. Martin"/>
    <x v="0"/>
    <n v="25"/>
    <n v="0"/>
    <n v="0"/>
    <x v="560"/>
    <n v="7.7416999999999998"/>
    <m/>
    <s v="Q"/>
    <s v="Mr"/>
    <x v="0"/>
    <n v="0"/>
    <n v="0"/>
    <x v="0"/>
    <x v="0"/>
    <n v="1"/>
  </r>
  <r>
    <n v="705"/>
    <n v="0"/>
    <x v="0"/>
    <n v="3"/>
    <x v="0"/>
    <s v="Hansen, Mr. Henrik Juul"/>
    <x v="0"/>
    <n v="26"/>
    <n v="1"/>
    <n v="0"/>
    <x v="561"/>
    <n v="7.8541999999999996"/>
    <m/>
    <s v="S"/>
    <s v="Mr"/>
    <x v="0"/>
    <n v="0"/>
    <n v="0"/>
    <x v="0"/>
    <x v="0"/>
    <n v="1"/>
  </r>
  <r>
    <n v="706"/>
    <n v="0"/>
    <x v="0"/>
    <n v="2"/>
    <x v="2"/>
    <s v="Morley, Mr. Henry Samuel (&quot;Mr Henry Marshall&quot;)"/>
    <x v="0"/>
    <n v="39"/>
    <n v="0"/>
    <n v="0"/>
    <x v="364"/>
    <n v="26"/>
    <m/>
    <s v="S"/>
    <s v="Mr"/>
    <x v="0"/>
    <n v="0"/>
    <n v="1"/>
    <x v="0"/>
    <x v="0"/>
    <n v="2"/>
  </r>
  <r>
    <n v="707"/>
    <n v="1"/>
    <x v="1"/>
    <n v="2"/>
    <x v="2"/>
    <s v="Kelly, Mrs. Florence &quot;Fannie&quot;"/>
    <x v="1"/>
    <n v="45"/>
    <n v="0"/>
    <n v="0"/>
    <x v="562"/>
    <n v="13.5"/>
    <m/>
    <s v="S"/>
    <s v="Mrs"/>
    <x v="1"/>
    <n v="0"/>
    <n v="0"/>
    <x v="1"/>
    <x v="1"/>
    <n v="1"/>
  </r>
  <r>
    <n v="708"/>
    <n v="1"/>
    <x v="1"/>
    <n v="1"/>
    <x v="1"/>
    <s v="Calderhead, Mr. Edward Pennington"/>
    <x v="0"/>
    <n v="42"/>
    <n v="0"/>
    <n v="0"/>
    <x v="563"/>
    <n v="26.287500000000001"/>
    <s v="E24"/>
    <s v="S"/>
    <s v="Mr"/>
    <x v="0"/>
    <n v="0"/>
    <n v="0"/>
    <x v="0"/>
    <x v="0"/>
    <n v="1"/>
  </r>
  <r>
    <n v="709"/>
    <n v="1"/>
    <x v="1"/>
    <n v="1"/>
    <x v="1"/>
    <s v="Cleaver, Miss. Alice"/>
    <x v="1"/>
    <n v="22"/>
    <n v="0"/>
    <n v="0"/>
    <x v="266"/>
    <n v="151.55000000000001"/>
    <m/>
    <s v="S"/>
    <s v="Miss"/>
    <x v="2"/>
    <n v="1"/>
    <n v="2"/>
    <x v="1"/>
    <x v="1"/>
    <n v="4"/>
  </r>
  <r>
    <n v="710"/>
    <n v="1"/>
    <x v="1"/>
    <n v="3"/>
    <x v="0"/>
    <s v="Moubarek, Master. Halim Gonios (&quot;William George&quot;)"/>
    <x v="0"/>
    <m/>
    <n v="1"/>
    <n v="1"/>
    <x v="64"/>
    <n v="15.245799999999999"/>
    <m/>
    <s v="C"/>
    <s v="Master"/>
    <x v="3"/>
    <n v="2"/>
    <n v="0"/>
    <x v="1"/>
    <x v="0"/>
    <n v="2"/>
  </r>
  <r>
    <n v="711"/>
    <n v="1"/>
    <x v="1"/>
    <n v="1"/>
    <x v="1"/>
    <s v="Mayne, Mlle. Berthe Antonine (&quot;Mrs de Villiers&quot;)"/>
    <x v="1"/>
    <n v="24"/>
    <n v="0"/>
    <n v="0"/>
    <x v="564"/>
    <n v="49.504199999999997"/>
    <s v="C90"/>
    <s v="C"/>
    <s v="Mlle"/>
    <x v="2"/>
    <n v="0"/>
    <n v="1"/>
    <x v="1"/>
    <x v="0"/>
    <n v="1"/>
  </r>
  <r>
    <n v="712"/>
    <n v="0"/>
    <x v="0"/>
    <n v="1"/>
    <x v="1"/>
    <s v="Klaber, Mr. Herman"/>
    <x v="0"/>
    <m/>
    <n v="0"/>
    <n v="0"/>
    <x v="565"/>
    <n v="26.55"/>
    <s v="C124"/>
    <s v="S"/>
    <s v="Mr"/>
    <x v="0"/>
    <n v="0"/>
    <n v="0"/>
    <x v="0"/>
    <x v="0"/>
    <n v="1"/>
  </r>
  <r>
    <n v="713"/>
    <n v="1"/>
    <x v="1"/>
    <n v="1"/>
    <x v="1"/>
    <s v="Taylor, Mr. Elmer Zebley"/>
    <x v="0"/>
    <n v="48"/>
    <n v="1"/>
    <n v="0"/>
    <x v="537"/>
    <n v="52"/>
    <s v="C126"/>
    <s v="S"/>
    <s v="Mr"/>
    <x v="0"/>
    <n v="0"/>
    <n v="0"/>
    <x v="0"/>
    <x v="1"/>
    <n v="2"/>
  </r>
  <r>
    <n v="714"/>
    <n v="0"/>
    <x v="0"/>
    <n v="3"/>
    <x v="0"/>
    <s v="Larsson, Mr. August Viktor"/>
    <x v="0"/>
    <n v="29"/>
    <n v="0"/>
    <n v="0"/>
    <x v="566"/>
    <n v="9.4832999999999998"/>
    <m/>
    <s v="S"/>
    <s v="Mr"/>
    <x v="0"/>
    <n v="0"/>
    <n v="0"/>
    <x v="0"/>
    <x v="0"/>
    <n v="1"/>
  </r>
  <r>
    <n v="715"/>
    <n v="0"/>
    <x v="0"/>
    <n v="2"/>
    <x v="2"/>
    <s v="Greenberg, Mr. Samuel"/>
    <x v="0"/>
    <n v="52"/>
    <n v="0"/>
    <n v="0"/>
    <x v="567"/>
    <n v="13"/>
    <m/>
    <s v="S"/>
    <s v="Mr"/>
    <x v="0"/>
    <n v="0"/>
    <n v="0"/>
    <x v="2"/>
    <x v="0"/>
    <n v="2"/>
  </r>
  <r>
    <n v="716"/>
    <n v="0"/>
    <x v="0"/>
    <n v="3"/>
    <x v="0"/>
    <s v="Soholt, Mr. Peter Andreas Lauritz Andersen"/>
    <x v="0"/>
    <n v="19"/>
    <n v="0"/>
    <n v="0"/>
    <x v="568"/>
    <n v="7.65"/>
    <s v="F G73"/>
    <s v="S"/>
    <s v="Mr"/>
    <x v="0"/>
    <n v="0"/>
    <n v="0"/>
    <x v="0"/>
    <x v="0"/>
    <n v="1"/>
  </r>
  <r>
    <n v="717"/>
    <n v="1"/>
    <x v="1"/>
    <n v="1"/>
    <x v="1"/>
    <s v="Endres, Miss. Caroline Louise"/>
    <x v="1"/>
    <n v="38"/>
    <n v="0"/>
    <n v="0"/>
    <x v="327"/>
    <n v="227.52500000000001"/>
    <s v="C45"/>
    <s v="C"/>
    <s v="Miss"/>
    <x v="2"/>
    <n v="0"/>
    <n v="2"/>
    <x v="0"/>
    <x v="1"/>
    <n v="4"/>
  </r>
  <r>
    <n v="718"/>
    <n v="1"/>
    <x v="1"/>
    <n v="2"/>
    <x v="2"/>
    <s v="Troutt, Miss. Edwina Celia &quot;Winnie&quot;"/>
    <x v="1"/>
    <n v="27"/>
    <n v="0"/>
    <n v="0"/>
    <x v="569"/>
    <n v="10.5"/>
    <s v="E101"/>
    <s v="S"/>
    <s v="Miss"/>
    <x v="2"/>
    <n v="0"/>
    <n v="1"/>
    <x v="1"/>
    <x v="0"/>
    <n v="1"/>
  </r>
  <r>
    <n v="719"/>
    <n v="0"/>
    <x v="0"/>
    <n v="3"/>
    <x v="0"/>
    <s v="McEvoy, Mr. Michael"/>
    <x v="0"/>
    <m/>
    <n v="0"/>
    <n v="0"/>
    <x v="570"/>
    <n v="15.5"/>
    <m/>
    <s v="Q"/>
    <s v="Mr"/>
    <x v="0"/>
    <n v="0"/>
    <n v="0"/>
    <x v="0"/>
    <x v="0"/>
    <n v="1"/>
  </r>
  <r>
    <n v="720"/>
    <n v="0"/>
    <x v="0"/>
    <n v="3"/>
    <x v="0"/>
    <s v="Johnson, Mr. Malkolm Joackim"/>
    <x v="0"/>
    <n v="33"/>
    <n v="0"/>
    <n v="0"/>
    <x v="571"/>
    <n v="7.7750000000000004"/>
    <m/>
    <s v="S"/>
    <s v="Mr"/>
    <x v="0"/>
    <n v="0"/>
    <n v="0"/>
    <x v="0"/>
    <x v="0"/>
    <n v="1"/>
  </r>
  <r>
    <n v="721"/>
    <n v="1"/>
    <x v="1"/>
    <n v="2"/>
    <x v="2"/>
    <s v="Harper, Miss. Annie Jessie &quot;Nina&quot;"/>
    <x v="1"/>
    <n v="6"/>
    <n v="0"/>
    <n v="1"/>
    <x v="491"/>
    <n v="33"/>
    <m/>
    <s v="S"/>
    <s v="Miss"/>
    <x v="2"/>
    <n v="0"/>
    <n v="2"/>
    <x v="0"/>
    <x v="0"/>
    <n v="3"/>
  </r>
  <r>
    <n v="722"/>
    <n v="0"/>
    <x v="0"/>
    <n v="3"/>
    <x v="0"/>
    <s v="Jensen, Mr. Svend Lauritz"/>
    <x v="0"/>
    <n v="17"/>
    <n v="1"/>
    <n v="0"/>
    <x v="572"/>
    <n v="7.0541999999999998"/>
    <m/>
    <s v="S"/>
    <s v="Mr"/>
    <x v="0"/>
    <n v="0"/>
    <n v="0"/>
    <x v="0"/>
    <x v="0"/>
    <n v="1"/>
  </r>
  <r>
    <n v="723"/>
    <n v="0"/>
    <x v="0"/>
    <n v="2"/>
    <x v="2"/>
    <s v="Gillespie, Mr. William Henry"/>
    <x v="0"/>
    <n v="34"/>
    <n v="0"/>
    <n v="0"/>
    <x v="573"/>
    <n v="13"/>
    <m/>
    <s v="S"/>
    <s v="Mr"/>
    <x v="0"/>
    <n v="0"/>
    <n v="0"/>
    <x v="0"/>
    <x v="0"/>
    <n v="1"/>
  </r>
  <r>
    <n v="724"/>
    <n v="0"/>
    <x v="0"/>
    <n v="2"/>
    <x v="2"/>
    <s v="Hodges, Mr. Henry Price"/>
    <x v="0"/>
    <n v="50"/>
    <n v="0"/>
    <n v="0"/>
    <x v="574"/>
    <n v="13"/>
    <m/>
    <s v="S"/>
    <s v="Mr"/>
    <x v="0"/>
    <n v="0"/>
    <n v="0"/>
    <x v="0"/>
    <x v="0"/>
    <n v="1"/>
  </r>
  <r>
    <n v="725"/>
    <n v="1"/>
    <x v="1"/>
    <n v="1"/>
    <x v="1"/>
    <s v="Chambers, Mr. Norman Campbell"/>
    <x v="0"/>
    <n v="27"/>
    <n v="1"/>
    <n v="0"/>
    <x v="575"/>
    <n v="53.1"/>
    <s v="E8"/>
    <s v="S"/>
    <s v="Mr"/>
    <x v="0"/>
    <n v="0"/>
    <n v="0"/>
    <x v="0"/>
    <x v="1"/>
    <n v="2"/>
  </r>
  <r>
    <n v="726"/>
    <n v="0"/>
    <x v="0"/>
    <n v="3"/>
    <x v="0"/>
    <s v="Oreskovic, Mr. Luka"/>
    <x v="0"/>
    <n v="20"/>
    <n v="0"/>
    <n v="0"/>
    <x v="576"/>
    <n v="8.6624999999999996"/>
    <m/>
    <s v="S"/>
    <s v="Mr"/>
    <x v="0"/>
    <n v="0"/>
    <n v="0"/>
    <x v="0"/>
    <x v="0"/>
    <n v="1"/>
  </r>
  <r>
    <n v="727"/>
    <n v="1"/>
    <x v="1"/>
    <n v="2"/>
    <x v="2"/>
    <s v="Renouf, Mrs. Peter Henry (Lillian Jefferys)"/>
    <x v="1"/>
    <n v="30"/>
    <n v="3"/>
    <n v="0"/>
    <x v="402"/>
    <n v="21"/>
    <m/>
    <s v="S"/>
    <s v="Mrs"/>
    <x v="1"/>
    <n v="0"/>
    <n v="0"/>
    <x v="0"/>
    <x v="1"/>
    <n v="2"/>
  </r>
  <r>
    <n v="728"/>
    <n v="1"/>
    <x v="1"/>
    <n v="3"/>
    <x v="0"/>
    <s v="Mannion, Miss. Margareth"/>
    <x v="1"/>
    <m/>
    <n v="0"/>
    <n v="0"/>
    <x v="577"/>
    <n v="7.7374999999999998"/>
    <m/>
    <s v="Q"/>
    <s v="Miss"/>
    <x v="2"/>
    <n v="0"/>
    <n v="1"/>
    <x v="1"/>
    <x v="0"/>
    <n v="1"/>
  </r>
  <r>
    <n v="729"/>
    <n v="0"/>
    <x v="0"/>
    <n v="2"/>
    <x v="2"/>
    <s v="Bryhl, Mr. Kurt Arnold Gottfrid"/>
    <x v="0"/>
    <n v="25"/>
    <n v="1"/>
    <n v="0"/>
    <x v="578"/>
    <n v="26"/>
    <m/>
    <s v="S"/>
    <s v="Mr"/>
    <x v="0"/>
    <n v="0"/>
    <n v="0"/>
    <x v="0"/>
    <x v="0"/>
    <n v="1"/>
  </r>
  <r>
    <n v="730"/>
    <n v="0"/>
    <x v="0"/>
    <n v="3"/>
    <x v="0"/>
    <s v="Ilmakangas, Miss. Pieta Sofia"/>
    <x v="1"/>
    <n v="25"/>
    <n v="1"/>
    <n v="0"/>
    <x v="579"/>
    <n v="7.9249999999999998"/>
    <m/>
    <s v="S"/>
    <s v="Miss"/>
    <x v="2"/>
    <n v="0"/>
    <n v="1"/>
    <x v="1"/>
    <x v="0"/>
    <n v="1"/>
  </r>
  <r>
    <n v="731"/>
    <n v="1"/>
    <x v="1"/>
    <n v="1"/>
    <x v="1"/>
    <s v="Allen, Miss. Elisabeth Walton"/>
    <x v="1"/>
    <n v="29"/>
    <n v="0"/>
    <n v="0"/>
    <x v="550"/>
    <n v="211.33750000000001"/>
    <s v="B5"/>
    <s v="S"/>
    <s v="Miss"/>
    <x v="2"/>
    <n v="0"/>
    <n v="2"/>
    <x v="1"/>
    <x v="1"/>
    <n v="3"/>
  </r>
  <r>
    <n v="732"/>
    <n v="0"/>
    <x v="0"/>
    <n v="3"/>
    <x v="0"/>
    <s v="Hassan, Mr. Houssein G N"/>
    <x v="0"/>
    <n v="11"/>
    <n v="0"/>
    <n v="0"/>
    <x v="185"/>
    <n v="18.787500000000001"/>
    <m/>
    <s v="C"/>
    <s v="Mr"/>
    <x v="0"/>
    <n v="0"/>
    <n v="0"/>
    <x v="2"/>
    <x v="0"/>
    <n v="2"/>
  </r>
  <r>
    <n v="733"/>
    <n v="0"/>
    <x v="0"/>
    <n v="2"/>
    <x v="2"/>
    <s v="Knight, Mr. Robert J"/>
    <x v="0"/>
    <m/>
    <n v="0"/>
    <n v="0"/>
    <x v="580"/>
    <n v="0"/>
    <m/>
    <s v="S"/>
    <s v="Mr"/>
    <x v="0"/>
    <n v="0"/>
    <n v="0"/>
    <x v="0"/>
    <x v="0"/>
    <n v="1"/>
  </r>
  <r>
    <n v="734"/>
    <n v="0"/>
    <x v="0"/>
    <n v="2"/>
    <x v="2"/>
    <s v="Berriman, Mr. William John"/>
    <x v="0"/>
    <n v="23"/>
    <n v="0"/>
    <n v="0"/>
    <x v="581"/>
    <n v="13"/>
    <m/>
    <s v="S"/>
    <s v="Mr"/>
    <x v="0"/>
    <n v="0"/>
    <n v="0"/>
    <x v="0"/>
    <x v="0"/>
    <n v="1"/>
  </r>
  <r>
    <n v="735"/>
    <n v="0"/>
    <x v="0"/>
    <n v="2"/>
    <x v="2"/>
    <s v="Troupiansky, Mr. Moses Aaron"/>
    <x v="0"/>
    <n v="23"/>
    <n v="0"/>
    <n v="0"/>
    <x v="582"/>
    <n v="13"/>
    <m/>
    <s v="S"/>
    <s v="Mr"/>
    <x v="0"/>
    <n v="0"/>
    <n v="0"/>
    <x v="0"/>
    <x v="0"/>
    <n v="1"/>
  </r>
  <r>
    <n v="736"/>
    <n v="0"/>
    <x v="0"/>
    <n v="3"/>
    <x v="0"/>
    <s v="Williams, Mr. Leslie"/>
    <x v="0"/>
    <n v="28.5"/>
    <n v="0"/>
    <n v="0"/>
    <x v="508"/>
    <n v="16.100000000000001"/>
    <m/>
    <s v="S"/>
    <s v="Mr"/>
    <x v="0"/>
    <n v="0"/>
    <n v="0"/>
    <x v="2"/>
    <x v="0"/>
    <n v="2"/>
  </r>
  <r>
    <n v="737"/>
    <n v="0"/>
    <x v="0"/>
    <n v="3"/>
    <x v="0"/>
    <s v="Ford, Mrs. Edward (Margaret Ann Watson)"/>
    <x v="1"/>
    <n v="48"/>
    <n v="1"/>
    <n v="3"/>
    <x v="84"/>
    <n v="34.375"/>
    <m/>
    <s v="S"/>
    <s v="Mrs"/>
    <x v="1"/>
    <n v="0"/>
    <n v="2"/>
    <x v="0"/>
    <x v="1"/>
    <n v="4"/>
  </r>
  <r>
    <n v="738"/>
    <n v="1"/>
    <x v="1"/>
    <n v="1"/>
    <x v="1"/>
    <s v="Lesurer, Mr. Gustave J"/>
    <x v="0"/>
    <n v="35"/>
    <n v="0"/>
    <n v="0"/>
    <x v="231"/>
    <n v="512.32920000000001"/>
    <s v="B101"/>
    <s v="C"/>
    <s v="Mr"/>
    <x v="0"/>
    <n v="0"/>
    <n v="1"/>
    <x v="2"/>
    <x v="0"/>
    <n v="3"/>
  </r>
  <r>
    <n v="739"/>
    <n v="0"/>
    <x v="0"/>
    <n v="3"/>
    <x v="0"/>
    <s v="Ivanoff, Mr. Kanio"/>
    <x v="0"/>
    <m/>
    <n v="0"/>
    <n v="0"/>
    <x v="583"/>
    <n v="7.8958000000000004"/>
    <m/>
    <s v="S"/>
    <s v="Mr"/>
    <x v="0"/>
    <n v="0"/>
    <n v="0"/>
    <x v="0"/>
    <x v="0"/>
    <n v="1"/>
  </r>
  <r>
    <n v="740"/>
    <n v="0"/>
    <x v="0"/>
    <n v="3"/>
    <x v="0"/>
    <s v="Nankoff, Mr. Minko"/>
    <x v="0"/>
    <m/>
    <n v="0"/>
    <n v="0"/>
    <x v="584"/>
    <n v="7.8958000000000004"/>
    <m/>
    <s v="S"/>
    <s v="Mr"/>
    <x v="0"/>
    <n v="0"/>
    <n v="0"/>
    <x v="0"/>
    <x v="0"/>
    <n v="1"/>
  </r>
  <r>
    <n v="741"/>
    <n v="1"/>
    <x v="1"/>
    <n v="1"/>
    <x v="1"/>
    <s v="Hawksford, Mr. Walter James"/>
    <x v="0"/>
    <m/>
    <n v="0"/>
    <n v="0"/>
    <x v="585"/>
    <n v="30"/>
    <s v="D45"/>
    <s v="S"/>
    <s v="Mr"/>
    <x v="0"/>
    <n v="0"/>
    <n v="0"/>
    <x v="0"/>
    <x v="0"/>
    <n v="1"/>
  </r>
  <r>
    <n v="742"/>
    <n v="0"/>
    <x v="0"/>
    <n v="1"/>
    <x v="1"/>
    <s v="Cavendish, Mr. Tyrell William"/>
    <x v="0"/>
    <n v="36"/>
    <n v="1"/>
    <n v="0"/>
    <x v="259"/>
    <n v="78.849999999999994"/>
    <s v="C46"/>
    <s v="S"/>
    <s v="Mr"/>
    <x v="0"/>
    <n v="0"/>
    <n v="1"/>
    <x v="0"/>
    <x v="0"/>
    <n v="2"/>
  </r>
  <r>
    <n v="743"/>
    <n v="1"/>
    <x v="1"/>
    <n v="1"/>
    <x v="1"/>
    <s v="Ryerson, Miss. Susan Parker &quot;Suzette&quot;"/>
    <x v="1"/>
    <n v="21"/>
    <n v="2"/>
    <n v="2"/>
    <x v="277"/>
    <n v="262.375"/>
    <s v="B57 B59 B63 B66"/>
    <s v="C"/>
    <s v="Miss"/>
    <x v="2"/>
    <n v="0"/>
    <n v="2"/>
    <x v="1"/>
    <x v="0"/>
    <n v="2"/>
  </r>
  <r>
    <n v="744"/>
    <n v="0"/>
    <x v="0"/>
    <n v="3"/>
    <x v="0"/>
    <s v="McNamee, Mr. Neal"/>
    <x v="0"/>
    <n v="24"/>
    <n v="1"/>
    <n v="0"/>
    <x v="586"/>
    <n v="16.100000000000001"/>
    <m/>
    <s v="S"/>
    <s v="Mr"/>
    <x v="0"/>
    <n v="0"/>
    <n v="0"/>
    <x v="0"/>
    <x v="0"/>
    <n v="1"/>
  </r>
  <r>
    <n v="745"/>
    <n v="1"/>
    <x v="1"/>
    <n v="3"/>
    <x v="0"/>
    <s v="Stranden, Mr. Juho"/>
    <x v="0"/>
    <n v="31"/>
    <n v="0"/>
    <n v="0"/>
    <x v="587"/>
    <n v="7.9249999999999998"/>
    <m/>
    <s v="S"/>
    <s v="Mr"/>
    <x v="0"/>
    <n v="0"/>
    <n v="0"/>
    <x v="0"/>
    <x v="0"/>
    <n v="1"/>
  </r>
  <r>
    <n v="746"/>
    <n v="0"/>
    <x v="0"/>
    <n v="1"/>
    <x v="1"/>
    <s v="Crosby, Capt. Edward Gifford"/>
    <x v="0"/>
    <n v="70"/>
    <n v="1"/>
    <n v="1"/>
    <x v="451"/>
    <n v="71"/>
    <s v="B22"/>
    <s v="S"/>
    <s v="Capt"/>
    <x v="0"/>
    <n v="0"/>
    <n v="1"/>
    <x v="0"/>
    <x v="0"/>
    <n v="2"/>
  </r>
  <r>
    <n v="747"/>
    <n v="0"/>
    <x v="0"/>
    <n v="3"/>
    <x v="0"/>
    <s v="Abbott, Mr. Rossmore Edward"/>
    <x v="0"/>
    <n v="16"/>
    <n v="1"/>
    <n v="1"/>
    <x v="248"/>
    <n v="20.25"/>
    <m/>
    <s v="S"/>
    <s v="Mr"/>
    <x v="0"/>
    <n v="0"/>
    <n v="0"/>
    <x v="0"/>
    <x v="1"/>
    <n v="2"/>
  </r>
  <r>
    <n v="748"/>
    <n v="1"/>
    <x v="1"/>
    <n v="2"/>
    <x v="2"/>
    <s v="Sinkkonen, Miss. Anna"/>
    <x v="1"/>
    <n v="30"/>
    <n v="0"/>
    <n v="0"/>
    <x v="588"/>
    <n v="13"/>
    <m/>
    <s v="S"/>
    <s v="Miss"/>
    <x v="2"/>
    <n v="0"/>
    <n v="1"/>
    <x v="1"/>
    <x v="0"/>
    <n v="1"/>
  </r>
  <r>
    <n v="749"/>
    <n v="0"/>
    <x v="0"/>
    <n v="1"/>
    <x v="1"/>
    <s v="Marvin, Mr. Daniel Warner"/>
    <x v="0"/>
    <n v="19"/>
    <n v="1"/>
    <n v="0"/>
    <x v="589"/>
    <n v="53.1"/>
    <s v="D30"/>
    <s v="S"/>
    <s v="Mr"/>
    <x v="0"/>
    <n v="0"/>
    <n v="0"/>
    <x v="0"/>
    <x v="0"/>
    <n v="1"/>
  </r>
  <r>
    <n v="750"/>
    <n v="0"/>
    <x v="0"/>
    <n v="3"/>
    <x v="0"/>
    <s v="Connaghton, Mr. Michael"/>
    <x v="0"/>
    <n v="31"/>
    <n v="0"/>
    <n v="0"/>
    <x v="590"/>
    <n v="7.75"/>
    <m/>
    <s v="Q"/>
    <s v="Mr"/>
    <x v="0"/>
    <n v="0"/>
    <n v="0"/>
    <x v="0"/>
    <x v="0"/>
    <n v="1"/>
  </r>
  <r>
    <n v="751"/>
    <n v="1"/>
    <x v="1"/>
    <n v="2"/>
    <x v="2"/>
    <s v="Wells, Miss. Joan"/>
    <x v="1"/>
    <n v="4"/>
    <n v="1"/>
    <n v="1"/>
    <x v="591"/>
    <n v="23"/>
    <m/>
    <s v="S"/>
    <s v="Miss"/>
    <x v="2"/>
    <n v="0"/>
    <n v="1"/>
    <x v="1"/>
    <x v="0"/>
    <n v="1"/>
  </r>
  <r>
    <n v="752"/>
    <n v="1"/>
    <x v="1"/>
    <n v="3"/>
    <x v="0"/>
    <s v="Moor, Master. Meier"/>
    <x v="0"/>
    <n v="6"/>
    <n v="0"/>
    <n v="1"/>
    <x v="592"/>
    <n v="12.475"/>
    <s v="E121"/>
    <s v="S"/>
    <s v="Master"/>
    <x v="3"/>
    <n v="1"/>
    <n v="0"/>
    <x v="1"/>
    <x v="1"/>
    <n v="2"/>
  </r>
  <r>
    <n v="753"/>
    <n v="0"/>
    <x v="0"/>
    <n v="3"/>
    <x v="0"/>
    <s v="Vande Velde, Mr. Johannes Joseph"/>
    <x v="0"/>
    <n v="33"/>
    <n v="0"/>
    <n v="0"/>
    <x v="593"/>
    <n v="9.5"/>
    <m/>
    <s v="S"/>
    <s v="Mr"/>
    <x v="0"/>
    <n v="0"/>
    <n v="0"/>
    <x v="0"/>
    <x v="0"/>
    <n v="1"/>
  </r>
  <r>
    <n v="754"/>
    <n v="0"/>
    <x v="0"/>
    <n v="3"/>
    <x v="0"/>
    <s v="Jonkoff, Mr. Lalio"/>
    <x v="0"/>
    <n v="23"/>
    <n v="0"/>
    <n v="0"/>
    <x v="594"/>
    <n v="7.8958000000000004"/>
    <m/>
    <s v="S"/>
    <s v="Mr"/>
    <x v="0"/>
    <n v="0"/>
    <n v="0"/>
    <x v="0"/>
    <x v="0"/>
    <n v="1"/>
  </r>
  <r>
    <n v="755"/>
    <n v="1"/>
    <x v="1"/>
    <n v="2"/>
    <x v="2"/>
    <s v="Herman, Mrs. Samuel (Jane Laver)"/>
    <x v="1"/>
    <n v="48"/>
    <n v="1"/>
    <n v="2"/>
    <x v="503"/>
    <n v="65"/>
    <m/>
    <s v="S"/>
    <s v="Mrs"/>
    <x v="1"/>
    <n v="0"/>
    <n v="1"/>
    <x v="1"/>
    <x v="1"/>
    <n v="2"/>
  </r>
  <r>
    <n v="756"/>
    <n v="1"/>
    <x v="1"/>
    <n v="2"/>
    <x v="2"/>
    <s v="Hamalainen, Master. Viljo"/>
    <x v="0"/>
    <n v="0.67"/>
    <n v="1"/>
    <n v="1"/>
    <x v="221"/>
    <n v="14.5"/>
    <m/>
    <s v="S"/>
    <s v="Master"/>
    <x v="3"/>
    <n v="1"/>
    <n v="0"/>
    <x v="1"/>
    <x v="1"/>
    <n v="2"/>
  </r>
  <r>
    <n v="757"/>
    <n v="0"/>
    <x v="0"/>
    <n v="3"/>
    <x v="0"/>
    <s v="Carlsson, Mr. August Sigfrid"/>
    <x v="0"/>
    <n v="28"/>
    <n v="0"/>
    <n v="0"/>
    <x v="595"/>
    <n v="7.7957999999999998"/>
    <m/>
    <s v="S"/>
    <s v="Mr"/>
    <x v="0"/>
    <n v="0"/>
    <n v="0"/>
    <x v="0"/>
    <x v="0"/>
    <n v="1"/>
  </r>
  <r>
    <n v="758"/>
    <n v="0"/>
    <x v="0"/>
    <n v="2"/>
    <x v="2"/>
    <s v="Bailey, Mr. Percy Andrew"/>
    <x v="0"/>
    <n v="18"/>
    <n v="0"/>
    <n v="0"/>
    <x v="596"/>
    <n v="11.5"/>
    <m/>
    <s v="S"/>
    <s v="Mr"/>
    <x v="0"/>
    <n v="0"/>
    <n v="0"/>
    <x v="0"/>
    <x v="0"/>
    <n v="1"/>
  </r>
  <r>
    <n v="759"/>
    <n v="0"/>
    <x v="0"/>
    <n v="3"/>
    <x v="0"/>
    <s v="Theobald, Mr. Thomas Leonard"/>
    <x v="0"/>
    <n v="34"/>
    <n v="0"/>
    <n v="0"/>
    <x v="597"/>
    <n v="8.0500000000000007"/>
    <m/>
    <s v="S"/>
    <s v="Mr"/>
    <x v="0"/>
    <n v="0"/>
    <n v="0"/>
    <x v="0"/>
    <x v="0"/>
    <n v="1"/>
  </r>
  <r>
    <n v="760"/>
    <n v="1"/>
    <x v="1"/>
    <n v="1"/>
    <x v="1"/>
    <s v="Rothes, the Countess. of (Lucy Noel Martha Dyer-Edwards)"/>
    <x v="1"/>
    <n v="33"/>
    <n v="0"/>
    <n v="0"/>
    <x v="230"/>
    <n v="86.5"/>
    <s v="B77"/>
    <s v="S"/>
    <s v="the Countess"/>
    <x v="1"/>
    <n v="0"/>
    <n v="2"/>
    <x v="1"/>
    <x v="1"/>
    <n v="3"/>
  </r>
  <r>
    <n v="761"/>
    <n v="0"/>
    <x v="0"/>
    <n v="3"/>
    <x v="0"/>
    <s v="Garfirth, Mr. John"/>
    <x v="0"/>
    <m/>
    <n v="0"/>
    <n v="0"/>
    <x v="476"/>
    <n v="14.5"/>
    <m/>
    <s v="S"/>
    <s v="Mr"/>
    <x v="0"/>
    <n v="0"/>
    <n v="0"/>
    <x v="2"/>
    <x v="0"/>
    <n v="2"/>
  </r>
  <r>
    <n v="762"/>
    <n v="0"/>
    <x v="0"/>
    <n v="3"/>
    <x v="0"/>
    <s v="Nirva, Mr. Iisakki Antino Aijo"/>
    <x v="0"/>
    <n v="41"/>
    <n v="0"/>
    <n v="0"/>
    <x v="598"/>
    <n v="7.125"/>
    <m/>
    <s v="S"/>
    <s v="Mr"/>
    <x v="0"/>
    <n v="0"/>
    <n v="0"/>
    <x v="0"/>
    <x v="0"/>
    <n v="1"/>
  </r>
  <r>
    <n v="763"/>
    <n v="1"/>
    <x v="1"/>
    <n v="3"/>
    <x v="0"/>
    <s v="Barah, Mr. Hanna Assi"/>
    <x v="0"/>
    <n v="20"/>
    <n v="0"/>
    <n v="0"/>
    <x v="599"/>
    <n v="7.2291999999999996"/>
    <m/>
    <s v="C"/>
    <s v="Mr"/>
    <x v="0"/>
    <n v="0"/>
    <n v="0"/>
    <x v="0"/>
    <x v="0"/>
    <n v="1"/>
  </r>
  <r>
    <n v="764"/>
    <n v="1"/>
    <x v="1"/>
    <n v="1"/>
    <x v="1"/>
    <s v="Carter, Mrs. William Ernest (Lucile Polk)"/>
    <x v="1"/>
    <n v="36"/>
    <n v="1"/>
    <n v="2"/>
    <x v="334"/>
    <n v="120"/>
    <s v="B96 B98"/>
    <s v="S"/>
    <s v="Mrs"/>
    <x v="1"/>
    <n v="1"/>
    <n v="1"/>
    <x v="0"/>
    <x v="1"/>
    <n v="4"/>
  </r>
  <r>
    <n v="765"/>
    <n v="0"/>
    <x v="0"/>
    <n v="3"/>
    <x v="0"/>
    <s v="Eklund, Mr. Hans Linus"/>
    <x v="0"/>
    <n v="16"/>
    <n v="0"/>
    <n v="0"/>
    <x v="600"/>
    <n v="7.7750000000000004"/>
    <m/>
    <s v="S"/>
    <s v="Mr"/>
    <x v="0"/>
    <n v="0"/>
    <n v="0"/>
    <x v="0"/>
    <x v="0"/>
    <n v="1"/>
  </r>
  <r>
    <n v="766"/>
    <n v="1"/>
    <x v="1"/>
    <n v="1"/>
    <x v="1"/>
    <s v="Hogeboom, Mrs. John C (Anna Andrews)"/>
    <x v="1"/>
    <n v="51"/>
    <n v="1"/>
    <n v="0"/>
    <x v="245"/>
    <n v="77.958299999999994"/>
    <s v="D11"/>
    <s v="S"/>
    <s v="Mrs"/>
    <x v="1"/>
    <n v="0"/>
    <n v="2"/>
    <x v="1"/>
    <x v="1"/>
    <n v="3"/>
  </r>
  <r>
    <n v="767"/>
    <n v="0"/>
    <x v="0"/>
    <n v="1"/>
    <x v="1"/>
    <s v="Brewe, Dr. Arthur Jackson"/>
    <x v="0"/>
    <m/>
    <n v="0"/>
    <n v="0"/>
    <x v="601"/>
    <n v="39.6"/>
    <m/>
    <s v="C"/>
    <s v="Dr"/>
    <x v="0"/>
    <n v="0"/>
    <n v="0"/>
    <x v="0"/>
    <x v="0"/>
    <n v="1"/>
  </r>
  <r>
    <n v="768"/>
    <n v="0"/>
    <x v="0"/>
    <n v="3"/>
    <x v="0"/>
    <s v="Mangan, Miss. Mary"/>
    <x v="1"/>
    <n v="30.5"/>
    <n v="0"/>
    <n v="0"/>
    <x v="602"/>
    <n v="7.75"/>
    <m/>
    <s v="Q"/>
    <s v="Miss"/>
    <x v="2"/>
    <n v="0"/>
    <n v="1"/>
    <x v="1"/>
    <x v="0"/>
    <n v="1"/>
  </r>
  <r>
    <n v="769"/>
    <n v="0"/>
    <x v="0"/>
    <n v="3"/>
    <x v="0"/>
    <s v="Moran, Mr. Daniel J"/>
    <x v="0"/>
    <m/>
    <n v="1"/>
    <n v="0"/>
    <x v="106"/>
    <n v="24.15"/>
    <m/>
    <s v="Q"/>
    <s v="Mr"/>
    <x v="0"/>
    <n v="0"/>
    <n v="1"/>
    <x v="2"/>
    <x v="0"/>
    <n v="3"/>
  </r>
  <r>
    <n v="770"/>
    <n v="0"/>
    <x v="0"/>
    <n v="3"/>
    <x v="0"/>
    <s v="Gronnestad, Mr. Daniel Danielsen"/>
    <x v="0"/>
    <n v="32"/>
    <n v="0"/>
    <n v="0"/>
    <x v="603"/>
    <n v="8.3625000000000007"/>
    <m/>
    <s v="S"/>
    <s v="Mr"/>
    <x v="0"/>
    <n v="0"/>
    <n v="0"/>
    <x v="0"/>
    <x v="0"/>
    <n v="1"/>
  </r>
  <r>
    <n v="771"/>
    <n v="0"/>
    <x v="0"/>
    <n v="3"/>
    <x v="0"/>
    <s v="Lievens, Mr. Rene Aime"/>
    <x v="0"/>
    <n v="24"/>
    <n v="0"/>
    <n v="0"/>
    <x v="604"/>
    <n v="9.5"/>
    <m/>
    <s v="S"/>
    <s v="Mr"/>
    <x v="0"/>
    <n v="0"/>
    <n v="0"/>
    <x v="0"/>
    <x v="0"/>
    <n v="1"/>
  </r>
  <r>
    <n v="772"/>
    <n v="0"/>
    <x v="0"/>
    <n v="3"/>
    <x v="0"/>
    <s v="Jensen, Mr. Niels Peder"/>
    <x v="0"/>
    <n v="48"/>
    <n v="0"/>
    <n v="0"/>
    <x v="605"/>
    <n v="7.8541999999999996"/>
    <m/>
    <s v="S"/>
    <s v="Mr"/>
    <x v="0"/>
    <n v="0"/>
    <n v="0"/>
    <x v="0"/>
    <x v="0"/>
    <n v="1"/>
  </r>
  <r>
    <n v="773"/>
    <n v="0"/>
    <x v="0"/>
    <n v="2"/>
    <x v="2"/>
    <s v="Mack, Mrs. (Mary)"/>
    <x v="1"/>
    <n v="57"/>
    <n v="0"/>
    <n v="0"/>
    <x v="606"/>
    <n v="10.5"/>
    <s v="E77"/>
    <s v="S"/>
    <s v="Mrs"/>
    <x v="1"/>
    <n v="0"/>
    <n v="0"/>
    <x v="0"/>
    <x v="1"/>
    <n v="2"/>
  </r>
  <r>
    <n v="774"/>
    <n v="0"/>
    <x v="0"/>
    <n v="3"/>
    <x v="0"/>
    <s v="Elias, Mr. Dibo"/>
    <x v="0"/>
    <m/>
    <n v="0"/>
    <n v="0"/>
    <x v="607"/>
    <n v="7.2249999999999996"/>
    <m/>
    <s v="C"/>
    <s v="Mr"/>
    <x v="0"/>
    <n v="0"/>
    <n v="0"/>
    <x v="0"/>
    <x v="0"/>
    <n v="1"/>
  </r>
  <r>
    <n v="775"/>
    <n v="1"/>
    <x v="1"/>
    <n v="2"/>
    <x v="2"/>
    <s v="Hocking, Mrs. Elizabeth (Eliza Needs)"/>
    <x v="1"/>
    <n v="54"/>
    <n v="1"/>
    <n v="3"/>
    <x v="608"/>
    <n v="23"/>
    <m/>
    <s v="S"/>
    <s v="Mrs"/>
    <x v="1"/>
    <n v="0"/>
    <n v="0"/>
    <x v="1"/>
    <x v="1"/>
    <n v="1"/>
  </r>
  <r>
    <n v="776"/>
    <n v="0"/>
    <x v="0"/>
    <n v="3"/>
    <x v="0"/>
    <s v="Myhrman, Mr. Pehr Fabian Oliver Malkolm"/>
    <x v="0"/>
    <n v="18"/>
    <n v="0"/>
    <n v="0"/>
    <x v="609"/>
    <n v="7.75"/>
    <m/>
    <s v="S"/>
    <s v="Mr"/>
    <x v="0"/>
    <n v="0"/>
    <n v="0"/>
    <x v="0"/>
    <x v="0"/>
    <n v="1"/>
  </r>
  <r>
    <n v="777"/>
    <n v="0"/>
    <x v="0"/>
    <n v="3"/>
    <x v="0"/>
    <s v="Tobin, Mr. Roger"/>
    <x v="0"/>
    <m/>
    <n v="0"/>
    <n v="0"/>
    <x v="610"/>
    <n v="7.75"/>
    <s v="F38"/>
    <s v="Q"/>
    <s v="Mr"/>
    <x v="0"/>
    <n v="0"/>
    <n v="0"/>
    <x v="0"/>
    <x v="0"/>
    <n v="1"/>
  </r>
  <r>
    <n v="778"/>
    <n v="1"/>
    <x v="1"/>
    <n v="3"/>
    <x v="0"/>
    <s v="Emanuel, Miss. Virginia Ethel"/>
    <x v="1"/>
    <n v="5"/>
    <n v="0"/>
    <n v="0"/>
    <x v="77"/>
    <n v="12.475"/>
    <m/>
    <s v="S"/>
    <s v="Miss"/>
    <x v="2"/>
    <n v="0"/>
    <n v="2"/>
    <x v="1"/>
    <x v="0"/>
    <n v="2"/>
  </r>
  <r>
    <n v="779"/>
    <n v="0"/>
    <x v="0"/>
    <n v="3"/>
    <x v="0"/>
    <s v="Kilgannon, Mr. Thomas J"/>
    <x v="0"/>
    <m/>
    <n v="0"/>
    <n v="0"/>
    <x v="611"/>
    <n v="7.7374999999999998"/>
    <m/>
    <s v="Q"/>
    <s v="Mr"/>
    <x v="0"/>
    <n v="0"/>
    <n v="0"/>
    <x v="0"/>
    <x v="0"/>
    <n v="1"/>
  </r>
  <r>
    <n v="780"/>
    <n v="1"/>
    <x v="1"/>
    <n v="1"/>
    <x v="1"/>
    <s v="Robert, Mrs. Edward Scott (Elisabeth Walton McMillan)"/>
    <x v="1"/>
    <n v="43"/>
    <n v="0"/>
    <n v="1"/>
    <x v="550"/>
    <n v="211.33750000000001"/>
    <s v="B3"/>
    <s v="S"/>
    <s v="Mrs"/>
    <x v="1"/>
    <n v="0"/>
    <n v="2"/>
    <x v="1"/>
    <x v="1"/>
    <n v="3"/>
  </r>
  <r>
    <n v="781"/>
    <n v="1"/>
    <x v="1"/>
    <n v="3"/>
    <x v="0"/>
    <s v="Ayoub, Miss. Banoura"/>
    <x v="1"/>
    <n v="13"/>
    <n v="0"/>
    <n v="0"/>
    <x v="612"/>
    <n v="7.2291999999999996"/>
    <m/>
    <s v="C"/>
    <s v="Miss"/>
    <x v="2"/>
    <n v="0"/>
    <n v="1"/>
    <x v="1"/>
    <x v="0"/>
    <n v="1"/>
  </r>
  <r>
    <n v="782"/>
    <n v="1"/>
    <x v="1"/>
    <n v="1"/>
    <x v="1"/>
    <s v="Dick, Mrs. Albert Adrian (Vera Gillespie)"/>
    <x v="1"/>
    <n v="17"/>
    <n v="1"/>
    <n v="0"/>
    <x v="551"/>
    <n v="57"/>
    <s v="B20"/>
    <s v="S"/>
    <s v="Mrs"/>
    <x v="1"/>
    <n v="0"/>
    <n v="0"/>
    <x v="0"/>
    <x v="1"/>
    <n v="2"/>
  </r>
  <r>
    <n v="783"/>
    <n v="0"/>
    <x v="0"/>
    <n v="1"/>
    <x v="1"/>
    <s v="Long, Mr. Milton Clyde"/>
    <x v="0"/>
    <n v="29"/>
    <n v="0"/>
    <n v="0"/>
    <x v="613"/>
    <n v="30"/>
    <s v="D6"/>
    <s v="S"/>
    <s v="Mr"/>
    <x v="0"/>
    <n v="0"/>
    <n v="0"/>
    <x v="0"/>
    <x v="0"/>
    <n v="1"/>
  </r>
  <r>
    <n v="784"/>
    <n v="0"/>
    <x v="0"/>
    <n v="3"/>
    <x v="0"/>
    <s v="Johnston, Mr. Andrew G"/>
    <x v="0"/>
    <m/>
    <n v="1"/>
    <n v="2"/>
    <x v="614"/>
    <n v="23.45"/>
    <m/>
    <s v="S"/>
    <s v="Mr"/>
    <x v="0"/>
    <n v="0"/>
    <n v="1"/>
    <x v="0"/>
    <x v="0"/>
    <n v="2"/>
  </r>
  <r>
    <n v="785"/>
    <n v="0"/>
    <x v="0"/>
    <n v="3"/>
    <x v="0"/>
    <s v="Ali, Mr. William"/>
    <x v="0"/>
    <n v="25"/>
    <n v="0"/>
    <n v="0"/>
    <x v="615"/>
    <n v="7.05"/>
    <m/>
    <s v="S"/>
    <s v="Mr"/>
    <x v="0"/>
    <n v="0"/>
    <n v="0"/>
    <x v="0"/>
    <x v="0"/>
    <n v="1"/>
  </r>
  <r>
    <n v="786"/>
    <n v="0"/>
    <x v="0"/>
    <n v="3"/>
    <x v="0"/>
    <s v="Harmer, Mr. Abraham (David Lishin)"/>
    <x v="0"/>
    <n v="25"/>
    <n v="0"/>
    <n v="0"/>
    <x v="616"/>
    <n v="7.25"/>
    <m/>
    <s v="S"/>
    <s v="Mr"/>
    <x v="0"/>
    <n v="0"/>
    <n v="0"/>
    <x v="0"/>
    <x v="0"/>
    <n v="1"/>
  </r>
  <r>
    <n v="787"/>
    <n v="1"/>
    <x v="1"/>
    <n v="3"/>
    <x v="0"/>
    <s v="Sjoblom, Miss. Anna Sofia"/>
    <x v="1"/>
    <n v="18"/>
    <n v="0"/>
    <n v="0"/>
    <x v="617"/>
    <n v="7.4958"/>
    <m/>
    <s v="S"/>
    <s v="Miss"/>
    <x v="2"/>
    <n v="0"/>
    <n v="1"/>
    <x v="1"/>
    <x v="0"/>
    <n v="1"/>
  </r>
  <r>
    <n v="788"/>
    <n v="0"/>
    <x v="0"/>
    <n v="3"/>
    <x v="0"/>
    <s v="Rice, Master. George Hugh"/>
    <x v="0"/>
    <n v="8"/>
    <n v="4"/>
    <n v="1"/>
    <x v="16"/>
    <n v="29.125"/>
    <m/>
    <s v="Q"/>
    <s v="Master"/>
    <x v="3"/>
    <n v="4"/>
    <n v="0"/>
    <x v="1"/>
    <x v="1"/>
    <n v="5"/>
  </r>
  <r>
    <n v="789"/>
    <n v="1"/>
    <x v="1"/>
    <n v="3"/>
    <x v="0"/>
    <s v="Dean, Master. Bertram Vere"/>
    <x v="0"/>
    <n v="1"/>
    <n v="1"/>
    <n v="2"/>
    <x v="90"/>
    <n v="20.574999999999999"/>
    <m/>
    <s v="S"/>
    <s v="Master"/>
    <x v="3"/>
    <n v="1"/>
    <n v="0"/>
    <x v="0"/>
    <x v="0"/>
    <n v="2"/>
  </r>
  <r>
    <n v="790"/>
    <n v="0"/>
    <x v="0"/>
    <n v="1"/>
    <x v="1"/>
    <s v="Guggenheim, Mr. Benjamin"/>
    <x v="0"/>
    <n v="46"/>
    <n v="0"/>
    <n v="0"/>
    <x v="129"/>
    <n v="79.2"/>
    <s v="B82 B84"/>
    <s v="C"/>
    <s v="Mr"/>
    <x v="0"/>
    <n v="0"/>
    <n v="0"/>
    <x v="2"/>
    <x v="0"/>
    <n v="2"/>
  </r>
  <r>
    <n v="791"/>
    <n v="0"/>
    <x v="0"/>
    <n v="3"/>
    <x v="0"/>
    <s v="Keane, Mr. Andrew &quot;Andy&quot;"/>
    <x v="0"/>
    <m/>
    <n v="0"/>
    <n v="0"/>
    <x v="618"/>
    <n v="7.75"/>
    <m/>
    <s v="Q"/>
    <s v="Mr"/>
    <x v="0"/>
    <n v="0"/>
    <n v="0"/>
    <x v="0"/>
    <x v="0"/>
    <n v="1"/>
  </r>
  <r>
    <n v="792"/>
    <n v="0"/>
    <x v="0"/>
    <n v="2"/>
    <x v="2"/>
    <s v="Gaskell, Mr. Alfred"/>
    <x v="0"/>
    <n v="16"/>
    <n v="0"/>
    <n v="0"/>
    <x v="20"/>
    <n v="26"/>
    <m/>
    <s v="S"/>
    <s v="Mr"/>
    <x v="0"/>
    <n v="0"/>
    <n v="0"/>
    <x v="2"/>
    <x v="0"/>
    <n v="2"/>
  </r>
  <r>
    <n v="793"/>
    <n v="0"/>
    <x v="0"/>
    <n v="3"/>
    <x v="0"/>
    <s v="Sage, Miss. Stella Anna"/>
    <x v="1"/>
    <m/>
    <n v="8"/>
    <n v="2"/>
    <x v="148"/>
    <n v="69.55"/>
    <m/>
    <s v="S"/>
    <s v="Miss"/>
    <x v="2"/>
    <n v="1"/>
    <n v="3"/>
    <x v="5"/>
    <x v="0"/>
    <n v="7"/>
  </r>
  <r>
    <n v="794"/>
    <n v="0"/>
    <x v="0"/>
    <n v="1"/>
    <x v="1"/>
    <s v="Hoyt, Mr. William Fisher"/>
    <x v="0"/>
    <m/>
    <n v="0"/>
    <n v="0"/>
    <x v="619"/>
    <n v="30.695799999999998"/>
    <m/>
    <s v="C"/>
    <s v="Mr"/>
    <x v="0"/>
    <n v="0"/>
    <n v="0"/>
    <x v="0"/>
    <x v="0"/>
    <n v="1"/>
  </r>
  <r>
    <n v="795"/>
    <n v="0"/>
    <x v="0"/>
    <n v="3"/>
    <x v="0"/>
    <s v="Dantcheff, Mr. Ristiu"/>
    <x v="0"/>
    <n v="25"/>
    <n v="0"/>
    <n v="0"/>
    <x v="620"/>
    <n v="7.8958000000000004"/>
    <m/>
    <s v="S"/>
    <s v="Mr"/>
    <x v="0"/>
    <n v="0"/>
    <n v="0"/>
    <x v="0"/>
    <x v="0"/>
    <n v="1"/>
  </r>
  <r>
    <n v="796"/>
    <n v="0"/>
    <x v="0"/>
    <n v="2"/>
    <x v="2"/>
    <s v="Otter, Mr. Richard"/>
    <x v="0"/>
    <n v="39"/>
    <n v="0"/>
    <n v="0"/>
    <x v="621"/>
    <n v="13"/>
    <m/>
    <s v="S"/>
    <s v="Mr"/>
    <x v="0"/>
    <n v="0"/>
    <n v="0"/>
    <x v="0"/>
    <x v="0"/>
    <n v="1"/>
  </r>
  <r>
    <n v="797"/>
    <n v="1"/>
    <x v="1"/>
    <n v="1"/>
    <x v="1"/>
    <s v="Leader, Dr. Alice (Farnham)"/>
    <x v="1"/>
    <n v="49"/>
    <n v="0"/>
    <n v="0"/>
    <x v="622"/>
    <n v="25.929200000000002"/>
    <s v="D17"/>
    <s v="S"/>
    <s v="Dr"/>
    <x v="1"/>
    <n v="0"/>
    <n v="0"/>
    <x v="1"/>
    <x v="1"/>
    <n v="1"/>
  </r>
  <r>
    <n v="798"/>
    <n v="1"/>
    <x v="1"/>
    <n v="3"/>
    <x v="0"/>
    <s v="Osman, Mrs. Mara"/>
    <x v="1"/>
    <n v="31"/>
    <n v="0"/>
    <n v="0"/>
    <x v="623"/>
    <n v="8.6832999999999991"/>
    <m/>
    <s v="S"/>
    <s v="Mrs"/>
    <x v="1"/>
    <n v="0"/>
    <n v="0"/>
    <x v="1"/>
    <x v="1"/>
    <n v="1"/>
  </r>
  <r>
    <n v="799"/>
    <n v="0"/>
    <x v="0"/>
    <n v="3"/>
    <x v="0"/>
    <s v="Ibrahim Shawah, Mr. Yousseff"/>
    <x v="0"/>
    <n v="30"/>
    <n v="0"/>
    <n v="0"/>
    <x v="624"/>
    <n v="7.2291999999999996"/>
    <m/>
    <s v="C"/>
    <s v="Mr"/>
    <x v="0"/>
    <n v="0"/>
    <n v="0"/>
    <x v="0"/>
    <x v="0"/>
    <n v="1"/>
  </r>
  <r>
    <n v="800"/>
    <n v="0"/>
    <x v="0"/>
    <n v="3"/>
    <x v="0"/>
    <s v="Van Impe, Mrs. Jean Baptiste (Rosalie Paula Govaert)"/>
    <x v="1"/>
    <n v="30"/>
    <n v="1"/>
    <n v="1"/>
    <x v="357"/>
    <n v="24.15"/>
    <m/>
    <s v="S"/>
    <s v="Mrs"/>
    <x v="1"/>
    <n v="0"/>
    <n v="1"/>
    <x v="0"/>
    <x v="1"/>
    <n v="3"/>
  </r>
  <r>
    <n v="801"/>
    <n v="0"/>
    <x v="0"/>
    <n v="2"/>
    <x v="2"/>
    <s v="Ponesell, Mr. Martin"/>
    <x v="0"/>
    <n v="34"/>
    <n v="0"/>
    <n v="0"/>
    <x v="567"/>
    <n v="13"/>
    <m/>
    <s v="S"/>
    <s v="Mr"/>
    <x v="0"/>
    <n v="0"/>
    <n v="0"/>
    <x v="2"/>
    <x v="0"/>
    <n v="2"/>
  </r>
  <r>
    <n v="802"/>
    <n v="1"/>
    <x v="1"/>
    <n v="2"/>
    <x v="2"/>
    <s v="Collyer, Mrs. Harvey (Charlotte Annie Tate)"/>
    <x v="1"/>
    <n v="31"/>
    <n v="1"/>
    <n v="1"/>
    <x v="212"/>
    <n v="26.25"/>
    <m/>
    <s v="S"/>
    <s v="Mrs"/>
    <x v="1"/>
    <n v="0"/>
    <n v="1"/>
    <x v="0"/>
    <x v="1"/>
    <n v="3"/>
  </r>
  <r>
    <n v="803"/>
    <n v="1"/>
    <x v="1"/>
    <n v="1"/>
    <x v="1"/>
    <s v="Carter, Master. William Thornton II"/>
    <x v="0"/>
    <n v="11"/>
    <n v="1"/>
    <n v="2"/>
    <x v="334"/>
    <n v="120"/>
    <s v="B96 B98"/>
    <s v="S"/>
    <s v="Master"/>
    <x v="3"/>
    <n v="1"/>
    <n v="1"/>
    <x v="0"/>
    <x v="1"/>
    <n v="4"/>
  </r>
  <r>
    <n v="804"/>
    <n v="1"/>
    <x v="1"/>
    <n v="3"/>
    <x v="0"/>
    <s v="Thomas, Master. Assad Alexander"/>
    <x v="0"/>
    <n v="0.42"/>
    <n v="0"/>
    <n v="1"/>
    <x v="625"/>
    <n v="8.5167000000000002"/>
    <m/>
    <s v="C"/>
    <s v="Master"/>
    <x v="3"/>
    <n v="1"/>
    <n v="0"/>
    <x v="1"/>
    <x v="0"/>
    <n v="1"/>
  </r>
  <r>
    <n v="805"/>
    <n v="1"/>
    <x v="1"/>
    <n v="3"/>
    <x v="0"/>
    <s v="Hedman, Mr. Oskar Arvid"/>
    <x v="0"/>
    <n v="27"/>
    <n v="0"/>
    <n v="0"/>
    <x v="626"/>
    <n v="6.9749999999999996"/>
    <m/>
    <s v="S"/>
    <s v="Mr"/>
    <x v="0"/>
    <n v="0"/>
    <n v="0"/>
    <x v="0"/>
    <x v="0"/>
    <n v="1"/>
  </r>
  <r>
    <n v="806"/>
    <n v="0"/>
    <x v="0"/>
    <n v="3"/>
    <x v="0"/>
    <s v="Johansson, Mr. Karl Johan"/>
    <x v="0"/>
    <n v="31"/>
    <n v="0"/>
    <n v="0"/>
    <x v="627"/>
    <n v="7.7750000000000004"/>
    <m/>
    <s v="S"/>
    <s v="Mr"/>
    <x v="0"/>
    <n v="0"/>
    <n v="0"/>
    <x v="0"/>
    <x v="0"/>
    <n v="1"/>
  </r>
  <r>
    <n v="807"/>
    <n v="0"/>
    <x v="0"/>
    <n v="1"/>
    <x v="1"/>
    <s v="Andrews, Mr. Thomas Jr"/>
    <x v="0"/>
    <n v="39"/>
    <n v="0"/>
    <n v="0"/>
    <x v="628"/>
    <n v="0"/>
    <s v="A36"/>
    <s v="S"/>
    <s v="Mr"/>
    <x v="0"/>
    <n v="0"/>
    <n v="0"/>
    <x v="0"/>
    <x v="0"/>
    <n v="1"/>
  </r>
  <r>
    <n v="808"/>
    <n v="0"/>
    <x v="0"/>
    <n v="3"/>
    <x v="0"/>
    <s v="Pettersson, Miss. Ellen Natalia"/>
    <x v="1"/>
    <n v="18"/>
    <n v="0"/>
    <n v="0"/>
    <x v="629"/>
    <n v="7.7750000000000004"/>
    <m/>
    <s v="S"/>
    <s v="Miss"/>
    <x v="2"/>
    <n v="0"/>
    <n v="1"/>
    <x v="1"/>
    <x v="0"/>
    <n v="1"/>
  </r>
  <r>
    <n v="809"/>
    <n v="0"/>
    <x v="0"/>
    <n v="2"/>
    <x v="2"/>
    <s v="Meyer, Mr. August"/>
    <x v="0"/>
    <n v="39"/>
    <n v="0"/>
    <n v="0"/>
    <x v="630"/>
    <n v="13"/>
    <m/>
    <s v="S"/>
    <s v="Mr"/>
    <x v="0"/>
    <n v="0"/>
    <n v="0"/>
    <x v="0"/>
    <x v="0"/>
    <n v="1"/>
  </r>
  <r>
    <n v="810"/>
    <n v="1"/>
    <x v="1"/>
    <n v="1"/>
    <x v="1"/>
    <s v="Chambers, Mrs. Norman Campbell (Bertha Griggs)"/>
    <x v="1"/>
    <n v="33"/>
    <n v="1"/>
    <n v="0"/>
    <x v="575"/>
    <n v="53.1"/>
    <s v="E8"/>
    <s v="S"/>
    <s v="Mrs"/>
    <x v="1"/>
    <n v="0"/>
    <n v="0"/>
    <x v="0"/>
    <x v="1"/>
    <n v="2"/>
  </r>
  <r>
    <n v="811"/>
    <n v="0"/>
    <x v="0"/>
    <n v="3"/>
    <x v="0"/>
    <s v="Alexander, Mr. William"/>
    <x v="0"/>
    <n v="26"/>
    <n v="0"/>
    <n v="0"/>
    <x v="631"/>
    <n v="7.8875000000000002"/>
    <m/>
    <s v="S"/>
    <s v="Mr"/>
    <x v="0"/>
    <n v="0"/>
    <n v="0"/>
    <x v="0"/>
    <x v="0"/>
    <n v="1"/>
  </r>
  <r>
    <n v="812"/>
    <n v="0"/>
    <x v="0"/>
    <n v="3"/>
    <x v="0"/>
    <s v="Lester, Mr. James"/>
    <x v="0"/>
    <n v="39"/>
    <n v="0"/>
    <n v="0"/>
    <x v="467"/>
    <n v="24.15"/>
    <m/>
    <s v="S"/>
    <s v="Mr"/>
    <x v="0"/>
    <n v="0"/>
    <n v="0"/>
    <x v="2"/>
    <x v="0"/>
    <n v="2"/>
  </r>
  <r>
    <n v="813"/>
    <n v="0"/>
    <x v="0"/>
    <n v="2"/>
    <x v="2"/>
    <s v="Slemen, Mr. Richard James"/>
    <x v="0"/>
    <n v="35"/>
    <n v="0"/>
    <n v="0"/>
    <x v="632"/>
    <n v="10.5"/>
    <m/>
    <s v="S"/>
    <s v="Mr"/>
    <x v="0"/>
    <n v="0"/>
    <n v="0"/>
    <x v="0"/>
    <x v="0"/>
    <n v="1"/>
  </r>
  <r>
    <n v="814"/>
    <n v="0"/>
    <x v="0"/>
    <n v="3"/>
    <x v="0"/>
    <s v="Andersson, Miss. Ebba Iris Alfrida"/>
    <x v="1"/>
    <n v="6"/>
    <n v="4"/>
    <n v="2"/>
    <x v="13"/>
    <n v="31.274999999999999"/>
    <m/>
    <s v="S"/>
    <s v="Miss"/>
    <x v="2"/>
    <n v="1"/>
    <n v="4"/>
    <x v="0"/>
    <x v="1"/>
    <n v="7"/>
  </r>
  <r>
    <n v="815"/>
    <n v="0"/>
    <x v="0"/>
    <n v="3"/>
    <x v="0"/>
    <s v="Tomlin, Mr. Ernest Portage"/>
    <x v="0"/>
    <n v="30.5"/>
    <n v="0"/>
    <n v="0"/>
    <x v="633"/>
    <n v="8.0500000000000007"/>
    <m/>
    <s v="S"/>
    <s v="Mr"/>
    <x v="0"/>
    <n v="0"/>
    <n v="0"/>
    <x v="0"/>
    <x v="0"/>
    <n v="1"/>
  </r>
  <r>
    <n v="816"/>
    <n v="0"/>
    <x v="0"/>
    <n v="1"/>
    <x v="1"/>
    <s v="Fry, Mr. Richard"/>
    <x v="0"/>
    <m/>
    <n v="0"/>
    <n v="0"/>
    <x v="634"/>
    <n v="0"/>
    <s v="B102"/>
    <s v="S"/>
    <s v="Mr"/>
    <x v="0"/>
    <n v="0"/>
    <n v="0"/>
    <x v="0"/>
    <x v="0"/>
    <n v="1"/>
  </r>
  <r>
    <n v="817"/>
    <n v="0"/>
    <x v="0"/>
    <n v="3"/>
    <x v="0"/>
    <s v="Heininen, Miss. Wendla Maria"/>
    <x v="1"/>
    <n v="23"/>
    <n v="0"/>
    <n v="0"/>
    <x v="635"/>
    <n v="7.9249999999999998"/>
    <m/>
    <s v="S"/>
    <s v="Miss"/>
    <x v="2"/>
    <n v="0"/>
    <n v="1"/>
    <x v="1"/>
    <x v="0"/>
    <n v="1"/>
  </r>
  <r>
    <n v="818"/>
    <n v="0"/>
    <x v="0"/>
    <n v="2"/>
    <x v="2"/>
    <s v="Mallet, Mr. Albert"/>
    <x v="0"/>
    <n v="31"/>
    <n v="1"/>
    <n v="1"/>
    <x v="636"/>
    <n v="37.004199999999997"/>
    <m/>
    <s v="C"/>
    <s v="Mr"/>
    <x v="0"/>
    <n v="1"/>
    <n v="0"/>
    <x v="0"/>
    <x v="0"/>
    <n v="2"/>
  </r>
  <r>
    <n v="819"/>
    <n v="0"/>
    <x v="0"/>
    <n v="3"/>
    <x v="0"/>
    <s v="Holm, Mr. John Fredrik Alexander"/>
    <x v="0"/>
    <n v="43"/>
    <n v="0"/>
    <n v="0"/>
    <x v="637"/>
    <n v="6.45"/>
    <m/>
    <s v="S"/>
    <s v="Mr"/>
    <x v="0"/>
    <n v="0"/>
    <n v="0"/>
    <x v="0"/>
    <x v="0"/>
    <n v="1"/>
  </r>
  <r>
    <n v="820"/>
    <n v="0"/>
    <x v="0"/>
    <n v="3"/>
    <x v="0"/>
    <s v="Skoog, Master. Karl Thorsten"/>
    <x v="0"/>
    <n v="10"/>
    <n v="3"/>
    <n v="2"/>
    <x v="62"/>
    <n v="27.9"/>
    <m/>
    <s v="S"/>
    <s v="Master"/>
    <x v="3"/>
    <n v="2"/>
    <n v="2"/>
    <x v="0"/>
    <x v="1"/>
    <n v="6"/>
  </r>
  <r>
    <n v="821"/>
    <n v="1"/>
    <x v="1"/>
    <n v="1"/>
    <x v="1"/>
    <s v="Hays, Mrs. Charles Melville (Clara Jennings Gregg)"/>
    <x v="1"/>
    <n v="52"/>
    <n v="1"/>
    <n v="1"/>
    <x v="435"/>
    <n v="93.5"/>
    <s v="B69"/>
    <s v="S"/>
    <s v="Mrs"/>
    <x v="1"/>
    <n v="0"/>
    <n v="1"/>
    <x v="1"/>
    <x v="1"/>
    <n v="2"/>
  </r>
  <r>
    <n v="822"/>
    <n v="1"/>
    <x v="1"/>
    <n v="3"/>
    <x v="0"/>
    <s v="Lulic, Mr. Nikola"/>
    <x v="0"/>
    <n v="27"/>
    <n v="0"/>
    <n v="0"/>
    <x v="638"/>
    <n v="8.6624999999999996"/>
    <m/>
    <s v="S"/>
    <s v="Mr"/>
    <x v="0"/>
    <n v="0"/>
    <n v="0"/>
    <x v="0"/>
    <x v="0"/>
    <n v="1"/>
  </r>
  <r>
    <n v="823"/>
    <n v="0"/>
    <x v="0"/>
    <n v="1"/>
    <x v="1"/>
    <s v="Reuchlin, Jonkheer. John George"/>
    <x v="0"/>
    <n v="38"/>
    <n v="0"/>
    <n v="0"/>
    <x v="639"/>
    <n v="0"/>
    <m/>
    <s v="S"/>
    <s v="Jonkheer"/>
    <x v="0"/>
    <n v="0"/>
    <n v="0"/>
    <x v="0"/>
    <x v="0"/>
    <n v="1"/>
  </r>
  <r>
    <n v="824"/>
    <n v="1"/>
    <x v="1"/>
    <n v="3"/>
    <x v="0"/>
    <s v="Moor, Mrs. (Beila)"/>
    <x v="1"/>
    <n v="27"/>
    <n v="0"/>
    <n v="1"/>
    <x v="592"/>
    <n v="12.475"/>
    <s v="E121"/>
    <s v="S"/>
    <s v="Mrs"/>
    <x v="1"/>
    <n v="1"/>
    <n v="0"/>
    <x v="1"/>
    <x v="1"/>
    <n v="2"/>
  </r>
  <r>
    <n v="825"/>
    <n v="0"/>
    <x v="0"/>
    <n v="3"/>
    <x v="0"/>
    <s v="Panula, Master. Urho Abraham"/>
    <x v="0"/>
    <n v="2"/>
    <n v="4"/>
    <n v="1"/>
    <x v="49"/>
    <n v="39.6875"/>
    <m/>
    <s v="S"/>
    <s v="Master"/>
    <x v="3"/>
    <n v="3"/>
    <n v="0"/>
    <x v="2"/>
    <x v="1"/>
    <n v="6"/>
  </r>
  <r>
    <n v="826"/>
    <n v="0"/>
    <x v="0"/>
    <n v="3"/>
    <x v="0"/>
    <s v="Flynn, Mr. John"/>
    <x v="0"/>
    <m/>
    <n v="0"/>
    <n v="0"/>
    <x v="640"/>
    <n v="6.95"/>
    <m/>
    <s v="Q"/>
    <s v="Mr"/>
    <x v="0"/>
    <n v="0"/>
    <n v="0"/>
    <x v="0"/>
    <x v="0"/>
    <n v="1"/>
  </r>
  <r>
    <n v="827"/>
    <n v="0"/>
    <x v="0"/>
    <n v="3"/>
    <x v="0"/>
    <s v="Lam, Mr. Len"/>
    <x v="0"/>
    <m/>
    <n v="0"/>
    <n v="0"/>
    <x v="72"/>
    <n v="56.495800000000003"/>
    <m/>
    <s v="S"/>
    <s v="Mr"/>
    <x v="0"/>
    <n v="0"/>
    <n v="0"/>
    <x v="4"/>
    <x v="0"/>
    <n v="7"/>
  </r>
  <r>
    <n v="828"/>
    <n v="1"/>
    <x v="1"/>
    <n v="2"/>
    <x v="2"/>
    <s v="Mallet, Master. Andre"/>
    <x v="0"/>
    <n v="1"/>
    <n v="0"/>
    <n v="2"/>
    <x v="636"/>
    <n v="37.004199999999997"/>
    <m/>
    <s v="C"/>
    <s v="Master"/>
    <x v="3"/>
    <n v="1"/>
    <n v="0"/>
    <x v="0"/>
    <x v="0"/>
    <n v="2"/>
  </r>
  <r>
    <n v="829"/>
    <n v="1"/>
    <x v="1"/>
    <n v="3"/>
    <x v="0"/>
    <s v="McCormack, Mr. Thomas Joseph"/>
    <x v="0"/>
    <m/>
    <n v="0"/>
    <n v="0"/>
    <x v="641"/>
    <n v="7.75"/>
    <m/>
    <s v="Q"/>
    <s v="Mr"/>
    <x v="0"/>
    <n v="0"/>
    <n v="0"/>
    <x v="0"/>
    <x v="0"/>
    <n v="1"/>
  </r>
  <r>
    <n v="830"/>
    <n v="1"/>
    <x v="1"/>
    <n v="1"/>
    <x v="1"/>
    <s v="Stone, Mrs. George Nelson (Martha Evelyn)"/>
    <x v="1"/>
    <n v="62"/>
    <n v="0"/>
    <n v="0"/>
    <x v="60"/>
    <n v="80"/>
    <s v="B28"/>
    <m/>
    <s v="Mrs"/>
    <x v="1"/>
    <n v="0"/>
    <n v="1"/>
    <x v="1"/>
    <x v="1"/>
    <n v="2"/>
  </r>
  <r>
    <n v="831"/>
    <n v="1"/>
    <x v="1"/>
    <n v="3"/>
    <x v="0"/>
    <s v="Yasbeck, Mrs. Antoni (Selini Alexander)"/>
    <x v="1"/>
    <n v="15"/>
    <n v="1"/>
    <n v="0"/>
    <x v="505"/>
    <n v="14.4542"/>
    <m/>
    <s v="C"/>
    <s v="Mrs"/>
    <x v="1"/>
    <n v="0"/>
    <n v="0"/>
    <x v="0"/>
    <x v="1"/>
    <n v="2"/>
  </r>
  <r>
    <n v="832"/>
    <n v="1"/>
    <x v="1"/>
    <n v="2"/>
    <x v="2"/>
    <s v="Richards, Master. George Sibley"/>
    <x v="0"/>
    <n v="0.83"/>
    <n v="1"/>
    <n v="1"/>
    <x v="348"/>
    <n v="18.75"/>
    <m/>
    <s v="S"/>
    <s v="Master"/>
    <x v="3"/>
    <n v="2"/>
    <n v="0"/>
    <x v="1"/>
    <x v="1"/>
    <n v="3"/>
  </r>
  <r>
    <n v="833"/>
    <n v="0"/>
    <x v="0"/>
    <n v="3"/>
    <x v="0"/>
    <s v="Saad, Mr. Amin"/>
    <x v="0"/>
    <m/>
    <n v="0"/>
    <n v="0"/>
    <x v="642"/>
    <n v="7.2291999999999996"/>
    <m/>
    <s v="C"/>
    <s v="Mr"/>
    <x v="0"/>
    <n v="0"/>
    <n v="0"/>
    <x v="0"/>
    <x v="0"/>
    <n v="1"/>
  </r>
  <r>
    <n v="834"/>
    <n v="0"/>
    <x v="0"/>
    <n v="3"/>
    <x v="0"/>
    <s v="Augustsson, Mr. Albert"/>
    <x v="0"/>
    <n v="23"/>
    <n v="0"/>
    <n v="0"/>
    <x v="643"/>
    <n v="7.8541999999999996"/>
    <m/>
    <s v="S"/>
    <s v="Mr"/>
    <x v="0"/>
    <n v="0"/>
    <n v="0"/>
    <x v="0"/>
    <x v="0"/>
    <n v="1"/>
  </r>
  <r>
    <n v="835"/>
    <n v="0"/>
    <x v="0"/>
    <n v="3"/>
    <x v="0"/>
    <s v="Allum, Mr. Owen George"/>
    <x v="0"/>
    <n v="18"/>
    <n v="0"/>
    <n v="0"/>
    <x v="644"/>
    <n v="8.3000000000000007"/>
    <m/>
    <s v="S"/>
    <s v="Mr"/>
    <x v="0"/>
    <n v="0"/>
    <n v="0"/>
    <x v="0"/>
    <x v="0"/>
    <n v="1"/>
  </r>
  <r>
    <n v="836"/>
    <n v="1"/>
    <x v="1"/>
    <n v="1"/>
    <x v="1"/>
    <s v="Compton, Miss. Sara Rebecca"/>
    <x v="1"/>
    <n v="39"/>
    <n v="1"/>
    <n v="1"/>
    <x v="645"/>
    <n v="83.158299999999997"/>
    <s v="E49"/>
    <s v="C"/>
    <s v="Miss"/>
    <x v="2"/>
    <n v="0"/>
    <n v="1"/>
    <x v="1"/>
    <x v="0"/>
    <n v="1"/>
  </r>
  <r>
    <n v="837"/>
    <n v="0"/>
    <x v="0"/>
    <n v="3"/>
    <x v="0"/>
    <s v="Pasic, Mr. Jakob"/>
    <x v="0"/>
    <n v="21"/>
    <n v="0"/>
    <n v="0"/>
    <x v="646"/>
    <n v="8.6624999999999996"/>
    <m/>
    <s v="S"/>
    <s v="Mr"/>
    <x v="0"/>
    <n v="0"/>
    <n v="0"/>
    <x v="0"/>
    <x v="0"/>
    <n v="1"/>
  </r>
  <r>
    <n v="838"/>
    <n v="0"/>
    <x v="0"/>
    <n v="3"/>
    <x v="0"/>
    <s v="Sirota, Mr. Maurice"/>
    <x v="0"/>
    <m/>
    <n v="0"/>
    <n v="0"/>
    <x v="647"/>
    <n v="8.0500000000000007"/>
    <m/>
    <s v="S"/>
    <s v="Mr"/>
    <x v="0"/>
    <n v="0"/>
    <n v="0"/>
    <x v="0"/>
    <x v="0"/>
    <n v="1"/>
  </r>
  <r>
    <n v="839"/>
    <n v="1"/>
    <x v="1"/>
    <n v="3"/>
    <x v="0"/>
    <s v="Chip, Mr. Chang"/>
    <x v="0"/>
    <n v="32"/>
    <n v="0"/>
    <n v="0"/>
    <x v="72"/>
    <n v="56.495800000000003"/>
    <m/>
    <s v="S"/>
    <s v="Mr"/>
    <x v="0"/>
    <n v="0"/>
    <n v="0"/>
    <x v="4"/>
    <x v="0"/>
    <n v="7"/>
  </r>
  <r>
    <n v="840"/>
    <n v="1"/>
    <x v="1"/>
    <n v="1"/>
    <x v="1"/>
    <s v="Marechal, Mr. Pierre"/>
    <x v="0"/>
    <m/>
    <n v="0"/>
    <n v="0"/>
    <x v="648"/>
    <n v="29.7"/>
    <s v="C47"/>
    <s v="C"/>
    <s v="Mr"/>
    <x v="0"/>
    <n v="0"/>
    <n v="0"/>
    <x v="0"/>
    <x v="0"/>
    <n v="1"/>
  </r>
  <r>
    <n v="841"/>
    <n v="0"/>
    <x v="0"/>
    <n v="3"/>
    <x v="0"/>
    <s v="Alhomaki, Mr. Ilmari Rudolf"/>
    <x v="0"/>
    <n v="20"/>
    <n v="0"/>
    <n v="0"/>
    <x v="649"/>
    <n v="7.9249999999999998"/>
    <m/>
    <s v="S"/>
    <s v="Mr"/>
    <x v="0"/>
    <n v="0"/>
    <n v="0"/>
    <x v="0"/>
    <x v="0"/>
    <n v="1"/>
  </r>
  <r>
    <n v="842"/>
    <n v="0"/>
    <x v="0"/>
    <n v="2"/>
    <x v="2"/>
    <s v="Mudd, Mr. Thomas Charles"/>
    <x v="0"/>
    <n v="16"/>
    <n v="0"/>
    <n v="0"/>
    <x v="606"/>
    <n v="10.5"/>
    <m/>
    <s v="S"/>
    <s v="Mr"/>
    <x v="0"/>
    <n v="0"/>
    <n v="0"/>
    <x v="0"/>
    <x v="1"/>
    <n v="2"/>
  </r>
  <r>
    <n v="843"/>
    <n v="1"/>
    <x v="1"/>
    <n v="1"/>
    <x v="1"/>
    <s v="Serepeca, Miss. Augusta"/>
    <x v="1"/>
    <n v="30"/>
    <n v="0"/>
    <n v="0"/>
    <x v="241"/>
    <n v="31"/>
    <m/>
    <s v="C"/>
    <s v="Miss"/>
    <x v="2"/>
    <n v="0"/>
    <n v="1"/>
    <x v="0"/>
    <x v="0"/>
    <n v="2"/>
  </r>
  <r>
    <n v="844"/>
    <n v="0"/>
    <x v="0"/>
    <n v="3"/>
    <x v="0"/>
    <s v="Lemberopolous, Mr. Peter L"/>
    <x v="0"/>
    <n v="34.5"/>
    <n v="0"/>
    <n v="0"/>
    <x v="650"/>
    <n v="6.4375"/>
    <m/>
    <s v="C"/>
    <s v="Mr"/>
    <x v="0"/>
    <n v="0"/>
    <n v="0"/>
    <x v="0"/>
    <x v="0"/>
    <n v="1"/>
  </r>
  <r>
    <n v="845"/>
    <n v="0"/>
    <x v="0"/>
    <n v="3"/>
    <x v="0"/>
    <s v="Culumovic, Mr. Jeso"/>
    <x v="0"/>
    <n v="17"/>
    <n v="0"/>
    <n v="0"/>
    <x v="651"/>
    <n v="8.6624999999999996"/>
    <m/>
    <s v="S"/>
    <s v="Mr"/>
    <x v="0"/>
    <n v="0"/>
    <n v="0"/>
    <x v="0"/>
    <x v="0"/>
    <n v="1"/>
  </r>
  <r>
    <n v="846"/>
    <n v="0"/>
    <x v="0"/>
    <n v="3"/>
    <x v="0"/>
    <s v="Abbing, Mr. Anthony"/>
    <x v="0"/>
    <n v="42"/>
    <n v="0"/>
    <n v="0"/>
    <x v="652"/>
    <n v="7.55"/>
    <m/>
    <s v="S"/>
    <s v="Mr"/>
    <x v="0"/>
    <n v="0"/>
    <n v="0"/>
    <x v="0"/>
    <x v="0"/>
    <n v="1"/>
  </r>
  <r>
    <n v="847"/>
    <n v="0"/>
    <x v="0"/>
    <n v="3"/>
    <x v="0"/>
    <s v="Sage, Mr. Douglas Bullen"/>
    <x v="0"/>
    <m/>
    <n v="8"/>
    <n v="2"/>
    <x v="148"/>
    <n v="69.55"/>
    <m/>
    <s v="S"/>
    <s v="Mr"/>
    <x v="0"/>
    <n v="1"/>
    <n v="3"/>
    <x v="5"/>
    <x v="0"/>
    <n v="7"/>
  </r>
  <r>
    <n v="848"/>
    <n v="0"/>
    <x v="0"/>
    <n v="3"/>
    <x v="0"/>
    <s v="Markoff, Mr. Marin"/>
    <x v="0"/>
    <n v="35"/>
    <n v="0"/>
    <n v="0"/>
    <x v="653"/>
    <n v="7.8958000000000004"/>
    <m/>
    <s v="C"/>
    <s v="Mr"/>
    <x v="0"/>
    <n v="0"/>
    <n v="0"/>
    <x v="0"/>
    <x v="0"/>
    <n v="1"/>
  </r>
  <r>
    <n v="849"/>
    <n v="0"/>
    <x v="0"/>
    <n v="2"/>
    <x v="2"/>
    <s v="Harper, Rev. John"/>
    <x v="0"/>
    <n v="28"/>
    <n v="0"/>
    <n v="1"/>
    <x v="491"/>
    <n v="33"/>
    <m/>
    <s v="S"/>
    <s v="Rev"/>
    <x v="0"/>
    <n v="0"/>
    <n v="2"/>
    <x v="0"/>
    <x v="0"/>
    <n v="3"/>
  </r>
  <r>
    <n v="850"/>
    <n v="1"/>
    <x v="1"/>
    <n v="1"/>
    <x v="1"/>
    <s v="Goldenberg, Mrs. Samuel L (Edwiga Grabowska)"/>
    <x v="1"/>
    <m/>
    <n v="1"/>
    <n v="0"/>
    <x v="383"/>
    <n v="89.104200000000006"/>
    <s v="C92"/>
    <s v="C"/>
    <s v="Mrs"/>
    <x v="1"/>
    <n v="0"/>
    <n v="0"/>
    <x v="0"/>
    <x v="1"/>
    <n v="2"/>
  </r>
  <r>
    <n v="851"/>
    <n v="0"/>
    <x v="0"/>
    <n v="3"/>
    <x v="0"/>
    <s v="Andersson, Master. Sigvard Harald Elias"/>
    <x v="0"/>
    <n v="4"/>
    <n v="4"/>
    <n v="2"/>
    <x v="13"/>
    <n v="31.274999999999999"/>
    <m/>
    <s v="S"/>
    <s v="Master"/>
    <x v="3"/>
    <n v="1"/>
    <n v="4"/>
    <x v="0"/>
    <x v="1"/>
    <n v="7"/>
  </r>
  <r>
    <n v="852"/>
    <n v="0"/>
    <x v="0"/>
    <n v="3"/>
    <x v="0"/>
    <s v="Svensson, Mr. Johan"/>
    <x v="0"/>
    <n v="74"/>
    <n v="0"/>
    <n v="0"/>
    <x v="654"/>
    <n v="7.7750000000000004"/>
    <m/>
    <s v="S"/>
    <s v="Mr"/>
    <x v="0"/>
    <n v="0"/>
    <n v="0"/>
    <x v="0"/>
    <x v="0"/>
    <n v="1"/>
  </r>
  <r>
    <n v="853"/>
    <n v="0"/>
    <x v="0"/>
    <n v="3"/>
    <x v="0"/>
    <s v="Boulos, Miss. Nourelain"/>
    <x v="1"/>
    <n v="9"/>
    <n v="1"/>
    <n v="1"/>
    <x v="130"/>
    <n v="15.245799999999999"/>
    <m/>
    <s v="C"/>
    <s v="Miss"/>
    <x v="2"/>
    <n v="0"/>
    <n v="1"/>
    <x v="1"/>
    <x v="1"/>
    <n v="2"/>
  </r>
  <r>
    <n v="854"/>
    <n v="1"/>
    <x v="1"/>
    <n v="1"/>
    <x v="1"/>
    <s v="Lines, Miss. Mary Conover"/>
    <x v="1"/>
    <n v="16"/>
    <n v="0"/>
    <n v="1"/>
    <x v="655"/>
    <n v="39.4"/>
    <s v="D28"/>
    <s v="S"/>
    <s v="Miss"/>
    <x v="2"/>
    <n v="0"/>
    <n v="1"/>
    <x v="1"/>
    <x v="0"/>
    <n v="1"/>
  </r>
  <r>
    <n v="855"/>
    <n v="0"/>
    <x v="0"/>
    <n v="2"/>
    <x v="2"/>
    <s v="Carter, Mrs. Ernest Courtenay (Lilian Hughes)"/>
    <x v="1"/>
    <n v="44"/>
    <n v="1"/>
    <n v="0"/>
    <x v="223"/>
    <n v="26"/>
    <m/>
    <s v="S"/>
    <s v="Mrs"/>
    <x v="1"/>
    <n v="0"/>
    <n v="0"/>
    <x v="0"/>
    <x v="1"/>
    <n v="2"/>
  </r>
  <r>
    <n v="856"/>
    <n v="1"/>
    <x v="1"/>
    <n v="3"/>
    <x v="0"/>
    <s v="Aks, Mrs. Sam (Leah Rosen)"/>
    <x v="1"/>
    <n v="18"/>
    <n v="0"/>
    <n v="1"/>
    <x v="656"/>
    <n v="9.35"/>
    <m/>
    <s v="S"/>
    <s v="Mrs"/>
    <x v="1"/>
    <n v="0"/>
    <n v="0"/>
    <x v="1"/>
    <x v="1"/>
    <n v="1"/>
  </r>
  <r>
    <n v="857"/>
    <n v="1"/>
    <x v="1"/>
    <n v="1"/>
    <x v="1"/>
    <s v="Wick, Mrs. George Dennick (Mary Hitchcock)"/>
    <x v="1"/>
    <n v="45"/>
    <n v="1"/>
    <n v="1"/>
    <x v="283"/>
    <n v="164.86670000000001"/>
    <m/>
    <s v="S"/>
    <s v="Mrs"/>
    <x v="1"/>
    <n v="0"/>
    <n v="1"/>
    <x v="1"/>
    <x v="1"/>
    <n v="2"/>
  </r>
  <r>
    <n v="858"/>
    <n v="1"/>
    <x v="1"/>
    <n v="1"/>
    <x v="1"/>
    <s v="Daly, Mr. Peter Denis "/>
    <x v="0"/>
    <n v="51"/>
    <n v="0"/>
    <n v="0"/>
    <x v="657"/>
    <n v="26.55"/>
    <s v="E17"/>
    <s v="S"/>
    <s v="Mr"/>
    <x v="0"/>
    <n v="0"/>
    <n v="0"/>
    <x v="0"/>
    <x v="0"/>
    <n v="1"/>
  </r>
  <r>
    <n v="859"/>
    <n v="1"/>
    <x v="1"/>
    <n v="3"/>
    <x v="0"/>
    <s v="Baclini, Mrs. Solomon (Latifa Qurban)"/>
    <x v="1"/>
    <n v="24"/>
    <n v="0"/>
    <n v="3"/>
    <x v="379"/>
    <n v="19.258299999999998"/>
    <m/>
    <s v="C"/>
    <s v="Mrs"/>
    <x v="1"/>
    <n v="0"/>
    <n v="3"/>
    <x v="1"/>
    <x v="1"/>
    <n v="4"/>
  </r>
  <r>
    <n v="860"/>
    <n v="0"/>
    <x v="0"/>
    <n v="3"/>
    <x v="0"/>
    <s v="Razi, Mr. Raihed"/>
    <x v="0"/>
    <m/>
    <n v="0"/>
    <n v="0"/>
    <x v="658"/>
    <n v="7.2291999999999996"/>
    <m/>
    <s v="C"/>
    <s v="Mr"/>
    <x v="0"/>
    <n v="0"/>
    <n v="0"/>
    <x v="0"/>
    <x v="0"/>
    <n v="1"/>
  </r>
  <r>
    <n v="861"/>
    <n v="0"/>
    <x v="0"/>
    <n v="3"/>
    <x v="0"/>
    <s v="Hansen, Mr. Claus Peter"/>
    <x v="0"/>
    <n v="41"/>
    <n v="2"/>
    <n v="0"/>
    <x v="659"/>
    <n v="14.1083"/>
    <m/>
    <s v="S"/>
    <s v="Mr"/>
    <x v="0"/>
    <n v="0"/>
    <n v="0"/>
    <x v="0"/>
    <x v="0"/>
    <n v="1"/>
  </r>
  <r>
    <n v="862"/>
    <n v="0"/>
    <x v="0"/>
    <n v="2"/>
    <x v="2"/>
    <s v="Giles, Mr. Frederick Edward"/>
    <x v="0"/>
    <n v="21"/>
    <n v="1"/>
    <n v="0"/>
    <x v="660"/>
    <n v="11.5"/>
    <m/>
    <s v="S"/>
    <s v="Mr"/>
    <x v="0"/>
    <n v="0"/>
    <n v="0"/>
    <x v="0"/>
    <x v="0"/>
    <n v="1"/>
  </r>
  <r>
    <n v="863"/>
    <n v="1"/>
    <x v="1"/>
    <n v="1"/>
    <x v="1"/>
    <s v="Swift, Mrs. Frederick Joel (Margaret Welles Barron)"/>
    <x v="1"/>
    <n v="48"/>
    <n v="0"/>
    <n v="0"/>
    <x v="661"/>
    <n v="25.929200000000002"/>
    <s v="D17"/>
    <s v="S"/>
    <s v="Mrs"/>
    <x v="1"/>
    <n v="0"/>
    <n v="0"/>
    <x v="1"/>
    <x v="1"/>
    <n v="1"/>
  </r>
  <r>
    <n v="864"/>
    <n v="0"/>
    <x v="0"/>
    <n v="3"/>
    <x v="0"/>
    <s v="Sage, Miss. Dorothy Edith &quot;Dolly&quot;"/>
    <x v="1"/>
    <m/>
    <n v="8"/>
    <n v="2"/>
    <x v="148"/>
    <n v="69.55"/>
    <m/>
    <s v="S"/>
    <s v="Miss"/>
    <x v="2"/>
    <n v="1"/>
    <n v="3"/>
    <x v="5"/>
    <x v="0"/>
    <n v="7"/>
  </r>
  <r>
    <n v="865"/>
    <n v="0"/>
    <x v="0"/>
    <n v="2"/>
    <x v="2"/>
    <s v="Gill, Mr. John William"/>
    <x v="0"/>
    <n v="24"/>
    <n v="0"/>
    <n v="0"/>
    <x v="662"/>
    <n v="13"/>
    <m/>
    <s v="S"/>
    <s v="Mr"/>
    <x v="0"/>
    <n v="0"/>
    <n v="0"/>
    <x v="0"/>
    <x v="0"/>
    <n v="1"/>
  </r>
  <r>
    <n v="866"/>
    <n v="1"/>
    <x v="1"/>
    <n v="2"/>
    <x v="2"/>
    <s v="Bystrom, Mrs. (Karolina)"/>
    <x v="1"/>
    <n v="42"/>
    <n v="0"/>
    <n v="0"/>
    <x v="663"/>
    <n v="13"/>
    <m/>
    <s v="S"/>
    <s v="Mrs"/>
    <x v="1"/>
    <n v="0"/>
    <n v="0"/>
    <x v="1"/>
    <x v="1"/>
    <n v="1"/>
  </r>
  <r>
    <n v="867"/>
    <n v="1"/>
    <x v="1"/>
    <n v="2"/>
    <x v="2"/>
    <s v="Duran y More, Miss. Asuncion"/>
    <x v="1"/>
    <n v="27"/>
    <n v="1"/>
    <n v="0"/>
    <x v="664"/>
    <n v="13.8583"/>
    <m/>
    <s v="C"/>
    <s v="Miss"/>
    <x v="2"/>
    <n v="0"/>
    <n v="1"/>
    <x v="1"/>
    <x v="0"/>
    <n v="1"/>
  </r>
  <r>
    <n v="868"/>
    <n v="0"/>
    <x v="0"/>
    <n v="1"/>
    <x v="1"/>
    <s v="Roebling, Mr. Washington Augustus II"/>
    <x v="0"/>
    <n v="31"/>
    <n v="0"/>
    <n v="0"/>
    <x v="665"/>
    <n v="50.495800000000003"/>
    <s v="A24"/>
    <s v="S"/>
    <s v="Mr"/>
    <x v="0"/>
    <n v="0"/>
    <n v="0"/>
    <x v="0"/>
    <x v="0"/>
    <n v="1"/>
  </r>
  <r>
    <n v="869"/>
    <n v="0"/>
    <x v="0"/>
    <n v="3"/>
    <x v="0"/>
    <s v="van Melkebeke, Mr. Philemon"/>
    <x v="0"/>
    <m/>
    <n v="0"/>
    <n v="0"/>
    <x v="666"/>
    <n v="9.5"/>
    <m/>
    <s v="S"/>
    <s v="Mr"/>
    <x v="0"/>
    <n v="0"/>
    <n v="0"/>
    <x v="0"/>
    <x v="0"/>
    <n v="1"/>
  </r>
  <r>
    <n v="870"/>
    <n v="1"/>
    <x v="1"/>
    <n v="3"/>
    <x v="0"/>
    <s v="Johnson, Master. Harold Theodor"/>
    <x v="0"/>
    <n v="4"/>
    <n v="1"/>
    <n v="1"/>
    <x v="8"/>
    <n v="11.1333"/>
    <m/>
    <s v="S"/>
    <s v="Master"/>
    <x v="3"/>
    <n v="1"/>
    <n v="1"/>
    <x v="1"/>
    <x v="1"/>
    <n v="3"/>
  </r>
  <r>
    <n v="871"/>
    <n v="0"/>
    <x v="0"/>
    <n v="3"/>
    <x v="0"/>
    <s v="Balkic, Mr. Cerin"/>
    <x v="0"/>
    <n v="26"/>
    <n v="0"/>
    <n v="0"/>
    <x v="667"/>
    <n v="7.8958000000000004"/>
    <m/>
    <s v="S"/>
    <s v="Mr"/>
    <x v="0"/>
    <n v="0"/>
    <n v="0"/>
    <x v="0"/>
    <x v="0"/>
    <n v="1"/>
  </r>
  <r>
    <n v="872"/>
    <n v="1"/>
    <x v="1"/>
    <n v="1"/>
    <x v="1"/>
    <s v="Beckwith, Mrs. Richard Leonard (Sallie Monypeny)"/>
    <x v="1"/>
    <n v="47"/>
    <n v="1"/>
    <n v="1"/>
    <x v="222"/>
    <n v="52.554200000000002"/>
    <s v="D35"/>
    <s v="S"/>
    <s v="Mrs"/>
    <x v="1"/>
    <n v="0"/>
    <n v="0"/>
    <x v="0"/>
    <x v="1"/>
    <n v="2"/>
  </r>
  <r>
    <n v="873"/>
    <n v="0"/>
    <x v="0"/>
    <n v="1"/>
    <x v="1"/>
    <s v="Carlsson, Mr. Frans Olof"/>
    <x v="0"/>
    <n v="33"/>
    <n v="0"/>
    <n v="0"/>
    <x v="668"/>
    <n v="5"/>
    <s v="B51 B53 B55"/>
    <s v="S"/>
    <s v="Mr"/>
    <x v="0"/>
    <n v="0"/>
    <n v="0"/>
    <x v="0"/>
    <x v="0"/>
    <n v="1"/>
  </r>
  <r>
    <n v="874"/>
    <n v="0"/>
    <x v="0"/>
    <n v="3"/>
    <x v="0"/>
    <s v="Vander Cruyssen, Mr. Victor"/>
    <x v="0"/>
    <n v="47"/>
    <n v="0"/>
    <n v="0"/>
    <x v="669"/>
    <n v="9"/>
    <m/>
    <s v="S"/>
    <s v="Mr"/>
    <x v="0"/>
    <n v="0"/>
    <n v="0"/>
    <x v="0"/>
    <x v="0"/>
    <n v="1"/>
  </r>
  <r>
    <n v="875"/>
    <n v="1"/>
    <x v="1"/>
    <n v="2"/>
    <x v="2"/>
    <s v="Abelson, Mrs. Samuel (Hannah Wizosky)"/>
    <x v="1"/>
    <n v="28"/>
    <n v="1"/>
    <n v="0"/>
    <x v="274"/>
    <n v="24"/>
    <m/>
    <s v="C"/>
    <s v="Mrs"/>
    <x v="1"/>
    <n v="0"/>
    <n v="0"/>
    <x v="0"/>
    <x v="1"/>
    <n v="2"/>
  </r>
  <r>
    <n v="876"/>
    <n v="1"/>
    <x v="1"/>
    <n v="3"/>
    <x v="0"/>
    <s v="Najib, Miss. Adele Kiamie &quot;Jane&quot;"/>
    <x v="1"/>
    <n v="15"/>
    <n v="0"/>
    <n v="0"/>
    <x v="670"/>
    <n v="7.2249999999999996"/>
    <m/>
    <s v="C"/>
    <s v="Miss"/>
    <x v="2"/>
    <n v="0"/>
    <n v="1"/>
    <x v="1"/>
    <x v="0"/>
    <n v="1"/>
  </r>
  <r>
    <n v="877"/>
    <n v="0"/>
    <x v="0"/>
    <n v="3"/>
    <x v="0"/>
    <s v="Gustafsson, Mr. Alfred Ossian"/>
    <x v="0"/>
    <n v="20"/>
    <n v="0"/>
    <n v="0"/>
    <x v="128"/>
    <n v="9.8458000000000006"/>
    <m/>
    <s v="S"/>
    <s v="Mr"/>
    <x v="0"/>
    <n v="0"/>
    <n v="0"/>
    <x v="2"/>
    <x v="0"/>
    <n v="2"/>
  </r>
  <r>
    <n v="878"/>
    <n v="0"/>
    <x v="0"/>
    <n v="3"/>
    <x v="0"/>
    <s v="Petroff, Mr. Nedelio"/>
    <x v="0"/>
    <n v="19"/>
    <n v="0"/>
    <n v="0"/>
    <x v="671"/>
    <n v="7.8958000000000004"/>
    <m/>
    <s v="S"/>
    <s v="Mr"/>
    <x v="0"/>
    <n v="0"/>
    <n v="0"/>
    <x v="0"/>
    <x v="0"/>
    <n v="1"/>
  </r>
  <r>
    <n v="879"/>
    <n v="0"/>
    <x v="0"/>
    <n v="3"/>
    <x v="0"/>
    <s v="Laleff, Mr. Kristo"/>
    <x v="0"/>
    <m/>
    <n v="0"/>
    <n v="0"/>
    <x v="672"/>
    <n v="7.8958000000000004"/>
    <m/>
    <s v="S"/>
    <s v="Mr"/>
    <x v="0"/>
    <n v="0"/>
    <n v="0"/>
    <x v="0"/>
    <x v="0"/>
    <n v="1"/>
  </r>
  <r>
    <n v="880"/>
    <n v="1"/>
    <x v="1"/>
    <n v="1"/>
    <x v="1"/>
    <s v="Potter, Mrs. Thomas Jr (Lily Alexenia Wilson)"/>
    <x v="1"/>
    <n v="56"/>
    <n v="0"/>
    <n v="1"/>
    <x v="276"/>
    <n v="83.158299999999997"/>
    <s v="C50"/>
    <s v="C"/>
    <s v="Mrs"/>
    <x v="1"/>
    <n v="0"/>
    <n v="1"/>
    <x v="1"/>
    <x v="1"/>
    <n v="2"/>
  </r>
  <r>
    <n v="881"/>
    <n v="1"/>
    <x v="1"/>
    <n v="2"/>
    <x v="2"/>
    <s v="Shelley, Mrs. William (Imanita Parrish Hall)"/>
    <x v="1"/>
    <n v="25"/>
    <n v="0"/>
    <n v="1"/>
    <x v="232"/>
    <n v="26"/>
    <m/>
    <s v="S"/>
    <s v="Mrs"/>
    <x v="1"/>
    <n v="0"/>
    <n v="0"/>
    <x v="1"/>
    <x v="2"/>
    <n v="2"/>
  </r>
  <r>
    <n v="882"/>
    <n v="0"/>
    <x v="0"/>
    <n v="3"/>
    <x v="0"/>
    <s v="Markun, Mr. Johann"/>
    <x v="0"/>
    <n v="33"/>
    <n v="0"/>
    <n v="0"/>
    <x v="673"/>
    <n v="7.8958000000000004"/>
    <m/>
    <s v="S"/>
    <s v="Mr"/>
    <x v="0"/>
    <n v="0"/>
    <n v="0"/>
    <x v="0"/>
    <x v="0"/>
    <n v="1"/>
  </r>
  <r>
    <n v="883"/>
    <n v="0"/>
    <x v="0"/>
    <n v="3"/>
    <x v="0"/>
    <s v="Dahlberg, Miss. Gerda Ulrika"/>
    <x v="1"/>
    <n v="22"/>
    <n v="0"/>
    <n v="0"/>
    <x v="674"/>
    <n v="10.5167"/>
    <m/>
    <s v="S"/>
    <s v="Miss"/>
    <x v="2"/>
    <n v="0"/>
    <n v="1"/>
    <x v="1"/>
    <x v="0"/>
    <n v="1"/>
  </r>
  <r>
    <n v="884"/>
    <n v="0"/>
    <x v="0"/>
    <n v="2"/>
    <x v="2"/>
    <s v="Banfield, Mr. Frederick James"/>
    <x v="0"/>
    <n v="28"/>
    <n v="0"/>
    <n v="0"/>
    <x v="675"/>
    <n v="10.5"/>
    <m/>
    <s v="S"/>
    <s v="Mr"/>
    <x v="0"/>
    <n v="0"/>
    <n v="0"/>
    <x v="0"/>
    <x v="0"/>
    <n v="1"/>
  </r>
  <r>
    <n v="885"/>
    <n v="0"/>
    <x v="0"/>
    <n v="3"/>
    <x v="0"/>
    <s v="Sutehall, Mr. Henry Jr"/>
    <x v="0"/>
    <n v="25"/>
    <n v="0"/>
    <n v="0"/>
    <x v="676"/>
    <n v="7.05"/>
    <m/>
    <s v="S"/>
    <s v="Mr"/>
    <x v="0"/>
    <n v="0"/>
    <n v="0"/>
    <x v="0"/>
    <x v="0"/>
    <n v="1"/>
  </r>
  <r>
    <n v="886"/>
    <n v="0"/>
    <x v="0"/>
    <n v="3"/>
    <x v="0"/>
    <s v="Rice, Mrs. William (Margaret Norton)"/>
    <x v="1"/>
    <n v="39"/>
    <n v="0"/>
    <n v="5"/>
    <x v="16"/>
    <n v="29.125"/>
    <m/>
    <s v="Q"/>
    <s v="Mrs"/>
    <x v="1"/>
    <n v="4"/>
    <n v="0"/>
    <x v="1"/>
    <x v="1"/>
    <n v="5"/>
  </r>
  <r>
    <n v="887"/>
    <n v="0"/>
    <x v="0"/>
    <n v="2"/>
    <x v="2"/>
    <s v="Montvila, Rev. Juozas"/>
    <x v="0"/>
    <n v="27"/>
    <n v="0"/>
    <n v="0"/>
    <x v="677"/>
    <n v="13"/>
    <m/>
    <s v="S"/>
    <s v="Rev"/>
    <x v="0"/>
    <n v="0"/>
    <n v="0"/>
    <x v="0"/>
    <x v="0"/>
    <n v="1"/>
  </r>
  <r>
    <n v="888"/>
    <n v="1"/>
    <x v="1"/>
    <n v="1"/>
    <x v="1"/>
    <s v="Graham, Miss. Margaret Edith"/>
    <x v="1"/>
    <n v="19"/>
    <n v="0"/>
    <n v="0"/>
    <x v="678"/>
    <n v="30"/>
    <s v="B42"/>
    <s v="S"/>
    <s v="Miss"/>
    <x v="2"/>
    <n v="0"/>
    <n v="1"/>
    <x v="1"/>
    <x v="0"/>
    <n v="1"/>
  </r>
  <r>
    <n v="889"/>
    <n v="0"/>
    <x v="0"/>
    <n v="3"/>
    <x v="0"/>
    <s v="Johnston, Miss. Catherine Helen &quot;Carrie&quot;"/>
    <x v="1"/>
    <m/>
    <n v="1"/>
    <n v="2"/>
    <x v="614"/>
    <n v="23.45"/>
    <m/>
    <s v="S"/>
    <s v="Miss"/>
    <x v="2"/>
    <n v="0"/>
    <n v="1"/>
    <x v="0"/>
    <x v="0"/>
    <n v="2"/>
  </r>
  <r>
    <n v="890"/>
    <n v="1"/>
    <x v="1"/>
    <n v="1"/>
    <x v="1"/>
    <s v="Behr, Mr. Karl Howell"/>
    <x v="0"/>
    <n v="26"/>
    <n v="0"/>
    <n v="0"/>
    <x v="679"/>
    <n v="30"/>
    <s v="C148"/>
    <s v="C"/>
    <s v="Mr"/>
    <x v="0"/>
    <n v="0"/>
    <n v="0"/>
    <x v="0"/>
    <x v="0"/>
    <n v="1"/>
  </r>
  <r>
    <n v="891"/>
    <n v="0"/>
    <x v="0"/>
    <n v="3"/>
    <x v="0"/>
    <s v="Dooley, Mr. Patrick"/>
    <x v="0"/>
    <n v="32"/>
    <n v="0"/>
    <n v="0"/>
    <x v="680"/>
    <n v="7.75"/>
    <m/>
    <s v="Q"/>
    <s v="Mr"/>
    <x v="0"/>
    <n v="0"/>
    <n v="0"/>
    <x v="0"/>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4771E4-F5C7-409B-A8A7-714285FFD47B}" name="PivotTable4" cacheId="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W37:Z48" firstHeaderRow="1" firstDataRow="2" firstDataCol="1"/>
  <pivotFields count="21">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0CF1F4-26DD-429C-8E9C-F8DE9B780F83}" name="PivotTable10" cacheId="76"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location ref="A3:F686" firstHeaderRow="1" firstDataRow="2" firstDataCol="1"/>
  <pivotFields count="21">
    <pivotField showAll="0"/>
    <pivotField showAll="0"/>
    <pivotField showAll="0"/>
    <pivotField showAll="0"/>
    <pivotField showAll="0"/>
    <pivotField showAll="0"/>
    <pivotField showAll="0"/>
    <pivotField showAll="0"/>
    <pivotField showAll="0"/>
    <pivotField showAll="0"/>
    <pivotField axis="axisRow" dataField="1" showAll="0" sortType="descending">
      <items count="682">
        <item x="451"/>
        <item x="197"/>
        <item x="89"/>
        <item x="210"/>
        <item x="84"/>
        <item x="614"/>
        <item x="216"/>
        <item x="440"/>
        <item x="204"/>
        <item x="635"/>
        <item x="194"/>
        <item x="2"/>
        <item x="132"/>
        <item x="579"/>
        <item x="112"/>
        <item x="329"/>
        <item x="518"/>
        <item x="342"/>
        <item x="587"/>
        <item x="479"/>
        <item x="533"/>
        <item x="157"/>
        <item x="217"/>
        <item x="370"/>
        <item x="487"/>
        <item x="352"/>
        <item x="146"/>
        <item x="198"/>
        <item x="85"/>
        <item x="465"/>
        <item x="676"/>
        <item x="412"/>
        <item x="427"/>
        <item x="649"/>
        <item x="598"/>
        <item x="466"/>
        <item x="366"/>
        <item x="615"/>
        <item x="188"/>
        <item x="314"/>
        <item x="122"/>
        <item x="395"/>
        <item x="500"/>
        <item x="82"/>
        <item x="214"/>
        <item x="312"/>
        <item x="261"/>
        <item x="664"/>
        <item x="454"/>
        <item x="126"/>
        <item x="164"/>
        <item x="42"/>
        <item x="400"/>
        <item x="369"/>
        <item x="490"/>
        <item x="333"/>
        <item x="471"/>
        <item x="66"/>
        <item x="139"/>
        <item x="70"/>
        <item x="522"/>
        <item x="606"/>
        <item x="636"/>
        <item x="44"/>
        <item x="10"/>
        <item x="203"/>
        <item x="448"/>
        <item x="240"/>
        <item x="94"/>
        <item x="273"/>
        <item x="327"/>
        <item x="645"/>
        <item x="231"/>
        <item x="93"/>
        <item x="264"/>
        <item x="292"/>
        <item x="175"/>
        <item x="414"/>
        <item x="277"/>
        <item x="63"/>
        <item x="33"/>
        <item x="429"/>
        <item x="29"/>
        <item x="619"/>
        <item x="1"/>
        <item x="144"/>
        <item x="243"/>
        <item x="161"/>
        <item x="129"/>
        <item x="655"/>
        <item x="665"/>
        <item x="229"/>
        <item x="239"/>
        <item x="51"/>
        <item x="30"/>
        <item x="114"/>
        <item x="275"/>
        <item x="441"/>
        <item x="564"/>
        <item x="319"/>
        <item x="563"/>
        <item x="559"/>
        <item x="473"/>
        <item x="428"/>
        <item x="155"/>
        <item x="274"/>
        <item x="163"/>
        <item x="143"/>
        <item x="388"/>
        <item x="280"/>
        <item x="189"/>
        <item x="539"/>
        <item x="148"/>
        <item x="523"/>
        <item x="58"/>
        <item x="675"/>
        <item x="417"/>
        <item x="652"/>
        <item x="302"/>
        <item x="57"/>
        <item x="432"/>
        <item x="150"/>
        <item x="135"/>
        <item x="69"/>
        <item x="212"/>
        <item x="55"/>
        <item x="209"/>
        <item x="65"/>
        <item x="125"/>
        <item x="248"/>
        <item x="540"/>
        <item x="32"/>
        <item x="90"/>
        <item x="372"/>
        <item x="237"/>
        <item x="323"/>
        <item x="315"/>
        <item x="637"/>
        <item x="425"/>
        <item x="118"/>
        <item x="115"/>
        <item x="394"/>
        <item x="142"/>
        <item x="123"/>
        <item x="226"/>
        <item x="12"/>
        <item x="359"/>
        <item x="252"/>
        <item x="488"/>
        <item x="407"/>
        <item x="183"/>
        <item x="536"/>
        <item x="384"/>
        <item x="271"/>
        <item x="190"/>
        <item x="205"/>
        <item x="285"/>
        <item x="0"/>
        <item x="50"/>
        <item x="362"/>
        <item x="475"/>
        <item x="467"/>
        <item x="415"/>
        <item x="410"/>
        <item x="141"/>
        <item x="486"/>
        <item x="36"/>
        <item x="405"/>
        <item x="442"/>
        <item x="49"/>
        <item x="67"/>
        <item x="83"/>
        <item x="336"/>
        <item x="101"/>
        <item x="321"/>
        <item x="617"/>
        <item x="181"/>
        <item x="351"/>
        <item x="592"/>
        <item x="647"/>
        <item x="656"/>
        <item x="301"/>
        <item x="233"/>
        <item x="610"/>
        <item x="16"/>
        <item x="426"/>
        <item x="236"/>
        <item x="586"/>
        <item x="368"/>
        <item x="92"/>
        <item x="616"/>
        <item x="75"/>
        <item x="4"/>
        <item x="462"/>
        <item x="149"/>
        <item x="106"/>
        <item x="389"/>
        <item x="501"/>
        <item x="680"/>
        <item x="244"/>
        <item x="258"/>
        <item x="117"/>
        <item x="45"/>
        <item x="178"/>
        <item x="113"/>
        <item x="168"/>
        <item x="227"/>
        <item x="176"/>
        <item x="640"/>
        <item x="332"/>
        <item x="439"/>
        <item x="186"/>
        <item x="215"/>
        <item x="192"/>
        <item x="641"/>
        <item x="269"/>
        <item x="527"/>
        <item x="133"/>
        <item x="365"/>
        <item x="602"/>
        <item x="170"/>
        <item x="489"/>
        <item x="420"/>
        <item x="77"/>
        <item x="502"/>
        <item x="495"/>
        <item x="391"/>
        <item x="91"/>
        <item x="633"/>
        <item x="449"/>
        <item x="556"/>
        <item x="597"/>
        <item x="153"/>
        <item x="224"/>
        <item x="476"/>
        <item x="470"/>
        <item x="338"/>
        <item x="14"/>
        <item x="159"/>
        <item x="404"/>
        <item x="337"/>
        <item x="519"/>
        <item x="572"/>
        <item x="605"/>
        <item x="174"/>
        <item x="136"/>
        <item x="595"/>
        <item x="549"/>
        <item x="418"/>
        <item x="335"/>
        <item x="507"/>
        <item x="659"/>
        <item x="561"/>
        <item x="543"/>
        <item x="497"/>
        <item x="7"/>
        <item x="673"/>
        <item x="552"/>
        <item x="358"/>
        <item x="41"/>
        <item x="436"/>
        <item x="463"/>
        <item x="105"/>
        <item x="667"/>
        <item x="171"/>
        <item x="498"/>
        <item x="97"/>
        <item x="623"/>
        <item x="279"/>
        <item x="434"/>
        <item x="121"/>
        <item x="385"/>
        <item x="254"/>
        <item x="48"/>
        <item x="262"/>
        <item x="201"/>
        <item x="263"/>
        <item x="520"/>
        <item x="548"/>
        <item x="330"/>
        <item x="293"/>
        <item x="511"/>
        <item x="528"/>
        <item x="350"/>
        <item x="524"/>
        <item x="286"/>
        <item x="584"/>
        <item x="672"/>
        <item x="28"/>
        <item x="98"/>
        <item x="493"/>
        <item x="653"/>
        <item x="671"/>
        <item x="532"/>
        <item x="430"/>
        <item x="74"/>
        <item x="102"/>
        <item x="256"/>
        <item x="468"/>
        <item x="594"/>
        <item x="620"/>
        <item x="583"/>
        <item x="568"/>
        <item x="73"/>
        <item x="558"/>
        <item x="514"/>
        <item x="8"/>
        <item x="281"/>
        <item x="643"/>
        <item x="88"/>
        <item x="250"/>
        <item x="626"/>
        <item x="62"/>
        <item x="629"/>
        <item x="458"/>
        <item x="238"/>
        <item x="13"/>
        <item x="131"/>
        <item x="361"/>
        <item x="609"/>
        <item x="24"/>
        <item x="374"/>
        <item x="600"/>
        <item x="246"/>
        <item x="220"/>
        <item x="326"/>
        <item x="151"/>
        <item x="207"/>
        <item x="347"/>
        <item x="627"/>
        <item x="571"/>
        <item x="120"/>
        <item x="654"/>
        <item x="184"/>
        <item x="308"/>
        <item x="604"/>
        <item x="593"/>
        <item x="79"/>
        <item x="251"/>
        <item x="666"/>
        <item x="255"/>
        <item x="357"/>
        <item x="180"/>
        <item x="373"/>
        <item x="78"/>
        <item x="669"/>
        <item x="37"/>
        <item x="18"/>
        <item x="461"/>
        <item x="288"/>
        <item x="87"/>
        <item x="86"/>
        <item x="103"/>
        <item x="353"/>
        <item x="544"/>
        <item x="343"/>
        <item x="249"/>
        <item x="31"/>
        <item x="590"/>
        <item x="512"/>
        <item x="311"/>
        <item x="456"/>
        <item x="27"/>
        <item x="43"/>
        <item x="546"/>
        <item x="80"/>
        <item x="310"/>
        <item x="22"/>
        <item x="526"/>
        <item x="421"/>
        <item x="5"/>
        <item x="109"/>
        <item x="322"/>
        <item x="398"/>
        <item x="166"/>
        <item x="68"/>
        <item x="638"/>
        <item x="646"/>
        <item x="345"/>
        <item x="576"/>
        <item x="152"/>
        <item x="651"/>
        <item x="399"/>
        <item x="303"/>
        <item x="419"/>
        <item x="446"/>
        <item x="360"/>
        <item x="147"/>
        <item x="535"/>
        <item x="349"/>
        <item x="104"/>
        <item x="364"/>
        <item x="162"/>
        <item x="355"/>
        <item x="278"/>
        <item x="221"/>
        <item x="588"/>
        <item x="567"/>
        <item x="191"/>
        <item x="242"/>
        <item x="574"/>
        <item x="179"/>
        <item x="296"/>
        <item x="76"/>
        <item x="299"/>
        <item x="555"/>
        <item x="491"/>
        <item x="630"/>
        <item x="15"/>
        <item x="21"/>
        <item x="17"/>
        <item x="96"/>
        <item x="297"/>
        <item x="455"/>
        <item x="138"/>
        <item x="340"/>
        <item x="541"/>
        <item x="223"/>
        <item x="477"/>
        <item x="195"/>
        <item x="341"/>
        <item x="20"/>
        <item x="542"/>
        <item x="580"/>
        <item x="406"/>
        <item x="247"/>
        <item x="257"/>
        <item x="480"/>
        <item x="9"/>
        <item x="309"/>
        <item x="517"/>
        <item x="483"/>
        <item x="208"/>
        <item x="578"/>
        <item x="663"/>
        <item x="206"/>
        <item x="287"/>
        <item x="534"/>
        <item x="172"/>
        <item x="393"/>
        <item x="662"/>
        <item x="582"/>
        <item x="134"/>
        <item x="95"/>
        <item x="375"/>
        <item x="232"/>
        <item x="165"/>
        <item x="137"/>
        <item x="298"/>
        <item x="124"/>
        <item x="433"/>
        <item x="270"/>
        <item x="562"/>
        <item x="503"/>
        <item x="199"/>
        <item x="510"/>
        <item x="464"/>
        <item x="677"/>
        <item x="459"/>
        <item x="575"/>
        <item x="499"/>
        <item x="3"/>
        <item x="554"/>
        <item x="241"/>
        <item x="494"/>
        <item x="378"/>
        <item x="396"/>
        <item x="34"/>
        <item x="23"/>
        <item x="413"/>
        <item x="380"/>
        <item x="295"/>
        <item x="11"/>
        <item x="266"/>
        <item x="140"/>
        <item x="589"/>
        <item x="167"/>
        <item x="334"/>
        <item x="60"/>
        <item x="225"/>
        <item x="305"/>
        <item x="53"/>
        <item x="154"/>
        <item x="324"/>
        <item x="613"/>
        <item x="81"/>
        <item x="253"/>
        <item x="657"/>
        <item x="382"/>
        <item x="447"/>
        <item x="291"/>
        <item x="565"/>
        <item x="601"/>
        <item x="187"/>
        <item x="235"/>
        <item x="634"/>
        <item x="678"/>
        <item x="516"/>
        <item x="628"/>
        <item x="169"/>
        <item x="424"/>
        <item x="496"/>
        <item x="679"/>
        <item x="290"/>
        <item x="392"/>
        <item x="156"/>
        <item x="316"/>
        <item x="367"/>
        <item x="107"/>
        <item x="234"/>
        <item x="230"/>
        <item x="376"/>
        <item x="411"/>
        <item x="381"/>
        <item x="508"/>
        <item x="61"/>
        <item x="431"/>
        <item x="509"/>
        <item x="416"/>
        <item x="283"/>
        <item x="577"/>
        <item x="611"/>
        <item x="560"/>
        <item x="570"/>
        <item x="397"/>
        <item x="557"/>
        <item x="145"/>
        <item x="99"/>
        <item x="193"/>
        <item x="569"/>
        <item x="377"/>
        <item x="300"/>
        <item x="504"/>
        <item x="402"/>
        <item x="529"/>
        <item x="538"/>
        <item x="596"/>
        <item x="348"/>
        <item x="608"/>
        <item x="443"/>
        <item x="591"/>
        <item x="282"/>
        <item x="213"/>
        <item x="346"/>
        <item x="289"/>
        <item x="581"/>
        <item x="173"/>
        <item x="339"/>
        <item x="356"/>
        <item x="354"/>
        <item x="621"/>
        <item x="632"/>
        <item x="660"/>
        <item x="331"/>
        <item x="116"/>
        <item x="513"/>
        <item x="211"/>
        <item x="423"/>
        <item x="550"/>
        <item x="200"/>
        <item x="537"/>
        <item x="267"/>
        <item x="639"/>
        <item x="390"/>
        <item x="26"/>
        <item x="54"/>
        <item x="202"/>
        <item x="219"/>
        <item x="259"/>
        <item x="158"/>
        <item x="551"/>
        <item x="661"/>
        <item x="622"/>
        <item x="387"/>
        <item x="6"/>
        <item x="383"/>
        <item x="272"/>
        <item x="585"/>
        <item x="284"/>
        <item x="485"/>
        <item x="318"/>
        <item x="474"/>
        <item x="46"/>
        <item x="450"/>
        <item x="484"/>
        <item x="386"/>
        <item x="371"/>
        <item x="245"/>
        <item x="515"/>
        <item x="521"/>
        <item x="481"/>
        <item x="435"/>
        <item x="618"/>
        <item x="573"/>
        <item x="260"/>
        <item x="196"/>
        <item x="648"/>
        <item x="409"/>
        <item x="472"/>
        <item x="276"/>
        <item x="320"/>
        <item x="460"/>
        <item x="506"/>
        <item x="127"/>
        <item x="222"/>
        <item x="40"/>
        <item x="268"/>
        <item x="525"/>
        <item x="603"/>
        <item x="294"/>
        <item x="401"/>
        <item x="674"/>
        <item x="39"/>
        <item x="566"/>
        <item x="100"/>
        <item x="128"/>
        <item x="304"/>
        <item x="547"/>
        <item x="531"/>
        <item x="177"/>
        <item x="545"/>
        <item x="344"/>
        <item x="110"/>
        <item x="422"/>
        <item x="408"/>
        <item x="160"/>
        <item x="631"/>
        <item x="403"/>
        <item x="482"/>
        <item x="52"/>
        <item x="452"/>
        <item x="438"/>
        <item x="185"/>
        <item x="56"/>
        <item x="306"/>
        <item x="218"/>
        <item x="265"/>
        <item x="313"/>
        <item x="445"/>
        <item x="478"/>
        <item x="612"/>
        <item x="469"/>
        <item x="624"/>
        <item x="650"/>
        <item x="71"/>
        <item x="130"/>
        <item x="35"/>
        <item x="607"/>
        <item x="553"/>
        <item x="642"/>
        <item x="59"/>
        <item x="119"/>
        <item x="670"/>
        <item x="379"/>
        <item x="108"/>
        <item x="492"/>
        <item x="599"/>
        <item x="47"/>
        <item x="64"/>
        <item x="505"/>
        <item x="328"/>
        <item x="38"/>
        <item x="228"/>
        <item x="19"/>
        <item x="325"/>
        <item x="307"/>
        <item x="444"/>
        <item x="25"/>
        <item x="658"/>
        <item x="182"/>
        <item x="111"/>
        <item x="317"/>
        <item x="625"/>
        <item x="437"/>
        <item x="530"/>
        <item x="457"/>
        <item x="644"/>
        <item x="363"/>
        <item x="72"/>
        <item x="668"/>
        <item x="4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6">
        <item x="3"/>
        <item x="2"/>
        <item x="0"/>
        <item x="1"/>
        <item m="1" x="4"/>
        <item t="default"/>
      </items>
    </pivotField>
    <pivotField showAll="0"/>
    <pivotField showAll="0"/>
    <pivotField showAll="0"/>
    <pivotField showAll="0"/>
    <pivotField showAll="0"/>
  </pivotFields>
  <rowFields count="1">
    <field x="10"/>
  </rowFields>
  <rowItems count="682">
    <i>
      <x v="678"/>
    </i>
    <i>
      <x v="316"/>
    </i>
    <i>
      <x v="112"/>
    </i>
    <i>
      <x v="312"/>
    </i>
    <i>
      <x v="114"/>
    </i>
    <i>
      <x v="169"/>
    </i>
    <i>
      <x v="184"/>
    </i>
    <i>
      <x v="59"/>
    </i>
    <i>
      <x v="564"/>
    </i>
    <i>
      <x v="625"/>
    </i>
    <i>
      <x v="576"/>
    </i>
    <i>
      <x v="473"/>
    </i>
    <i>
      <x v="477"/>
    </i>
    <i>
      <x v="653"/>
    </i>
    <i>
      <x v="320"/>
    </i>
    <i>
      <x v="255"/>
    </i>
    <i>
      <x v="4"/>
    </i>
    <i>
      <x v="70"/>
    </i>
    <i>
      <x v="106"/>
    </i>
    <i>
      <x v="509"/>
    </i>
    <i>
      <x v="447"/>
    </i>
    <i>
      <x v="425"/>
    </i>
    <i>
      <x v="528"/>
    </i>
    <i>
      <x v="587"/>
    </i>
    <i>
      <x v="537"/>
    </i>
    <i>
      <x v="406"/>
    </i>
    <i>
      <x v="558"/>
    </i>
    <i>
      <x v="341"/>
    </i>
    <i>
      <x v="510"/>
    </i>
    <i>
      <x v="72"/>
    </i>
    <i>
      <x v="195"/>
    </i>
    <i>
      <x v="92"/>
    </i>
    <i>
      <x v="67"/>
    </i>
    <i>
      <x v="232"/>
    </i>
    <i>
      <x v="109"/>
    </i>
    <i>
      <x v="306"/>
    </i>
    <i>
      <x v="124"/>
    </i>
    <i>
      <x v="93"/>
    </i>
    <i>
      <x v="51"/>
    </i>
    <i>
      <x v="119"/>
    </i>
    <i>
      <x v="547"/>
    </i>
    <i>
      <x v="630"/>
    </i>
    <i>
      <x v="578"/>
    </i>
    <i>
      <x v="391"/>
    </i>
    <i>
      <x v="660"/>
    </i>
    <i>
      <x v="395"/>
    </i>
    <i>
      <x v="567"/>
    </i>
    <i>
      <x v="397"/>
    </i>
    <i>
      <x v="599"/>
    </i>
    <i>
      <x v="399"/>
    </i>
    <i>
      <x v="651"/>
    </i>
    <i>
      <x v="403"/>
    </i>
    <i>
      <x v="533"/>
    </i>
    <i>
      <x v="411"/>
    </i>
    <i>
      <x v="560"/>
    </i>
    <i>
      <x v="417"/>
    </i>
    <i>
      <x v="570"/>
    </i>
    <i>
      <x v="419"/>
    </i>
    <i>
      <x v="591"/>
    </i>
    <i>
      <x v="421"/>
    </i>
    <i>
      <x v="605"/>
    </i>
    <i>
      <x v="428"/>
    </i>
    <i>
      <x v="637"/>
    </i>
    <i>
      <x v="443"/>
    </i>
    <i>
      <x v="658"/>
    </i>
    <i>
      <x v="445"/>
    </i>
    <i>
      <x v="670"/>
    </i>
    <i>
      <x v="446"/>
    </i>
    <i>
      <x v="535"/>
    </i>
    <i>
      <x v="453"/>
    </i>
    <i>
      <x v="557"/>
    </i>
    <i>
      <x v="459"/>
    </i>
    <i>
      <x v="566"/>
    </i>
    <i>
      <x v="461"/>
    </i>
    <i>
      <x v="568"/>
    </i>
    <i>
      <x v="463"/>
    </i>
    <i>
      <x v="575"/>
    </i>
    <i>
      <x v="467"/>
    </i>
    <i>
      <x v="586"/>
    </i>
    <i>
      <x v="474"/>
    </i>
    <i>
      <x v="594"/>
    </i>
    <i>
      <x v="346"/>
    </i>
    <i>
      <x v="604"/>
    </i>
    <i>
      <x v="478"/>
    </i>
    <i>
      <x v="615"/>
    </i>
    <i>
      <x v="482"/>
    </i>
    <i>
      <x v="632"/>
    </i>
    <i>
      <x v="503"/>
    </i>
    <i>
      <x v="645"/>
    </i>
    <i>
      <x v="508"/>
    </i>
    <i>
      <x v="654"/>
    </i>
    <i>
      <x v="514"/>
    </i>
    <i>
      <x v="659"/>
    </i>
    <i>
      <x v="515"/>
    </i>
    <i>
      <x v="661"/>
    </i>
    <i>
      <x v="518"/>
    </i>
    <i>
      <x v="527"/>
    </i>
    <i>
      <x v="519"/>
    </i>
    <i>
      <x v="88"/>
    </i>
    <i>
      <x v="212"/>
    </i>
    <i>
      <x v="188"/>
    </i>
    <i>
      <x v="95"/>
    </i>
    <i>
      <x v="78"/>
    </i>
    <i>
      <x v="96"/>
    </i>
    <i>
      <x v="94"/>
    </i>
    <i>
      <x v="99"/>
    </i>
    <i>
      <x v="205"/>
    </i>
    <i>
      <x v="105"/>
    </i>
    <i>
      <x v="220"/>
    </i>
    <i>
      <x v="12"/>
    </i>
    <i>
      <x v="80"/>
    </i>
    <i>
      <x v="69"/>
    </i>
    <i>
      <x v="318"/>
    </i>
    <i>
      <x v="118"/>
    </i>
    <i>
      <x v="62"/>
    </i>
    <i>
      <x v="333"/>
    </i>
    <i>
      <x v="75"/>
    </i>
    <i>
      <x v="122"/>
    </i>
    <i>
      <x v="206"/>
    </i>
    <i>
      <x v="61"/>
    </i>
    <i>
      <x v="215"/>
    </i>
    <i>
      <x v="129"/>
    </i>
    <i>
      <x v="223"/>
    </i>
    <i>
      <x v="132"/>
    </i>
    <i>
      <x v="234"/>
    </i>
    <i>
      <x v="144"/>
    </i>
    <i>
      <x v="273"/>
    </i>
    <i>
      <x v="161"/>
    </i>
    <i>
      <x v="64"/>
    </i>
    <i>
      <x/>
    </i>
    <i>
      <x v="66"/>
    </i>
    <i>
      <x v="5"/>
    </i>
    <i>
      <x v="178"/>
    </i>
    <i>
      <x v="171"/>
    </i>
    <i>
      <x v="671"/>
    </i>
    <i>
      <x v="607"/>
    </i>
    <i>
      <x v="396"/>
    </i>
    <i>
      <x v="365"/>
    </i>
    <i>
      <x v="639"/>
    </i>
    <i>
      <x v="418"/>
    </i>
    <i>
      <x v="559"/>
    </i>
    <i>
      <x v="366"/>
    </i>
    <i>
      <x v="362"/>
    </i>
    <i>
      <x v="420"/>
    </i>
    <i>
      <x v="623"/>
    </i>
    <i>
      <x v="367"/>
    </i>
    <i>
      <x v="655"/>
    </i>
    <i>
      <x v="422"/>
    </i>
    <i>
      <x v="551"/>
    </i>
    <i>
      <x v="423"/>
    </i>
    <i>
      <x v="393"/>
    </i>
    <i>
      <x v="424"/>
    </i>
    <i>
      <x v="583"/>
    </i>
    <i>
      <x v="343"/>
    </i>
    <i>
      <x v="401"/>
    </i>
    <i>
      <x v="426"/>
    </i>
    <i>
      <x v="404"/>
    </i>
    <i>
      <x v="427"/>
    </i>
    <i>
      <x v="631"/>
    </i>
    <i>
      <x v="368"/>
    </i>
    <i>
      <x v="647"/>
    </i>
    <i>
      <x v="429"/>
    </i>
    <i>
      <x v="663"/>
    </i>
    <i>
      <x v="430"/>
    </i>
    <i>
      <x v="679"/>
    </i>
    <i>
      <x v="431"/>
    </i>
    <i>
      <x v="555"/>
    </i>
    <i>
      <x v="432"/>
    </i>
    <i>
      <x v="563"/>
    </i>
    <i>
      <x v="433"/>
    </i>
    <i>
      <x v="571"/>
    </i>
    <i>
      <x v="434"/>
    </i>
    <i>
      <x v="579"/>
    </i>
    <i>
      <x v="435"/>
    </i>
    <i>
      <x v="354"/>
    </i>
    <i>
      <x v="436"/>
    </i>
    <i>
      <x v="595"/>
    </i>
    <i>
      <x v="437"/>
    </i>
    <i>
      <x v="603"/>
    </i>
    <i>
      <x v="438"/>
    </i>
    <i>
      <x v="611"/>
    </i>
    <i>
      <x v="439"/>
    </i>
    <i>
      <x v="619"/>
    </i>
    <i>
      <x v="440"/>
    </i>
    <i>
      <x v="627"/>
    </i>
    <i>
      <x v="441"/>
    </i>
    <i>
      <x v="635"/>
    </i>
    <i>
      <x v="442"/>
    </i>
    <i>
      <x v="643"/>
    </i>
    <i>
      <x v="369"/>
    </i>
    <i>
      <x v="409"/>
    </i>
    <i>
      <x v="444"/>
    </i>
    <i>
      <x v="412"/>
    </i>
    <i>
      <x v="370"/>
    </i>
    <i>
      <x v="667"/>
    </i>
    <i>
      <x v="371"/>
    </i>
    <i>
      <x v="675"/>
    </i>
    <i>
      <x v="344"/>
    </i>
    <i>
      <x v="549"/>
    </i>
    <i>
      <x v="448"/>
    </i>
    <i>
      <x v="553"/>
    </i>
    <i>
      <x v="449"/>
    </i>
    <i>
      <x v="390"/>
    </i>
    <i>
      <x v="450"/>
    </i>
    <i>
      <x v="561"/>
    </i>
    <i>
      <x v="451"/>
    </i>
    <i>
      <x v="565"/>
    </i>
    <i>
      <x v="452"/>
    </i>
    <i>
      <x v="569"/>
    </i>
    <i>
      <x v="372"/>
    </i>
    <i>
      <x v="573"/>
    </i>
    <i>
      <x v="454"/>
    </i>
    <i>
      <x v="577"/>
    </i>
    <i>
      <x v="455"/>
    </i>
    <i>
      <x v="581"/>
    </i>
    <i>
      <x v="456"/>
    </i>
    <i>
      <x v="585"/>
    </i>
    <i>
      <x v="457"/>
    </i>
    <i>
      <x v="589"/>
    </i>
    <i>
      <x v="458"/>
    </i>
    <i>
      <x v="593"/>
    </i>
    <i>
      <x v="373"/>
    </i>
    <i>
      <x v="597"/>
    </i>
    <i>
      <x v="460"/>
    </i>
    <i>
      <x v="601"/>
    </i>
    <i>
      <x v="374"/>
    </i>
    <i>
      <x v="363"/>
    </i>
    <i>
      <x v="462"/>
    </i>
    <i>
      <x v="609"/>
    </i>
    <i>
      <x v="375"/>
    </i>
    <i>
      <x v="613"/>
    </i>
    <i>
      <x v="464"/>
    </i>
    <i>
      <x v="617"/>
    </i>
    <i>
      <x v="465"/>
    </i>
    <i>
      <x v="621"/>
    </i>
    <i>
      <x v="466"/>
    </i>
    <i>
      <x v="355"/>
    </i>
    <i>
      <x v="376"/>
    </i>
    <i>
      <x v="629"/>
    </i>
    <i>
      <x v="468"/>
    </i>
    <i>
      <x v="633"/>
    </i>
    <i>
      <x v="469"/>
    </i>
    <i>
      <x v="407"/>
    </i>
    <i>
      <x v="470"/>
    </i>
    <i>
      <x v="641"/>
    </i>
    <i>
      <x v="471"/>
    </i>
    <i>
      <x v="408"/>
    </i>
    <i>
      <x v="472"/>
    </i>
    <i>
      <x v="649"/>
    </i>
    <i>
      <x v="345"/>
    </i>
    <i>
      <x v="356"/>
    </i>
    <i>
      <x v="377"/>
    </i>
    <i>
      <x v="657"/>
    </i>
    <i>
      <x v="475"/>
    </i>
    <i>
      <x v="414"/>
    </i>
    <i>
      <x v="476"/>
    </i>
    <i>
      <x v="665"/>
    </i>
    <i>
      <x v="378"/>
    </i>
    <i>
      <x v="669"/>
    </i>
    <i>
      <x v="379"/>
    </i>
    <i>
      <x v="673"/>
    </i>
    <i>
      <x v="479"/>
    </i>
    <i>
      <x v="677"/>
    </i>
    <i>
      <x v="480"/>
    </i>
    <i>
      <x v="416"/>
    </i>
    <i>
      <x v="481"/>
    </i>
    <i>
      <x v="550"/>
    </i>
    <i>
      <x v="380"/>
    </i>
    <i>
      <x v="552"/>
    </i>
    <i>
      <x v="483"/>
    </i>
    <i>
      <x v="554"/>
    </i>
    <i>
      <x v="484"/>
    </i>
    <i>
      <x v="556"/>
    </i>
    <i>
      <x v="485"/>
    </i>
    <i>
      <x v="351"/>
    </i>
    <i>
      <x v="486"/>
    </i>
    <i>
      <x v="359"/>
    </i>
    <i>
      <x v="487"/>
    </i>
    <i>
      <x v="562"/>
    </i>
    <i>
      <x v="488"/>
    </i>
    <i>
      <x v="352"/>
    </i>
    <i>
      <x v="489"/>
    </i>
    <i>
      <x v="392"/>
    </i>
    <i>
      <x v="490"/>
    </i>
    <i>
      <x v="394"/>
    </i>
    <i>
      <x v="491"/>
    </i>
    <i>
      <x v="360"/>
    </i>
    <i>
      <x v="492"/>
    </i>
    <i>
      <x v="572"/>
    </i>
    <i>
      <x v="493"/>
    </i>
    <i>
      <x v="574"/>
    </i>
    <i>
      <x v="494"/>
    </i>
    <i>
      <x v="353"/>
    </i>
    <i>
      <x v="495"/>
    </i>
    <i>
      <x v="361"/>
    </i>
    <i>
      <x v="496"/>
    </i>
    <i>
      <x v="580"/>
    </i>
    <i>
      <x v="497"/>
    </i>
    <i>
      <x v="582"/>
    </i>
    <i>
      <x v="498"/>
    </i>
    <i>
      <x v="584"/>
    </i>
    <i>
      <x v="499"/>
    </i>
    <i>
      <x v="398"/>
    </i>
    <i>
      <x v="500"/>
    </i>
    <i>
      <x v="588"/>
    </i>
    <i>
      <x v="501"/>
    </i>
    <i>
      <x v="590"/>
    </i>
    <i>
      <x v="502"/>
    </i>
    <i>
      <x v="592"/>
    </i>
    <i>
      <x v="381"/>
    </i>
    <i>
      <x v="400"/>
    </i>
    <i>
      <x v="504"/>
    </i>
    <i>
      <x v="596"/>
    </i>
    <i>
      <x v="505"/>
    </i>
    <i>
      <x v="598"/>
    </i>
    <i>
      <x v="506"/>
    </i>
    <i>
      <x v="600"/>
    </i>
    <i>
      <x v="507"/>
    </i>
    <i>
      <x v="602"/>
    </i>
    <i>
      <x v="382"/>
    </i>
    <i>
      <x v="402"/>
    </i>
    <i>
      <x v="347"/>
    </i>
    <i>
      <x v="606"/>
    </i>
    <i>
      <x v="348"/>
    </i>
    <i>
      <x v="608"/>
    </i>
    <i>
      <x v="511"/>
    </i>
    <i>
      <x v="610"/>
    </i>
    <i>
      <x v="512"/>
    </i>
    <i>
      <x v="612"/>
    </i>
    <i>
      <x v="513"/>
    </i>
    <i>
      <x v="614"/>
    </i>
    <i>
      <x v="383"/>
    </i>
    <i>
      <x v="616"/>
    </i>
    <i>
      <x v="384"/>
    </i>
    <i>
      <x v="618"/>
    </i>
    <i>
      <x v="516"/>
    </i>
    <i>
      <x v="620"/>
    </i>
    <i>
      <x v="517"/>
    </i>
    <i>
      <x v="622"/>
    </i>
    <i>
      <x v="385"/>
    </i>
    <i>
      <x v="624"/>
    </i>
    <i>
      <x v="358"/>
    </i>
    <i>
      <x v="626"/>
    </i>
    <i>
      <x v="520"/>
    </i>
    <i>
      <x v="628"/>
    </i>
    <i>
      <x v="521"/>
    </i>
    <i>
      <x v="405"/>
    </i>
    <i>
      <x v="522"/>
    </i>
    <i>
      <x v="342"/>
    </i>
    <i>
      <x v="523"/>
    </i>
    <i>
      <x v="634"/>
    </i>
    <i>
      <x v="524"/>
    </i>
    <i>
      <x v="636"/>
    </i>
    <i>
      <x v="525"/>
    </i>
    <i>
      <x v="638"/>
    </i>
    <i>
      <x v="526"/>
    </i>
    <i>
      <x v="640"/>
    </i>
    <i>
      <x v="386"/>
    </i>
    <i>
      <x v="642"/>
    </i>
    <i>
      <x v="349"/>
    </i>
    <i>
      <x v="644"/>
    </i>
    <i>
      <x v="529"/>
    </i>
    <i>
      <x v="646"/>
    </i>
    <i>
      <x v="530"/>
    </i>
    <i>
      <x v="648"/>
    </i>
    <i>
      <x v="531"/>
    </i>
    <i>
      <x v="650"/>
    </i>
    <i>
      <x v="532"/>
    </i>
    <i>
      <x v="652"/>
    </i>
    <i>
      <x v="387"/>
    </i>
    <i>
      <x v="410"/>
    </i>
    <i>
      <x v="534"/>
    </i>
    <i>
      <x v="656"/>
    </i>
    <i>
      <x v="388"/>
    </i>
    <i>
      <x v="364"/>
    </i>
    <i>
      <x v="536"/>
    </i>
    <i>
      <x v="413"/>
    </i>
    <i>
      <x v="350"/>
    </i>
    <i>
      <x v="662"/>
    </i>
    <i>
      <x v="538"/>
    </i>
    <i>
      <x v="664"/>
    </i>
    <i>
      <x v="539"/>
    </i>
    <i>
      <x v="666"/>
    </i>
    <i>
      <x v="540"/>
    </i>
    <i>
      <x v="668"/>
    </i>
    <i>
      <x v="541"/>
    </i>
    <i>
      <x v="415"/>
    </i>
    <i>
      <x v="542"/>
    </i>
    <i>
      <x v="672"/>
    </i>
    <i>
      <x v="543"/>
    </i>
    <i>
      <x v="674"/>
    </i>
    <i>
      <x v="544"/>
    </i>
    <i>
      <x v="676"/>
    </i>
    <i>
      <x v="545"/>
    </i>
    <i>
      <x v="357"/>
    </i>
    <i>
      <x v="546"/>
    </i>
    <i>
      <x v="680"/>
    </i>
    <i>
      <x v="389"/>
    </i>
    <i>
      <x v="548"/>
    </i>
    <i>
      <x v="314"/>
    </i>
    <i>
      <x v="250"/>
    </i>
    <i>
      <x v="218"/>
    </i>
    <i>
      <x v="60"/>
    </i>
    <i>
      <x v="282"/>
    </i>
    <i>
      <x v="9"/>
    </i>
    <i>
      <x v="202"/>
    </i>
    <i>
      <x v="10"/>
    </i>
    <i>
      <x v="7"/>
    </i>
    <i>
      <x v="63"/>
    </i>
    <i>
      <x v="266"/>
    </i>
    <i>
      <x v="11"/>
    </i>
    <i>
      <x v="298"/>
    </i>
    <i>
      <x v="65"/>
    </i>
    <i>
      <x v="330"/>
    </i>
    <i>
      <x v="6"/>
    </i>
    <i>
      <x v="210"/>
    </i>
    <i>
      <x v="13"/>
    </i>
    <i>
      <x v="226"/>
    </i>
    <i>
      <x v="68"/>
    </i>
    <i>
      <x v="242"/>
    </i>
    <i>
      <x v="14"/>
    </i>
    <i>
      <x v="258"/>
    </i>
    <i>
      <x v="15"/>
    </i>
    <i>
      <x v="274"/>
    </i>
    <i>
      <x v="71"/>
    </i>
    <i>
      <x v="290"/>
    </i>
    <i>
      <x v="16"/>
    </i>
    <i>
      <x v="54"/>
    </i>
    <i>
      <x v="73"/>
    </i>
    <i>
      <x v="322"/>
    </i>
    <i>
      <x v="74"/>
    </i>
    <i>
      <x v="338"/>
    </i>
    <i>
      <x v="17"/>
    </i>
    <i>
      <x v="45"/>
    </i>
    <i>
      <x v="76"/>
    </i>
    <i>
      <x v="214"/>
    </i>
    <i>
      <x v="77"/>
    </i>
    <i>
      <x v="222"/>
    </i>
    <i>
      <x v="18"/>
    </i>
    <i>
      <x v="230"/>
    </i>
    <i>
      <x v="79"/>
    </i>
    <i>
      <x v="238"/>
    </i>
    <i>
      <x v="19"/>
    </i>
    <i>
      <x v="246"/>
    </i>
    <i>
      <x v="81"/>
    </i>
    <i>
      <x v="254"/>
    </i>
    <i>
      <x v="82"/>
    </i>
    <i>
      <x v="262"/>
    </i>
    <i>
      <x v="83"/>
    </i>
    <i>
      <x v="270"/>
    </i>
    <i>
      <x v="84"/>
    </i>
    <i>
      <x v="278"/>
    </i>
    <i>
      <x v="85"/>
    </i>
    <i>
      <x v="286"/>
    </i>
    <i>
      <x v="86"/>
    </i>
    <i>
      <x v="294"/>
    </i>
    <i>
      <x v="87"/>
    </i>
    <i>
      <x v="302"/>
    </i>
    <i>
      <x v="20"/>
    </i>
    <i>
      <x v="310"/>
    </i>
    <i>
      <x v="89"/>
    </i>
    <i>
      <x v="56"/>
    </i>
    <i>
      <x v="90"/>
    </i>
    <i>
      <x v="326"/>
    </i>
    <i>
      <x v="91"/>
    </i>
    <i>
      <x v="334"/>
    </i>
    <i>
      <x v="21"/>
    </i>
    <i>
      <x v="200"/>
    </i>
    <i>
      <x v="22"/>
    </i>
    <i>
      <x v="204"/>
    </i>
    <i>
      <x v="23"/>
    </i>
    <i>
      <x v="208"/>
    </i>
    <i>
      <x v="24"/>
    </i>
    <i>
      <x v="46"/>
    </i>
    <i>
      <x v="25"/>
    </i>
    <i>
      <x v="216"/>
    </i>
    <i>
      <x v="97"/>
    </i>
    <i>
      <x v="48"/>
    </i>
    <i>
      <x v="98"/>
    </i>
    <i>
      <x v="224"/>
    </i>
    <i>
      <x v="26"/>
    </i>
    <i>
      <x v="228"/>
    </i>
    <i>
      <x v="100"/>
    </i>
    <i>
      <x v="50"/>
    </i>
    <i>
      <x v="101"/>
    </i>
    <i>
      <x v="236"/>
    </i>
    <i>
      <x v="102"/>
    </i>
    <i>
      <x v="240"/>
    </i>
    <i>
      <x v="103"/>
    </i>
    <i>
      <x v="244"/>
    </i>
    <i>
      <x v="104"/>
    </i>
    <i>
      <x v="248"/>
    </i>
    <i>
      <x v="27"/>
    </i>
    <i>
      <x v="252"/>
    </i>
    <i>
      <x v="28"/>
    </i>
    <i>
      <x v="256"/>
    </i>
    <i>
      <x v="107"/>
    </i>
    <i>
      <x v="260"/>
    </i>
    <i>
      <x v="108"/>
    </i>
    <i>
      <x v="264"/>
    </i>
    <i>
      <x v="29"/>
    </i>
    <i>
      <x v="268"/>
    </i>
    <i>
      <x v="110"/>
    </i>
    <i>
      <x v="272"/>
    </i>
    <i>
      <x v="111"/>
    </i>
    <i>
      <x v="276"/>
    </i>
    <i>
      <x v="1"/>
    </i>
    <i>
      <x v="280"/>
    </i>
    <i>
      <x v="113"/>
    </i>
    <i>
      <x v="284"/>
    </i>
    <i>
      <x v="2"/>
    </i>
    <i>
      <x v="288"/>
    </i>
    <i>
      <x v="115"/>
    </i>
    <i>
      <x v="292"/>
    </i>
    <i>
      <x v="116"/>
    </i>
    <i>
      <x v="296"/>
    </i>
    <i>
      <x v="117"/>
    </i>
    <i>
      <x v="300"/>
    </i>
    <i>
      <x v="30"/>
    </i>
    <i>
      <x v="304"/>
    </i>
    <i>
      <x v="31"/>
    </i>
    <i>
      <x v="308"/>
    </i>
    <i>
      <x v="120"/>
    </i>
    <i>
      <x v="3"/>
    </i>
    <i>
      <x v="121"/>
    </i>
    <i>
      <x v="55"/>
    </i>
    <i>
      <x v="32"/>
    </i>
    <i>
      <x v="57"/>
    </i>
    <i>
      <x v="123"/>
    </i>
    <i>
      <x v="324"/>
    </i>
    <i>
      <x v="33"/>
    </i>
    <i>
      <x v="328"/>
    </i>
    <i>
      <x v="125"/>
    </i>
    <i>
      <x v="332"/>
    </i>
    <i>
      <x v="126"/>
    </i>
    <i>
      <x v="336"/>
    </i>
    <i>
      <x v="127"/>
    </i>
    <i>
      <x v="199"/>
    </i>
    <i>
      <x v="128"/>
    </i>
    <i>
      <x v="201"/>
    </i>
    <i>
      <x v="34"/>
    </i>
    <i>
      <x v="203"/>
    </i>
    <i>
      <x v="130"/>
    </i>
    <i>
      <x v="44"/>
    </i>
    <i>
      <x v="131"/>
    </i>
    <i>
      <x v="207"/>
    </i>
    <i>
      <x v="35"/>
    </i>
    <i>
      <x v="209"/>
    </i>
    <i>
      <x v="133"/>
    </i>
    <i>
      <x v="211"/>
    </i>
    <i>
      <x v="134"/>
    </i>
    <i>
      <x v="213"/>
    </i>
    <i>
      <x v="135"/>
    </i>
    <i>
      <x v="47"/>
    </i>
    <i>
      <x v="136"/>
    </i>
    <i>
      <x v="217"/>
    </i>
    <i>
      <x v="137"/>
    </i>
    <i>
      <x v="219"/>
    </i>
    <i>
      <x v="138"/>
    </i>
    <i>
      <x v="221"/>
    </i>
    <i>
      <x v="139"/>
    </i>
    <i>
      <x v="49"/>
    </i>
    <i>
      <x v="140"/>
    </i>
    <i>
      <x v="225"/>
    </i>
    <i>
      <x v="141"/>
    </i>
    <i>
      <x v="227"/>
    </i>
    <i>
      <x v="142"/>
    </i>
    <i>
      <x v="229"/>
    </i>
    <i>
      <x v="143"/>
    </i>
    <i>
      <x v="231"/>
    </i>
    <i>
      <x v="36"/>
    </i>
    <i>
      <x v="233"/>
    </i>
    <i>
      <x v="145"/>
    </i>
    <i>
      <x v="235"/>
    </i>
    <i>
      <x v="146"/>
    </i>
    <i>
      <x v="237"/>
    </i>
    <i>
      <x v="147"/>
    </i>
    <i>
      <x v="239"/>
    </i>
    <i>
      <x v="148"/>
    </i>
    <i>
      <x v="241"/>
    </i>
    <i>
      <x v="149"/>
    </i>
    <i>
      <x v="243"/>
    </i>
    <i>
      <x v="150"/>
    </i>
    <i>
      <x v="245"/>
    </i>
    <i>
      <x v="151"/>
    </i>
    <i>
      <x v="247"/>
    </i>
    <i>
      <x v="152"/>
    </i>
    <i>
      <x v="249"/>
    </i>
    <i>
      <x v="153"/>
    </i>
    <i>
      <x v="251"/>
    </i>
    <i>
      <x v="154"/>
    </i>
    <i>
      <x v="253"/>
    </i>
    <i>
      <x v="155"/>
    </i>
    <i>
      <x v="52"/>
    </i>
    <i>
      <x v="156"/>
    </i>
    <i>
      <x v="257"/>
    </i>
    <i>
      <x v="157"/>
    </i>
    <i>
      <x v="259"/>
    </i>
    <i>
      <x v="158"/>
    </i>
    <i>
      <x v="261"/>
    </i>
    <i>
      <x v="159"/>
    </i>
    <i>
      <x v="263"/>
    </i>
    <i>
      <x v="160"/>
    </i>
    <i>
      <x v="265"/>
    </i>
    <i>
      <x v="37"/>
    </i>
    <i>
      <x v="267"/>
    </i>
    <i>
      <x v="162"/>
    </i>
    <i>
      <x v="269"/>
    </i>
    <i>
      <x v="163"/>
    </i>
    <i>
      <x v="271"/>
    </i>
    <i>
      <x v="164"/>
    </i>
    <i>
      <x v="53"/>
    </i>
    <i>
      <x v="165"/>
    </i>
    <i>
      <x v="275"/>
    </i>
    <i>
      <x v="166"/>
    </i>
    <i>
      <x v="277"/>
    </i>
    <i>
      <x v="167"/>
    </i>
    <i>
      <x v="279"/>
    </i>
    <i>
      <x v="168"/>
    </i>
    <i>
      <x v="281"/>
    </i>
    <i>
      <x v="340"/>
    </i>
    <i>
      <x v="283"/>
    </i>
    <i>
      <x v="38"/>
    </i>
    <i>
      <x v="285"/>
    </i>
    <i>
      <x v="339"/>
    </i>
    <i>
      <x v="287"/>
    </i>
    <i>
      <x v="39"/>
    </i>
    <i>
      <x v="289"/>
    </i>
    <i>
      <x v="173"/>
    </i>
    <i>
      <x v="291"/>
    </i>
    <i>
      <x v="174"/>
    </i>
    <i>
      <x v="293"/>
    </i>
    <i>
      <x v="175"/>
    </i>
    <i>
      <x v="295"/>
    </i>
    <i>
      <x v="176"/>
    </i>
    <i>
      <x v="297"/>
    </i>
    <i>
      <x v="177"/>
    </i>
    <i>
      <x v="299"/>
    </i>
    <i>
      <x v="40"/>
    </i>
    <i>
      <x v="301"/>
    </i>
    <i>
      <x v="179"/>
    </i>
    <i>
      <x v="303"/>
    </i>
    <i>
      <x v="180"/>
    </i>
    <i>
      <x v="305"/>
    </i>
    <i>
      <x v="181"/>
    </i>
    <i>
      <x v="307"/>
    </i>
    <i>
      <x v="182"/>
    </i>
    <i>
      <x v="309"/>
    </i>
    <i>
      <x v="183"/>
    </i>
    <i>
      <x v="311"/>
    </i>
    <i>
      <x v="41"/>
    </i>
    <i>
      <x v="313"/>
    </i>
    <i>
      <x v="185"/>
    </i>
    <i>
      <x v="315"/>
    </i>
    <i>
      <x v="186"/>
    </i>
    <i>
      <x v="317"/>
    </i>
    <i>
      <x v="187"/>
    </i>
    <i>
      <x v="319"/>
    </i>
    <i>
      <x v="42"/>
    </i>
    <i>
      <x v="321"/>
    </i>
    <i>
      <x v="189"/>
    </i>
    <i>
      <x v="323"/>
    </i>
    <i>
      <x v="190"/>
    </i>
    <i>
      <x v="325"/>
    </i>
    <i>
      <x v="191"/>
    </i>
    <i>
      <x v="327"/>
    </i>
    <i>
      <x v="192"/>
    </i>
    <i>
      <x v="329"/>
    </i>
    <i>
      <x v="193"/>
    </i>
    <i>
      <x v="331"/>
    </i>
    <i>
      <x v="194"/>
    </i>
    <i>
      <x v="58"/>
    </i>
    <i>
      <x v="43"/>
    </i>
    <i>
      <x v="335"/>
    </i>
    <i>
      <x v="196"/>
    </i>
    <i>
      <x v="337"/>
    </i>
    <i>
      <x v="197"/>
    </i>
    <i>
      <x v="8"/>
    </i>
    <i>
      <x v="198"/>
    </i>
    <i>
      <x v="172"/>
    </i>
    <i>
      <x v="170"/>
    </i>
    <i t="grand">
      <x/>
    </i>
  </rowItems>
  <colFields count="1">
    <field x="15"/>
  </colFields>
  <colItems count="5">
    <i>
      <x/>
    </i>
    <i>
      <x v="1"/>
    </i>
    <i>
      <x v="2"/>
    </i>
    <i>
      <x v="3"/>
    </i>
    <i t="grand">
      <x/>
    </i>
  </colItems>
  <dataFields count="1">
    <dataField name="Count of Ticke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8ED626-0864-4B26-9F57-0246C867331A}" name="PivotTable11" cacheId="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D25" firstHeaderRow="1" firstDataRow="2" firstDataCol="1" rowPageCount="2" colPageCount="1"/>
  <pivotFields count="21">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3"/>
        <item x="2"/>
        <item x="0"/>
        <item x="1"/>
        <item m="1" x="4"/>
        <item t="default"/>
      </items>
    </pivotField>
    <pivotField showAll="0"/>
    <pivotField showAll="0"/>
    <pivotField axis="axisPage" multipleItemSelectionAllowed="1" showAll="0">
      <items count="8">
        <item x="1"/>
        <item x="0"/>
        <item x="2"/>
        <item x="5"/>
        <item x="6"/>
        <item x="3"/>
        <item x="4"/>
        <item t="default"/>
      </items>
    </pivotField>
    <pivotField axis="axisPage" multipleItemSelectionAllowed="1" showAll="0">
      <items count="4">
        <item x="0"/>
        <item x="1"/>
        <item x="2"/>
        <item t="default"/>
      </items>
    </pivotField>
    <pivotField showAll="0"/>
  </pivotFields>
  <rowFields count="2">
    <field x="15"/>
    <field x="4"/>
  </rowFields>
  <rowItems count="17">
    <i>
      <x/>
    </i>
    <i r="1">
      <x/>
    </i>
    <i r="1">
      <x v="1"/>
    </i>
    <i r="1">
      <x v="2"/>
    </i>
    <i>
      <x v="1"/>
    </i>
    <i r="1">
      <x/>
    </i>
    <i r="1">
      <x v="1"/>
    </i>
    <i r="1">
      <x v="2"/>
    </i>
    <i>
      <x v="2"/>
    </i>
    <i r="1">
      <x/>
    </i>
    <i r="1">
      <x v="1"/>
    </i>
    <i r="1">
      <x v="2"/>
    </i>
    <i>
      <x v="3"/>
    </i>
    <i r="1">
      <x/>
    </i>
    <i r="1">
      <x v="1"/>
    </i>
    <i r="1">
      <x v="2"/>
    </i>
    <i t="grand">
      <x/>
    </i>
  </rowItems>
  <colFields count="1">
    <field x="2"/>
  </colFields>
  <colItems count="3">
    <i>
      <x/>
    </i>
    <i>
      <x v="1"/>
    </i>
    <i t="grand">
      <x/>
    </i>
  </colItems>
  <pageFields count="2">
    <pageField fld="18" hier="-1"/>
    <pageField fld="19" hier="-1"/>
  </pageFields>
  <dataFields count="1">
    <dataField name="Count of NewSurvived" fld="2" subtotal="count" showDataAs="percentOfRow" baseField="1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1C8783-C1D1-41F9-AEE9-BAF2C262D1AB}" name="PivotTable3"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5" firstHeaderRow="1" firstDataRow="2" firstDataCol="1"/>
  <pivotFields count="14">
    <pivotField showAll="0"/>
    <pivotField showAll="0"/>
    <pivotField axis="axisCol" dataField="1"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8">
    <i>
      <x/>
    </i>
    <i>
      <x v="1"/>
    </i>
    <i>
      <x v="2"/>
    </i>
    <i>
      <x v="3"/>
    </i>
    <i>
      <x v="4"/>
    </i>
    <i>
      <x v="5"/>
    </i>
    <i>
      <x v="6"/>
    </i>
    <i>
      <x v="7"/>
    </i>
    <i>
      <x v="8"/>
    </i>
    <i>
      <x v="9"/>
    </i>
    <i>
      <x v="10"/>
    </i>
    <i>
      <x v="11"/>
    </i>
    <i>
      <x v="12"/>
    </i>
    <i>
      <x v="13"/>
    </i>
    <i>
      <x v="14"/>
    </i>
    <i>
      <x v="15"/>
    </i>
    <i>
      <x v="16"/>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EC09F3-7D6A-4ACD-831E-057906535D57}" name="PivotTable5"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P3:S3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885947B-8881-45DA-8836-6690E6A618F4}" sourceName="NewPclass">
  <pivotTables>
    <pivotTable tabId="4" name="PivotTable3"/>
  </pivotTables>
  <data>
    <tabular pivotCacheId="655656299">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108381D-1CAF-4CF8-855F-59B71F4C70B7}" sourceName="Sex">
  <pivotTables>
    <pivotTable tabId="4" name="PivotTable3"/>
  </pivotTables>
  <data>
    <tabular pivotCacheId="6556562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5554A1CC-236A-465D-8356-567036DAD31F}" cache="Slicer_NewPclass" caption="NewPclass" rowHeight="241300"/>
  <slicer name="Sex" xr10:uid="{4A97A8FF-4B63-428F-B72A-F08241807C00}" cache="Slicer_Sex" caption="Sex"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892" totalsRowShown="0">
  <autoFilter ref="A1:U892" xr:uid="{00000000-0009-0000-0100-000001000000}"/>
  <tableColumns count="21">
    <tableColumn id="1" xr3:uid="{00000000-0010-0000-0000-000001000000}" name="PassengerId"/>
    <tableColumn id="2" xr3:uid="{00000000-0010-0000-0000-000002000000}" name="Survived"/>
    <tableColumn id="13" xr3:uid="{B1F8EDAC-359F-4255-9265-5C94A1B98209}" name="NewSurvived" dataDxfId="16">
      <calculatedColumnFormula>IF(B2=1,"Survived","Perished")</calculatedColumnFormula>
    </tableColumn>
    <tableColumn id="3" xr3:uid="{00000000-0010-0000-0000-000003000000}" name="Pclass"/>
    <tableColumn id="14" xr3:uid="{86448253-A850-4B22-98BB-D480585418AC}" name="NewPclass" dataDxfId="17">
      <calculatedColumnFormula array="1">_xlfn.IFS(D2=1,"First",D2=2,"Second",D2=3,"Third")</calculatedColumnFormula>
    </tableColumn>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 id="15" xr3:uid="{C7A11208-DEEE-4BD9-B962-8761E4295B15}" name="Title"/>
    <tableColumn id="16" xr3:uid="{9B6FFAD4-0F67-4F55-80FA-AD829DCB3A4E}" name="TitleVLookup" dataDxfId="5">
      <calculatedColumnFormula>VLOOKUP(O2,Title!$F$8:$G$24,2,FALSE)</calculatedColumnFormula>
    </tableColumn>
    <tableColumn id="17" xr3:uid="{B1DA4D15-5F2C-4EF0-8481-929F52DF8A26}" name="MasterCount" dataDxfId="4">
      <calculatedColumnFormula>VLOOKUP(K2,'Ticket Counts'!$A$5:$F$685,2,FALSE)</calculatedColumnFormula>
    </tableColumn>
    <tableColumn id="18" xr3:uid="{DBFFDDCC-39E4-4690-9BB1-1AC549DE387B}" name="MissCount" dataDxfId="3">
      <calculatedColumnFormula>VLOOKUP(K2,'Ticket Counts'!$A$5:$F$685,3,FALSE)</calculatedColumnFormula>
    </tableColumn>
    <tableColumn id="19" xr3:uid="{17733664-9822-4866-9EC0-C8BEAF5AE81F}" name="MrCount" dataDxfId="2">
      <calculatedColumnFormula>VLOOKUP(K2,'Ticket Counts'!$A$5:$F$685,4,FALSE)</calculatedColumnFormula>
    </tableColumn>
    <tableColumn id="20" xr3:uid="{69E2250F-0760-488D-8D23-078F74363B0C}" name="MrsCount" dataDxfId="1">
      <calculatedColumnFormula>VLOOKUP(K2,'Ticket Counts'!$A$5:$F$685,5,FALSE)</calculatedColumnFormula>
    </tableColumn>
    <tableColumn id="21" xr3:uid="{7999AB27-F106-4335-B96B-B50F948710A1}" name="TicketCount" dataDxfId="0">
      <calculatedColumnFormula>VLOOKUP(K2,'Ticket Counts'!$A$5:$F$685,6,FALSE)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F12991-B293-40CA-B66E-14E7D58A8C7F}" name="Table13" displayName="Table13" ref="A1:N892" totalsRowShown="0">
  <autoFilter ref="A1:N892" xr:uid="{00000000-0009-0000-0100-000001000000}"/>
  <tableColumns count="14">
    <tableColumn id="1" xr3:uid="{02CFADB9-BD53-4A31-9299-5B2D44497CC9}" name="PassengerId"/>
    <tableColumn id="2" xr3:uid="{D85FB56B-97D4-427D-A654-2621673235A6}" name="Survived"/>
    <tableColumn id="13" xr3:uid="{55647B4B-D483-47F5-9AAF-4C43B7D23B3F}" name="NewSurvived" dataDxfId="15">
      <calculatedColumnFormula>IF(B2=1,"Survived","Perished")</calculatedColumnFormula>
    </tableColumn>
    <tableColumn id="3" xr3:uid="{75B14FAC-855F-4BBE-8D97-642EA0A050F8}" name="Pclass"/>
    <tableColumn id="14" xr3:uid="{6E0802DA-1F8B-41A6-829E-B47DBD182A8A}" name="NewPclass" dataDxfId="14">
      <calculatedColumnFormula array="1">_xlfn.IFS(D2=1,"First",D2=2,"Second",D2=3,"Third")</calculatedColumnFormula>
    </tableColumn>
    <tableColumn id="4" xr3:uid="{8F35B521-6889-4736-A326-EA6ABC849597}" name="Name"/>
    <tableColumn id="5" xr3:uid="{59B85703-BB22-45AD-BE30-CDA9BE7A6FBD}" name="Sex"/>
    <tableColumn id="6" xr3:uid="{A9BDD2D3-11DE-4B47-88A8-005634A34FED}" name="Age"/>
    <tableColumn id="7" xr3:uid="{B3471749-0405-443B-B2AB-2286A2115E88}" name="SibSp"/>
    <tableColumn id="8" xr3:uid="{C120C258-E215-4AA9-AE42-6429E27EB341}" name="Parch"/>
    <tableColumn id="9" xr3:uid="{B6EE4ABD-44FB-4B0C-9499-03096C48CC6A}" name="Ticket"/>
    <tableColumn id="10" xr3:uid="{78476B44-5C05-4874-A8C8-27E191563F1D}" name="Fare"/>
    <tableColumn id="11" xr3:uid="{DBCF7F96-2BD1-4A8B-A88A-44AA2E57CD6B}" name="Cabin"/>
    <tableColumn id="12" xr3:uid="{00854562-CDD5-44EC-AE1F-1F87DBC31375}"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16C098-B296-4F9E-B2F9-72B5F3E6216D}" name="Table14" displayName="Table14" ref="A1:D892" totalsRowShown="0">
  <autoFilter ref="A1:D892" xr:uid="{00000000-0009-0000-0100-000001000000}"/>
  <tableColumns count="4">
    <tableColumn id="13" xr3:uid="{55ECFF49-31D6-4BE8-9703-591D68A9128C}" name="NewSurvived" dataDxfId="13"/>
    <tableColumn id="14" xr3:uid="{9E8FA4E2-D6A1-4011-B897-A998639F4281}" name="NewPclass" dataDxfId="12"/>
    <tableColumn id="5" xr3:uid="{C75340E7-3AD1-4D36-ADA4-90D0376FBFB9}" name="Sex"/>
    <tableColumn id="6" xr3:uid="{4808FC8E-E19F-4290-ABE1-D5F23418268D}" name="Ag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2E0124-26A9-45E9-B5BF-FD397AC7B103}" name="Table15" displayName="Table15" ref="A1:N892" totalsRowShown="0">
  <autoFilter ref="A1:N892" xr:uid="{00000000-0009-0000-0100-000001000000}"/>
  <tableColumns count="14">
    <tableColumn id="1" xr3:uid="{EDBDA304-04B7-4756-AB87-AB8ADF266EB9}" name="PassengerId"/>
    <tableColumn id="2" xr3:uid="{0F486903-721F-4AB2-BDFA-B9932C354958}" name="Survived"/>
    <tableColumn id="13" xr3:uid="{20D057CD-A8E6-401C-8F4A-73F63828BD68}" name="NewSurvived" dataDxfId="11">
      <calculatedColumnFormula>IF(B2=1,"Survived","Perished")</calculatedColumnFormula>
    </tableColumn>
    <tableColumn id="3" xr3:uid="{8C1DA22B-AAE1-4673-93A3-E7456DE791F2}" name="Pclass"/>
    <tableColumn id="14" xr3:uid="{2F0A568C-5E1C-490C-9156-7808B1D9BFF7}" name="NewPclass" dataDxfId="10">
      <calculatedColumnFormula array="1">_xlfn.IFS(D2=1,"First",D2=2,"Second",D2=3,"Third")</calculatedColumnFormula>
    </tableColumn>
    <tableColumn id="4" xr3:uid="{764BD22D-AC52-45E8-9BE6-5FAE27921413}" name="Name"/>
    <tableColumn id="5" xr3:uid="{08625AD5-4A43-4F96-A680-2B9258A2ED30}" name="Sex"/>
    <tableColumn id="6" xr3:uid="{A58D3041-1C80-4195-AD9F-EB2F9110CA61}" name="Age"/>
    <tableColumn id="7" xr3:uid="{22C6773B-0952-49BF-85A8-9F6F05036959}" name="SibSp"/>
    <tableColumn id="8" xr3:uid="{8F9EA714-8E77-4B2E-BD75-363FE2CC3AC8}" name="Parch"/>
    <tableColumn id="9" xr3:uid="{CB7A78AB-C899-4824-B2D2-A4BFCD2E91B3}" name="Ticket"/>
    <tableColumn id="10" xr3:uid="{9E6A8F62-DB4B-4D89-91CA-72431B4C45DB}" name="Fare"/>
    <tableColumn id="11" xr3:uid="{075759CA-08E7-4557-83D1-71FC3C5CFE37}" name="Cabin"/>
    <tableColumn id="12" xr3:uid="{AB46719C-0403-41B0-A8E2-E98B0D6511C1}"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17FB70-44FF-47BC-B53C-4D28AF2B17D1}" name="Table16" displayName="Table16" ref="A1:H892" totalsRowShown="0">
  <autoFilter ref="A1:H892" xr:uid="{00000000-0009-0000-0100-000001000000}">
    <filterColumn colId="1">
      <filters>
        <filter val="Third"/>
      </filters>
    </filterColumn>
    <filterColumn colId="2">
      <filters>
        <filter val="female"/>
      </filters>
    </filterColumn>
    <filterColumn colId="3">
      <customFilters>
        <customFilter operator="notEqual" val=" "/>
      </customFilters>
    </filterColumn>
  </autoFilter>
  <sortState xmlns:xlrd2="http://schemas.microsoft.com/office/spreadsheetml/2017/richdata2" ref="A4:H887">
    <sortCondition descending="1" ref="A1:A892"/>
  </sortState>
  <tableColumns count="8">
    <tableColumn id="13" xr3:uid="{12EB75A0-6251-44F3-81EF-BD93EF02232D}" name="NewSurvived" dataDxfId="9"/>
    <tableColumn id="14" xr3:uid="{EEAD6DA3-4E90-4E94-B33C-904B7330AD98}" name="NewPclass" dataDxfId="8"/>
    <tableColumn id="5" xr3:uid="{CBFCD311-96E8-4D16-A5B1-BC9EC74E7F17}" name="Sex"/>
    <tableColumn id="6" xr3:uid="{5E170466-753D-499A-90FB-C6A4405D3E0C}" name="Age"/>
    <tableColumn id="7" xr3:uid="{CB8DDCAC-AC87-49B1-A7F8-0832747AE51C}" name="SibSp"/>
    <tableColumn id="8" xr3:uid="{A0D7DE59-96BC-4382-AFCD-4591480CA727}" name="Parch"/>
    <tableColumn id="15" xr3:uid="{5EAC3982-F941-42A8-AC34-A3C50A79D763}" name="Familysize" dataDxfId="7">
      <calculatedColumnFormula>1+E2+F2</calculatedColumnFormula>
    </tableColumn>
    <tableColumn id="16" xr3:uid="{A2735DE7-2B9C-4EB9-85F4-E7FE968DC2A5}" name="FamilySizeJitter" dataDxfId="6">
      <calculatedColumnFormula>G2+RAND()-0.5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92"/>
  <sheetViews>
    <sheetView tabSelected="1" zoomScaleNormal="100" workbookViewId="0">
      <selection activeCell="P893" sqref="P893"/>
    </sheetView>
  </sheetViews>
  <sheetFormatPr defaultRowHeight="15" x14ac:dyDescent="0.25"/>
  <cols>
    <col min="1" max="1" width="13.28515625" bestFit="1" customWidth="1"/>
    <col min="2" max="2" width="11" bestFit="1" customWidth="1"/>
    <col min="3" max="3" width="10.5703125" customWidth="1"/>
    <col min="4" max="4" width="8.5703125" bestFit="1" customWidth="1"/>
    <col min="5" max="5" width="12.7109375" bestFit="1" customWidth="1"/>
    <col min="6" max="6" width="52.5703125" customWidth="1"/>
    <col min="7" max="7" width="7.28515625" bestFit="1" customWidth="1"/>
    <col min="8" max="8" width="6.7109375" bestFit="1" customWidth="1"/>
    <col min="9" max="10" width="8.140625" bestFit="1" customWidth="1"/>
    <col min="13" max="13" width="15" bestFit="1" customWidth="1"/>
    <col min="15" max="15" width="12.5703125" bestFit="1" customWidth="1"/>
    <col min="16" max="16" width="15" bestFit="1" customWidth="1"/>
    <col min="17" max="17" width="12.85546875" customWidth="1"/>
    <col min="18" max="18" width="12.7109375" bestFit="1" customWidth="1"/>
    <col min="19" max="19" width="11.140625" bestFit="1" customWidth="1"/>
    <col min="20" max="20" width="12" bestFit="1" customWidth="1"/>
    <col min="21" max="21" width="13.85546875" bestFit="1" customWidth="1"/>
    <col min="22" max="22" width="17.28515625" customWidth="1"/>
    <col min="23" max="23" width="21.140625" bestFit="1" customWidth="1"/>
    <col min="24" max="24" width="16.28515625" bestFit="1" customWidth="1"/>
    <col min="25" max="25" width="8.7109375" bestFit="1" customWidth="1"/>
    <col min="26" max="26" width="11.28515625" bestFit="1" customWidth="1"/>
    <col min="28" max="28" width="10.140625" customWidth="1"/>
    <col min="29" max="29" width="18.140625" bestFit="1" customWidth="1"/>
  </cols>
  <sheetData>
    <row r="1" spans="1:30" ht="15.75" thickBot="1" x14ac:dyDescent="0.3">
      <c r="A1" t="s">
        <v>0</v>
      </c>
      <c r="B1" t="s">
        <v>1</v>
      </c>
      <c r="C1" t="s">
        <v>1235</v>
      </c>
      <c r="D1" t="s">
        <v>2</v>
      </c>
      <c r="E1" t="s">
        <v>1236</v>
      </c>
      <c r="F1" t="s">
        <v>3</v>
      </c>
      <c r="G1" t="s">
        <v>4</v>
      </c>
      <c r="H1" t="s">
        <v>5</v>
      </c>
      <c r="I1" t="s">
        <v>6</v>
      </c>
      <c r="J1" t="s">
        <v>7</v>
      </c>
      <c r="K1" t="s">
        <v>8</v>
      </c>
      <c r="L1" t="s">
        <v>9</v>
      </c>
      <c r="M1" t="s">
        <v>10</v>
      </c>
      <c r="N1" t="s">
        <v>11</v>
      </c>
      <c r="O1" t="s">
        <v>1264</v>
      </c>
      <c r="P1" t="s">
        <v>1284</v>
      </c>
      <c r="Q1" t="s">
        <v>1286</v>
      </c>
      <c r="R1" t="s">
        <v>1287</v>
      </c>
      <c r="S1" t="s">
        <v>1288</v>
      </c>
      <c r="T1" t="s">
        <v>1289</v>
      </c>
      <c r="U1" t="s">
        <v>1290</v>
      </c>
    </row>
    <row r="2" spans="1:30" x14ac:dyDescent="0.25">
      <c r="A2">
        <v>1</v>
      </c>
      <c r="B2">
        <v>0</v>
      </c>
      <c r="C2" t="str">
        <f t="shared" ref="C2:C65" si="0">IF(B2=1,"Survived","Perished")</f>
        <v>Perished</v>
      </c>
      <c r="D2">
        <v>3</v>
      </c>
      <c r="E2" t="str" cm="1">
        <f t="array" ref="E2">_xlfn.IFS(D2=1,"First",D2=2,"Second",D2=3,"Third")</f>
        <v>Third</v>
      </c>
      <c r="F2" t="s">
        <v>12</v>
      </c>
      <c r="G2" t="s">
        <v>13</v>
      </c>
      <c r="H2">
        <v>22</v>
      </c>
      <c r="I2">
        <v>1</v>
      </c>
      <c r="J2">
        <v>0</v>
      </c>
      <c r="K2" t="s">
        <v>14</v>
      </c>
      <c r="L2">
        <v>7.25</v>
      </c>
      <c r="N2" t="s">
        <v>15</v>
      </c>
      <c r="O2" t="s">
        <v>1265</v>
      </c>
      <c r="P2" t="str">
        <f>VLOOKUP(O2,Title!$F$8:$G$24,2,FALSE)</f>
        <v>Mr</v>
      </c>
      <c r="Q2">
        <f>VLOOKUP(K2,'Ticket Counts'!$A$5:$F$685,2,FALSE)</f>
        <v>0</v>
      </c>
      <c r="R2">
        <f>VLOOKUP(K2,'Ticket Counts'!$A$5:$F$685,3,FALSE)</f>
        <v>0</v>
      </c>
      <c r="S2">
        <f>VLOOKUP(K2,'Ticket Counts'!$A$5:$F$685,4,FALSE)</f>
        <v>1</v>
      </c>
      <c r="T2">
        <f>VLOOKUP(K2,'Ticket Counts'!$A$5:$F$685,5,FALSE)</f>
        <v>0</v>
      </c>
      <c r="U2">
        <f>VLOOKUP(K2,'Ticket Counts'!$A$5:$F$685,6,FALSE)</f>
        <v>1</v>
      </c>
      <c r="W2" s="3" t="s">
        <v>0</v>
      </c>
      <c r="X2" s="3"/>
      <c r="Y2" s="5"/>
      <c r="Z2" s="3" t="s">
        <v>2</v>
      </c>
      <c r="AA2" s="3"/>
      <c r="AB2" s="5"/>
      <c r="AC2" s="3" t="s">
        <v>5</v>
      </c>
      <c r="AD2" s="3"/>
    </row>
    <row r="3" spans="1:30" x14ac:dyDescent="0.25">
      <c r="A3">
        <v>2</v>
      </c>
      <c r="B3">
        <v>1</v>
      </c>
      <c r="C3" t="str">
        <f t="shared" si="0"/>
        <v>Survived</v>
      </c>
      <c r="D3">
        <v>1</v>
      </c>
      <c r="E3" t="str" cm="1">
        <f t="array" ref="E3">_xlfn.IFS(D3=1,"First",D3=2,"Second",D3=3,"Third")</f>
        <v>First</v>
      </c>
      <c r="F3" t="s">
        <v>16</v>
      </c>
      <c r="G3" t="s">
        <v>17</v>
      </c>
      <c r="H3">
        <v>38</v>
      </c>
      <c r="I3">
        <v>1</v>
      </c>
      <c r="J3">
        <v>0</v>
      </c>
      <c r="K3" t="s">
        <v>18</v>
      </c>
      <c r="L3">
        <v>71.283299999999997</v>
      </c>
      <c r="M3" t="s">
        <v>19</v>
      </c>
      <c r="N3" t="s">
        <v>20</v>
      </c>
      <c r="O3" t="s">
        <v>1266</v>
      </c>
      <c r="P3" t="str">
        <f>VLOOKUP(O3,Title!$F$8:$G$24,2,FALSE)</f>
        <v>Mrs</v>
      </c>
      <c r="Q3">
        <f>VLOOKUP(K3,'Ticket Counts'!$A$5:$F$685,2,FALSE)</f>
        <v>0</v>
      </c>
      <c r="R3">
        <f>VLOOKUP(K3,'Ticket Counts'!$A$5:$F$685,3,FALSE)</f>
        <v>0</v>
      </c>
      <c r="S3" s="8">
        <f>VLOOKUP(K3,'Ticket Counts'!$A$5:$F$685,4,FALSE)</f>
        <v>0</v>
      </c>
      <c r="T3" s="8">
        <f>VLOOKUP(K3,'Ticket Counts'!$A$5:$F$685,5,FALSE)</f>
        <v>1</v>
      </c>
      <c r="U3" s="8">
        <f>VLOOKUP(K3,'Ticket Counts'!$A$5:$F$685,6,FALSE)</f>
        <v>1</v>
      </c>
      <c r="W3" s="1"/>
      <c r="X3" s="1"/>
      <c r="Y3" s="5"/>
      <c r="Z3" s="1"/>
      <c r="AA3" s="1"/>
      <c r="AB3" s="5"/>
      <c r="AC3" s="1"/>
      <c r="AD3" s="1"/>
    </row>
    <row r="4" spans="1:30" x14ac:dyDescent="0.25">
      <c r="A4">
        <v>3</v>
      </c>
      <c r="B4">
        <v>1</v>
      </c>
      <c r="C4" t="str">
        <f t="shared" si="0"/>
        <v>Survived</v>
      </c>
      <c r="D4">
        <v>3</v>
      </c>
      <c r="E4" t="str" cm="1">
        <f t="array" ref="E4">_xlfn.IFS(D4=1,"First",D4=2,"Second",D4=3,"Third")</f>
        <v>Third</v>
      </c>
      <c r="F4" t="s">
        <v>21</v>
      </c>
      <c r="G4" t="s">
        <v>17</v>
      </c>
      <c r="H4">
        <v>26</v>
      </c>
      <c r="I4">
        <v>0</v>
      </c>
      <c r="J4">
        <v>0</v>
      </c>
      <c r="K4" t="s">
        <v>22</v>
      </c>
      <c r="L4">
        <v>7.9249999999999998</v>
      </c>
      <c r="N4" t="s">
        <v>15</v>
      </c>
      <c r="O4" t="s">
        <v>1267</v>
      </c>
      <c r="P4" t="str">
        <f>VLOOKUP(O4,Title!$F$8:$G$24,2,FALSE)</f>
        <v>Miss</v>
      </c>
      <c r="Q4">
        <f>VLOOKUP(K4,'Ticket Counts'!$A$5:$F$685,2,FALSE)</f>
        <v>0</v>
      </c>
      <c r="R4">
        <f>VLOOKUP(K4,'Ticket Counts'!$A$5:$F$685,3,FALSE)</f>
        <v>1</v>
      </c>
      <c r="S4" s="8">
        <f>VLOOKUP(K4,'Ticket Counts'!$A$5:$F$685,4,FALSE)</f>
        <v>0</v>
      </c>
      <c r="T4" s="8">
        <f>VLOOKUP(K4,'Ticket Counts'!$A$5:$F$685,5,FALSE)</f>
        <v>0</v>
      </c>
      <c r="U4" s="8">
        <f>VLOOKUP(K4,'Ticket Counts'!$A$5:$F$685,6,FALSE)</f>
        <v>1</v>
      </c>
      <c r="W4" s="1" t="s">
        <v>1222</v>
      </c>
      <c r="X4" s="1">
        <v>446</v>
      </c>
      <c r="Y4" s="5"/>
      <c r="Z4" s="1" t="s">
        <v>1222</v>
      </c>
      <c r="AA4" s="1">
        <v>2.308641975308642</v>
      </c>
      <c r="AB4" s="5"/>
      <c r="AC4" s="1" t="s">
        <v>1222</v>
      </c>
      <c r="AD4" s="1">
        <v>29.69911764705882</v>
      </c>
    </row>
    <row r="5" spans="1:30" x14ac:dyDescent="0.25">
      <c r="A5">
        <v>4</v>
      </c>
      <c r="B5">
        <v>1</v>
      </c>
      <c r="C5" t="str">
        <f t="shared" si="0"/>
        <v>Survived</v>
      </c>
      <c r="D5">
        <v>1</v>
      </c>
      <c r="E5" t="str" cm="1">
        <f t="array" ref="E5">_xlfn.IFS(D5=1,"First",D5=2,"Second",D5=3,"Third")</f>
        <v>First</v>
      </c>
      <c r="F5" t="s">
        <v>23</v>
      </c>
      <c r="G5" t="s">
        <v>17</v>
      </c>
      <c r="H5">
        <v>35</v>
      </c>
      <c r="I5">
        <v>1</v>
      </c>
      <c r="J5">
        <v>0</v>
      </c>
      <c r="K5">
        <v>113803</v>
      </c>
      <c r="L5">
        <v>53.1</v>
      </c>
      <c r="M5" t="s">
        <v>24</v>
      </c>
      <c r="N5" t="s">
        <v>15</v>
      </c>
      <c r="O5" t="s">
        <v>1266</v>
      </c>
      <c r="P5" t="str">
        <f>VLOOKUP(O5,Title!$F$8:$G$24,2,FALSE)</f>
        <v>Mrs</v>
      </c>
      <c r="Q5">
        <f>VLOOKUP(K5,'Ticket Counts'!$A$5:$F$685,2,FALSE)</f>
        <v>0</v>
      </c>
      <c r="R5">
        <f>VLOOKUP(K5,'Ticket Counts'!$A$5:$F$685,3,FALSE)</f>
        <v>0</v>
      </c>
      <c r="S5" s="8">
        <f>VLOOKUP(K5,'Ticket Counts'!$A$5:$F$685,4,FALSE)</f>
        <v>1</v>
      </c>
      <c r="T5" s="8">
        <f>VLOOKUP(K5,'Ticket Counts'!$A$5:$F$685,5,FALSE)</f>
        <v>1</v>
      </c>
      <c r="U5" s="8">
        <f>VLOOKUP(K5,'Ticket Counts'!$A$5:$F$685,6,FALSE)</f>
        <v>2</v>
      </c>
      <c r="W5" s="1" t="s">
        <v>1223</v>
      </c>
      <c r="X5" s="1">
        <v>8.6216781042517088</v>
      </c>
      <c r="Y5" s="5"/>
      <c r="Z5" s="1" t="s">
        <v>1223</v>
      </c>
      <c r="AA5" s="1">
        <v>2.8009440447754393E-2</v>
      </c>
      <c r="AB5" s="5"/>
      <c r="AC5" s="1" t="s">
        <v>1223</v>
      </c>
      <c r="AD5" s="1">
        <v>0.54364049944967108</v>
      </c>
    </row>
    <row r="6" spans="1:30" x14ac:dyDescent="0.25">
      <c r="A6">
        <v>5</v>
      </c>
      <c r="B6">
        <v>0</v>
      </c>
      <c r="C6" t="str">
        <f t="shared" si="0"/>
        <v>Perished</v>
      </c>
      <c r="D6">
        <v>3</v>
      </c>
      <c r="E6" t="str" cm="1">
        <f t="array" ref="E6">_xlfn.IFS(D6=1,"First",D6=2,"Second",D6=3,"Third")</f>
        <v>Third</v>
      </c>
      <c r="F6" t="s">
        <v>25</v>
      </c>
      <c r="G6" t="s">
        <v>13</v>
      </c>
      <c r="H6">
        <v>35</v>
      </c>
      <c r="I6">
        <v>0</v>
      </c>
      <c r="J6">
        <v>0</v>
      </c>
      <c r="K6">
        <v>373450</v>
      </c>
      <c r="L6">
        <v>8.0500000000000007</v>
      </c>
      <c r="N6" t="s">
        <v>15</v>
      </c>
      <c r="O6" t="s">
        <v>1265</v>
      </c>
      <c r="P6" t="str">
        <f>VLOOKUP(O6,Title!$F$8:$G$24,2,FALSE)</f>
        <v>Mr</v>
      </c>
      <c r="Q6">
        <f>VLOOKUP(K6,'Ticket Counts'!$A$5:$F$685,2,FALSE)</f>
        <v>0</v>
      </c>
      <c r="R6">
        <f>VLOOKUP(K6,'Ticket Counts'!$A$5:$F$685,3,FALSE)</f>
        <v>0</v>
      </c>
      <c r="S6" s="8">
        <f>VLOOKUP(K6,'Ticket Counts'!$A$5:$F$685,4,FALSE)</f>
        <v>1</v>
      </c>
      <c r="T6" s="8">
        <f>VLOOKUP(K6,'Ticket Counts'!$A$5:$F$685,5,FALSE)</f>
        <v>0</v>
      </c>
      <c r="U6" s="8">
        <f>VLOOKUP(K6,'Ticket Counts'!$A$5:$F$685,6,FALSE)</f>
        <v>1</v>
      </c>
      <c r="W6" s="1" t="s">
        <v>1224</v>
      </c>
      <c r="X6" s="1">
        <v>446</v>
      </c>
      <c r="Y6" s="5"/>
      <c r="Z6" s="1" t="s">
        <v>1224</v>
      </c>
      <c r="AA6" s="1">
        <v>3</v>
      </c>
      <c r="AB6" s="5"/>
      <c r="AC6" s="1" t="s">
        <v>1224</v>
      </c>
      <c r="AD6" s="1">
        <v>28</v>
      </c>
    </row>
    <row r="7" spans="1:30" x14ac:dyDescent="0.25">
      <c r="A7">
        <v>6</v>
      </c>
      <c r="B7">
        <v>0</v>
      </c>
      <c r="C7" t="str">
        <f t="shared" si="0"/>
        <v>Perished</v>
      </c>
      <c r="D7">
        <v>3</v>
      </c>
      <c r="E7" t="str" cm="1">
        <f t="array" ref="E7">_xlfn.IFS(D7=1,"First",D7=2,"Second",D7=3,"Third")</f>
        <v>Third</v>
      </c>
      <c r="F7" t="s">
        <v>26</v>
      </c>
      <c r="G7" t="s">
        <v>13</v>
      </c>
      <c r="I7">
        <v>0</v>
      </c>
      <c r="J7">
        <v>0</v>
      </c>
      <c r="K7">
        <v>330877</v>
      </c>
      <c r="L7">
        <v>8.4582999999999995</v>
      </c>
      <c r="N7" t="s">
        <v>27</v>
      </c>
      <c r="O7" t="s">
        <v>1265</v>
      </c>
      <c r="P7" t="str">
        <f>VLOOKUP(O7,Title!$F$8:$G$24,2,FALSE)</f>
        <v>Mr</v>
      </c>
      <c r="Q7">
        <f>VLOOKUP(K7,'Ticket Counts'!$A$5:$F$685,2,FALSE)</f>
        <v>0</v>
      </c>
      <c r="R7">
        <f>VLOOKUP(K7,'Ticket Counts'!$A$5:$F$685,3,FALSE)</f>
        <v>0</v>
      </c>
      <c r="S7" s="8">
        <f>VLOOKUP(K7,'Ticket Counts'!$A$5:$F$685,4,FALSE)</f>
        <v>1</v>
      </c>
      <c r="T7" s="8">
        <f>VLOOKUP(K7,'Ticket Counts'!$A$5:$F$685,5,FALSE)</f>
        <v>0</v>
      </c>
      <c r="U7" s="8">
        <f>VLOOKUP(K7,'Ticket Counts'!$A$5:$F$685,6,FALSE)</f>
        <v>1</v>
      </c>
      <c r="W7" s="1" t="s">
        <v>1225</v>
      </c>
      <c r="X7" s="1" t="e">
        <v>#N/A</v>
      </c>
      <c r="Y7" s="5"/>
      <c r="Z7" s="1" t="s">
        <v>1225</v>
      </c>
      <c r="AA7" s="1">
        <v>3</v>
      </c>
      <c r="AB7" s="5"/>
      <c r="AC7" s="1" t="s">
        <v>1225</v>
      </c>
      <c r="AD7" s="1">
        <v>24</v>
      </c>
    </row>
    <row r="8" spans="1:30" x14ac:dyDescent="0.25">
      <c r="A8">
        <v>7</v>
      </c>
      <c r="B8">
        <v>0</v>
      </c>
      <c r="C8" t="str">
        <f t="shared" si="0"/>
        <v>Perished</v>
      </c>
      <c r="D8">
        <v>1</v>
      </c>
      <c r="E8" t="str" cm="1">
        <f t="array" ref="E8">_xlfn.IFS(D8=1,"First",D8=2,"Second",D8=3,"Third")</f>
        <v>First</v>
      </c>
      <c r="F8" t="s">
        <v>28</v>
      </c>
      <c r="G8" t="s">
        <v>13</v>
      </c>
      <c r="H8">
        <v>54</v>
      </c>
      <c r="I8">
        <v>0</v>
      </c>
      <c r="J8">
        <v>0</v>
      </c>
      <c r="K8">
        <v>17463</v>
      </c>
      <c r="L8">
        <v>51.862499999999997</v>
      </c>
      <c r="M8" t="s">
        <v>29</v>
      </c>
      <c r="N8" t="s">
        <v>15</v>
      </c>
      <c r="O8" t="s">
        <v>1265</v>
      </c>
      <c r="P8" t="str">
        <f>VLOOKUP(O8,Title!$F$8:$G$24,2,FALSE)</f>
        <v>Mr</v>
      </c>
      <c r="Q8">
        <f>VLOOKUP(K8,'Ticket Counts'!$A$5:$F$685,2,FALSE)</f>
        <v>0</v>
      </c>
      <c r="R8">
        <f>VLOOKUP(K8,'Ticket Counts'!$A$5:$F$685,3,FALSE)</f>
        <v>0</v>
      </c>
      <c r="S8" s="8">
        <f>VLOOKUP(K8,'Ticket Counts'!$A$5:$F$685,4,FALSE)</f>
        <v>1</v>
      </c>
      <c r="T8" s="8">
        <f>VLOOKUP(K8,'Ticket Counts'!$A$5:$F$685,5,FALSE)</f>
        <v>0</v>
      </c>
      <c r="U8" s="8">
        <f>VLOOKUP(K8,'Ticket Counts'!$A$5:$F$685,6,FALSE)</f>
        <v>1</v>
      </c>
      <c r="W8" s="1" t="s">
        <v>1226</v>
      </c>
      <c r="X8" s="1">
        <v>257.3538420152301</v>
      </c>
      <c r="Y8" s="5"/>
      <c r="Z8" s="1" t="s">
        <v>1226</v>
      </c>
      <c r="AA8" s="1">
        <v>0.83607124097704921</v>
      </c>
      <c r="AB8" s="5"/>
      <c r="AC8" s="1" t="s">
        <v>1226</v>
      </c>
      <c r="AD8" s="1">
        <v>14.526497332334039</v>
      </c>
    </row>
    <row r="9" spans="1:30" x14ac:dyDescent="0.25">
      <c r="A9">
        <v>8</v>
      </c>
      <c r="B9">
        <v>0</v>
      </c>
      <c r="C9" t="str">
        <f t="shared" si="0"/>
        <v>Perished</v>
      </c>
      <c r="D9">
        <v>3</v>
      </c>
      <c r="E9" t="str" cm="1">
        <f t="array" ref="E9">_xlfn.IFS(D9=1,"First",D9=2,"Second",D9=3,"Third")</f>
        <v>Third</v>
      </c>
      <c r="F9" t="s">
        <v>30</v>
      </c>
      <c r="G9" t="s">
        <v>13</v>
      </c>
      <c r="H9">
        <v>2</v>
      </c>
      <c r="I9">
        <v>3</v>
      </c>
      <c r="J9">
        <v>1</v>
      </c>
      <c r="K9">
        <v>349909</v>
      </c>
      <c r="L9">
        <v>21.074999999999999</v>
      </c>
      <c r="N9" t="s">
        <v>15</v>
      </c>
      <c r="O9" t="s">
        <v>1268</v>
      </c>
      <c r="P9" t="str">
        <f>VLOOKUP(O9,Title!$F$8:$G$24,2,FALSE)</f>
        <v>Master</v>
      </c>
      <c r="Q9">
        <f>VLOOKUP(K9,'Ticket Counts'!$A$5:$F$685,2,FALSE)</f>
        <v>1</v>
      </c>
      <c r="R9">
        <f>VLOOKUP(K9,'Ticket Counts'!$A$5:$F$685,3,FALSE)</f>
        <v>2</v>
      </c>
      <c r="S9" s="8">
        <f>VLOOKUP(K9,'Ticket Counts'!$A$5:$F$685,4,FALSE)</f>
        <v>0</v>
      </c>
      <c r="T9" s="8">
        <f>VLOOKUP(K9,'Ticket Counts'!$A$5:$F$685,5,FALSE)</f>
        <v>1</v>
      </c>
      <c r="U9" s="8">
        <f>VLOOKUP(K9,'Ticket Counts'!$A$5:$F$685,6,FALSE)</f>
        <v>4</v>
      </c>
      <c r="W9" s="1" t="s">
        <v>1227</v>
      </c>
      <c r="X9" s="1">
        <v>66231</v>
      </c>
      <c r="Y9" s="5"/>
      <c r="Z9" s="1" t="s">
        <v>1227</v>
      </c>
      <c r="AA9" s="1">
        <v>0.69901511998890309</v>
      </c>
      <c r="AB9" s="5"/>
      <c r="AC9" s="1" t="s">
        <v>1227</v>
      </c>
      <c r="AD9" s="1">
        <v>211.01912474630794</v>
      </c>
    </row>
    <row r="10" spans="1:30" x14ac:dyDescent="0.25">
      <c r="A10">
        <v>9</v>
      </c>
      <c r="B10">
        <v>1</v>
      </c>
      <c r="C10" t="str">
        <f t="shared" si="0"/>
        <v>Survived</v>
      </c>
      <c r="D10">
        <v>3</v>
      </c>
      <c r="E10" t="str" cm="1">
        <f t="array" ref="E10">_xlfn.IFS(D10=1,"First",D10=2,"Second",D10=3,"Third")</f>
        <v>Third</v>
      </c>
      <c r="F10" t="s">
        <v>31</v>
      </c>
      <c r="G10" t="s">
        <v>17</v>
      </c>
      <c r="H10">
        <v>27</v>
      </c>
      <c r="I10">
        <v>0</v>
      </c>
      <c r="J10">
        <v>2</v>
      </c>
      <c r="K10">
        <v>347742</v>
      </c>
      <c r="L10">
        <v>11.1333</v>
      </c>
      <c r="N10" t="s">
        <v>15</v>
      </c>
      <c r="O10" t="s">
        <v>1266</v>
      </c>
      <c r="P10" t="str">
        <f>VLOOKUP(O10,Title!$F$8:$G$24,2,FALSE)</f>
        <v>Mrs</v>
      </c>
      <c r="Q10">
        <f>VLOOKUP(K10,'Ticket Counts'!$A$5:$F$685,2,FALSE)</f>
        <v>1</v>
      </c>
      <c r="R10">
        <f>VLOOKUP(K10,'Ticket Counts'!$A$5:$F$685,3,FALSE)</f>
        <v>1</v>
      </c>
      <c r="S10" s="8">
        <f>VLOOKUP(K10,'Ticket Counts'!$A$5:$F$685,4,FALSE)</f>
        <v>0</v>
      </c>
      <c r="T10" s="8">
        <f>VLOOKUP(K10,'Ticket Counts'!$A$5:$F$685,5,FALSE)</f>
        <v>1</v>
      </c>
      <c r="U10" s="8">
        <f>VLOOKUP(K10,'Ticket Counts'!$A$5:$F$685,6,FALSE)</f>
        <v>3</v>
      </c>
      <c r="W10" s="1" t="s">
        <v>1228</v>
      </c>
      <c r="X10" s="1">
        <v>-1.2000000000000024</v>
      </c>
      <c r="Y10" s="5"/>
      <c r="Z10" s="1" t="s">
        <v>1228</v>
      </c>
      <c r="AA10" s="1">
        <v>-1.280014971578306</v>
      </c>
      <c r="AB10" s="5"/>
      <c r="AC10" s="1" t="s">
        <v>1228</v>
      </c>
      <c r="AD10" s="1">
        <v>0.17827415364210664</v>
      </c>
    </row>
    <row r="11" spans="1:30" x14ac:dyDescent="0.25">
      <c r="A11">
        <v>10</v>
      </c>
      <c r="B11">
        <v>1</v>
      </c>
      <c r="C11" t="str">
        <f t="shared" si="0"/>
        <v>Survived</v>
      </c>
      <c r="D11">
        <v>2</v>
      </c>
      <c r="E11" t="str" cm="1">
        <f t="array" ref="E11">_xlfn.IFS(D11=1,"First",D11=2,"Second",D11=3,"Third")</f>
        <v>Second</v>
      </c>
      <c r="F11" t="s">
        <v>32</v>
      </c>
      <c r="G11" t="s">
        <v>17</v>
      </c>
      <c r="H11">
        <v>14</v>
      </c>
      <c r="I11">
        <v>1</v>
      </c>
      <c r="J11">
        <v>0</v>
      </c>
      <c r="K11">
        <v>237736</v>
      </c>
      <c r="L11">
        <v>30.070799999999998</v>
      </c>
      <c r="N11" t="s">
        <v>20</v>
      </c>
      <c r="O11" t="s">
        <v>1266</v>
      </c>
      <c r="P11" t="str">
        <f>VLOOKUP(O11,Title!$F$8:$G$24,2,FALSE)</f>
        <v>Mrs</v>
      </c>
      <c r="Q11">
        <f>VLOOKUP(K11,'Ticket Counts'!$A$5:$F$685,2,FALSE)</f>
        <v>0</v>
      </c>
      <c r="R11">
        <f>VLOOKUP(K11,'Ticket Counts'!$A$5:$F$685,3,FALSE)</f>
        <v>0</v>
      </c>
      <c r="S11" s="8">
        <f>VLOOKUP(K11,'Ticket Counts'!$A$5:$F$685,4,FALSE)</f>
        <v>1</v>
      </c>
      <c r="T11" s="8">
        <f>VLOOKUP(K11,'Ticket Counts'!$A$5:$F$685,5,FALSE)</f>
        <v>1</v>
      </c>
      <c r="U11" s="8">
        <f>VLOOKUP(K11,'Ticket Counts'!$A$5:$F$685,6,FALSE)</f>
        <v>2</v>
      </c>
      <c r="W11" s="1" t="s">
        <v>1229</v>
      </c>
      <c r="X11" s="1">
        <v>1.9003769501274527E-17</v>
      </c>
      <c r="Y11" s="5"/>
      <c r="Z11" s="1" t="s">
        <v>1229</v>
      </c>
      <c r="AA11" s="1">
        <v>-0.63054790687527995</v>
      </c>
      <c r="AB11" s="5"/>
      <c r="AC11" s="1" t="s">
        <v>1229</v>
      </c>
      <c r="AD11" s="1">
        <v>0.38910778230082749</v>
      </c>
    </row>
    <row r="12" spans="1:30" x14ac:dyDescent="0.25">
      <c r="A12">
        <v>11</v>
      </c>
      <c r="B12">
        <v>1</v>
      </c>
      <c r="C12" t="str">
        <f t="shared" si="0"/>
        <v>Survived</v>
      </c>
      <c r="D12">
        <v>3</v>
      </c>
      <c r="E12" t="str" cm="1">
        <f t="array" ref="E12">_xlfn.IFS(D12=1,"First",D12=2,"Second",D12=3,"Third")</f>
        <v>Third</v>
      </c>
      <c r="F12" t="s">
        <v>33</v>
      </c>
      <c r="G12" t="s">
        <v>17</v>
      </c>
      <c r="H12">
        <v>4</v>
      </c>
      <c r="I12">
        <v>1</v>
      </c>
      <c r="J12">
        <v>1</v>
      </c>
      <c r="K12" t="s">
        <v>34</v>
      </c>
      <c r="L12">
        <v>16.7</v>
      </c>
      <c r="M12" t="s">
        <v>35</v>
      </c>
      <c r="N12" t="s">
        <v>15</v>
      </c>
      <c r="O12" t="s">
        <v>1267</v>
      </c>
      <c r="P12" t="str">
        <f>VLOOKUP(O12,Title!$F$8:$G$24,2,FALSE)</f>
        <v>Miss</v>
      </c>
      <c r="Q12">
        <f>VLOOKUP(K12,'Ticket Counts'!$A$5:$F$685,2,FALSE)</f>
        <v>0</v>
      </c>
      <c r="R12">
        <f>VLOOKUP(K12,'Ticket Counts'!$A$5:$F$685,3,FALSE)</f>
        <v>1</v>
      </c>
      <c r="S12" s="8">
        <f>VLOOKUP(K12,'Ticket Counts'!$A$5:$F$685,4,FALSE)</f>
        <v>0</v>
      </c>
      <c r="T12" s="8">
        <f>VLOOKUP(K12,'Ticket Counts'!$A$5:$F$685,5,FALSE)</f>
        <v>1</v>
      </c>
      <c r="U12" s="8">
        <f>VLOOKUP(K12,'Ticket Counts'!$A$5:$F$685,6,FALSE)</f>
        <v>2</v>
      </c>
      <c r="W12" s="1" t="s">
        <v>1230</v>
      </c>
      <c r="X12" s="1">
        <v>890</v>
      </c>
      <c r="Y12" s="5"/>
      <c r="Z12" s="1" t="s">
        <v>1230</v>
      </c>
      <c r="AA12" s="1">
        <v>2</v>
      </c>
      <c r="AB12" s="5"/>
      <c r="AC12" s="1" t="s">
        <v>1230</v>
      </c>
      <c r="AD12" s="1">
        <v>79.58</v>
      </c>
    </row>
    <row r="13" spans="1:30" x14ac:dyDescent="0.25">
      <c r="A13">
        <v>12</v>
      </c>
      <c r="B13">
        <v>1</v>
      </c>
      <c r="C13" t="str">
        <f t="shared" si="0"/>
        <v>Survived</v>
      </c>
      <c r="D13">
        <v>1</v>
      </c>
      <c r="E13" t="str" cm="1">
        <f t="array" ref="E13">_xlfn.IFS(D13=1,"First",D13=2,"Second",D13=3,"Third")</f>
        <v>First</v>
      </c>
      <c r="F13" t="s">
        <v>36</v>
      </c>
      <c r="G13" t="s">
        <v>17</v>
      </c>
      <c r="H13">
        <v>58</v>
      </c>
      <c r="I13">
        <v>0</v>
      </c>
      <c r="J13">
        <v>0</v>
      </c>
      <c r="K13">
        <v>113783</v>
      </c>
      <c r="L13">
        <v>26.55</v>
      </c>
      <c r="M13" t="s">
        <v>37</v>
      </c>
      <c r="N13" t="s">
        <v>15</v>
      </c>
      <c r="O13" t="s">
        <v>1267</v>
      </c>
      <c r="P13" t="str">
        <f>VLOOKUP(O13,Title!$F$8:$G$24,2,FALSE)</f>
        <v>Miss</v>
      </c>
      <c r="Q13">
        <f>VLOOKUP(K13,'Ticket Counts'!$A$5:$F$685,2,FALSE)</f>
        <v>0</v>
      </c>
      <c r="R13">
        <f>VLOOKUP(K13,'Ticket Counts'!$A$5:$F$685,3,FALSE)</f>
        <v>1</v>
      </c>
      <c r="S13" s="8">
        <f>VLOOKUP(K13,'Ticket Counts'!$A$5:$F$685,4,FALSE)</f>
        <v>0</v>
      </c>
      <c r="T13" s="8">
        <f>VLOOKUP(K13,'Ticket Counts'!$A$5:$F$685,5,FALSE)</f>
        <v>0</v>
      </c>
      <c r="U13" s="8">
        <f>VLOOKUP(K13,'Ticket Counts'!$A$5:$F$685,6,FALSE)</f>
        <v>1</v>
      </c>
      <c r="W13" s="1" t="s">
        <v>1231</v>
      </c>
      <c r="X13" s="1">
        <v>1</v>
      </c>
      <c r="Y13" s="5"/>
      <c r="Z13" s="1" t="s">
        <v>1231</v>
      </c>
      <c r="AA13" s="1">
        <v>1</v>
      </c>
      <c r="AB13" s="5"/>
      <c r="AC13" s="1" t="s">
        <v>1231</v>
      </c>
      <c r="AD13" s="1">
        <v>0.42</v>
      </c>
    </row>
    <row r="14" spans="1:30" x14ac:dyDescent="0.25">
      <c r="A14">
        <v>13</v>
      </c>
      <c r="B14">
        <v>0</v>
      </c>
      <c r="C14" t="str">
        <f t="shared" si="0"/>
        <v>Perished</v>
      </c>
      <c r="D14">
        <v>3</v>
      </c>
      <c r="E14" t="str" cm="1">
        <f t="array" ref="E14">_xlfn.IFS(D14=1,"First",D14=2,"Second",D14=3,"Third")</f>
        <v>Third</v>
      </c>
      <c r="F14" t="s">
        <v>38</v>
      </c>
      <c r="G14" t="s">
        <v>13</v>
      </c>
      <c r="H14">
        <v>20</v>
      </c>
      <c r="I14">
        <v>0</v>
      </c>
      <c r="J14">
        <v>0</v>
      </c>
      <c r="K14" t="s">
        <v>39</v>
      </c>
      <c r="L14">
        <v>8.0500000000000007</v>
      </c>
      <c r="N14" t="s">
        <v>15</v>
      </c>
      <c r="O14" t="s">
        <v>1265</v>
      </c>
      <c r="P14" t="str">
        <f>VLOOKUP(O14,Title!$F$8:$G$24,2,FALSE)</f>
        <v>Mr</v>
      </c>
      <c r="Q14">
        <f>VLOOKUP(K14,'Ticket Counts'!$A$5:$F$685,2,FALSE)</f>
        <v>0</v>
      </c>
      <c r="R14">
        <f>VLOOKUP(K14,'Ticket Counts'!$A$5:$F$685,3,FALSE)</f>
        <v>0</v>
      </c>
      <c r="S14" s="8">
        <f>VLOOKUP(K14,'Ticket Counts'!$A$5:$F$685,4,FALSE)</f>
        <v>1</v>
      </c>
      <c r="T14" s="8">
        <f>VLOOKUP(K14,'Ticket Counts'!$A$5:$F$685,5,FALSE)</f>
        <v>0</v>
      </c>
      <c r="U14" s="8">
        <f>VLOOKUP(K14,'Ticket Counts'!$A$5:$F$685,6,FALSE)</f>
        <v>1</v>
      </c>
      <c r="W14" s="1" t="s">
        <v>1232</v>
      </c>
      <c r="X14" s="1">
        <v>891</v>
      </c>
      <c r="Y14" s="5"/>
      <c r="Z14" s="1" t="s">
        <v>1232</v>
      </c>
      <c r="AA14" s="1">
        <v>3</v>
      </c>
      <c r="AB14" s="5"/>
      <c r="AC14" s="1" t="s">
        <v>1232</v>
      </c>
      <c r="AD14" s="1">
        <v>80</v>
      </c>
    </row>
    <row r="15" spans="1:30" x14ac:dyDescent="0.25">
      <c r="A15">
        <v>14</v>
      </c>
      <c r="B15">
        <v>0</v>
      </c>
      <c r="C15" t="str">
        <f t="shared" si="0"/>
        <v>Perished</v>
      </c>
      <c r="D15">
        <v>3</v>
      </c>
      <c r="E15" t="str" cm="1">
        <f t="array" ref="E15">_xlfn.IFS(D15=1,"First",D15=2,"Second",D15=3,"Third")</f>
        <v>Third</v>
      </c>
      <c r="F15" t="s">
        <v>40</v>
      </c>
      <c r="G15" t="s">
        <v>13</v>
      </c>
      <c r="H15">
        <v>39</v>
      </c>
      <c r="I15">
        <v>1</v>
      </c>
      <c r="J15">
        <v>5</v>
      </c>
      <c r="K15">
        <v>347082</v>
      </c>
      <c r="L15">
        <v>31.274999999999999</v>
      </c>
      <c r="N15" t="s">
        <v>15</v>
      </c>
      <c r="O15" t="s">
        <v>1265</v>
      </c>
      <c r="P15" t="str">
        <f>VLOOKUP(O15,Title!$F$8:$G$24,2,FALSE)</f>
        <v>Mr</v>
      </c>
      <c r="Q15">
        <f>VLOOKUP(K15,'Ticket Counts'!$A$5:$F$685,2,FALSE)</f>
        <v>1</v>
      </c>
      <c r="R15">
        <f>VLOOKUP(K15,'Ticket Counts'!$A$5:$F$685,3,FALSE)</f>
        <v>4</v>
      </c>
      <c r="S15" s="8">
        <f>VLOOKUP(K15,'Ticket Counts'!$A$5:$F$685,4,FALSE)</f>
        <v>1</v>
      </c>
      <c r="T15" s="8">
        <f>VLOOKUP(K15,'Ticket Counts'!$A$5:$F$685,5,FALSE)</f>
        <v>1</v>
      </c>
      <c r="U15" s="8">
        <f>VLOOKUP(K15,'Ticket Counts'!$A$5:$F$685,6,FALSE)</f>
        <v>7</v>
      </c>
      <c r="W15" s="1" t="s">
        <v>1233</v>
      </c>
      <c r="X15" s="1">
        <v>397386</v>
      </c>
      <c r="Y15" s="5"/>
      <c r="Z15" s="1" t="s">
        <v>1233</v>
      </c>
      <c r="AA15" s="1">
        <v>2057</v>
      </c>
      <c r="AB15" s="5"/>
      <c r="AC15" s="1" t="s">
        <v>1233</v>
      </c>
      <c r="AD15" s="1">
        <v>21205.17</v>
      </c>
    </row>
    <row r="16" spans="1:30" ht="15.75" thickBot="1" x14ac:dyDescent="0.3">
      <c r="A16">
        <v>15</v>
      </c>
      <c r="B16">
        <v>0</v>
      </c>
      <c r="C16" t="str">
        <f t="shared" si="0"/>
        <v>Perished</v>
      </c>
      <c r="D16">
        <v>3</v>
      </c>
      <c r="E16" t="str" cm="1">
        <f t="array" ref="E16">_xlfn.IFS(D16=1,"First",D16=2,"Second",D16=3,"Third")</f>
        <v>Third</v>
      </c>
      <c r="F16" t="s">
        <v>41</v>
      </c>
      <c r="G16" t="s">
        <v>17</v>
      </c>
      <c r="H16">
        <v>14</v>
      </c>
      <c r="I16">
        <v>0</v>
      </c>
      <c r="J16">
        <v>0</v>
      </c>
      <c r="K16">
        <v>350406</v>
      </c>
      <c r="L16">
        <v>7.8541999999999996</v>
      </c>
      <c r="N16" t="s">
        <v>15</v>
      </c>
      <c r="O16" t="s">
        <v>1266</v>
      </c>
      <c r="P16" t="str">
        <f>VLOOKUP(O16,Title!$F$8:$G$24,2,FALSE)</f>
        <v>Mrs</v>
      </c>
      <c r="Q16">
        <f>VLOOKUP(K16,'Ticket Counts'!$A$5:$F$685,2,FALSE)</f>
        <v>0</v>
      </c>
      <c r="R16">
        <f>VLOOKUP(K16,'Ticket Counts'!$A$5:$F$685,3,FALSE)</f>
        <v>0</v>
      </c>
      <c r="S16" s="8">
        <f>VLOOKUP(K16,'Ticket Counts'!$A$5:$F$685,4,FALSE)</f>
        <v>0</v>
      </c>
      <c r="T16" s="8">
        <f>VLOOKUP(K16,'Ticket Counts'!$A$5:$F$685,5,FALSE)</f>
        <v>1</v>
      </c>
      <c r="U16" s="8">
        <f>VLOOKUP(K16,'Ticket Counts'!$A$5:$F$685,6,FALSE)</f>
        <v>1</v>
      </c>
      <c r="W16" s="2" t="s">
        <v>1234</v>
      </c>
      <c r="X16" s="2">
        <v>891</v>
      </c>
      <c r="Y16" s="5"/>
      <c r="Z16" s="2" t="s">
        <v>1234</v>
      </c>
      <c r="AA16" s="2">
        <v>891</v>
      </c>
      <c r="AB16" s="5"/>
      <c r="AC16" s="2" t="s">
        <v>1234</v>
      </c>
      <c r="AD16" s="2">
        <v>714</v>
      </c>
    </row>
    <row r="17" spans="1:30" x14ac:dyDescent="0.25">
      <c r="A17">
        <v>16</v>
      </c>
      <c r="B17">
        <v>1</v>
      </c>
      <c r="C17" t="str">
        <f t="shared" si="0"/>
        <v>Survived</v>
      </c>
      <c r="D17">
        <v>2</v>
      </c>
      <c r="E17" t="str" cm="1">
        <f t="array" ref="E17">_xlfn.IFS(D17=1,"First",D17=2,"Second",D17=3,"Third")</f>
        <v>Second</v>
      </c>
      <c r="F17" t="s">
        <v>42</v>
      </c>
      <c r="G17" t="s">
        <v>17</v>
      </c>
      <c r="H17">
        <v>55</v>
      </c>
      <c r="I17">
        <v>0</v>
      </c>
      <c r="J17">
        <v>0</v>
      </c>
      <c r="K17">
        <v>248706</v>
      </c>
      <c r="L17">
        <v>16</v>
      </c>
      <c r="N17" t="s">
        <v>15</v>
      </c>
      <c r="O17" t="s">
        <v>1266</v>
      </c>
      <c r="P17" t="str">
        <f>VLOOKUP(O17,Title!$F$8:$G$24,2,FALSE)</f>
        <v>Mrs</v>
      </c>
      <c r="Q17">
        <f>VLOOKUP(K17,'Ticket Counts'!$A$5:$F$685,2,FALSE)</f>
        <v>0</v>
      </c>
      <c r="R17">
        <f>VLOOKUP(K17,'Ticket Counts'!$A$5:$F$685,3,FALSE)</f>
        <v>0</v>
      </c>
      <c r="S17" s="8">
        <f>VLOOKUP(K17,'Ticket Counts'!$A$5:$F$685,4,FALSE)</f>
        <v>0</v>
      </c>
      <c r="T17" s="8">
        <f>VLOOKUP(K17,'Ticket Counts'!$A$5:$F$685,5,FALSE)</f>
        <v>1</v>
      </c>
      <c r="U17" s="8">
        <f>VLOOKUP(K17,'Ticket Counts'!$A$5:$F$685,6,FALSE)</f>
        <v>1</v>
      </c>
      <c r="W17" s="5"/>
      <c r="X17" s="5"/>
      <c r="Y17" s="5"/>
      <c r="Z17" s="5"/>
      <c r="AA17" s="5"/>
      <c r="AB17" s="5"/>
      <c r="AC17" s="5"/>
      <c r="AD17" s="5"/>
    </row>
    <row r="18" spans="1:30" x14ac:dyDescent="0.25">
      <c r="A18">
        <v>17</v>
      </c>
      <c r="B18">
        <v>0</v>
      </c>
      <c r="C18" t="str">
        <f t="shared" si="0"/>
        <v>Perished</v>
      </c>
      <c r="D18">
        <v>3</v>
      </c>
      <c r="E18" t="str" cm="1">
        <f t="array" ref="E18">_xlfn.IFS(D18=1,"First",D18=2,"Second",D18=3,"Third")</f>
        <v>Third</v>
      </c>
      <c r="F18" t="s">
        <v>43</v>
      </c>
      <c r="G18" t="s">
        <v>13</v>
      </c>
      <c r="H18">
        <v>2</v>
      </c>
      <c r="I18">
        <v>4</v>
      </c>
      <c r="J18">
        <v>1</v>
      </c>
      <c r="K18">
        <v>382652</v>
      </c>
      <c r="L18">
        <v>29.125</v>
      </c>
      <c r="N18" t="s">
        <v>27</v>
      </c>
      <c r="O18" t="s">
        <v>1268</v>
      </c>
      <c r="P18" t="str">
        <f>VLOOKUP(O18,Title!$F$8:$G$24,2,FALSE)</f>
        <v>Master</v>
      </c>
      <c r="Q18">
        <f>VLOOKUP(K18,'Ticket Counts'!$A$5:$F$685,2,FALSE)</f>
        <v>4</v>
      </c>
      <c r="R18">
        <f>VLOOKUP(K18,'Ticket Counts'!$A$5:$F$685,3,FALSE)</f>
        <v>0</v>
      </c>
      <c r="S18" s="8">
        <f>VLOOKUP(K18,'Ticket Counts'!$A$5:$F$685,4,FALSE)</f>
        <v>0</v>
      </c>
      <c r="T18" s="8">
        <f>VLOOKUP(K18,'Ticket Counts'!$A$5:$F$685,5,FALSE)</f>
        <v>1</v>
      </c>
      <c r="U18" s="8">
        <f>VLOOKUP(K18,'Ticket Counts'!$A$5:$F$685,6,FALSE)</f>
        <v>5</v>
      </c>
    </row>
    <row r="19" spans="1:30" ht="15.75" thickBot="1" x14ac:dyDescent="0.3">
      <c r="A19">
        <v>18</v>
      </c>
      <c r="B19">
        <v>1</v>
      </c>
      <c r="C19" t="str">
        <f t="shared" si="0"/>
        <v>Survived</v>
      </c>
      <c r="D19">
        <v>2</v>
      </c>
      <c r="E19" t="str" cm="1">
        <f t="array" ref="E19">_xlfn.IFS(D19=1,"First",D19=2,"Second",D19=3,"Third")</f>
        <v>Second</v>
      </c>
      <c r="F19" t="s">
        <v>44</v>
      </c>
      <c r="G19" t="s">
        <v>13</v>
      </c>
      <c r="I19">
        <v>0</v>
      </c>
      <c r="J19">
        <v>0</v>
      </c>
      <c r="K19">
        <v>244373</v>
      </c>
      <c r="L19">
        <v>13</v>
      </c>
      <c r="N19" t="s">
        <v>15</v>
      </c>
      <c r="O19" t="s">
        <v>1265</v>
      </c>
      <c r="P19" t="str">
        <f>VLOOKUP(O19,Title!$F$8:$G$24,2,FALSE)</f>
        <v>Mr</v>
      </c>
      <c r="Q19">
        <f>VLOOKUP(K19,'Ticket Counts'!$A$5:$F$685,2,FALSE)</f>
        <v>0</v>
      </c>
      <c r="R19">
        <f>VLOOKUP(K19,'Ticket Counts'!$A$5:$F$685,3,FALSE)</f>
        <v>0</v>
      </c>
      <c r="S19" s="8">
        <f>VLOOKUP(K19,'Ticket Counts'!$A$5:$F$685,4,FALSE)</f>
        <v>1</v>
      </c>
      <c r="T19" s="8">
        <f>VLOOKUP(K19,'Ticket Counts'!$A$5:$F$685,5,FALSE)</f>
        <v>0</v>
      </c>
      <c r="U19" s="8">
        <f>VLOOKUP(K19,'Ticket Counts'!$A$5:$F$685,6,FALSE)</f>
        <v>1</v>
      </c>
    </row>
    <row r="20" spans="1:30" x14ac:dyDescent="0.25">
      <c r="A20">
        <v>19</v>
      </c>
      <c r="B20">
        <v>0</v>
      </c>
      <c r="C20" t="str">
        <f t="shared" si="0"/>
        <v>Perished</v>
      </c>
      <c r="D20">
        <v>3</v>
      </c>
      <c r="E20" t="str" cm="1">
        <f t="array" ref="E20">_xlfn.IFS(D20=1,"First",D20=2,"Second",D20=3,"Third")</f>
        <v>Third</v>
      </c>
      <c r="F20" t="s">
        <v>45</v>
      </c>
      <c r="G20" t="s">
        <v>17</v>
      </c>
      <c r="H20">
        <v>31</v>
      </c>
      <c r="I20">
        <v>1</v>
      </c>
      <c r="J20">
        <v>0</v>
      </c>
      <c r="K20">
        <v>345763</v>
      </c>
      <c r="L20">
        <v>18</v>
      </c>
      <c r="N20" t="s">
        <v>15</v>
      </c>
      <c r="O20" t="s">
        <v>1266</v>
      </c>
      <c r="P20" t="str">
        <f>VLOOKUP(O20,Title!$F$8:$G$24,2,FALSE)</f>
        <v>Mrs</v>
      </c>
      <c r="Q20">
        <f>VLOOKUP(K20,'Ticket Counts'!$A$5:$F$685,2,FALSE)</f>
        <v>0</v>
      </c>
      <c r="R20">
        <f>VLOOKUP(K20,'Ticket Counts'!$A$5:$F$685,3,FALSE)</f>
        <v>0</v>
      </c>
      <c r="S20" s="8">
        <f>VLOOKUP(K20,'Ticket Counts'!$A$5:$F$685,4,FALSE)</f>
        <v>0</v>
      </c>
      <c r="T20" s="8">
        <f>VLOOKUP(K20,'Ticket Counts'!$A$5:$F$685,5,FALSE)</f>
        <v>1</v>
      </c>
      <c r="U20" s="8">
        <f>VLOOKUP(K20,'Ticket Counts'!$A$5:$F$685,6,FALSE)</f>
        <v>1</v>
      </c>
      <c r="W20" s="3" t="s">
        <v>6</v>
      </c>
      <c r="X20" s="3"/>
      <c r="Z20" s="3" t="s">
        <v>7</v>
      </c>
      <c r="AA20" s="3"/>
      <c r="AC20" s="3" t="s">
        <v>9</v>
      </c>
      <c r="AD20" s="3"/>
    </row>
    <row r="21" spans="1:30" x14ac:dyDescent="0.25">
      <c r="A21">
        <v>20</v>
      </c>
      <c r="B21">
        <v>1</v>
      </c>
      <c r="C21" t="str">
        <f t="shared" si="0"/>
        <v>Survived</v>
      </c>
      <c r="D21">
        <v>3</v>
      </c>
      <c r="E21" t="str" cm="1">
        <f t="array" ref="E21">_xlfn.IFS(D21=1,"First",D21=2,"Second",D21=3,"Third")</f>
        <v>Third</v>
      </c>
      <c r="F21" t="s">
        <v>46</v>
      </c>
      <c r="G21" t="s">
        <v>17</v>
      </c>
      <c r="I21">
        <v>0</v>
      </c>
      <c r="J21">
        <v>0</v>
      </c>
      <c r="K21">
        <v>2649</v>
      </c>
      <c r="L21">
        <v>7.2249999999999996</v>
      </c>
      <c r="N21" t="s">
        <v>20</v>
      </c>
      <c r="O21" t="s">
        <v>1266</v>
      </c>
      <c r="P21" t="str">
        <f>VLOOKUP(O21,Title!$F$8:$G$24,2,FALSE)</f>
        <v>Mrs</v>
      </c>
      <c r="Q21">
        <f>VLOOKUP(K21,'Ticket Counts'!$A$5:$F$685,2,FALSE)</f>
        <v>0</v>
      </c>
      <c r="R21">
        <f>VLOOKUP(K21,'Ticket Counts'!$A$5:$F$685,3,FALSE)</f>
        <v>0</v>
      </c>
      <c r="S21" s="8">
        <f>VLOOKUP(K21,'Ticket Counts'!$A$5:$F$685,4,FALSE)</f>
        <v>0</v>
      </c>
      <c r="T21" s="8">
        <f>VLOOKUP(K21,'Ticket Counts'!$A$5:$F$685,5,FALSE)</f>
        <v>1</v>
      </c>
      <c r="U21" s="8">
        <f>VLOOKUP(K21,'Ticket Counts'!$A$5:$F$685,6,FALSE)</f>
        <v>1</v>
      </c>
      <c r="W21" s="1"/>
      <c r="X21" s="1"/>
      <c r="Z21" s="1"/>
      <c r="AA21" s="1"/>
      <c r="AC21" s="1"/>
      <c r="AD21" s="1"/>
    </row>
    <row r="22" spans="1:30" x14ac:dyDescent="0.25">
      <c r="A22">
        <v>21</v>
      </c>
      <c r="B22">
        <v>0</v>
      </c>
      <c r="C22" t="str">
        <f t="shared" si="0"/>
        <v>Perished</v>
      </c>
      <c r="D22">
        <v>2</v>
      </c>
      <c r="E22" t="str" cm="1">
        <f t="array" ref="E22">_xlfn.IFS(D22=1,"First",D22=2,"Second",D22=3,"Third")</f>
        <v>Second</v>
      </c>
      <c r="F22" t="s">
        <v>47</v>
      </c>
      <c r="G22" t="s">
        <v>13</v>
      </c>
      <c r="H22">
        <v>35</v>
      </c>
      <c r="I22">
        <v>0</v>
      </c>
      <c r="J22">
        <v>0</v>
      </c>
      <c r="K22">
        <v>239865</v>
      </c>
      <c r="L22">
        <v>26</v>
      </c>
      <c r="N22" t="s">
        <v>15</v>
      </c>
      <c r="O22" t="s">
        <v>1265</v>
      </c>
      <c r="P22" t="str">
        <f>VLOOKUP(O22,Title!$F$8:$G$24,2,FALSE)</f>
        <v>Mr</v>
      </c>
      <c r="Q22">
        <f>VLOOKUP(K22,'Ticket Counts'!$A$5:$F$685,2,FALSE)</f>
        <v>0</v>
      </c>
      <c r="R22">
        <f>VLOOKUP(K22,'Ticket Counts'!$A$5:$F$685,3,FALSE)</f>
        <v>0</v>
      </c>
      <c r="S22" s="8">
        <f>VLOOKUP(K22,'Ticket Counts'!$A$5:$F$685,4,FALSE)</f>
        <v>2</v>
      </c>
      <c r="T22" s="8">
        <f>VLOOKUP(K22,'Ticket Counts'!$A$5:$F$685,5,FALSE)</f>
        <v>0</v>
      </c>
      <c r="U22" s="8">
        <f>VLOOKUP(K22,'Ticket Counts'!$A$5:$F$685,6,FALSE)</f>
        <v>2</v>
      </c>
      <c r="W22" s="1" t="s">
        <v>1222</v>
      </c>
      <c r="X22" s="1">
        <v>0.52300785634118963</v>
      </c>
      <c r="Z22" s="1" t="s">
        <v>1222</v>
      </c>
      <c r="AA22" s="1">
        <v>0.38159371492704824</v>
      </c>
      <c r="AC22" s="1" t="s">
        <v>1222</v>
      </c>
      <c r="AD22" s="1">
        <v>32.2042079685746</v>
      </c>
    </row>
    <row r="23" spans="1:30" x14ac:dyDescent="0.25">
      <c r="A23">
        <v>22</v>
      </c>
      <c r="B23">
        <v>1</v>
      </c>
      <c r="C23" t="str">
        <f t="shared" si="0"/>
        <v>Survived</v>
      </c>
      <c r="D23">
        <v>2</v>
      </c>
      <c r="E23" t="str" cm="1">
        <f t="array" ref="E23">_xlfn.IFS(D23=1,"First",D23=2,"Second",D23=3,"Third")</f>
        <v>Second</v>
      </c>
      <c r="F23" t="s">
        <v>48</v>
      </c>
      <c r="G23" t="s">
        <v>13</v>
      </c>
      <c r="H23">
        <v>34</v>
      </c>
      <c r="I23">
        <v>0</v>
      </c>
      <c r="J23">
        <v>0</v>
      </c>
      <c r="K23">
        <v>248698</v>
      </c>
      <c r="L23">
        <v>13</v>
      </c>
      <c r="M23" t="s">
        <v>49</v>
      </c>
      <c r="N23" t="s">
        <v>15</v>
      </c>
      <c r="O23" t="s">
        <v>1265</v>
      </c>
      <c r="P23" t="str">
        <f>VLOOKUP(O23,Title!$F$8:$G$24,2,FALSE)</f>
        <v>Mr</v>
      </c>
      <c r="Q23">
        <f>VLOOKUP(K23,'Ticket Counts'!$A$5:$F$685,2,FALSE)</f>
        <v>0</v>
      </c>
      <c r="R23">
        <f>VLOOKUP(K23,'Ticket Counts'!$A$5:$F$685,3,FALSE)</f>
        <v>0</v>
      </c>
      <c r="S23" s="8">
        <f>VLOOKUP(K23,'Ticket Counts'!$A$5:$F$685,4,FALSE)</f>
        <v>1</v>
      </c>
      <c r="T23" s="8">
        <f>VLOOKUP(K23,'Ticket Counts'!$A$5:$F$685,5,FALSE)</f>
        <v>0</v>
      </c>
      <c r="U23" s="8">
        <f>VLOOKUP(K23,'Ticket Counts'!$A$5:$F$685,6,FALSE)</f>
        <v>1</v>
      </c>
      <c r="W23" s="1" t="s">
        <v>1223</v>
      </c>
      <c r="X23" s="1">
        <v>3.6943294999454514E-2</v>
      </c>
      <c r="Z23" s="1" t="s">
        <v>1223</v>
      </c>
      <c r="AA23" s="1">
        <v>2.7003932949945159E-2</v>
      </c>
      <c r="AC23" s="1" t="s">
        <v>1223</v>
      </c>
      <c r="AD23" s="1">
        <v>1.6647924970016788</v>
      </c>
    </row>
    <row r="24" spans="1:30" x14ac:dyDescent="0.25">
      <c r="A24">
        <v>23</v>
      </c>
      <c r="B24">
        <v>1</v>
      </c>
      <c r="C24" t="str">
        <f t="shared" si="0"/>
        <v>Survived</v>
      </c>
      <c r="D24">
        <v>3</v>
      </c>
      <c r="E24" t="str" cm="1">
        <f t="array" ref="E24">_xlfn.IFS(D24=1,"First",D24=2,"Second",D24=3,"Third")</f>
        <v>Third</v>
      </c>
      <c r="F24" t="s">
        <v>50</v>
      </c>
      <c r="G24" t="s">
        <v>17</v>
      </c>
      <c r="H24">
        <v>15</v>
      </c>
      <c r="I24">
        <v>0</v>
      </c>
      <c r="J24">
        <v>0</v>
      </c>
      <c r="K24">
        <v>330923</v>
      </c>
      <c r="L24">
        <v>8.0291999999999994</v>
      </c>
      <c r="N24" t="s">
        <v>27</v>
      </c>
      <c r="O24" t="s">
        <v>1267</v>
      </c>
      <c r="P24" t="str">
        <f>VLOOKUP(O24,Title!$F$8:$G$24,2,FALSE)</f>
        <v>Miss</v>
      </c>
      <c r="Q24">
        <f>VLOOKUP(K24,'Ticket Counts'!$A$5:$F$685,2,FALSE)</f>
        <v>0</v>
      </c>
      <c r="R24">
        <f>VLOOKUP(K24,'Ticket Counts'!$A$5:$F$685,3,FALSE)</f>
        <v>1</v>
      </c>
      <c r="S24" s="8">
        <f>VLOOKUP(K24,'Ticket Counts'!$A$5:$F$685,4,FALSE)</f>
        <v>0</v>
      </c>
      <c r="T24" s="8">
        <f>VLOOKUP(K24,'Ticket Counts'!$A$5:$F$685,5,FALSE)</f>
        <v>0</v>
      </c>
      <c r="U24" s="8">
        <f>VLOOKUP(K24,'Ticket Counts'!$A$5:$F$685,6,FALSE)</f>
        <v>1</v>
      </c>
      <c r="W24" s="1" t="s">
        <v>1224</v>
      </c>
      <c r="X24" s="1">
        <v>0</v>
      </c>
      <c r="Z24" s="1" t="s">
        <v>1224</v>
      </c>
      <c r="AA24" s="1">
        <v>0</v>
      </c>
      <c r="AC24" s="1" t="s">
        <v>1224</v>
      </c>
      <c r="AD24" s="1">
        <v>14.4542</v>
      </c>
    </row>
    <row r="25" spans="1:30" x14ac:dyDescent="0.25">
      <c r="A25">
        <v>24</v>
      </c>
      <c r="B25">
        <v>1</v>
      </c>
      <c r="C25" t="str">
        <f t="shared" si="0"/>
        <v>Survived</v>
      </c>
      <c r="D25">
        <v>1</v>
      </c>
      <c r="E25" t="str" cm="1">
        <f t="array" ref="E25">_xlfn.IFS(D25=1,"First",D25=2,"Second",D25=3,"Third")</f>
        <v>First</v>
      </c>
      <c r="F25" t="s">
        <v>51</v>
      </c>
      <c r="G25" t="s">
        <v>13</v>
      </c>
      <c r="H25">
        <v>28</v>
      </c>
      <c r="I25">
        <v>0</v>
      </c>
      <c r="J25">
        <v>0</v>
      </c>
      <c r="K25">
        <v>113788</v>
      </c>
      <c r="L25">
        <v>35.5</v>
      </c>
      <c r="M25" t="s">
        <v>52</v>
      </c>
      <c r="N25" t="s">
        <v>15</v>
      </c>
      <c r="O25" t="s">
        <v>1265</v>
      </c>
      <c r="P25" t="str">
        <f>VLOOKUP(O25,Title!$F$8:$G$24,2,FALSE)</f>
        <v>Mr</v>
      </c>
      <c r="Q25">
        <f>VLOOKUP(K25,'Ticket Counts'!$A$5:$F$685,2,FALSE)</f>
        <v>0</v>
      </c>
      <c r="R25">
        <f>VLOOKUP(K25,'Ticket Counts'!$A$5:$F$685,3,FALSE)</f>
        <v>0</v>
      </c>
      <c r="S25" s="8">
        <f>VLOOKUP(K25,'Ticket Counts'!$A$5:$F$685,4,FALSE)</f>
        <v>1</v>
      </c>
      <c r="T25" s="8">
        <f>VLOOKUP(K25,'Ticket Counts'!$A$5:$F$685,5,FALSE)</f>
        <v>0</v>
      </c>
      <c r="U25" s="8">
        <f>VLOOKUP(K25,'Ticket Counts'!$A$5:$F$685,6,FALSE)</f>
        <v>1</v>
      </c>
      <c r="W25" s="1" t="s">
        <v>1225</v>
      </c>
      <c r="X25" s="1">
        <v>0</v>
      </c>
      <c r="Z25" s="1" t="s">
        <v>1225</v>
      </c>
      <c r="AA25" s="1">
        <v>0</v>
      </c>
      <c r="AC25" s="1" t="s">
        <v>1225</v>
      </c>
      <c r="AD25" s="1">
        <v>8.0500000000000007</v>
      </c>
    </row>
    <row r="26" spans="1:30" x14ac:dyDescent="0.25">
      <c r="A26">
        <v>25</v>
      </c>
      <c r="B26">
        <v>0</v>
      </c>
      <c r="C26" t="str">
        <f t="shared" si="0"/>
        <v>Perished</v>
      </c>
      <c r="D26">
        <v>3</v>
      </c>
      <c r="E26" t="str" cm="1">
        <f t="array" ref="E26">_xlfn.IFS(D26=1,"First",D26=2,"Second",D26=3,"Third")</f>
        <v>Third</v>
      </c>
      <c r="F26" t="s">
        <v>53</v>
      </c>
      <c r="G26" t="s">
        <v>17</v>
      </c>
      <c r="H26">
        <v>8</v>
      </c>
      <c r="I26">
        <v>3</v>
      </c>
      <c r="J26">
        <v>1</v>
      </c>
      <c r="K26">
        <v>349909</v>
      </c>
      <c r="L26">
        <v>21.074999999999999</v>
      </c>
      <c r="N26" t="s">
        <v>15</v>
      </c>
      <c r="O26" t="s">
        <v>1267</v>
      </c>
      <c r="P26" t="str">
        <f>VLOOKUP(O26,Title!$F$8:$G$24,2,FALSE)</f>
        <v>Miss</v>
      </c>
      <c r="Q26">
        <f>VLOOKUP(K26,'Ticket Counts'!$A$5:$F$685,2,FALSE)</f>
        <v>1</v>
      </c>
      <c r="R26">
        <f>VLOOKUP(K26,'Ticket Counts'!$A$5:$F$685,3,FALSE)</f>
        <v>2</v>
      </c>
      <c r="S26" s="8">
        <f>VLOOKUP(K26,'Ticket Counts'!$A$5:$F$685,4,FALSE)</f>
        <v>0</v>
      </c>
      <c r="T26" s="8">
        <f>VLOOKUP(K26,'Ticket Counts'!$A$5:$F$685,5,FALSE)</f>
        <v>1</v>
      </c>
      <c r="U26" s="8">
        <f>VLOOKUP(K26,'Ticket Counts'!$A$5:$F$685,6,FALSE)</f>
        <v>4</v>
      </c>
      <c r="W26" s="1" t="s">
        <v>1226</v>
      </c>
      <c r="X26" s="1">
        <v>1.1027434322934317</v>
      </c>
      <c r="Z26" s="1" t="s">
        <v>1226</v>
      </c>
      <c r="AA26" s="1">
        <v>0.80605722112994826</v>
      </c>
      <c r="AC26" s="1" t="s">
        <v>1226</v>
      </c>
      <c r="AD26" s="1">
        <v>49.693428597180919</v>
      </c>
    </row>
    <row r="27" spans="1:30" x14ac:dyDescent="0.25">
      <c r="A27">
        <v>26</v>
      </c>
      <c r="B27">
        <v>1</v>
      </c>
      <c r="C27" t="str">
        <f t="shared" si="0"/>
        <v>Survived</v>
      </c>
      <c r="D27">
        <v>3</v>
      </c>
      <c r="E27" t="str" cm="1">
        <f t="array" ref="E27">_xlfn.IFS(D27=1,"First",D27=2,"Second",D27=3,"Third")</f>
        <v>Third</v>
      </c>
      <c r="F27" t="s">
        <v>54</v>
      </c>
      <c r="G27" t="s">
        <v>17</v>
      </c>
      <c r="H27">
        <v>38</v>
      </c>
      <c r="I27">
        <v>1</v>
      </c>
      <c r="J27">
        <v>5</v>
      </c>
      <c r="K27">
        <v>347077</v>
      </c>
      <c r="L27">
        <v>31.387499999999999</v>
      </c>
      <c r="N27" t="s">
        <v>15</v>
      </c>
      <c r="O27" t="s">
        <v>1266</v>
      </c>
      <c r="P27" t="str">
        <f>VLOOKUP(O27,Title!$F$8:$G$24,2,FALSE)</f>
        <v>Mrs</v>
      </c>
      <c r="Q27">
        <f>VLOOKUP(K27,'Ticket Counts'!$A$5:$F$685,2,FALSE)</f>
        <v>2</v>
      </c>
      <c r="R27">
        <f>VLOOKUP(K27,'Ticket Counts'!$A$5:$F$685,3,FALSE)</f>
        <v>1</v>
      </c>
      <c r="S27" s="8">
        <f>VLOOKUP(K27,'Ticket Counts'!$A$5:$F$685,4,FALSE)</f>
        <v>0</v>
      </c>
      <c r="T27" s="8">
        <f>VLOOKUP(K27,'Ticket Counts'!$A$5:$F$685,5,FALSE)</f>
        <v>1</v>
      </c>
      <c r="U27" s="8">
        <f>VLOOKUP(K27,'Ticket Counts'!$A$5:$F$685,6,FALSE)</f>
        <v>4</v>
      </c>
      <c r="W27" s="1" t="s">
        <v>1227</v>
      </c>
      <c r="X27" s="1">
        <v>1.2160430774662985</v>
      </c>
      <c r="Z27" s="1" t="s">
        <v>1227</v>
      </c>
      <c r="AA27" s="1">
        <v>0.64972824373573435</v>
      </c>
      <c r="AC27" s="1" t="s">
        <v>1227</v>
      </c>
      <c r="AD27" s="1">
        <v>2469.4368457431183</v>
      </c>
    </row>
    <row r="28" spans="1:30" x14ac:dyDescent="0.25">
      <c r="A28">
        <v>27</v>
      </c>
      <c r="B28">
        <v>0</v>
      </c>
      <c r="C28" t="str">
        <f t="shared" si="0"/>
        <v>Perished</v>
      </c>
      <c r="D28">
        <v>3</v>
      </c>
      <c r="E28" t="str" cm="1">
        <f t="array" ref="E28">_xlfn.IFS(D28=1,"First",D28=2,"Second",D28=3,"Third")</f>
        <v>Third</v>
      </c>
      <c r="F28" t="s">
        <v>55</v>
      </c>
      <c r="G28" t="s">
        <v>13</v>
      </c>
      <c r="I28">
        <v>0</v>
      </c>
      <c r="J28">
        <v>0</v>
      </c>
      <c r="K28">
        <v>2631</v>
      </c>
      <c r="L28">
        <v>7.2249999999999996</v>
      </c>
      <c r="N28" t="s">
        <v>20</v>
      </c>
      <c r="O28" t="s">
        <v>1265</v>
      </c>
      <c r="P28" t="str">
        <f>VLOOKUP(O28,Title!$F$8:$G$24,2,FALSE)</f>
        <v>Mr</v>
      </c>
      <c r="Q28">
        <f>VLOOKUP(K28,'Ticket Counts'!$A$5:$F$685,2,FALSE)</f>
        <v>0</v>
      </c>
      <c r="R28">
        <f>VLOOKUP(K28,'Ticket Counts'!$A$5:$F$685,3,FALSE)</f>
        <v>0</v>
      </c>
      <c r="S28" s="8">
        <f>VLOOKUP(K28,'Ticket Counts'!$A$5:$F$685,4,FALSE)</f>
        <v>1</v>
      </c>
      <c r="T28" s="8">
        <f>VLOOKUP(K28,'Ticket Counts'!$A$5:$F$685,5,FALSE)</f>
        <v>0</v>
      </c>
      <c r="U28" s="8">
        <f>VLOOKUP(K28,'Ticket Counts'!$A$5:$F$685,6,FALSE)</f>
        <v>1</v>
      </c>
      <c r="W28" s="1" t="s">
        <v>1228</v>
      </c>
      <c r="X28" s="1">
        <v>17.880419726646569</v>
      </c>
      <c r="Z28" s="1" t="s">
        <v>1228</v>
      </c>
      <c r="AA28" s="1">
        <v>9.7781251790213091</v>
      </c>
      <c r="AC28" s="1" t="s">
        <v>1228</v>
      </c>
      <c r="AD28" s="1">
        <v>33.39814088089873</v>
      </c>
    </row>
    <row r="29" spans="1:30" x14ac:dyDescent="0.25">
      <c r="A29">
        <v>28</v>
      </c>
      <c r="B29">
        <v>0</v>
      </c>
      <c r="C29" t="str">
        <f t="shared" si="0"/>
        <v>Perished</v>
      </c>
      <c r="D29">
        <v>1</v>
      </c>
      <c r="E29" t="str" cm="1">
        <f t="array" ref="E29">_xlfn.IFS(D29=1,"First",D29=2,"Second",D29=3,"Third")</f>
        <v>First</v>
      </c>
      <c r="F29" t="s">
        <v>56</v>
      </c>
      <c r="G29" t="s">
        <v>13</v>
      </c>
      <c r="H29">
        <v>19</v>
      </c>
      <c r="I29">
        <v>3</v>
      </c>
      <c r="J29">
        <v>2</v>
      </c>
      <c r="K29">
        <v>19950</v>
      </c>
      <c r="L29">
        <v>263</v>
      </c>
      <c r="M29" t="s">
        <v>57</v>
      </c>
      <c r="N29" t="s">
        <v>15</v>
      </c>
      <c r="O29" t="s">
        <v>1265</v>
      </c>
      <c r="P29" t="str">
        <f>VLOOKUP(O29,Title!$F$8:$G$24,2,FALSE)</f>
        <v>Mr</v>
      </c>
      <c r="Q29">
        <f>VLOOKUP(K29,'Ticket Counts'!$A$5:$F$685,2,FALSE)</f>
        <v>0</v>
      </c>
      <c r="R29">
        <f>VLOOKUP(K29,'Ticket Counts'!$A$5:$F$685,3,FALSE)</f>
        <v>2</v>
      </c>
      <c r="S29" s="8">
        <f>VLOOKUP(K29,'Ticket Counts'!$A$5:$F$685,4,FALSE)</f>
        <v>2</v>
      </c>
      <c r="T29" s="8">
        <f>VLOOKUP(K29,'Ticket Counts'!$A$5:$F$685,5,FALSE)</f>
        <v>0</v>
      </c>
      <c r="U29" s="8">
        <f>VLOOKUP(K29,'Ticket Counts'!$A$5:$F$685,6,FALSE)</f>
        <v>4</v>
      </c>
      <c r="W29" s="1" t="s">
        <v>1229</v>
      </c>
      <c r="X29" s="1">
        <v>3.6953517271630743</v>
      </c>
      <c r="Z29" s="1" t="s">
        <v>1229</v>
      </c>
      <c r="AA29" s="1">
        <v>2.7491170471009982</v>
      </c>
      <c r="AC29" s="1" t="s">
        <v>1229</v>
      </c>
      <c r="AD29" s="1">
        <v>4.7873165196749001</v>
      </c>
    </row>
    <row r="30" spans="1:30" x14ac:dyDescent="0.25">
      <c r="A30">
        <v>29</v>
      </c>
      <c r="B30">
        <v>1</v>
      </c>
      <c r="C30" t="str">
        <f t="shared" si="0"/>
        <v>Survived</v>
      </c>
      <c r="D30">
        <v>3</v>
      </c>
      <c r="E30" t="str" cm="1">
        <f t="array" ref="E30">_xlfn.IFS(D30=1,"First",D30=2,"Second",D30=3,"Third")</f>
        <v>Third</v>
      </c>
      <c r="F30" t="s">
        <v>58</v>
      </c>
      <c r="G30" t="s">
        <v>17</v>
      </c>
      <c r="I30">
        <v>0</v>
      </c>
      <c r="J30">
        <v>0</v>
      </c>
      <c r="K30">
        <v>330959</v>
      </c>
      <c r="L30">
        <v>7.8792</v>
      </c>
      <c r="N30" t="s">
        <v>27</v>
      </c>
      <c r="O30" t="s">
        <v>1267</v>
      </c>
      <c r="P30" t="str">
        <f>VLOOKUP(O30,Title!$F$8:$G$24,2,FALSE)</f>
        <v>Miss</v>
      </c>
      <c r="Q30">
        <f>VLOOKUP(K30,'Ticket Counts'!$A$5:$F$685,2,FALSE)</f>
        <v>0</v>
      </c>
      <c r="R30">
        <f>VLOOKUP(K30,'Ticket Counts'!$A$5:$F$685,3,FALSE)</f>
        <v>1</v>
      </c>
      <c r="S30" s="8">
        <f>VLOOKUP(K30,'Ticket Counts'!$A$5:$F$685,4,FALSE)</f>
        <v>0</v>
      </c>
      <c r="T30" s="8">
        <f>VLOOKUP(K30,'Ticket Counts'!$A$5:$F$685,5,FALSE)</f>
        <v>0</v>
      </c>
      <c r="U30" s="8">
        <f>VLOOKUP(K30,'Ticket Counts'!$A$5:$F$685,6,FALSE)</f>
        <v>1</v>
      </c>
      <c r="W30" s="1" t="s">
        <v>1230</v>
      </c>
      <c r="X30" s="1">
        <v>8</v>
      </c>
      <c r="Z30" s="1" t="s">
        <v>1230</v>
      </c>
      <c r="AA30" s="1">
        <v>6</v>
      </c>
      <c r="AC30" s="1" t="s">
        <v>1230</v>
      </c>
      <c r="AD30" s="1">
        <v>512.32920000000001</v>
      </c>
    </row>
    <row r="31" spans="1:30" x14ac:dyDescent="0.25">
      <c r="A31">
        <v>30</v>
      </c>
      <c r="B31">
        <v>0</v>
      </c>
      <c r="C31" t="str">
        <f t="shared" si="0"/>
        <v>Perished</v>
      </c>
      <c r="D31">
        <v>3</v>
      </c>
      <c r="E31" t="str" cm="1">
        <f t="array" ref="E31">_xlfn.IFS(D31=1,"First",D31=2,"Second",D31=3,"Third")</f>
        <v>Third</v>
      </c>
      <c r="F31" t="s">
        <v>59</v>
      </c>
      <c r="G31" t="s">
        <v>13</v>
      </c>
      <c r="I31">
        <v>0</v>
      </c>
      <c r="J31">
        <v>0</v>
      </c>
      <c r="K31">
        <v>349216</v>
      </c>
      <c r="L31">
        <v>7.8958000000000004</v>
      </c>
      <c r="N31" t="s">
        <v>15</v>
      </c>
      <c r="O31" t="s">
        <v>1265</v>
      </c>
      <c r="P31" t="str">
        <f>VLOOKUP(O31,Title!$F$8:$G$24,2,FALSE)</f>
        <v>Mr</v>
      </c>
      <c r="Q31">
        <f>VLOOKUP(K31,'Ticket Counts'!$A$5:$F$685,2,FALSE)</f>
        <v>0</v>
      </c>
      <c r="R31">
        <f>VLOOKUP(K31,'Ticket Counts'!$A$5:$F$685,3,FALSE)</f>
        <v>0</v>
      </c>
      <c r="S31" s="8">
        <f>VLOOKUP(K31,'Ticket Counts'!$A$5:$F$685,4,FALSE)</f>
        <v>1</v>
      </c>
      <c r="T31" s="8">
        <f>VLOOKUP(K31,'Ticket Counts'!$A$5:$F$685,5,FALSE)</f>
        <v>0</v>
      </c>
      <c r="U31" s="8">
        <f>VLOOKUP(K31,'Ticket Counts'!$A$5:$F$685,6,FALSE)</f>
        <v>1</v>
      </c>
      <c r="W31" s="1" t="s">
        <v>1231</v>
      </c>
      <c r="X31" s="1">
        <v>0</v>
      </c>
      <c r="Z31" s="1" t="s">
        <v>1231</v>
      </c>
      <c r="AA31" s="1">
        <v>0</v>
      </c>
      <c r="AC31" s="1" t="s">
        <v>1231</v>
      </c>
      <c r="AD31" s="1">
        <v>0</v>
      </c>
    </row>
    <row r="32" spans="1:30" x14ac:dyDescent="0.25">
      <c r="A32">
        <v>31</v>
      </c>
      <c r="B32">
        <v>0</v>
      </c>
      <c r="C32" t="str">
        <f t="shared" si="0"/>
        <v>Perished</v>
      </c>
      <c r="D32">
        <v>1</v>
      </c>
      <c r="E32" t="str" cm="1">
        <f t="array" ref="E32">_xlfn.IFS(D32=1,"First",D32=2,"Second",D32=3,"Third")</f>
        <v>First</v>
      </c>
      <c r="F32" t="s">
        <v>60</v>
      </c>
      <c r="G32" t="s">
        <v>13</v>
      </c>
      <c r="H32">
        <v>40</v>
      </c>
      <c r="I32">
        <v>0</v>
      </c>
      <c r="J32">
        <v>0</v>
      </c>
      <c r="K32" t="s">
        <v>61</v>
      </c>
      <c r="L32">
        <v>27.720800000000001</v>
      </c>
      <c r="N32" t="s">
        <v>20</v>
      </c>
      <c r="O32" t="s">
        <v>1269</v>
      </c>
      <c r="P32" t="str">
        <f>VLOOKUP(O32,Title!$F$8:$G$24,2,FALSE)</f>
        <v>Mr</v>
      </c>
      <c r="Q32">
        <f>VLOOKUP(K32,'Ticket Counts'!$A$5:$F$685,2,FALSE)</f>
        <v>0</v>
      </c>
      <c r="R32">
        <f>VLOOKUP(K32,'Ticket Counts'!$A$5:$F$685,3,FALSE)</f>
        <v>0</v>
      </c>
      <c r="S32" s="8">
        <f>VLOOKUP(K32,'Ticket Counts'!$A$5:$F$685,4,FALSE)</f>
        <v>1</v>
      </c>
      <c r="T32" s="8">
        <f>VLOOKUP(K32,'Ticket Counts'!$A$5:$F$685,5,FALSE)</f>
        <v>0</v>
      </c>
      <c r="U32" s="8">
        <f>VLOOKUP(K32,'Ticket Counts'!$A$5:$F$685,6,FALSE)</f>
        <v>1</v>
      </c>
      <c r="W32" s="1" t="s">
        <v>1232</v>
      </c>
      <c r="X32" s="1">
        <v>8</v>
      </c>
      <c r="Z32" s="1" t="s">
        <v>1232</v>
      </c>
      <c r="AA32" s="1">
        <v>6</v>
      </c>
      <c r="AC32" s="1" t="s">
        <v>1232</v>
      </c>
      <c r="AD32" s="1">
        <v>512.32920000000001</v>
      </c>
    </row>
    <row r="33" spans="1:30" x14ac:dyDescent="0.25">
      <c r="A33">
        <v>32</v>
      </c>
      <c r="B33">
        <v>1</v>
      </c>
      <c r="C33" t="str">
        <f t="shared" si="0"/>
        <v>Survived</v>
      </c>
      <c r="D33">
        <v>1</v>
      </c>
      <c r="E33" t="str" cm="1">
        <f t="array" ref="E33">_xlfn.IFS(D33=1,"First",D33=2,"Second",D33=3,"Third")</f>
        <v>First</v>
      </c>
      <c r="F33" t="s">
        <v>62</v>
      </c>
      <c r="G33" t="s">
        <v>17</v>
      </c>
      <c r="I33">
        <v>1</v>
      </c>
      <c r="J33">
        <v>0</v>
      </c>
      <c r="K33" t="s">
        <v>63</v>
      </c>
      <c r="L33">
        <v>146.52080000000001</v>
      </c>
      <c r="M33" t="s">
        <v>64</v>
      </c>
      <c r="N33" t="s">
        <v>20</v>
      </c>
      <c r="O33" t="s">
        <v>1266</v>
      </c>
      <c r="P33" t="str">
        <f>VLOOKUP(O33,Title!$F$8:$G$24,2,FALSE)</f>
        <v>Mrs</v>
      </c>
      <c r="Q33">
        <f>VLOOKUP(K33,'Ticket Counts'!$A$5:$F$685,2,FALSE)</f>
        <v>0</v>
      </c>
      <c r="R33">
        <f>VLOOKUP(K33,'Ticket Counts'!$A$5:$F$685,3,FALSE)</f>
        <v>1</v>
      </c>
      <c r="S33" s="8">
        <f>VLOOKUP(K33,'Ticket Counts'!$A$5:$F$685,4,FALSE)</f>
        <v>0</v>
      </c>
      <c r="T33" s="8">
        <f>VLOOKUP(K33,'Ticket Counts'!$A$5:$F$685,5,FALSE)</f>
        <v>1</v>
      </c>
      <c r="U33" s="8">
        <f>VLOOKUP(K33,'Ticket Counts'!$A$5:$F$685,6,FALSE)</f>
        <v>2</v>
      </c>
      <c r="W33" s="1" t="s">
        <v>1233</v>
      </c>
      <c r="X33" s="1">
        <v>466</v>
      </c>
      <c r="Z33" s="1" t="s">
        <v>1233</v>
      </c>
      <c r="AA33" s="1">
        <v>340</v>
      </c>
      <c r="AC33" s="1" t="s">
        <v>1233</v>
      </c>
      <c r="AD33" s="1">
        <v>28693.949299999967</v>
      </c>
    </row>
    <row r="34" spans="1:30" ht="15.75" thickBot="1" x14ac:dyDescent="0.3">
      <c r="A34">
        <v>33</v>
      </c>
      <c r="B34">
        <v>1</v>
      </c>
      <c r="C34" t="str">
        <f t="shared" si="0"/>
        <v>Survived</v>
      </c>
      <c r="D34">
        <v>3</v>
      </c>
      <c r="E34" t="str" cm="1">
        <f t="array" ref="E34">_xlfn.IFS(D34=1,"First",D34=2,"Second",D34=3,"Third")</f>
        <v>Third</v>
      </c>
      <c r="F34" t="s">
        <v>65</v>
      </c>
      <c r="G34" t="s">
        <v>17</v>
      </c>
      <c r="I34">
        <v>0</v>
      </c>
      <c r="J34">
        <v>0</v>
      </c>
      <c r="K34">
        <v>335677</v>
      </c>
      <c r="L34">
        <v>7.75</v>
      </c>
      <c r="N34" t="s">
        <v>27</v>
      </c>
      <c r="O34" t="s">
        <v>1267</v>
      </c>
      <c r="P34" t="str">
        <f>VLOOKUP(O34,Title!$F$8:$G$24,2,FALSE)</f>
        <v>Miss</v>
      </c>
      <c r="Q34">
        <f>VLOOKUP(K34,'Ticket Counts'!$A$5:$F$685,2,FALSE)</f>
        <v>0</v>
      </c>
      <c r="R34">
        <f>VLOOKUP(K34,'Ticket Counts'!$A$5:$F$685,3,FALSE)</f>
        <v>1</v>
      </c>
      <c r="S34" s="8">
        <f>VLOOKUP(K34,'Ticket Counts'!$A$5:$F$685,4,FALSE)</f>
        <v>0</v>
      </c>
      <c r="T34" s="8">
        <f>VLOOKUP(K34,'Ticket Counts'!$A$5:$F$685,5,FALSE)</f>
        <v>0</v>
      </c>
      <c r="U34" s="8">
        <f>VLOOKUP(K34,'Ticket Counts'!$A$5:$F$685,6,FALSE)</f>
        <v>1</v>
      </c>
      <c r="W34" s="2" t="s">
        <v>1234</v>
      </c>
      <c r="X34" s="2">
        <v>891</v>
      </c>
      <c r="Z34" s="2" t="s">
        <v>1234</v>
      </c>
      <c r="AA34" s="2">
        <v>891</v>
      </c>
      <c r="AC34" s="2" t="s">
        <v>1234</v>
      </c>
      <c r="AD34" s="2">
        <v>891</v>
      </c>
    </row>
    <row r="35" spans="1:30" x14ac:dyDescent="0.25">
      <c r="A35">
        <v>34</v>
      </c>
      <c r="B35">
        <v>0</v>
      </c>
      <c r="C35" t="str">
        <f t="shared" si="0"/>
        <v>Perished</v>
      </c>
      <c r="D35">
        <v>2</v>
      </c>
      <c r="E35" t="str" cm="1">
        <f t="array" ref="E35">_xlfn.IFS(D35=1,"First",D35=2,"Second",D35=3,"Third")</f>
        <v>Second</v>
      </c>
      <c r="F35" t="s">
        <v>66</v>
      </c>
      <c r="G35" t="s">
        <v>13</v>
      </c>
      <c r="H35">
        <v>66</v>
      </c>
      <c r="I35">
        <v>0</v>
      </c>
      <c r="J35">
        <v>0</v>
      </c>
      <c r="K35" t="s">
        <v>67</v>
      </c>
      <c r="L35">
        <v>10.5</v>
      </c>
      <c r="N35" t="s">
        <v>15</v>
      </c>
      <c r="O35" t="s">
        <v>1265</v>
      </c>
      <c r="P35" t="str">
        <f>VLOOKUP(O35,Title!$F$8:$G$24,2,FALSE)</f>
        <v>Mr</v>
      </c>
      <c r="Q35">
        <f>VLOOKUP(K35,'Ticket Counts'!$A$5:$F$685,2,FALSE)</f>
        <v>0</v>
      </c>
      <c r="R35">
        <f>VLOOKUP(K35,'Ticket Counts'!$A$5:$F$685,3,FALSE)</f>
        <v>0</v>
      </c>
      <c r="S35" s="8">
        <f>VLOOKUP(K35,'Ticket Counts'!$A$5:$F$685,4,FALSE)</f>
        <v>1</v>
      </c>
      <c r="T35" s="8">
        <f>VLOOKUP(K35,'Ticket Counts'!$A$5:$F$685,5,FALSE)</f>
        <v>0</v>
      </c>
      <c r="U35" s="8">
        <f>VLOOKUP(K35,'Ticket Counts'!$A$5:$F$685,6,FALSE)</f>
        <v>1</v>
      </c>
    </row>
    <row r="36" spans="1:30" x14ac:dyDescent="0.25">
      <c r="A36">
        <v>35</v>
      </c>
      <c r="B36">
        <v>0</v>
      </c>
      <c r="C36" t="str">
        <f t="shared" si="0"/>
        <v>Perished</v>
      </c>
      <c r="D36">
        <v>1</v>
      </c>
      <c r="E36" t="str" cm="1">
        <f t="array" ref="E36">_xlfn.IFS(D36=1,"First",D36=2,"Second",D36=3,"Third")</f>
        <v>First</v>
      </c>
      <c r="F36" t="s">
        <v>68</v>
      </c>
      <c r="G36" t="s">
        <v>13</v>
      </c>
      <c r="H36">
        <v>28</v>
      </c>
      <c r="I36">
        <v>1</v>
      </c>
      <c r="J36">
        <v>0</v>
      </c>
      <c r="K36" t="s">
        <v>69</v>
      </c>
      <c r="L36">
        <v>82.1708</v>
      </c>
      <c r="N36" t="s">
        <v>20</v>
      </c>
      <c r="O36" t="s">
        <v>1265</v>
      </c>
      <c r="P36" t="str">
        <f>VLOOKUP(O36,Title!$F$8:$G$24,2,FALSE)</f>
        <v>Mr</v>
      </c>
      <c r="Q36">
        <f>VLOOKUP(K36,'Ticket Counts'!$A$5:$F$685,2,FALSE)</f>
        <v>0</v>
      </c>
      <c r="R36">
        <f>VLOOKUP(K36,'Ticket Counts'!$A$5:$F$685,3,FALSE)</f>
        <v>0</v>
      </c>
      <c r="S36" s="8">
        <f>VLOOKUP(K36,'Ticket Counts'!$A$5:$F$685,4,FALSE)</f>
        <v>1</v>
      </c>
      <c r="T36" s="8">
        <f>VLOOKUP(K36,'Ticket Counts'!$A$5:$F$685,5,FALSE)</f>
        <v>1</v>
      </c>
      <c r="U36" s="8">
        <f>VLOOKUP(K36,'Ticket Counts'!$A$5:$F$685,6,FALSE)</f>
        <v>2</v>
      </c>
    </row>
    <row r="37" spans="1:30" x14ac:dyDescent="0.25">
      <c r="A37">
        <v>36</v>
      </c>
      <c r="B37">
        <v>0</v>
      </c>
      <c r="C37" t="str">
        <f t="shared" si="0"/>
        <v>Perished</v>
      </c>
      <c r="D37">
        <v>1</v>
      </c>
      <c r="E37" t="str" cm="1">
        <f t="array" ref="E37">_xlfn.IFS(D37=1,"First",D37=2,"Second",D37=3,"Third")</f>
        <v>First</v>
      </c>
      <c r="F37" t="s">
        <v>70</v>
      </c>
      <c r="G37" t="s">
        <v>13</v>
      </c>
      <c r="H37">
        <v>42</v>
      </c>
      <c r="I37">
        <v>1</v>
      </c>
      <c r="J37">
        <v>0</v>
      </c>
      <c r="K37">
        <v>113789</v>
      </c>
      <c r="L37">
        <v>52</v>
      </c>
      <c r="N37" t="s">
        <v>15</v>
      </c>
      <c r="O37" t="s">
        <v>1265</v>
      </c>
      <c r="P37" t="str">
        <f>VLOOKUP(O37,Title!$F$8:$G$24,2,FALSE)</f>
        <v>Mr</v>
      </c>
      <c r="Q37">
        <f>VLOOKUP(K37,'Ticket Counts'!$A$5:$F$685,2,FALSE)</f>
        <v>0</v>
      </c>
      <c r="R37">
        <f>VLOOKUP(K37,'Ticket Counts'!$A$5:$F$685,3,FALSE)</f>
        <v>0</v>
      </c>
      <c r="S37" s="8">
        <f>VLOOKUP(K37,'Ticket Counts'!$A$5:$F$685,4,FALSE)</f>
        <v>1</v>
      </c>
      <c r="T37" s="8">
        <f>VLOOKUP(K37,'Ticket Counts'!$A$5:$F$685,5,FALSE)</f>
        <v>1</v>
      </c>
      <c r="U37" s="8">
        <f>VLOOKUP(K37,'Ticket Counts'!$A$5:$F$685,6,FALSE)</f>
        <v>2</v>
      </c>
      <c r="W37" s="6" t="s">
        <v>1244</v>
      </c>
      <c r="X37" s="6" t="s">
        <v>1242</v>
      </c>
    </row>
    <row r="38" spans="1:30" x14ac:dyDescent="0.25">
      <c r="A38">
        <v>37</v>
      </c>
      <c r="B38">
        <v>1</v>
      </c>
      <c r="C38" t="str">
        <f t="shared" si="0"/>
        <v>Survived</v>
      </c>
      <c r="D38">
        <v>3</v>
      </c>
      <c r="E38" t="str" cm="1">
        <f t="array" ref="E38">_xlfn.IFS(D38=1,"First",D38=2,"Second",D38=3,"Third")</f>
        <v>Third</v>
      </c>
      <c r="F38" t="s">
        <v>71</v>
      </c>
      <c r="G38" t="s">
        <v>13</v>
      </c>
      <c r="I38">
        <v>0</v>
      </c>
      <c r="J38">
        <v>0</v>
      </c>
      <c r="K38">
        <v>2677</v>
      </c>
      <c r="L38">
        <v>7.2291999999999996</v>
      </c>
      <c r="N38" t="s">
        <v>20</v>
      </c>
      <c r="O38" t="s">
        <v>1265</v>
      </c>
      <c r="P38" t="str">
        <f>VLOOKUP(O38,Title!$F$8:$G$24,2,FALSE)</f>
        <v>Mr</v>
      </c>
      <c r="Q38">
        <f>VLOOKUP(K38,'Ticket Counts'!$A$5:$F$685,2,FALSE)</f>
        <v>0</v>
      </c>
      <c r="R38">
        <f>VLOOKUP(K38,'Ticket Counts'!$A$5:$F$685,3,FALSE)</f>
        <v>0</v>
      </c>
      <c r="S38" s="8">
        <f>VLOOKUP(K38,'Ticket Counts'!$A$5:$F$685,4,FALSE)</f>
        <v>1</v>
      </c>
      <c r="T38" s="8">
        <f>VLOOKUP(K38,'Ticket Counts'!$A$5:$F$685,5,FALSE)</f>
        <v>0</v>
      </c>
      <c r="U38" s="8">
        <f>VLOOKUP(K38,'Ticket Counts'!$A$5:$F$685,6,FALSE)</f>
        <v>1</v>
      </c>
      <c r="W38" s="6" t="s">
        <v>1237</v>
      </c>
      <c r="X38" t="s">
        <v>1243</v>
      </c>
      <c r="Y38" t="s">
        <v>1</v>
      </c>
      <c r="Z38" t="s">
        <v>1241</v>
      </c>
    </row>
    <row r="39" spans="1:30" x14ac:dyDescent="0.25">
      <c r="A39">
        <v>38</v>
      </c>
      <c r="B39">
        <v>0</v>
      </c>
      <c r="C39" t="str">
        <f t="shared" si="0"/>
        <v>Perished</v>
      </c>
      <c r="D39">
        <v>3</v>
      </c>
      <c r="E39" t="str" cm="1">
        <f t="array" ref="E39">_xlfn.IFS(D39=1,"First",D39=2,"Second",D39=3,"Third")</f>
        <v>Third</v>
      </c>
      <c r="F39" t="s">
        <v>72</v>
      </c>
      <c r="G39" t="s">
        <v>13</v>
      </c>
      <c r="H39">
        <v>21</v>
      </c>
      <c r="I39">
        <v>0</v>
      </c>
      <c r="J39">
        <v>0</v>
      </c>
      <c r="K39" t="s">
        <v>73</v>
      </c>
      <c r="L39">
        <v>8.0500000000000007</v>
      </c>
      <c r="N39" t="s">
        <v>15</v>
      </c>
      <c r="O39" t="s">
        <v>1265</v>
      </c>
      <c r="P39" t="str">
        <f>VLOOKUP(O39,Title!$F$8:$G$24,2,FALSE)</f>
        <v>Mr</v>
      </c>
      <c r="Q39">
        <f>VLOOKUP(K39,'Ticket Counts'!$A$5:$F$685,2,FALSE)</f>
        <v>0</v>
      </c>
      <c r="R39">
        <f>VLOOKUP(K39,'Ticket Counts'!$A$5:$F$685,3,FALSE)</f>
        <v>0</v>
      </c>
      <c r="S39" s="8">
        <f>VLOOKUP(K39,'Ticket Counts'!$A$5:$F$685,4,FALSE)</f>
        <v>1</v>
      </c>
      <c r="T39" s="8">
        <f>VLOOKUP(K39,'Ticket Counts'!$A$5:$F$685,5,FALSE)</f>
        <v>0</v>
      </c>
      <c r="U39" s="8">
        <f>VLOOKUP(K39,'Ticket Counts'!$A$5:$F$685,6,FALSE)</f>
        <v>1</v>
      </c>
      <c r="W39" s="7" t="s">
        <v>1238</v>
      </c>
      <c r="X39" s="9">
        <v>0.37037037037037035</v>
      </c>
      <c r="Y39" s="9">
        <v>0.62962962962962965</v>
      </c>
      <c r="Z39" s="9">
        <v>1</v>
      </c>
    </row>
    <row r="40" spans="1:30" x14ac:dyDescent="0.25">
      <c r="A40">
        <v>39</v>
      </c>
      <c r="B40">
        <v>0</v>
      </c>
      <c r="C40" t="str">
        <f t="shared" si="0"/>
        <v>Perished</v>
      </c>
      <c r="D40">
        <v>3</v>
      </c>
      <c r="E40" t="str" cm="1">
        <f t="array" ref="E40">_xlfn.IFS(D40=1,"First",D40=2,"Second",D40=3,"Third")</f>
        <v>Third</v>
      </c>
      <c r="F40" t="s">
        <v>74</v>
      </c>
      <c r="G40" t="s">
        <v>17</v>
      </c>
      <c r="H40">
        <v>18</v>
      </c>
      <c r="I40">
        <v>2</v>
      </c>
      <c r="J40">
        <v>0</v>
      </c>
      <c r="K40">
        <v>345764</v>
      </c>
      <c r="L40">
        <v>18</v>
      </c>
      <c r="N40" t="s">
        <v>15</v>
      </c>
      <c r="O40" t="s">
        <v>1267</v>
      </c>
      <c r="P40" t="str">
        <f>VLOOKUP(O40,Title!$F$8:$G$24,2,FALSE)</f>
        <v>Miss</v>
      </c>
      <c r="Q40">
        <f>VLOOKUP(K40,'Ticket Counts'!$A$5:$F$685,2,FALSE)</f>
        <v>0</v>
      </c>
      <c r="R40">
        <f>VLOOKUP(K40,'Ticket Counts'!$A$5:$F$685,3,FALSE)</f>
        <v>1</v>
      </c>
      <c r="S40" s="8">
        <f>VLOOKUP(K40,'Ticket Counts'!$A$5:$F$685,4,FALSE)</f>
        <v>1</v>
      </c>
      <c r="T40" s="8">
        <f>VLOOKUP(K40,'Ticket Counts'!$A$5:$F$685,5,FALSE)</f>
        <v>0</v>
      </c>
      <c r="U40" s="8">
        <f>VLOOKUP(K40,'Ticket Counts'!$A$5:$F$685,6,FALSE)</f>
        <v>2</v>
      </c>
      <c r="W40" s="10" t="s">
        <v>17</v>
      </c>
      <c r="X40" s="9">
        <v>3.1914893617021274E-2</v>
      </c>
      <c r="Y40" s="9">
        <v>0.96808510638297873</v>
      </c>
      <c r="Z40" s="9">
        <v>1</v>
      </c>
    </row>
    <row r="41" spans="1:30" x14ac:dyDescent="0.25">
      <c r="A41">
        <v>40</v>
      </c>
      <c r="B41">
        <v>1</v>
      </c>
      <c r="C41" t="str">
        <f t="shared" si="0"/>
        <v>Survived</v>
      </c>
      <c r="D41">
        <v>3</v>
      </c>
      <c r="E41" t="str" cm="1">
        <f t="array" ref="E41">_xlfn.IFS(D41=1,"First",D41=2,"Second",D41=3,"Third")</f>
        <v>Third</v>
      </c>
      <c r="F41" t="s">
        <v>75</v>
      </c>
      <c r="G41" t="s">
        <v>17</v>
      </c>
      <c r="H41">
        <v>14</v>
      </c>
      <c r="I41">
        <v>1</v>
      </c>
      <c r="J41">
        <v>0</v>
      </c>
      <c r="K41">
        <v>2651</v>
      </c>
      <c r="L41">
        <v>11.2417</v>
      </c>
      <c r="N41" t="s">
        <v>20</v>
      </c>
      <c r="O41" t="s">
        <v>1267</v>
      </c>
      <c r="P41" t="str">
        <f>VLOOKUP(O41,Title!$F$8:$G$24,2,FALSE)</f>
        <v>Miss</v>
      </c>
      <c r="Q41">
        <f>VLOOKUP(K41,'Ticket Counts'!$A$5:$F$685,2,FALSE)</f>
        <v>1</v>
      </c>
      <c r="R41">
        <f>VLOOKUP(K41,'Ticket Counts'!$A$5:$F$685,3,FALSE)</f>
        <v>1</v>
      </c>
      <c r="S41" s="8">
        <f>VLOOKUP(K41,'Ticket Counts'!$A$5:$F$685,4,FALSE)</f>
        <v>0</v>
      </c>
      <c r="T41" s="8">
        <f>VLOOKUP(K41,'Ticket Counts'!$A$5:$F$685,5,FALSE)</f>
        <v>0</v>
      </c>
      <c r="U41" s="8">
        <f>VLOOKUP(K41,'Ticket Counts'!$A$5:$F$685,6,FALSE)</f>
        <v>2</v>
      </c>
      <c r="W41" s="10" t="s">
        <v>13</v>
      </c>
      <c r="X41" s="9">
        <v>0.63114754098360659</v>
      </c>
      <c r="Y41" s="9">
        <v>0.36885245901639346</v>
      </c>
      <c r="Z41" s="9">
        <v>1</v>
      </c>
    </row>
    <row r="42" spans="1:30" x14ac:dyDescent="0.25">
      <c r="A42">
        <v>41</v>
      </c>
      <c r="B42">
        <v>0</v>
      </c>
      <c r="C42" t="str">
        <f t="shared" si="0"/>
        <v>Perished</v>
      </c>
      <c r="D42">
        <v>3</v>
      </c>
      <c r="E42" t="str" cm="1">
        <f t="array" ref="E42">_xlfn.IFS(D42=1,"First",D42=2,"Second",D42=3,"Third")</f>
        <v>Third</v>
      </c>
      <c r="F42" t="s">
        <v>76</v>
      </c>
      <c r="G42" t="s">
        <v>17</v>
      </c>
      <c r="H42">
        <v>40</v>
      </c>
      <c r="I42">
        <v>1</v>
      </c>
      <c r="J42">
        <v>0</v>
      </c>
      <c r="K42">
        <v>7546</v>
      </c>
      <c r="L42">
        <v>9.4749999999999996</v>
      </c>
      <c r="N42" t="s">
        <v>15</v>
      </c>
      <c r="O42" t="s">
        <v>1266</v>
      </c>
      <c r="P42" t="str">
        <f>VLOOKUP(O42,Title!$F$8:$G$24,2,FALSE)</f>
        <v>Mrs</v>
      </c>
      <c r="Q42">
        <f>VLOOKUP(K42,'Ticket Counts'!$A$5:$F$685,2,FALSE)</f>
        <v>0</v>
      </c>
      <c r="R42">
        <f>VLOOKUP(K42,'Ticket Counts'!$A$5:$F$685,3,FALSE)</f>
        <v>0</v>
      </c>
      <c r="S42" s="8">
        <f>VLOOKUP(K42,'Ticket Counts'!$A$5:$F$685,4,FALSE)</f>
        <v>0</v>
      </c>
      <c r="T42" s="8">
        <f>VLOOKUP(K42,'Ticket Counts'!$A$5:$F$685,5,FALSE)</f>
        <v>1</v>
      </c>
      <c r="U42" s="8">
        <f>VLOOKUP(K42,'Ticket Counts'!$A$5:$F$685,6,FALSE)</f>
        <v>1</v>
      </c>
      <c r="W42" s="7" t="s">
        <v>1239</v>
      </c>
      <c r="X42" s="9">
        <v>0.52717391304347827</v>
      </c>
      <c r="Y42" s="9">
        <v>0.47282608695652173</v>
      </c>
      <c r="Z42" s="9">
        <v>1</v>
      </c>
    </row>
    <row r="43" spans="1:30" x14ac:dyDescent="0.25">
      <c r="A43">
        <v>42</v>
      </c>
      <c r="B43">
        <v>0</v>
      </c>
      <c r="C43" t="str">
        <f t="shared" si="0"/>
        <v>Perished</v>
      </c>
      <c r="D43">
        <v>2</v>
      </c>
      <c r="E43" t="str" cm="1">
        <f t="array" ref="E43">_xlfn.IFS(D43=1,"First",D43=2,"Second",D43=3,"Third")</f>
        <v>Second</v>
      </c>
      <c r="F43" t="s">
        <v>77</v>
      </c>
      <c r="G43" t="s">
        <v>17</v>
      </c>
      <c r="H43">
        <v>27</v>
      </c>
      <c r="I43">
        <v>1</v>
      </c>
      <c r="J43">
        <v>0</v>
      </c>
      <c r="K43">
        <v>11668</v>
      </c>
      <c r="L43">
        <v>21</v>
      </c>
      <c r="N43" t="s">
        <v>15</v>
      </c>
      <c r="O43" t="s">
        <v>1266</v>
      </c>
      <c r="P43" t="str">
        <f>VLOOKUP(O43,Title!$F$8:$G$24,2,FALSE)</f>
        <v>Mrs</v>
      </c>
      <c r="Q43">
        <f>VLOOKUP(K43,'Ticket Counts'!$A$5:$F$685,2,FALSE)</f>
        <v>0</v>
      </c>
      <c r="R43">
        <f>VLOOKUP(K43,'Ticket Counts'!$A$5:$F$685,3,FALSE)</f>
        <v>0</v>
      </c>
      <c r="S43" s="8">
        <f>VLOOKUP(K43,'Ticket Counts'!$A$5:$F$685,4,FALSE)</f>
        <v>1</v>
      </c>
      <c r="T43" s="8">
        <f>VLOOKUP(K43,'Ticket Counts'!$A$5:$F$685,5,FALSE)</f>
        <v>1</v>
      </c>
      <c r="U43" s="8">
        <f>VLOOKUP(K43,'Ticket Counts'!$A$5:$F$685,6,FALSE)</f>
        <v>2</v>
      </c>
      <c r="W43" s="10" t="s">
        <v>17</v>
      </c>
      <c r="X43" s="9">
        <v>7.8947368421052627E-2</v>
      </c>
      <c r="Y43" s="9">
        <v>0.92105263157894735</v>
      </c>
      <c r="Z43" s="9">
        <v>1</v>
      </c>
    </row>
    <row r="44" spans="1:30" x14ac:dyDescent="0.25">
      <c r="A44">
        <v>43</v>
      </c>
      <c r="B44">
        <v>0</v>
      </c>
      <c r="C44" t="str">
        <f t="shared" si="0"/>
        <v>Perished</v>
      </c>
      <c r="D44">
        <v>3</v>
      </c>
      <c r="E44" t="str" cm="1">
        <f t="array" ref="E44">_xlfn.IFS(D44=1,"First",D44=2,"Second",D44=3,"Third")</f>
        <v>Third</v>
      </c>
      <c r="F44" t="s">
        <v>78</v>
      </c>
      <c r="G44" t="s">
        <v>13</v>
      </c>
      <c r="I44">
        <v>0</v>
      </c>
      <c r="J44">
        <v>0</v>
      </c>
      <c r="K44">
        <v>349253</v>
      </c>
      <c r="L44">
        <v>7.8958000000000004</v>
      </c>
      <c r="N44" t="s">
        <v>20</v>
      </c>
      <c r="O44" t="s">
        <v>1265</v>
      </c>
      <c r="P44" t="str">
        <f>VLOOKUP(O44,Title!$F$8:$G$24,2,FALSE)</f>
        <v>Mr</v>
      </c>
      <c r="Q44">
        <f>VLOOKUP(K44,'Ticket Counts'!$A$5:$F$685,2,FALSE)</f>
        <v>0</v>
      </c>
      <c r="R44">
        <f>VLOOKUP(K44,'Ticket Counts'!$A$5:$F$685,3,FALSE)</f>
        <v>0</v>
      </c>
      <c r="S44" s="8">
        <f>VLOOKUP(K44,'Ticket Counts'!$A$5:$F$685,4,FALSE)</f>
        <v>1</v>
      </c>
      <c r="T44" s="8">
        <f>VLOOKUP(K44,'Ticket Counts'!$A$5:$F$685,5,FALSE)</f>
        <v>0</v>
      </c>
      <c r="U44" s="8">
        <f>VLOOKUP(K44,'Ticket Counts'!$A$5:$F$685,6,FALSE)</f>
        <v>1</v>
      </c>
      <c r="W44" s="10" t="s">
        <v>13</v>
      </c>
      <c r="X44" s="9">
        <v>0.84259259259259256</v>
      </c>
      <c r="Y44" s="9">
        <v>0.15740740740740741</v>
      </c>
      <c r="Z44" s="9">
        <v>1</v>
      </c>
    </row>
    <row r="45" spans="1:30" x14ac:dyDescent="0.25">
      <c r="A45">
        <v>44</v>
      </c>
      <c r="B45">
        <v>1</v>
      </c>
      <c r="C45" t="str">
        <f t="shared" si="0"/>
        <v>Survived</v>
      </c>
      <c r="D45">
        <v>2</v>
      </c>
      <c r="E45" t="str" cm="1">
        <f t="array" ref="E45">_xlfn.IFS(D45=1,"First",D45=2,"Second",D45=3,"Third")</f>
        <v>Second</v>
      </c>
      <c r="F45" t="s">
        <v>79</v>
      </c>
      <c r="G45" t="s">
        <v>17</v>
      </c>
      <c r="H45">
        <v>3</v>
      </c>
      <c r="I45">
        <v>1</v>
      </c>
      <c r="J45">
        <v>2</v>
      </c>
      <c r="K45" t="s">
        <v>80</v>
      </c>
      <c r="L45">
        <v>41.5792</v>
      </c>
      <c r="N45" t="s">
        <v>20</v>
      </c>
      <c r="O45" t="s">
        <v>1267</v>
      </c>
      <c r="P45" t="str">
        <f>VLOOKUP(O45,Title!$F$8:$G$24,2,FALSE)</f>
        <v>Miss</v>
      </c>
      <c r="Q45">
        <f>VLOOKUP(K45,'Ticket Counts'!$A$5:$F$685,2,FALSE)</f>
        <v>0</v>
      </c>
      <c r="R45">
        <f>VLOOKUP(K45,'Ticket Counts'!$A$5:$F$685,3,FALSE)</f>
        <v>1</v>
      </c>
      <c r="S45" s="8">
        <f>VLOOKUP(K45,'Ticket Counts'!$A$5:$F$685,4,FALSE)</f>
        <v>1</v>
      </c>
      <c r="T45" s="8">
        <f>VLOOKUP(K45,'Ticket Counts'!$A$5:$F$685,5,FALSE)</f>
        <v>1</v>
      </c>
      <c r="U45" s="8">
        <f>VLOOKUP(K45,'Ticket Counts'!$A$5:$F$685,6,FALSE)</f>
        <v>3</v>
      </c>
      <c r="W45" s="7" t="s">
        <v>1240</v>
      </c>
      <c r="X45" s="9">
        <v>0.75763747454175157</v>
      </c>
      <c r="Y45" s="9">
        <v>0.24236252545824846</v>
      </c>
      <c r="Z45" s="9">
        <v>1</v>
      </c>
    </row>
    <row r="46" spans="1:30" x14ac:dyDescent="0.25">
      <c r="A46">
        <v>45</v>
      </c>
      <c r="B46">
        <v>1</v>
      </c>
      <c r="C46" t="str">
        <f t="shared" si="0"/>
        <v>Survived</v>
      </c>
      <c r="D46">
        <v>3</v>
      </c>
      <c r="E46" t="str" cm="1">
        <f t="array" ref="E46">_xlfn.IFS(D46=1,"First",D46=2,"Second",D46=3,"Third")</f>
        <v>Third</v>
      </c>
      <c r="F46" t="s">
        <v>81</v>
      </c>
      <c r="G46" t="s">
        <v>17</v>
      </c>
      <c r="H46">
        <v>19</v>
      </c>
      <c r="I46">
        <v>0</v>
      </c>
      <c r="J46">
        <v>0</v>
      </c>
      <c r="K46">
        <v>330958</v>
      </c>
      <c r="L46">
        <v>7.8792</v>
      </c>
      <c r="N46" t="s">
        <v>27</v>
      </c>
      <c r="O46" t="s">
        <v>1267</v>
      </c>
      <c r="P46" t="str">
        <f>VLOOKUP(O46,Title!$F$8:$G$24,2,FALSE)</f>
        <v>Miss</v>
      </c>
      <c r="Q46">
        <f>VLOOKUP(K46,'Ticket Counts'!$A$5:$F$685,2,FALSE)</f>
        <v>0</v>
      </c>
      <c r="R46">
        <f>VLOOKUP(K46,'Ticket Counts'!$A$5:$F$685,3,FALSE)</f>
        <v>1</v>
      </c>
      <c r="S46" s="8">
        <f>VLOOKUP(K46,'Ticket Counts'!$A$5:$F$685,4,FALSE)</f>
        <v>0</v>
      </c>
      <c r="T46" s="8">
        <f>VLOOKUP(K46,'Ticket Counts'!$A$5:$F$685,5,FALSE)</f>
        <v>0</v>
      </c>
      <c r="U46" s="8">
        <f>VLOOKUP(K46,'Ticket Counts'!$A$5:$F$685,6,FALSE)</f>
        <v>1</v>
      </c>
      <c r="W46" s="10" t="s">
        <v>17</v>
      </c>
      <c r="X46" s="9">
        <v>0.5</v>
      </c>
      <c r="Y46" s="9">
        <v>0.5</v>
      </c>
      <c r="Z46" s="9">
        <v>1</v>
      </c>
    </row>
    <row r="47" spans="1:30" x14ac:dyDescent="0.25">
      <c r="A47">
        <v>46</v>
      </c>
      <c r="B47">
        <v>0</v>
      </c>
      <c r="C47" t="str">
        <f t="shared" si="0"/>
        <v>Perished</v>
      </c>
      <c r="D47">
        <v>3</v>
      </c>
      <c r="E47" t="str" cm="1">
        <f t="array" ref="E47">_xlfn.IFS(D47=1,"First",D47=2,"Second",D47=3,"Third")</f>
        <v>Third</v>
      </c>
      <c r="F47" t="s">
        <v>82</v>
      </c>
      <c r="G47" t="s">
        <v>13</v>
      </c>
      <c r="I47">
        <v>0</v>
      </c>
      <c r="J47">
        <v>0</v>
      </c>
      <c r="K47" t="s">
        <v>83</v>
      </c>
      <c r="L47">
        <v>8.0500000000000007</v>
      </c>
      <c r="N47" t="s">
        <v>15</v>
      </c>
      <c r="O47" t="s">
        <v>1265</v>
      </c>
      <c r="P47" t="str">
        <f>VLOOKUP(O47,Title!$F$8:$G$24,2,FALSE)</f>
        <v>Mr</v>
      </c>
      <c r="Q47">
        <f>VLOOKUP(K47,'Ticket Counts'!$A$5:$F$685,2,FALSE)</f>
        <v>0</v>
      </c>
      <c r="R47">
        <f>VLOOKUP(K47,'Ticket Counts'!$A$5:$F$685,3,FALSE)</f>
        <v>0</v>
      </c>
      <c r="S47" s="8">
        <f>VLOOKUP(K47,'Ticket Counts'!$A$5:$F$685,4,FALSE)</f>
        <v>1</v>
      </c>
      <c r="T47" s="8">
        <f>VLOOKUP(K47,'Ticket Counts'!$A$5:$F$685,5,FALSE)</f>
        <v>0</v>
      </c>
      <c r="U47" s="8">
        <f>VLOOKUP(K47,'Ticket Counts'!$A$5:$F$685,6,FALSE)</f>
        <v>1</v>
      </c>
      <c r="W47" s="10" t="s">
        <v>13</v>
      </c>
      <c r="X47" s="9">
        <v>0.86455331412103742</v>
      </c>
      <c r="Y47" s="9">
        <v>0.13544668587896252</v>
      </c>
      <c r="Z47" s="9">
        <v>1</v>
      </c>
    </row>
    <row r="48" spans="1:30" x14ac:dyDescent="0.25">
      <c r="A48">
        <v>47</v>
      </c>
      <c r="B48">
        <v>0</v>
      </c>
      <c r="C48" t="str">
        <f t="shared" si="0"/>
        <v>Perished</v>
      </c>
      <c r="D48">
        <v>3</v>
      </c>
      <c r="E48" t="str" cm="1">
        <f t="array" ref="E48">_xlfn.IFS(D48=1,"First",D48=2,"Second",D48=3,"Third")</f>
        <v>Third</v>
      </c>
      <c r="F48" t="s">
        <v>84</v>
      </c>
      <c r="G48" t="s">
        <v>13</v>
      </c>
      <c r="I48">
        <v>1</v>
      </c>
      <c r="J48">
        <v>0</v>
      </c>
      <c r="K48">
        <v>370371</v>
      </c>
      <c r="L48">
        <v>15.5</v>
      </c>
      <c r="N48" t="s">
        <v>27</v>
      </c>
      <c r="O48" t="s">
        <v>1265</v>
      </c>
      <c r="P48" t="str">
        <f>VLOOKUP(O48,Title!$F$8:$G$24,2,FALSE)</f>
        <v>Mr</v>
      </c>
      <c r="Q48">
        <f>VLOOKUP(K48,'Ticket Counts'!$A$5:$F$685,2,FALSE)</f>
        <v>0</v>
      </c>
      <c r="R48">
        <f>VLOOKUP(K48,'Ticket Counts'!$A$5:$F$685,3,FALSE)</f>
        <v>0</v>
      </c>
      <c r="S48" s="8">
        <f>VLOOKUP(K48,'Ticket Counts'!$A$5:$F$685,4,FALSE)</f>
        <v>1</v>
      </c>
      <c r="T48" s="8">
        <f>VLOOKUP(K48,'Ticket Counts'!$A$5:$F$685,5,FALSE)</f>
        <v>0</v>
      </c>
      <c r="U48" s="8">
        <f>VLOOKUP(K48,'Ticket Counts'!$A$5:$F$685,6,FALSE)</f>
        <v>1</v>
      </c>
      <c r="W48" s="7" t="s">
        <v>1241</v>
      </c>
      <c r="X48" s="9">
        <v>0.61616161616161613</v>
      </c>
      <c r="Y48" s="9">
        <v>0.38383838383838381</v>
      </c>
      <c r="Z48" s="9">
        <v>1</v>
      </c>
    </row>
    <row r="49" spans="1:31" x14ac:dyDescent="0.25">
      <c r="A49">
        <v>48</v>
      </c>
      <c r="B49">
        <v>1</v>
      </c>
      <c r="C49" t="str">
        <f t="shared" si="0"/>
        <v>Survived</v>
      </c>
      <c r="D49">
        <v>3</v>
      </c>
      <c r="E49" t="str" cm="1">
        <f t="array" ref="E49">_xlfn.IFS(D49=1,"First",D49=2,"Second",D49=3,"Third")</f>
        <v>Third</v>
      </c>
      <c r="F49" t="s">
        <v>85</v>
      </c>
      <c r="G49" t="s">
        <v>17</v>
      </c>
      <c r="I49">
        <v>0</v>
      </c>
      <c r="J49">
        <v>0</v>
      </c>
      <c r="K49">
        <v>14311</v>
      </c>
      <c r="L49">
        <v>7.75</v>
      </c>
      <c r="N49" t="s">
        <v>27</v>
      </c>
      <c r="O49" t="s">
        <v>1267</v>
      </c>
      <c r="P49" t="str">
        <f>VLOOKUP(O49,Title!$F$8:$G$24,2,FALSE)</f>
        <v>Miss</v>
      </c>
      <c r="Q49">
        <f>VLOOKUP(K49,'Ticket Counts'!$A$5:$F$685,2,FALSE)</f>
        <v>0</v>
      </c>
      <c r="R49">
        <f>VLOOKUP(K49,'Ticket Counts'!$A$5:$F$685,3,FALSE)</f>
        <v>1</v>
      </c>
      <c r="S49" s="8">
        <f>VLOOKUP(K49,'Ticket Counts'!$A$5:$F$685,4,FALSE)</f>
        <v>0</v>
      </c>
      <c r="T49" s="8">
        <f>VLOOKUP(K49,'Ticket Counts'!$A$5:$F$685,5,FALSE)</f>
        <v>0</v>
      </c>
      <c r="U49" s="8">
        <f>VLOOKUP(K49,'Ticket Counts'!$A$5:$F$685,6,FALSE)</f>
        <v>1</v>
      </c>
    </row>
    <row r="50" spans="1:31" x14ac:dyDescent="0.25">
      <c r="A50">
        <v>49</v>
      </c>
      <c r="B50">
        <v>0</v>
      </c>
      <c r="C50" t="str">
        <f t="shared" si="0"/>
        <v>Perished</v>
      </c>
      <c r="D50">
        <v>3</v>
      </c>
      <c r="E50" t="str" cm="1">
        <f t="array" ref="E50">_xlfn.IFS(D50=1,"First",D50=2,"Second",D50=3,"Third")</f>
        <v>Third</v>
      </c>
      <c r="F50" t="s">
        <v>86</v>
      </c>
      <c r="G50" t="s">
        <v>13</v>
      </c>
      <c r="I50">
        <v>2</v>
      </c>
      <c r="J50">
        <v>0</v>
      </c>
      <c r="K50">
        <v>2662</v>
      </c>
      <c r="L50">
        <v>21.679200000000002</v>
      </c>
      <c r="N50" t="s">
        <v>20</v>
      </c>
      <c r="O50" t="s">
        <v>1265</v>
      </c>
      <c r="P50" t="str">
        <f>VLOOKUP(O50,Title!$F$8:$G$24,2,FALSE)</f>
        <v>Mr</v>
      </c>
      <c r="Q50">
        <f>VLOOKUP(K50,'Ticket Counts'!$A$5:$F$685,2,FALSE)</f>
        <v>0</v>
      </c>
      <c r="R50">
        <f>VLOOKUP(K50,'Ticket Counts'!$A$5:$F$685,3,FALSE)</f>
        <v>0</v>
      </c>
      <c r="S50" s="8">
        <f>VLOOKUP(K50,'Ticket Counts'!$A$5:$F$685,4,FALSE)</f>
        <v>1</v>
      </c>
      <c r="T50" s="8">
        <f>VLOOKUP(K50,'Ticket Counts'!$A$5:$F$685,5,FALSE)</f>
        <v>0</v>
      </c>
      <c r="U50" s="8">
        <f>VLOOKUP(K50,'Ticket Counts'!$A$5:$F$685,6,FALSE)</f>
        <v>1</v>
      </c>
    </row>
    <row r="51" spans="1:31" x14ac:dyDescent="0.25">
      <c r="A51">
        <v>50</v>
      </c>
      <c r="B51">
        <v>0</v>
      </c>
      <c r="C51" t="str">
        <f t="shared" si="0"/>
        <v>Perished</v>
      </c>
      <c r="D51">
        <v>3</v>
      </c>
      <c r="E51" t="str" cm="1">
        <f t="array" ref="E51">_xlfn.IFS(D51=1,"First",D51=2,"Second",D51=3,"Third")</f>
        <v>Third</v>
      </c>
      <c r="F51" t="s">
        <v>87</v>
      </c>
      <c r="G51" t="s">
        <v>17</v>
      </c>
      <c r="H51">
        <v>18</v>
      </c>
      <c r="I51">
        <v>1</v>
      </c>
      <c r="J51">
        <v>0</v>
      </c>
      <c r="K51">
        <v>349237</v>
      </c>
      <c r="L51">
        <v>17.8</v>
      </c>
      <c r="N51" t="s">
        <v>15</v>
      </c>
      <c r="O51" t="s">
        <v>1266</v>
      </c>
      <c r="P51" t="str">
        <f>VLOOKUP(O51,Title!$F$8:$G$24,2,FALSE)</f>
        <v>Mrs</v>
      </c>
      <c r="Q51">
        <f>VLOOKUP(K51,'Ticket Counts'!$A$5:$F$685,2,FALSE)</f>
        <v>0</v>
      </c>
      <c r="R51">
        <f>VLOOKUP(K51,'Ticket Counts'!$A$5:$F$685,3,FALSE)</f>
        <v>0</v>
      </c>
      <c r="S51" s="8">
        <f>VLOOKUP(K51,'Ticket Counts'!$A$5:$F$685,4,FALSE)</f>
        <v>1</v>
      </c>
      <c r="T51" s="8">
        <f>VLOOKUP(K51,'Ticket Counts'!$A$5:$F$685,5,FALSE)</f>
        <v>1</v>
      </c>
      <c r="U51" s="8">
        <f>VLOOKUP(K51,'Ticket Counts'!$A$5:$F$685,6,FALSE)</f>
        <v>2</v>
      </c>
    </row>
    <row r="52" spans="1:31" x14ac:dyDescent="0.25">
      <c r="A52">
        <v>51</v>
      </c>
      <c r="B52">
        <v>0</v>
      </c>
      <c r="C52" t="str">
        <f t="shared" si="0"/>
        <v>Perished</v>
      </c>
      <c r="D52">
        <v>3</v>
      </c>
      <c r="E52" t="str" cm="1">
        <f t="array" ref="E52">_xlfn.IFS(D52=1,"First",D52=2,"Second",D52=3,"Third")</f>
        <v>Third</v>
      </c>
      <c r="F52" t="s">
        <v>88</v>
      </c>
      <c r="G52" t="s">
        <v>13</v>
      </c>
      <c r="H52">
        <v>7</v>
      </c>
      <c r="I52">
        <v>4</v>
      </c>
      <c r="J52">
        <v>1</v>
      </c>
      <c r="K52">
        <v>3101295</v>
      </c>
      <c r="L52">
        <v>39.6875</v>
      </c>
      <c r="N52" t="s">
        <v>15</v>
      </c>
      <c r="O52" t="s">
        <v>1268</v>
      </c>
      <c r="P52" t="str">
        <f>VLOOKUP(O52,Title!$F$8:$G$24,2,FALSE)</f>
        <v>Master</v>
      </c>
      <c r="Q52">
        <f>VLOOKUP(K52,'Ticket Counts'!$A$5:$F$685,2,FALSE)</f>
        <v>3</v>
      </c>
      <c r="R52">
        <f>VLOOKUP(K52,'Ticket Counts'!$A$5:$F$685,3,FALSE)</f>
        <v>0</v>
      </c>
      <c r="S52" s="8">
        <f>VLOOKUP(K52,'Ticket Counts'!$A$5:$F$685,4,FALSE)</f>
        <v>2</v>
      </c>
      <c r="T52" s="8">
        <f>VLOOKUP(K52,'Ticket Counts'!$A$5:$F$685,5,FALSE)</f>
        <v>1</v>
      </c>
      <c r="U52" s="8">
        <f>VLOOKUP(K52,'Ticket Counts'!$A$5:$F$685,6,FALSE)</f>
        <v>6</v>
      </c>
      <c r="AC52" s="15"/>
      <c r="AD52" s="15"/>
      <c r="AE52" s="5"/>
    </row>
    <row r="53" spans="1:31" x14ac:dyDescent="0.25">
      <c r="A53">
        <v>52</v>
      </c>
      <c r="B53">
        <v>0</v>
      </c>
      <c r="C53" t="str">
        <f t="shared" si="0"/>
        <v>Perished</v>
      </c>
      <c r="D53">
        <v>3</v>
      </c>
      <c r="E53" t="str" cm="1">
        <f t="array" ref="E53">_xlfn.IFS(D53=1,"First",D53=2,"Second",D53=3,"Third")</f>
        <v>Third</v>
      </c>
      <c r="F53" t="s">
        <v>89</v>
      </c>
      <c r="G53" t="s">
        <v>13</v>
      </c>
      <c r="H53">
        <v>21</v>
      </c>
      <c r="I53">
        <v>0</v>
      </c>
      <c r="J53">
        <v>0</v>
      </c>
      <c r="K53" t="s">
        <v>90</v>
      </c>
      <c r="L53">
        <v>7.8</v>
      </c>
      <c r="N53" t="s">
        <v>15</v>
      </c>
      <c r="O53" t="s">
        <v>1265</v>
      </c>
      <c r="P53" t="str">
        <f>VLOOKUP(O53,Title!$F$8:$G$24,2,FALSE)</f>
        <v>Mr</v>
      </c>
      <c r="Q53">
        <f>VLOOKUP(K53,'Ticket Counts'!$A$5:$F$685,2,FALSE)</f>
        <v>0</v>
      </c>
      <c r="R53">
        <f>VLOOKUP(K53,'Ticket Counts'!$A$5:$F$685,3,FALSE)</f>
        <v>0</v>
      </c>
      <c r="S53" s="8">
        <f>VLOOKUP(K53,'Ticket Counts'!$A$5:$F$685,4,FALSE)</f>
        <v>1</v>
      </c>
      <c r="T53" s="8">
        <f>VLOOKUP(K53,'Ticket Counts'!$A$5:$F$685,5,FALSE)</f>
        <v>0</v>
      </c>
      <c r="U53" s="8">
        <f>VLOOKUP(K53,'Ticket Counts'!$A$5:$F$685,6,FALSE)</f>
        <v>1</v>
      </c>
      <c r="AC53" s="5"/>
      <c r="AD53" s="5"/>
      <c r="AE53" s="5"/>
    </row>
    <row r="54" spans="1:31" x14ac:dyDescent="0.25">
      <c r="A54">
        <v>53</v>
      </c>
      <c r="B54">
        <v>1</v>
      </c>
      <c r="C54" t="str">
        <f t="shared" si="0"/>
        <v>Survived</v>
      </c>
      <c r="D54">
        <v>1</v>
      </c>
      <c r="E54" t="str" cm="1">
        <f t="array" ref="E54">_xlfn.IFS(D54=1,"First",D54=2,"Second",D54=3,"Third")</f>
        <v>First</v>
      </c>
      <c r="F54" t="s">
        <v>91</v>
      </c>
      <c r="G54" t="s">
        <v>17</v>
      </c>
      <c r="H54">
        <v>49</v>
      </c>
      <c r="I54">
        <v>1</v>
      </c>
      <c r="J54">
        <v>0</v>
      </c>
      <c r="K54" t="s">
        <v>92</v>
      </c>
      <c r="L54">
        <v>76.729200000000006</v>
      </c>
      <c r="M54" t="s">
        <v>93</v>
      </c>
      <c r="N54" t="s">
        <v>20</v>
      </c>
      <c r="O54" t="s">
        <v>1266</v>
      </c>
      <c r="P54" t="str">
        <f>VLOOKUP(O54,Title!$F$8:$G$24,2,FALSE)</f>
        <v>Mrs</v>
      </c>
      <c r="Q54">
        <f>VLOOKUP(K54,'Ticket Counts'!$A$5:$F$685,2,FALSE)</f>
        <v>0</v>
      </c>
      <c r="R54">
        <f>VLOOKUP(K54,'Ticket Counts'!$A$5:$F$685,3,FALSE)</f>
        <v>0</v>
      </c>
      <c r="S54" s="8">
        <f>VLOOKUP(K54,'Ticket Counts'!$A$5:$F$685,4,FALSE)</f>
        <v>2</v>
      </c>
      <c r="T54" s="8">
        <f>VLOOKUP(K54,'Ticket Counts'!$A$5:$F$685,5,FALSE)</f>
        <v>1</v>
      </c>
      <c r="U54" s="8">
        <f>VLOOKUP(K54,'Ticket Counts'!$A$5:$F$685,6,FALSE)</f>
        <v>3</v>
      </c>
      <c r="AC54" s="5"/>
      <c r="AD54" s="5"/>
      <c r="AE54" s="5"/>
    </row>
    <row r="55" spans="1:31" x14ac:dyDescent="0.25">
      <c r="A55">
        <v>54</v>
      </c>
      <c r="B55">
        <v>1</v>
      </c>
      <c r="C55" t="str">
        <f t="shared" si="0"/>
        <v>Survived</v>
      </c>
      <c r="D55">
        <v>2</v>
      </c>
      <c r="E55" t="str" cm="1">
        <f t="array" ref="E55">_xlfn.IFS(D55=1,"First",D55=2,"Second",D55=3,"Third")</f>
        <v>Second</v>
      </c>
      <c r="F55" t="s">
        <v>94</v>
      </c>
      <c r="G55" t="s">
        <v>17</v>
      </c>
      <c r="H55">
        <v>29</v>
      </c>
      <c r="I55">
        <v>1</v>
      </c>
      <c r="J55">
        <v>0</v>
      </c>
      <c r="K55">
        <v>2926</v>
      </c>
      <c r="L55">
        <v>26</v>
      </c>
      <c r="N55" t="s">
        <v>15</v>
      </c>
      <c r="O55" t="s">
        <v>1266</v>
      </c>
      <c r="P55" t="str">
        <f>VLOOKUP(O55,Title!$F$8:$G$24,2,FALSE)</f>
        <v>Mrs</v>
      </c>
      <c r="Q55">
        <f>VLOOKUP(K55,'Ticket Counts'!$A$5:$F$685,2,FALSE)</f>
        <v>0</v>
      </c>
      <c r="R55">
        <f>VLOOKUP(K55,'Ticket Counts'!$A$5:$F$685,3,FALSE)</f>
        <v>0</v>
      </c>
      <c r="S55" s="8">
        <f>VLOOKUP(K55,'Ticket Counts'!$A$5:$F$685,4,FALSE)</f>
        <v>0</v>
      </c>
      <c r="T55" s="8">
        <f>VLOOKUP(K55,'Ticket Counts'!$A$5:$F$685,5,FALSE)</f>
        <v>1</v>
      </c>
      <c r="U55" s="8">
        <f>VLOOKUP(K55,'Ticket Counts'!$A$5:$F$685,6,FALSE)</f>
        <v>1</v>
      </c>
      <c r="AC55" s="5"/>
      <c r="AD55" s="5"/>
      <c r="AE55" s="5"/>
    </row>
    <row r="56" spans="1:31" x14ac:dyDescent="0.25">
      <c r="A56">
        <v>55</v>
      </c>
      <c r="B56">
        <v>0</v>
      </c>
      <c r="C56" t="str">
        <f t="shared" si="0"/>
        <v>Perished</v>
      </c>
      <c r="D56">
        <v>1</v>
      </c>
      <c r="E56" t="str" cm="1">
        <f t="array" ref="E56">_xlfn.IFS(D56=1,"First",D56=2,"Second",D56=3,"Third")</f>
        <v>First</v>
      </c>
      <c r="F56" t="s">
        <v>95</v>
      </c>
      <c r="G56" t="s">
        <v>13</v>
      </c>
      <c r="H56">
        <v>65</v>
      </c>
      <c r="I56">
        <v>0</v>
      </c>
      <c r="J56">
        <v>1</v>
      </c>
      <c r="K56">
        <v>113509</v>
      </c>
      <c r="L56">
        <v>61.979199999999999</v>
      </c>
      <c r="M56" t="s">
        <v>96</v>
      </c>
      <c r="N56" t="s">
        <v>20</v>
      </c>
      <c r="O56" t="s">
        <v>1265</v>
      </c>
      <c r="P56" t="str">
        <f>VLOOKUP(O56,Title!$F$8:$G$24,2,FALSE)</f>
        <v>Mr</v>
      </c>
      <c r="Q56">
        <f>VLOOKUP(K56,'Ticket Counts'!$A$5:$F$685,2,FALSE)</f>
        <v>0</v>
      </c>
      <c r="R56">
        <f>VLOOKUP(K56,'Ticket Counts'!$A$5:$F$685,3,FALSE)</f>
        <v>0</v>
      </c>
      <c r="S56" s="8">
        <f>VLOOKUP(K56,'Ticket Counts'!$A$5:$F$685,4,FALSE)</f>
        <v>1</v>
      </c>
      <c r="T56" s="8">
        <f>VLOOKUP(K56,'Ticket Counts'!$A$5:$F$685,5,FALSE)</f>
        <v>0</v>
      </c>
      <c r="U56" s="8">
        <f>VLOOKUP(K56,'Ticket Counts'!$A$5:$F$685,6,FALSE)</f>
        <v>1</v>
      </c>
    </row>
    <row r="57" spans="1:31" x14ac:dyDescent="0.25">
      <c r="A57">
        <v>56</v>
      </c>
      <c r="B57">
        <v>1</v>
      </c>
      <c r="C57" t="str">
        <f t="shared" si="0"/>
        <v>Survived</v>
      </c>
      <c r="D57">
        <v>1</v>
      </c>
      <c r="E57" t="str" cm="1">
        <f t="array" ref="E57">_xlfn.IFS(D57=1,"First",D57=2,"Second",D57=3,"Third")</f>
        <v>First</v>
      </c>
      <c r="F57" t="s">
        <v>97</v>
      </c>
      <c r="G57" t="s">
        <v>13</v>
      </c>
      <c r="I57">
        <v>0</v>
      </c>
      <c r="J57">
        <v>0</v>
      </c>
      <c r="K57">
        <v>19947</v>
      </c>
      <c r="L57">
        <v>35.5</v>
      </c>
      <c r="M57" t="s">
        <v>98</v>
      </c>
      <c r="N57" t="s">
        <v>15</v>
      </c>
      <c r="O57" t="s">
        <v>1265</v>
      </c>
      <c r="P57" t="str">
        <f>VLOOKUP(O57,Title!$F$8:$G$24,2,FALSE)</f>
        <v>Mr</v>
      </c>
      <c r="Q57">
        <f>VLOOKUP(K57,'Ticket Counts'!$A$5:$F$685,2,FALSE)</f>
        <v>0</v>
      </c>
      <c r="R57">
        <f>VLOOKUP(K57,'Ticket Counts'!$A$5:$F$685,3,FALSE)</f>
        <v>0</v>
      </c>
      <c r="S57" s="8">
        <f>VLOOKUP(K57,'Ticket Counts'!$A$5:$F$685,4,FALSE)</f>
        <v>1</v>
      </c>
      <c r="T57" s="8">
        <f>VLOOKUP(K57,'Ticket Counts'!$A$5:$F$685,5,FALSE)</f>
        <v>0</v>
      </c>
      <c r="U57" s="8">
        <f>VLOOKUP(K57,'Ticket Counts'!$A$5:$F$685,6,FALSE)</f>
        <v>1</v>
      </c>
    </row>
    <row r="58" spans="1:31" x14ac:dyDescent="0.25">
      <c r="A58">
        <v>57</v>
      </c>
      <c r="B58">
        <v>1</v>
      </c>
      <c r="C58" t="str">
        <f t="shared" si="0"/>
        <v>Survived</v>
      </c>
      <c r="D58">
        <v>2</v>
      </c>
      <c r="E58" t="str" cm="1">
        <f t="array" ref="E58">_xlfn.IFS(D58=1,"First",D58=2,"Second",D58=3,"Third")</f>
        <v>Second</v>
      </c>
      <c r="F58" t="s">
        <v>99</v>
      </c>
      <c r="G58" t="s">
        <v>17</v>
      </c>
      <c r="H58">
        <v>21</v>
      </c>
      <c r="I58">
        <v>0</v>
      </c>
      <c r="J58">
        <v>0</v>
      </c>
      <c r="K58" t="s">
        <v>100</v>
      </c>
      <c r="L58">
        <v>10.5</v>
      </c>
      <c r="N58" t="s">
        <v>15</v>
      </c>
      <c r="O58" t="s">
        <v>1267</v>
      </c>
      <c r="P58" t="str">
        <f>VLOOKUP(O58,Title!$F$8:$G$24,2,FALSE)</f>
        <v>Miss</v>
      </c>
      <c r="Q58">
        <f>VLOOKUP(K58,'Ticket Counts'!$A$5:$F$685,2,FALSE)</f>
        <v>0</v>
      </c>
      <c r="R58">
        <f>VLOOKUP(K58,'Ticket Counts'!$A$5:$F$685,3,FALSE)</f>
        <v>1</v>
      </c>
      <c r="S58" s="8">
        <f>VLOOKUP(K58,'Ticket Counts'!$A$5:$F$685,4,FALSE)</f>
        <v>0</v>
      </c>
      <c r="T58" s="8">
        <f>VLOOKUP(K58,'Ticket Counts'!$A$5:$F$685,5,FALSE)</f>
        <v>0</v>
      </c>
      <c r="U58" s="8">
        <f>VLOOKUP(K58,'Ticket Counts'!$A$5:$F$685,6,FALSE)</f>
        <v>1</v>
      </c>
    </row>
    <row r="59" spans="1:31" x14ac:dyDescent="0.25">
      <c r="A59">
        <v>58</v>
      </c>
      <c r="B59">
        <v>0</v>
      </c>
      <c r="C59" t="str">
        <f t="shared" si="0"/>
        <v>Perished</v>
      </c>
      <c r="D59">
        <v>3</v>
      </c>
      <c r="E59" t="str" cm="1">
        <f t="array" ref="E59">_xlfn.IFS(D59=1,"First",D59=2,"Second",D59=3,"Third")</f>
        <v>Third</v>
      </c>
      <c r="F59" t="s">
        <v>101</v>
      </c>
      <c r="G59" t="s">
        <v>13</v>
      </c>
      <c r="H59">
        <v>28.5</v>
      </c>
      <c r="I59">
        <v>0</v>
      </c>
      <c r="J59">
        <v>0</v>
      </c>
      <c r="K59">
        <v>2697</v>
      </c>
      <c r="L59">
        <v>7.2291999999999996</v>
      </c>
      <c r="N59" t="s">
        <v>20</v>
      </c>
      <c r="O59" t="s">
        <v>1265</v>
      </c>
      <c r="P59" t="str">
        <f>VLOOKUP(O59,Title!$F$8:$G$24,2,FALSE)</f>
        <v>Mr</v>
      </c>
      <c r="Q59">
        <f>VLOOKUP(K59,'Ticket Counts'!$A$5:$F$685,2,FALSE)</f>
        <v>0</v>
      </c>
      <c r="R59">
        <f>VLOOKUP(K59,'Ticket Counts'!$A$5:$F$685,3,FALSE)</f>
        <v>0</v>
      </c>
      <c r="S59" s="8">
        <f>VLOOKUP(K59,'Ticket Counts'!$A$5:$F$685,4,FALSE)</f>
        <v>1</v>
      </c>
      <c r="T59" s="8">
        <f>VLOOKUP(K59,'Ticket Counts'!$A$5:$F$685,5,FALSE)</f>
        <v>0</v>
      </c>
      <c r="U59" s="8">
        <f>VLOOKUP(K59,'Ticket Counts'!$A$5:$F$685,6,FALSE)</f>
        <v>1</v>
      </c>
    </row>
    <row r="60" spans="1:31" x14ac:dyDescent="0.25">
      <c r="A60">
        <v>59</v>
      </c>
      <c r="B60">
        <v>1</v>
      </c>
      <c r="C60" t="str">
        <f t="shared" si="0"/>
        <v>Survived</v>
      </c>
      <c r="D60">
        <v>2</v>
      </c>
      <c r="E60" t="str" cm="1">
        <f t="array" ref="E60">_xlfn.IFS(D60=1,"First",D60=2,"Second",D60=3,"Third")</f>
        <v>Second</v>
      </c>
      <c r="F60" t="s">
        <v>102</v>
      </c>
      <c r="G60" t="s">
        <v>17</v>
      </c>
      <c r="H60">
        <v>5</v>
      </c>
      <c r="I60">
        <v>1</v>
      </c>
      <c r="J60">
        <v>2</v>
      </c>
      <c r="K60" t="s">
        <v>103</v>
      </c>
      <c r="L60">
        <v>27.75</v>
      </c>
      <c r="N60" t="s">
        <v>15</v>
      </c>
      <c r="O60" t="s">
        <v>1267</v>
      </c>
      <c r="P60" t="str">
        <f>VLOOKUP(O60,Title!$F$8:$G$24,2,FALSE)</f>
        <v>Miss</v>
      </c>
      <c r="Q60">
        <f>VLOOKUP(K60,'Ticket Counts'!$A$5:$F$685,2,FALSE)</f>
        <v>0</v>
      </c>
      <c r="R60">
        <f>VLOOKUP(K60,'Ticket Counts'!$A$5:$F$685,3,FALSE)</f>
        <v>1</v>
      </c>
      <c r="S60" s="8">
        <f>VLOOKUP(K60,'Ticket Counts'!$A$5:$F$685,4,FALSE)</f>
        <v>1</v>
      </c>
      <c r="T60" s="8">
        <f>VLOOKUP(K60,'Ticket Counts'!$A$5:$F$685,5,FALSE)</f>
        <v>1</v>
      </c>
      <c r="U60" s="8">
        <f>VLOOKUP(K60,'Ticket Counts'!$A$5:$F$685,6,FALSE)</f>
        <v>3</v>
      </c>
    </row>
    <row r="61" spans="1:31" x14ac:dyDescent="0.25">
      <c r="A61">
        <v>60</v>
      </c>
      <c r="B61">
        <v>0</v>
      </c>
      <c r="C61" t="str">
        <f t="shared" si="0"/>
        <v>Perished</v>
      </c>
      <c r="D61">
        <v>3</v>
      </c>
      <c r="E61" t="str" cm="1">
        <f t="array" ref="E61">_xlfn.IFS(D61=1,"First",D61=2,"Second",D61=3,"Third")</f>
        <v>Third</v>
      </c>
      <c r="F61" t="s">
        <v>104</v>
      </c>
      <c r="G61" t="s">
        <v>13</v>
      </c>
      <c r="H61">
        <v>11</v>
      </c>
      <c r="I61">
        <v>5</v>
      </c>
      <c r="J61">
        <v>2</v>
      </c>
      <c r="K61" t="s">
        <v>105</v>
      </c>
      <c r="L61">
        <v>46.9</v>
      </c>
      <c r="N61" t="s">
        <v>15</v>
      </c>
      <c r="O61" t="s">
        <v>1268</v>
      </c>
      <c r="P61" t="str">
        <f>VLOOKUP(O61,Title!$F$8:$G$24,2,FALSE)</f>
        <v>Master</v>
      </c>
      <c r="Q61">
        <f>VLOOKUP(K61,'Ticket Counts'!$A$5:$F$685,2,FALSE)</f>
        <v>3</v>
      </c>
      <c r="R61">
        <f>VLOOKUP(K61,'Ticket Counts'!$A$5:$F$685,3,FALSE)</f>
        <v>1</v>
      </c>
      <c r="S61" s="8">
        <f>VLOOKUP(K61,'Ticket Counts'!$A$5:$F$685,4,FALSE)</f>
        <v>1</v>
      </c>
      <c r="T61" s="8">
        <f>VLOOKUP(K61,'Ticket Counts'!$A$5:$F$685,5,FALSE)</f>
        <v>1</v>
      </c>
      <c r="U61" s="8">
        <f>VLOOKUP(K61,'Ticket Counts'!$A$5:$F$685,6,FALSE)</f>
        <v>6</v>
      </c>
    </row>
    <row r="62" spans="1:31" x14ac:dyDescent="0.25">
      <c r="A62">
        <v>61</v>
      </c>
      <c r="B62">
        <v>0</v>
      </c>
      <c r="C62" t="str">
        <f t="shared" si="0"/>
        <v>Perished</v>
      </c>
      <c r="D62">
        <v>3</v>
      </c>
      <c r="E62" t="str" cm="1">
        <f t="array" ref="E62">_xlfn.IFS(D62=1,"First",D62=2,"Second",D62=3,"Third")</f>
        <v>Third</v>
      </c>
      <c r="F62" t="s">
        <v>106</v>
      </c>
      <c r="G62" t="s">
        <v>13</v>
      </c>
      <c r="H62">
        <v>22</v>
      </c>
      <c r="I62">
        <v>0</v>
      </c>
      <c r="J62">
        <v>0</v>
      </c>
      <c r="K62">
        <v>2669</v>
      </c>
      <c r="L62">
        <v>7.2291999999999996</v>
      </c>
      <c r="N62" t="s">
        <v>20</v>
      </c>
      <c r="O62" t="s">
        <v>1265</v>
      </c>
      <c r="P62" t="str">
        <f>VLOOKUP(O62,Title!$F$8:$G$24,2,FALSE)</f>
        <v>Mr</v>
      </c>
      <c r="Q62">
        <f>VLOOKUP(K62,'Ticket Counts'!$A$5:$F$685,2,FALSE)</f>
        <v>0</v>
      </c>
      <c r="R62">
        <f>VLOOKUP(K62,'Ticket Counts'!$A$5:$F$685,3,FALSE)</f>
        <v>0</v>
      </c>
      <c r="S62" s="8">
        <f>VLOOKUP(K62,'Ticket Counts'!$A$5:$F$685,4,FALSE)</f>
        <v>1</v>
      </c>
      <c r="T62" s="8">
        <f>VLOOKUP(K62,'Ticket Counts'!$A$5:$F$685,5,FALSE)</f>
        <v>0</v>
      </c>
      <c r="U62" s="8">
        <f>VLOOKUP(K62,'Ticket Counts'!$A$5:$F$685,6,FALSE)</f>
        <v>1</v>
      </c>
    </row>
    <row r="63" spans="1:31" x14ac:dyDescent="0.25">
      <c r="A63">
        <v>62</v>
      </c>
      <c r="B63">
        <v>1</v>
      </c>
      <c r="C63" t="str">
        <f t="shared" si="0"/>
        <v>Survived</v>
      </c>
      <c r="D63">
        <v>1</v>
      </c>
      <c r="E63" t="str" cm="1">
        <f t="array" ref="E63">_xlfn.IFS(D63=1,"First",D63=2,"Second",D63=3,"Third")</f>
        <v>First</v>
      </c>
      <c r="F63" t="s">
        <v>107</v>
      </c>
      <c r="G63" t="s">
        <v>17</v>
      </c>
      <c r="H63">
        <v>38</v>
      </c>
      <c r="I63">
        <v>0</v>
      </c>
      <c r="J63">
        <v>0</v>
      </c>
      <c r="K63">
        <v>113572</v>
      </c>
      <c r="L63">
        <v>80</v>
      </c>
      <c r="M63" t="s">
        <v>108</v>
      </c>
      <c r="O63" t="s">
        <v>1267</v>
      </c>
      <c r="P63" t="str">
        <f>VLOOKUP(O63,Title!$F$8:$G$24,2,FALSE)</f>
        <v>Miss</v>
      </c>
      <c r="Q63">
        <f>VLOOKUP(K63,'Ticket Counts'!$A$5:$F$685,2,FALSE)</f>
        <v>0</v>
      </c>
      <c r="R63">
        <f>VLOOKUP(K63,'Ticket Counts'!$A$5:$F$685,3,FALSE)</f>
        <v>1</v>
      </c>
      <c r="S63" s="8">
        <f>VLOOKUP(K63,'Ticket Counts'!$A$5:$F$685,4,FALSE)</f>
        <v>0</v>
      </c>
      <c r="T63" s="8">
        <f>VLOOKUP(K63,'Ticket Counts'!$A$5:$F$685,5,FALSE)</f>
        <v>1</v>
      </c>
      <c r="U63" s="8">
        <f>VLOOKUP(K63,'Ticket Counts'!$A$5:$F$685,6,FALSE)</f>
        <v>2</v>
      </c>
    </row>
    <row r="64" spans="1:31" x14ac:dyDescent="0.25">
      <c r="A64">
        <v>63</v>
      </c>
      <c r="B64">
        <v>0</v>
      </c>
      <c r="C64" t="str">
        <f t="shared" si="0"/>
        <v>Perished</v>
      </c>
      <c r="D64">
        <v>1</v>
      </c>
      <c r="E64" t="str" cm="1">
        <f t="array" ref="E64">_xlfn.IFS(D64=1,"First",D64=2,"Second",D64=3,"Third")</f>
        <v>First</v>
      </c>
      <c r="F64" t="s">
        <v>109</v>
      </c>
      <c r="G64" t="s">
        <v>13</v>
      </c>
      <c r="H64">
        <v>45</v>
      </c>
      <c r="I64">
        <v>1</v>
      </c>
      <c r="J64">
        <v>0</v>
      </c>
      <c r="K64">
        <v>36973</v>
      </c>
      <c r="L64">
        <v>83.474999999999994</v>
      </c>
      <c r="M64" t="s">
        <v>110</v>
      </c>
      <c r="N64" t="s">
        <v>15</v>
      </c>
      <c r="O64" t="s">
        <v>1265</v>
      </c>
      <c r="P64" t="str">
        <f>VLOOKUP(O64,Title!$F$8:$G$24,2,FALSE)</f>
        <v>Mr</v>
      </c>
      <c r="Q64">
        <f>VLOOKUP(K64,'Ticket Counts'!$A$5:$F$685,2,FALSE)</f>
        <v>0</v>
      </c>
      <c r="R64">
        <f>VLOOKUP(K64,'Ticket Counts'!$A$5:$F$685,3,FALSE)</f>
        <v>0</v>
      </c>
      <c r="S64" s="8">
        <f>VLOOKUP(K64,'Ticket Counts'!$A$5:$F$685,4,FALSE)</f>
        <v>1</v>
      </c>
      <c r="T64" s="8">
        <f>VLOOKUP(K64,'Ticket Counts'!$A$5:$F$685,5,FALSE)</f>
        <v>1</v>
      </c>
      <c r="U64" s="8">
        <f>VLOOKUP(K64,'Ticket Counts'!$A$5:$F$685,6,FALSE)</f>
        <v>2</v>
      </c>
    </row>
    <row r="65" spans="1:21" x14ac:dyDescent="0.25">
      <c r="A65">
        <v>64</v>
      </c>
      <c r="B65">
        <v>0</v>
      </c>
      <c r="C65" t="str">
        <f t="shared" si="0"/>
        <v>Perished</v>
      </c>
      <c r="D65">
        <v>3</v>
      </c>
      <c r="E65" t="str" cm="1">
        <f t="array" ref="E65">_xlfn.IFS(D65=1,"First",D65=2,"Second",D65=3,"Third")</f>
        <v>Third</v>
      </c>
      <c r="F65" t="s">
        <v>111</v>
      </c>
      <c r="G65" t="s">
        <v>13</v>
      </c>
      <c r="H65">
        <v>4</v>
      </c>
      <c r="I65">
        <v>3</v>
      </c>
      <c r="J65">
        <v>2</v>
      </c>
      <c r="K65">
        <v>347088</v>
      </c>
      <c r="L65">
        <v>27.9</v>
      </c>
      <c r="N65" t="s">
        <v>15</v>
      </c>
      <c r="O65" t="s">
        <v>1268</v>
      </c>
      <c r="P65" t="str">
        <f>VLOOKUP(O65,Title!$F$8:$G$24,2,FALSE)</f>
        <v>Master</v>
      </c>
      <c r="Q65">
        <f>VLOOKUP(K65,'Ticket Counts'!$A$5:$F$685,2,FALSE)</f>
        <v>2</v>
      </c>
      <c r="R65">
        <f>VLOOKUP(K65,'Ticket Counts'!$A$5:$F$685,3,FALSE)</f>
        <v>2</v>
      </c>
      <c r="S65" s="8">
        <f>VLOOKUP(K65,'Ticket Counts'!$A$5:$F$685,4,FALSE)</f>
        <v>1</v>
      </c>
      <c r="T65" s="8">
        <f>VLOOKUP(K65,'Ticket Counts'!$A$5:$F$685,5,FALSE)</f>
        <v>1</v>
      </c>
      <c r="U65" s="8">
        <f>VLOOKUP(K65,'Ticket Counts'!$A$5:$F$685,6,FALSE)</f>
        <v>6</v>
      </c>
    </row>
    <row r="66" spans="1:21" x14ac:dyDescent="0.25">
      <c r="A66">
        <v>65</v>
      </c>
      <c r="B66">
        <v>0</v>
      </c>
      <c r="C66" t="str">
        <f t="shared" ref="C66:C129" si="1">IF(B66=1,"Survived","Perished")</f>
        <v>Perished</v>
      </c>
      <c r="D66">
        <v>1</v>
      </c>
      <c r="E66" t="str" cm="1">
        <f t="array" ref="E66">_xlfn.IFS(D66=1,"First",D66=2,"Second",D66=3,"Third")</f>
        <v>First</v>
      </c>
      <c r="F66" t="s">
        <v>112</v>
      </c>
      <c r="G66" t="s">
        <v>13</v>
      </c>
      <c r="I66">
        <v>0</v>
      </c>
      <c r="J66">
        <v>0</v>
      </c>
      <c r="K66" t="s">
        <v>113</v>
      </c>
      <c r="L66">
        <v>27.720800000000001</v>
      </c>
      <c r="N66" t="s">
        <v>20</v>
      </c>
      <c r="O66" t="s">
        <v>1265</v>
      </c>
      <c r="P66" t="str">
        <f>VLOOKUP(O66,Title!$F$8:$G$24,2,FALSE)</f>
        <v>Mr</v>
      </c>
      <c r="Q66">
        <f>VLOOKUP(K66,'Ticket Counts'!$A$5:$F$685,2,FALSE)</f>
        <v>0</v>
      </c>
      <c r="R66">
        <f>VLOOKUP(K66,'Ticket Counts'!$A$5:$F$685,3,FALSE)</f>
        <v>0</v>
      </c>
      <c r="S66" s="8">
        <f>VLOOKUP(K66,'Ticket Counts'!$A$5:$F$685,4,FALSE)</f>
        <v>1</v>
      </c>
      <c r="T66" s="8">
        <f>VLOOKUP(K66,'Ticket Counts'!$A$5:$F$685,5,FALSE)</f>
        <v>0</v>
      </c>
      <c r="U66" s="8">
        <f>VLOOKUP(K66,'Ticket Counts'!$A$5:$F$685,6,FALSE)</f>
        <v>1</v>
      </c>
    </row>
    <row r="67" spans="1:21" x14ac:dyDescent="0.25">
      <c r="A67">
        <v>66</v>
      </c>
      <c r="B67">
        <v>1</v>
      </c>
      <c r="C67" t="str">
        <f t="shared" si="1"/>
        <v>Survived</v>
      </c>
      <c r="D67">
        <v>3</v>
      </c>
      <c r="E67" t="str" cm="1">
        <f t="array" ref="E67">_xlfn.IFS(D67=1,"First",D67=2,"Second",D67=3,"Third")</f>
        <v>Third</v>
      </c>
      <c r="F67" t="s">
        <v>114</v>
      </c>
      <c r="G67" t="s">
        <v>13</v>
      </c>
      <c r="I67">
        <v>1</v>
      </c>
      <c r="J67">
        <v>1</v>
      </c>
      <c r="K67">
        <v>2661</v>
      </c>
      <c r="L67">
        <v>15.245799999999999</v>
      </c>
      <c r="N67" t="s">
        <v>20</v>
      </c>
      <c r="O67" t="s">
        <v>1268</v>
      </c>
      <c r="P67" t="str">
        <f>VLOOKUP(O67,Title!$F$8:$G$24,2,FALSE)</f>
        <v>Master</v>
      </c>
      <c r="Q67">
        <f>VLOOKUP(K67,'Ticket Counts'!$A$5:$F$685,2,FALSE)</f>
        <v>2</v>
      </c>
      <c r="R67">
        <f>VLOOKUP(K67,'Ticket Counts'!$A$5:$F$685,3,FALSE)</f>
        <v>0</v>
      </c>
      <c r="S67" s="8">
        <f>VLOOKUP(K67,'Ticket Counts'!$A$5:$F$685,4,FALSE)</f>
        <v>0</v>
      </c>
      <c r="T67" s="8">
        <f>VLOOKUP(K67,'Ticket Counts'!$A$5:$F$685,5,FALSE)</f>
        <v>0</v>
      </c>
      <c r="U67" s="8">
        <f>VLOOKUP(K67,'Ticket Counts'!$A$5:$F$685,6,FALSE)</f>
        <v>2</v>
      </c>
    </row>
    <row r="68" spans="1:21" x14ac:dyDescent="0.25">
      <c r="A68">
        <v>67</v>
      </c>
      <c r="B68">
        <v>1</v>
      </c>
      <c r="C68" t="str">
        <f t="shared" si="1"/>
        <v>Survived</v>
      </c>
      <c r="D68">
        <v>2</v>
      </c>
      <c r="E68" t="str" cm="1">
        <f t="array" ref="E68">_xlfn.IFS(D68=1,"First",D68=2,"Second",D68=3,"Third")</f>
        <v>Second</v>
      </c>
      <c r="F68" t="s">
        <v>115</v>
      </c>
      <c r="G68" t="s">
        <v>17</v>
      </c>
      <c r="H68">
        <v>29</v>
      </c>
      <c r="I68">
        <v>0</v>
      </c>
      <c r="J68">
        <v>0</v>
      </c>
      <c r="K68" t="s">
        <v>116</v>
      </c>
      <c r="L68">
        <v>10.5</v>
      </c>
      <c r="M68" t="s">
        <v>117</v>
      </c>
      <c r="N68" t="s">
        <v>15</v>
      </c>
      <c r="O68" t="s">
        <v>1266</v>
      </c>
      <c r="P68" t="str">
        <f>VLOOKUP(O68,Title!$F$8:$G$24,2,FALSE)</f>
        <v>Mrs</v>
      </c>
      <c r="Q68">
        <f>VLOOKUP(K68,'Ticket Counts'!$A$5:$F$685,2,FALSE)</f>
        <v>0</v>
      </c>
      <c r="R68">
        <f>VLOOKUP(K68,'Ticket Counts'!$A$5:$F$685,3,FALSE)</f>
        <v>0</v>
      </c>
      <c r="S68" s="8">
        <f>VLOOKUP(K68,'Ticket Counts'!$A$5:$F$685,4,FALSE)</f>
        <v>0</v>
      </c>
      <c r="T68" s="8">
        <f>VLOOKUP(K68,'Ticket Counts'!$A$5:$F$685,5,FALSE)</f>
        <v>1</v>
      </c>
      <c r="U68" s="8">
        <f>VLOOKUP(K68,'Ticket Counts'!$A$5:$F$685,6,FALSE)</f>
        <v>1</v>
      </c>
    </row>
    <row r="69" spans="1:21" x14ac:dyDescent="0.25">
      <c r="A69">
        <v>68</v>
      </c>
      <c r="B69">
        <v>0</v>
      </c>
      <c r="C69" t="str">
        <f t="shared" si="1"/>
        <v>Perished</v>
      </c>
      <c r="D69">
        <v>3</v>
      </c>
      <c r="E69" t="str" cm="1">
        <f t="array" ref="E69">_xlfn.IFS(D69=1,"First",D69=2,"Second",D69=3,"Third")</f>
        <v>Third</v>
      </c>
      <c r="F69" t="s">
        <v>118</v>
      </c>
      <c r="G69" t="s">
        <v>13</v>
      </c>
      <c r="H69">
        <v>19</v>
      </c>
      <c r="I69">
        <v>0</v>
      </c>
      <c r="J69">
        <v>0</v>
      </c>
      <c r="K69" t="s">
        <v>119</v>
      </c>
      <c r="L69">
        <v>8.1583000000000006</v>
      </c>
      <c r="N69" t="s">
        <v>15</v>
      </c>
      <c r="O69" t="s">
        <v>1265</v>
      </c>
      <c r="P69" t="str">
        <f>VLOOKUP(O69,Title!$F$8:$G$24,2,FALSE)</f>
        <v>Mr</v>
      </c>
      <c r="Q69">
        <f>VLOOKUP(K69,'Ticket Counts'!$A$5:$F$685,2,FALSE)</f>
        <v>0</v>
      </c>
      <c r="R69">
        <f>VLOOKUP(K69,'Ticket Counts'!$A$5:$F$685,3,FALSE)</f>
        <v>0</v>
      </c>
      <c r="S69" s="8">
        <f>VLOOKUP(K69,'Ticket Counts'!$A$5:$F$685,4,FALSE)</f>
        <v>1</v>
      </c>
      <c r="T69" s="8">
        <f>VLOOKUP(K69,'Ticket Counts'!$A$5:$F$685,5,FALSE)</f>
        <v>0</v>
      </c>
      <c r="U69" s="8">
        <f>VLOOKUP(K69,'Ticket Counts'!$A$5:$F$685,6,FALSE)</f>
        <v>1</v>
      </c>
    </row>
    <row r="70" spans="1:21" x14ac:dyDescent="0.25">
      <c r="A70">
        <v>69</v>
      </c>
      <c r="B70">
        <v>1</v>
      </c>
      <c r="C70" t="str">
        <f t="shared" si="1"/>
        <v>Survived</v>
      </c>
      <c r="D70">
        <v>3</v>
      </c>
      <c r="E70" t="str" cm="1">
        <f t="array" ref="E70">_xlfn.IFS(D70=1,"First",D70=2,"Second",D70=3,"Third")</f>
        <v>Third</v>
      </c>
      <c r="F70" t="s">
        <v>120</v>
      </c>
      <c r="G70" t="s">
        <v>17</v>
      </c>
      <c r="H70">
        <v>17</v>
      </c>
      <c r="I70">
        <v>4</v>
      </c>
      <c r="J70">
        <v>2</v>
      </c>
      <c r="K70">
        <v>3101281</v>
      </c>
      <c r="L70">
        <v>7.9249999999999998</v>
      </c>
      <c r="N70" t="s">
        <v>15</v>
      </c>
      <c r="O70" t="s">
        <v>1267</v>
      </c>
      <c r="P70" t="str">
        <f>VLOOKUP(O70,Title!$F$8:$G$24,2,FALSE)</f>
        <v>Miss</v>
      </c>
      <c r="Q70">
        <f>VLOOKUP(K70,'Ticket Counts'!$A$5:$F$685,2,FALSE)</f>
        <v>0</v>
      </c>
      <c r="R70">
        <f>VLOOKUP(K70,'Ticket Counts'!$A$5:$F$685,3,FALSE)</f>
        <v>1</v>
      </c>
      <c r="S70" s="8">
        <f>VLOOKUP(K70,'Ticket Counts'!$A$5:$F$685,4,FALSE)</f>
        <v>0</v>
      </c>
      <c r="T70" s="8">
        <f>VLOOKUP(K70,'Ticket Counts'!$A$5:$F$685,5,FALSE)</f>
        <v>0</v>
      </c>
      <c r="U70" s="8">
        <f>VLOOKUP(K70,'Ticket Counts'!$A$5:$F$685,6,FALSE)</f>
        <v>1</v>
      </c>
    </row>
    <row r="71" spans="1:21" x14ac:dyDescent="0.25">
      <c r="A71">
        <v>70</v>
      </c>
      <c r="B71">
        <v>0</v>
      </c>
      <c r="C71" t="str">
        <f t="shared" si="1"/>
        <v>Perished</v>
      </c>
      <c r="D71">
        <v>3</v>
      </c>
      <c r="E71" t="str" cm="1">
        <f t="array" ref="E71">_xlfn.IFS(D71=1,"First",D71=2,"Second",D71=3,"Third")</f>
        <v>Third</v>
      </c>
      <c r="F71" t="s">
        <v>121</v>
      </c>
      <c r="G71" t="s">
        <v>13</v>
      </c>
      <c r="H71">
        <v>26</v>
      </c>
      <c r="I71">
        <v>2</v>
      </c>
      <c r="J71">
        <v>0</v>
      </c>
      <c r="K71">
        <v>315151</v>
      </c>
      <c r="L71">
        <v>8.6624999999999996</v>
      </c>
      <c r="N71" t="s">
        <v>15</v>
      </c>
      <c r="O71" t="s">
        <v>1265</v>
      </c>
      <c r="P71" t="str">
        <f>VLOOKUP(O71,Title!$F$8:$G$24,2,FALSE)</f>
        <v>Mr</v>
      </c>
      <c r="Q71">
        <f>VLOOKUP(K71,'Ticket Counts'!$A$5:$F$685,2,FALSE)</f>
        <v>0</v>
      </c>
      <c r="R71">
        <f>VLOOKUP(K71,'Ticket Counts'!$A$5:$F$685,3,FALSE)</f>
        <v>0</v>
      </c>
      <c r="S71" s="8">
        <f>VLOOKUP(K71,'Ticket Counts'!$A$5:$F$685,4,FALSE)</f>
        <v>1</v>
      </c>
      <c r="T71" s="8">
        <f>VLOOKUP(K71,'Ticket Counts'!$A$5:$F$685,5,FALSE)</f>
        <v>0</v>
      </c>
      <c r="U71" s="8">
        <f>VLOOKUP(K71,'Ticket Counts'!$A$5:$F$685,6,FALSE)</f>
        <v>1</v>
      </c>
    </row>
    <row r="72" spans="1:21" x14ac:dyDescent="0.25">
      <c r="A72">
        <v>71</v>
      </c>
      <c r="B72">
        <v>0</v>
      </c>
      <c r="C72" t="str">
        <f t="shared" si="1"/>
        <v>Perished</v>
      </c>
      <c r="D72">
        <v>2</v>
      </c>
      <c r="E72" t="str" cm="1">
        <f t="array" ref="E72">_xlfn.IFS(D72=1,"First",D72=2,"Second",D72=3,"Third")</f>
        <v>Second</v>
      </c>
      <c r="F72" t="s">
        <v>122</v>
      </c>
      <c r="G72" t="s">
        <v>13</v>
      </c>
      <c r="H72">
        <v>32</v>
      </c>
      <c r="I72">
        <v>0</v>
      </c>
      <c r="J72">
        <v>0</v>
      </c>
      <c r="K72" t="s">
        <v>123</v>
      </c>
      <c r="L72">
        <v>10.5</v>
      </c>
      <c r="N72" t="s">
        <v>15</v>
      </c>
      <c r="O72" t="s">
        <v>1265</v>
      </c>
      <c r="P72" t="str">
        <f>VLOOKUP(O72,Title!$F$8:$G$24,2,FALSE)</f>
        <v>Mr</v>
      </c>
      <c r="Q72">
        <f>VLOOKUP(K72,'Ticket Counts'!$A$5:$F$685,2,FALSE)</f>
        <v>0</v>
      </c>
      <c r="R72">
        <f>VLOOKUP(K72,'Ticket Counts'!$A$5:$F$685,3,FALSE)</f>
        <v>0</v>
      </c>
      <c r="S72" s="8">
        <f>VLOOKUP(K72,'Ticket Counts'!$A$5:$F$685,4,FALSE)</f>
        <v>1</v>
      </c>
      <c r="T72" s="8">
        <f>VLOOKUP(K72,'Ticket Counts'!$A$5:$F$685,5,FALSE)</f>
        <v>0</v>
      </c>
      <c r="U72" s="8">
        <f>VLOOKUP(K72,'Ticket Counts'!$A$5:$F$685,6,FALSE)</f>
        <v>1</v>
      </c>
    </row>
    <row r="73" spans="1:21" x14ac:dyDescent="0.25">
      <c r="A73">
        <v>72</v>
      </c>
      <c r="B73">
        <v>0</v>
      </c>
      <c r="C73" t="str">
        <f t="shared" si="1"/>
        <v>Perished</v>
      </c>
      <c r="D73">
        <v>3</v>
      </c>
      <c r="E73" t="str" cm="1">
        <f t="array" ref="E73">_xlfn.IFS(D73=1,"First",D73=2,"Second",D73=3,"Third")</f>
        <v>Third</v>
      </c>
      <c r="F73" t="s">
        <v>124</v>
      </c>
      <c r="G73" t="s">
        <v>17</v>
      </c>
      <c r="H73">
        <v>16</v>
      </c>
      <c r="I73">
        <v>5</v>
      </c>
      <c r="J73">
        <v>2</v>
      </c>
      <c r="K73" t="s">
        <v>105</v>
      </c>
      <c r="L73">
        <v>46.9</v>
      </c>
      <c r="N73" t="s">
        <v>15</v>
      </c>
      <c r="O73" t="s">
        <v>1267</v>
      </c>
      <c r="P73" t="str">
        <f>VLOOKUP(O73,Title!$F$8:$G$24,2,FALSE)</f>
        <v>Miss</v>
      </c>
      <c r="Q73">
        <f>VLOOKUP(K73,'Ticket Counts'!$A$5:$F$685,2,FALSE)</f>
        <v>3</v>
      </c>
      <c r="R73">
        <f>VLOOKUP(K73,'Ticket Counts'!$A$5:$F$685,3,FALSE)</f>
        <v>1</v>
      </c>
      <c r="S73" s="8">
        <f>VLOOKUP(K73,'Ticket Counts'!$A$5:$F$685,4,FALSE)</f>
        <v>1</v>
      </c>
      <c r="T73" s="8">
        <f>VLOOKUP(K73,'Ticket Counts'!$A$5:$F$685,5,FALSE)</f>
        <v>1</v>
      </c>
      <c r="U73" s="8">
        <f>VLOOKUP(K73,'Ticket Counts'!$A$5:$F$685,6,FALSE)</f>
        <v>6</v>
      </c>
    </row>
    <row r="74" spans="1:21" x14ac:dyDescent="0.25">
      <c r="A74">
        <v>73</v>
      </c>
      <c r="B74">
        <v>0</v>
      </c>
      <c r="C74" t="str">
        <f t="shared" si="1"/>
        <v>Perished</v>
      </c>
      <c r="D74">
        <v>2</v>
      </c>
      <c r="E74" t="str" cm="1">
        <f t="array" ref="E74">_xlfn.IFS(D74=1,"First",D74=2,"Second",D74=3,"Third")</f>
        <v>Second</v>
      </c>
      <c r="F74" t="s">
        <v>125</v>
      </c>
      <c r="G74" t="s">
        <v>13</v>
      </c>
      <c r="H74">
        <v>21</v>
      </c>
      <c r="I74">
        <v>0</v>
      </c>
      <c r="J74">
        <v>0</v>
      </c>
      <c r="K74" t="s">
        <v>126</v>
      </c>
      <c r="L74">
        <v>73.5</v>
      </c>
      <c r="N74" t="s">
        <v>15</v>
      </c>
      <c r="O74" t="s">
        <v>1265</v>
      </c>
      <c r="P74" t="str">
        <f>VLOOKUP(O74,Title!$F$8:$G$24,2,FALSE)</f>
        <v>Mr</v>
      </c>
      <c r="Q74">
        <f>VLOOKUP(K74,'Ticket Counts'!$A$5:$F$685,2,FALSE)</f>
        <v>0</v>
      </c>
      <c r="R74">
        <f>VLOOKUP(K74,'Ticket Counts'!$A$5:$F$685,3,FALSE)</f>
        <v>0</v>
      </c>
      <c r="S74" s="8">
        <f>VLOOKUP(K74,'Ticket Counts'!$A$5:$F$685,4,FALSE)</f>
        <v>5</v>
      </c>
      <c r="T74" s="8">
        <f>VLOOKUP(K74,'Ticket Counts'!$A$5:$F$685,5,FALSE)</f>
        <v>0</v>
      </c>
      <c r="U74" s="8">
        <f>VLOOKUP(K74,'Ticket Counts'!$A$5:$F$685,6,FALSE)</f>
        <v>5</v>
      </c>
    </row>
    <row r="75" spans="1:21" x14ac:dyDescent="0.25">
      <c r="A75">
        <v>74</v>
      </c>
      <c r="B75">
        <v>0</v>
      </c>
      <c r="C75" t="str">
        <f t="shared" si="1"/>
        <v>Perished</v>
      </c>
      <c r="D75">
        <v>3</v>
      </c>
      <c r="E75" t="str" cm="1">
        <f t="array" ref="E75">_xlfn.IFS(D75=1,"First",D75=2,"Second",D75=3,"Third")</f>
        <v>Third</v>
      </c>
      <c r="F75" t="s">
        <v>127</v>
      </c>
      <c r="G75" t="s">
        <v>13</v>
      </c>
      <c r="H75">
        <v>26</v>
      </c>
      <c r="I75">
        <v>1</v>
      </c>
      <c r="J75">
        <v>0</v>
      </c>
      <c r="K75">
        <v>2680</v>
      </c>
      <c r="L75">
        <v>14.4542</v>
      </c>
      <c r="N75" t="s">
        <v>20</v>
      </c>
      <c r="O75" t="s">
        <v>1265</v>
      </c>
      <c r="P75" t="str">
        <f>VLOOKUP(O75,Title!$F$8:$G$24,2,FALSE)</f>
        <v>Mr</v>
      </c>
      <c r="Q75">
        <f>VLOOKUP(K75,'Ticket Counts'!$A$5:$F$685,2,FALSE)</f>
        <v>0</v>
      </c>
      <c r="R75">
        <f>VLOOKUP(K75,'Ticket Counts'!$A$5:$F$685,3,FALSE)</f>
        <v>0</v>
      </c>
      <c r="S75" s="8">
        <f>VLOOKUP(K75,'Ticket Counts'!$A$5:$F$685,4,FALSE)</f>
        <v>1</v>
      </c>
      <c r="T75" s="8">
        <f>VLOOKUP(K75,'Ticket Counts'!$A$5:$F$685,5,FALSE)</f>
        <v>0</v>
      </c>
      <c r="U75" s="8">
        <f>VLOOKUP(K75,'Ticket Counts'!$A$5:$F$685,6,FALSE)</f>
        <v>1</v>
      </c>
    </row>
    <row r="76" spans="1:21" x14ac:dyDescent="0.25">
      <c r="A76">
        <v>75</v>
      </c>
      <c r="B76">
        <v>1</v>
      </c>
      <c r="C76" t="str">
        <f t="shared" si="1"/>
        <v>Survived</v>
      </c>
      <c r="D76">
        <v>3</v>
      </c>
      <c r="E76" t="str" cm="1">
        <f t="array" ref="E76">_xlfn.IFS(D76=1,"First",D76=2,"Second",D76=3,"Third")</f>
        <v>Third</v>
      </c>
      <c r="F76" t="s">
        <v>128</v>
      </c>
      <c r="G76" t="s">
        <v>13</v>
      </c>
      <c r="H76">
        <v>32</v>
      </c>
      <c r="I76">
        <v>0</v>
      </c>
      <c r="J76">
        <v>0</v>
      </c>
      <c r="K76">
        <v>1601</v>
      </c>
      <c r="L76">
        <v>56.495800000000003</v>
      </c>
      <c r="N76" t="s">
        <v>15</v>
      </c>
      <c r="O76" t="s">
        <v>1265</v>
      </c>
      <c r="P76" t="str">
        <f>VLOOKUP(O76,Title!$F$8:$G$24,2,FALSE)</f>
        <v>Mr</v>
      </c>
      <c r="Q76">
        <f>VLOOKUP(K76,'Ticket Counts'!$A$5:$F$685,2,FALSE)</f>
        <v>0</v>
      </c>
      <c r="R76">
        <f>VLOOKUP(K76,'Ticket Counts'!$A$5:$F$685,3,FALSE)</f>
        <v>0</v>
      </c>
      <c r="S76" s="8">
        <f>VLOOKUP(K76,'Ticket Counts'!$A$5:$F$685,4,FALSE)</f>
        <v>7</v>
      </c>
      <c r="T76" s="8">
        <f>VLOOKUP(K76,'Ticket Counts'!$A$5:$F$685,5,FALSE)</f>
        <v>0</v>
      </c>
      <c r="U76" s="8">
        <f>VLOOKUP(K76,'Ticket Counts'!$A$5:$F$685,6,FALSE)</f>
        <v>7</v>
      </c>
    </row>
    <row r="77" spans="1:21" x14ac:dyDescent="0.25">
      <c r="A77">
        <v>76</v>
      </c>
      <c r="B77">
        <v>0</v>
      </c>
      <c r="C77" t="str">
        <f t="shared" si="1"/>
        <v>Perished</v>
      </c>
      <c r="D77">
        <v>3</v>
      </c>
      <c r="E77" t="str" cm="1">
        <f t="array" ref="E77">_xlfn.IFS(D77=1,"First",D77=2,"Second",D77=3,"Third")</f>
        <v>Third</v>
      </c>
      <c r="F77" t="s">
        <v>129</v>
      </c>
      <c r="G77" t="s">
        <v>13</v>
      </c>
      <c r="H77">
        <v>25</v>
      </c>
      <c r="I77">
        <v>0</v>
      </c>
      <c r="J77">
        <v>0</v>
      </c>
      <c r="K77">
        <v>348123</v>
      </c>
      <c r="L77">
        <v>7.65</v>
      </c>
      <c r="M77" t="s">
        <v>130</v>
      </c>
      <c r="N77" t="s">
        <v>15</v>
      </c>
      <c r="O77" t="s">
        <v>1265</v>
      </c>
      <c r="P77" t="str">
        <f>VLOOKUP(O77,Title!$F$8:$G$24,2,FALSE)</f>
        <v>Mr</v>
      </c>
      <c r="Q77">
        <f>VLOOKUP(K77,'Ticket Counts'!$A$5:$F$685,2,FALSE)</f>
        <v>0</v>
      </c>
      <c r="R77">
        <f>VLOOKUP(K77,'Ticket Counts'!$A$5:$F$685,3,FALSE)</f>
        <v>0</v>
      </c>
      <c r="S77" s="8">
        <f>VLOOKUP(K77,'Ticket Counts'!$A$5:$F$685,4,FALSE)</f>
        <v>1</v>
      </c>
      <c r="T77" s="8">
        <f>VLOOKUP(K77,'Ticket Counts'!$A$5:$F$685,5,FALSE)</f>
        <v>0</v>
      </c>
      <c r="U77" s="8">
        <f>VLOOKUP(K77,'Ticket Counts'!$A$5:$F$685,6,FALSE)</f>
        <v>1</v>
      </c>
    </row>
    <row r="78" spans="1:21" x14ac:dyDescent="0.25">
      <c r="A78">
        <v>77</v>
      </c>
      <c r="B78">
        <v>0</v>
      </c>
      <c r="C78" t="str">
        <f t="shared" si="1"/>
        <v>Perished</v>
      </c>
      <c r="D78">
        <v>3</v>
      </c>
      <c r="E78" t="str" cm="1">
        <f t="array" ref="E78">_xlfn.IFS(D78=1,"First",D78=2,"Second",D78=3,"Third")</f>
        <v>Third</v>
      </c>
      <c r="F78" t="s">
        <v>131</v>
      </c>
      <c r="G78" t="s">
        <v>13</v>
      </c>
      <c r="I78">
        <v>0</v>
      </c>
      <c r="J78">
        <v>0</v>
      </c>
      <c r="K78">
        <v>349208</v>
      </c>
      <c r="L78">
        <v>7.8958000000000004</v>
      </c>
      <c r="N78" t="s">
        <v>15</v>
      </c>
      <c r="O78" t="s">
        <v>1265</v>
      </c>
      <c r="P78" t="str">
        <f>VLOOKUP(O78,Title!$F$8:$G$24,2,FALSE)</f>
        <v>Mr</v>
      </c>
      <c r="Q78">
        <f>VLOOKUP(K78,'Ticket Counts'!$A$5:$F$685,2,FALSE)</f>
        <v>0</v>
      </c>
      <c r="R78">
        <f>VLOOKUP(K78,'Ticket Counts'!$A$5:$F$685,3,FALSE)</f>
        <v>0</v>
      </c>
      <c r="S78" s="8">
        <f>VLOOKUP(K78,'Ticket Counts'!$A$5:$F$685,4,FALSE)</f>
        <v>1</v>
      </c>
      <c r="T78" s="8">
        <f>VLOOKUP(K78,'Ticket Counts'!$A$5:$F$685,5,FALSE)</f>
        <v>0</v>
      </c>
      <c r="U78" s="8">
        <f>VLOOKUP(K78,'Ticket Counts'!$A$5:$F$685,6,FALSE)</f>
        <v>1</v>
      </c>
    </row>
    <row r="79" spans="1:21" x14ac:dyDescent="0.25">
      <c r="A79">
        <v>78</v>
      </c>
      <c r="B79">
        <v>0</v>
      </c>
      <c r="C79" t="str">
        <f t="shared" si="1"/>
        <v>Perished</v>
      </c>
      <c r="D79">
        <v>3</v>
      </c>
      <c r="E79" t="str" cm="1">
        <f t="array" ref="E79">_xlfn.IFS(D79=1,"First",D79=2,"Second",D79=3,"Third")</f>
        <v>Third</v>
      </c>
      <c r="F79" t="s">
        <v>132</v>
      </c>
      <c r="G79" t="s">
        <v>13</v>
      </c>
      <c r="I79">
        <v>0</v>
      </c>
      <c r="J79">
        <v>0</v>
      </c>
      <c r="K79">
        <v>374746</v>
      </c>
      <c r="L79">
        <v>8.0500000000000007</v>
      </c>
      <c r="N79" t="s">
        <v>15</v>
      </c>
      <c r="O79" t="s">
        <v>1265</v>
      </c>
      <c r="P79" t="str">
        <f>VLOOKUP(O79,Title!$F$8:$G$24,2,FALSE)</f>
        <v>Mr</v>
      </c>
      <c r="Q79">
        <f>VLOOKUP(K79,'Ticket Counts'!$A$5:$F$685,2,FALSE)</f>
        <v>0</v>
      </c>
      <c r="R79">
        <f>VLOOKUP(K79,'Ticket Counts'!$A$5:$F$685,3,FALSE)</f>
        <v>0</v>
      </c>
      <c r="S79" s="8">
        <f>VLOOKUP(K79,'Ticket Counts'!$A$5:$F$685,4,FALSE)</f>
        <v>1</v>
      </c>
      <c r="T79" s="8">
        <f>VLOOKUP(K79,'Ticket Counts'!$A$5:$F$685,5,FALSE)</f>
        <v>0</v>
      </c>
      <c r="U79" s="8">
        <f>VLOOKUP(K79,'Ticket Counts'!$A$5:$F$685,6,FALSE)</f>
        <v>1</v>
      </c>
    </row>
    <row r="80" spans="1:21" x14ac:dyDescent="0.25">
      <c r="A80">
        <v>79</v>
      </c>
      <c r="B80">
        <v>1</v>
      </c>
      <c r="C80" t="str">
        <f t="shared" si="1"/>
        <v>Survived</v>
      </c>
      <c r="D80">
        <v>2</v>
      </c>
      <c r="E80" t="str" cm="1">
        <f t="array" ref="E80">_xlfn.IFS(D80=1,"First",D80=2,"Second",D80=3,"Third")</f>
        <v>Second</v>
      </c>
      <c r="F80" t="s">
        <v>133</v>
      </c>
      <c r="G80" t="s">
        <v>13</v>
      </c>
      <c r="H80">
        <v>0.83</v>
      </c>
      <c r="I80">
        <v>0</v>
      </c>
      <c r="J80">
        <v>2</v>
      </c>
      <c r="K80">
        <v>248738</v>
      </c>
      <c r="L80">
        <v>29</v>
      </c>
      <c r="N80" t="s">
        <v>15</v>
      </c>
      <c r="O80" t="s">
        <v>1268</v>
      </c>
      <c r="P80" t="str">
        <f>VLOOKUP(O80,Title!$F$8:$G$24,2,FALSE)</f>
        <v>Master</v>
      </c>
      <c r="Q80">
        <f>VLOOKUP(K80,'Ticket Counts'!$A$5:$F$685,2,FALSE)</f>
        <v>1</v>
      </c>
      <c r="R80">
        <f>VLOOKUP(K80,'Ticket Counts'!$A$5:$F$685,3,FALSE)</f>
        <v>0</v>
      </c>
      <c r="S80" s="8">
        <f>VLOOKUP(K80,'Ticket Counts'!$A$5:$F$685,4,FALSE)</f>
        <v>0</v>
      </c>
      <c r="T80" s="8">
        <f>VLOOKUP(K80,'Ticket Counts'!$A$5:$F$685,5,FALSE)</f>
        <v>1</v>
      </c>
      <c r="U80" s="8">
        <f>VLOOKUP(K80,'Ticket Counts'!$A$5:$F$685,6,FALSE)</f>
        <v>2</v>
      </c>
    </row>
    <row r="81" spans="1:21" x14ac:dyDescent="0.25">
      <c r="A81">
        <v>80</v>
      </c>
      <c r="B81">
        <v>1</v>
      </c>
      <c r="C81" t="str">
        <f t="shared" si="1"/>
        <v>Survived</v>
      </c>
      <c r="D81">
        <v>3</v>
      </c>
      <c r="E81" t="str" cm="1">
        <f t="array" ref="E81">_xlfn.IFS(D81=1,"First",D81=2,"Second",D81=3,"Third")</f>
        <v>Third</v>
      </c>
      <c r="F81" t="s">
        <v>134</v>
      </c>
      <c r="G81" t="s">
        <v>17</v>
      </c>
      <c r="H81">
        <v>30</v>
      </c>
      <c r="I81">
        <v>0</v>
      </c>
      <c r="J81">
        <v>0</v>
      </c>
      <c r="K81">
        <v>364516</v>
      </c>
      <c r="L81">
        <v>12.475</v>
      </c>
      <c r="N81" t="s">
        <v>15</v>
      </c>
      <c r="O81" t="s">
        <v>1267</v>
      </c>
      <c r="P81" t="str">
        <f>VLOOKUP(O81,Title!$F$8:$G$24,2,FALSE)</f>
        <v>Miss</v>
      </c>
      <c r="Q81">
        <f>VLOOKUP(K81,'Ticket Counts'!$A$5:$F$685,2,FALSE)</f>
        <v>0</v>
      </c>
      <c r="R81">
        <f>VLOOKUP(K81,'Ticket Counts'!$A$5:$F$685,3,FALSE)</f>
        <v>2</v>
      </c>
      <c r="S81" s="8">
        <f>VLOOKUP(K81,'Ticket Counts'!$A$5:$F$685,4,FALSE)</f>
        <v>0</v>
      </c>
      <c r="T81" s="8">
        <f>VLOOKUP(K81,'Ticket Counts'!$A$5:$F$685,5,FALSE)</f>
        <v>0</v>
      </c>
      <c r="U81" s="8">
        <f>VLOOKUP(K81,'Ticket Counts'!$A$5:$F$685,6,FALSE)</f>
        <v>2</v>
      </c>
    </row>
    <row r="82" spans="1:21" x14ac:dyDescent="0.25">
      <c r="A82">
        <v>81</v>
      </c>
      <c r="B82">
        <v>0</v>
      </c>
      <c r="C82" t="str">
        <f t="shared" si="1"/>
        <v>Perished</v>
      </c>
      <c r="D82">
        <v>3</v>
      </c>
      <c r="E82" t="str" cm="1">
        <f t="array" ref="E82">_xlfn.IFS(D82=1,"First",D82=2,"Second",D82=3,"Third")</f>
        <v>Third</v>
      </c>
      <c r="F82" t="s">
        <v>135</v>
      </c>
      <c r="G82" t="s">
        <v>13</v>
      </c>
      <c r="H82">
        <v>22</v>
      </c>
      <c r="I82">
        <v>0</v>
      </c>
      <c r="J82">
        <v>0</v>
      </c>
      <c r="K82">
        <v>345767</v>
      </c>
      <c r="L82">
        <v>9</v>
      </c>
      <c r="N82" t="s">
        <v>15</v>
      </c>
      <c r="O82" t="s">
        <v>1265</v>
      </c>
      <c r="P82" t="str">
        <f>VLOOKUP(O82,Title!$F$8:$G$24,2,FALSE)</f>
        <v>Mr</v>
      </c>
      <c r="Q82">
        <f>VLOOKUP(K82,'Ticket Counts'!$A$5:$F$685,2,FALSE)</f>
        <v>0</v>
      </c>
      <c r="R82">
        <f>VLOOKUP(K82,'Ticket Counts'!$A$5:$F$685,3,FALSE)</f>
        <v>0</v>
      </c>
      <c r="S82" s="8">
        <f>VLOOKUP(K82,'Ticket Counts'!$A$5:$F$685,4,FALSE)</f>
        <v>1</v>
      </c>
      <c r="T82" s="8">
        <f>VLOOKUP(K82,'Ticket Counts'!$A$5:$F$685,5,FALSE)</f>
        <v>0</v>
      </c>
      <c r="U82" s="8">
        <f>VLOOKUP(K82,'Ticket Counts'!$A$5:$F$685,6,FALSE)</f>
        <v>1</v>
      </c>
    </row>
    <row r="83" spans="1:21" x14ac:dyDescent="0.25">
      <c r="A83">
        <v>82</v>
      </c>
      <c r="B83">
        <v>1</v>
      </c>
      <c r="C83" t="str">
        <f t="shared" si="1"/>
        <v>Survived</v>
      </c>
      <c r="D83">
        <v>3</v>
      </c>
      <c r="E83" t="str" cm="1">
        <f t="array" ref="E83">_xlfn.IFS(D83=1,"First",D83=2,"Second",D83=3,"Third")</f>
        <v>Third</v>
      </c>
      <c r="F83" t="s">
        <v>136</v>
      </c>
      <c r="G83" t="s">
        <v>13</v>
      </c>
      <c r="H83">
        <v>29</v>
      </c>
      <c r="I83">
        <v>0</v>
      </c>
      <c r="J83">
        <v>0</v>
      </c>
      <c r="K83">
        <v>345779</v>
      </c>
      <c r="L83">
        <v>9.5</v>
      </c>
      <c r="N83" t="s">
        <v>15</v>
      </c>
      <c r="O83" t="s">
        <v>1265</v>
      </c>
      <c r="P83" t="str">
        <f>VLOOKUP(O83,Title!$F$8:$G$24,2,FALSE)</f>
        <v>Mr</v>
      </c>
      <c r="Q83">
        <f>VLOOKUP(K83,'Ticket Counts'!$A$5:$F$685,2,FALSE)</f>
        <v>0</v>
      </c>
      <c r="R83">
        <f>VLOOKUP(K83,'Ticket Counts'!$A$5:$F$685,3,FALSE)</f>
        <v>0</v>
      </c>
      <c r="S83" s="8">
        <f>VLOOKUP(K83,'Ticket Counts'!$A$5:$F$685,4,FALSE)</f>
        <v>1</v>
      </c>
      <c r="T83" s="8">
        <f>VLOOKUP(K83,'Ticket Counts'!$A$5:$F$685,5,FALSE)</f>
        <v>0</v>
      </c>
      <c r="U83" s="8">
        <f>VLOOKUP(K83,'Ticket Counts'!$A$5:$F$685,6,FALSE)</f>
        <v>1</v>
      </c>
    </row>
    <row r="84" spans="1:21" x14ac:dyDescent="0.25">
      <c r="A84">
        <v>83</v>
      </c>
      <c r="B84">
        <v>1</v>
      </c>
      <c r="C84" t="str">
        <f t="shared" si="1"/>
        <v>Survived</v>
      </c>
      <c r="D84">
        <v>3</v>
      </c>
      <c r="E84" t="str" cm="1">
        <f t="array" ref="E84">_xlfn.IFS(D84=1,"First",D84=2,"Second",D84=3,"Third")</f>
        <v>Third</v>
      </c>
      <c r="F84" t="s">
        <v>137</v>
      </c>
      <c r="G84" t="s">
        <v>17</v>
      </c>
      <c r="I84">
        <v>0</v>
      </c>
      <c r="J84">
        <v>0</v>
      </c>
      <c r="K84">
        <v>330932</v>
      </c>
      <c r="L84">
        <v>7.7874999999999996</v>
      </c>
      <c r="N84" t="s">
        <v>27</v>
      </c>
      <c r="O84" t="s">
        <v>1267</v>
      </c>
      <c r="P84" t="str">
        <f>VLOOKUP(O84,Title!$F$8:$G$24,2,FALSE)</f>
        <v>Miss</v>
      </c>
      <c r="Q84">
        <f>VLOOKUP(K84,'Ticket Counts'!$A$5:$F$685,2,FALSE)</f>
        <v>0</v>
      </c>
      <c r="R84">
        <f>VLOOKUP(K84,'Ticket Counts'!$A$5:$F$685,3,FALSE)</f>
        <v>1</v>
      </c>
      <c r="S84" s="8">
        <f>VLOOKUP(K84,'Ticket Counts'!$A$5:$F$685,4,FALSE)</f>
        <v>0</v>
      </c>
      <c r="T84" s="8">
        <f>VLOOKUP(K84,'Ticket Counts'!$A$5:$F$685,5,FALSE)</f>
        <v>0</v>
      </c>
      <c r="U84" s="8">
        <f>VLOOKUP(K84,'Ticket Counts'!$A$5:$F$685,6,FALSE)</f>
        <v>1</v>
      </c>
    </row>
    <row r="85" spans="1:21" x14ac:dyDescent="0.25">
      <c r="A85">
        <v>84</v>
      </c>
      <c r="B85">
        <v>0</v>
      </c>
      <c r="C85" t="str">
        <f t="shared" si="1"/>
        <v>Perished</v>
      </c>
      <c r="D85">
        <v>1</v>
      </c>
      <c r="E85" t="str" cm="1">
        <f t="array" ref="E85">_xlfn.IFS(D85=1,"First",D85=2,"Second",D85=3,"Third")</f>
        <v>First</v>
      </c>
      <c r="F85" t="s">
        <v>138</v>
      </c>
      <c r="G85" t="s">
        <v>13</v>
      </c>
      <c r="H85">
        <v>28</v>
      </c>
      <c r="I85">
        <v>0</v>
      </c>
      <c r="J85">
        <v>0</v>
      </c>
      <c r="K85">
        <v>113059</v>
      </c>
      <c r="L85">
        <v>47.1</v>
      </c>
      <c r="N85" t="s">
        <v>15</v>
      </c>
      <c r="O85" t="s">
        <v>1265</v>
      </c>
      <c r="P85" t="str">
        <f>VLOOKUP(O85,Title!$F$8:$G$24,2,FALSE)</f>
        <v>Mr</v>
      </c>
      <c r="Q85">
        <f>VLOOKUP(K85,'Ticket Counts'!$A$5:$F$685,2,FALSE)</f>
        <v>0</v>
      </c>
      <c r="R85">
        <f>VLOOKUP(K85,'Ticket Counts'!$A$5:$F$685,3,FALSE)</f>
        <v>0</v>
      </c>
      <c r="S85" s="8">
        <f>VLOOKUP(K85,'Ticket Counts'!$A$5:$F$685,4,FALSE)</f>
        <v>1</v>
      </c>
      <c r="T85" s="8">
        <f>VLOOKUP(K85,'Ticket Counts'!$A$5:$F$685,5,FALSE)</f>
        <v>0</v>
      </c>
      <c r="U85" s="8">
        <f>VLOOKUP(K85,'Ticket Counts'!$A$5:$F$685,6,FALSE)</f>
        <v>1</v>
      </c>
    </row>
    <row r="86" spans="1:21" x14ac:dyDescent="0.25">
      <c r="A86">
        <v>85</v>
      </c>
      <c r="B86">
        <v>1</v>
      </c>
      <c r="C86" t="str">
        <f t="shared" si="1"/>
        <v>Survived</v>
      </c>
      <c r="D86">
        <v>2</v>
      </c>
      <c r="E86" t="str" cm="1">
        <f t="array" ref="E86">_xlfn.IFS(D86=1,"First",D86=2,"Second",D86=3,"Third")</f>
        <v>Second</v>
      </c>
      <c r="F86" t="s">
        <v>139</v>
      </c>
      <c r="G86" t="s">
        <v>17</v>
      </c>
      <c r="H86">
        <v>17</v>
      </c>
      <c r="I86">
        <v>0</v>
      </c>
      <c r="J86">
        <v>0</v>
      </c>
      <c r="K86" t="s">
        <v>140</v>
      </c>
      <c r="L86">
        <v>10.5</v>
      </c>
      <c r="N86" t="s">
        <v>15</v>
      </c>
      <c r="O86" t="s">
        <v>1267</v>
      </c>
      <c r="P86" t="str">
        <f>VLOOKUP(O86,Title!$F$8:$G$24,2,FALSE)</f>
        <v>Miss</v>
      </c>
      <c r="Q86">
        <f>VLOOKUP(K86,'Ticket Counts'!$A$5:$F$685,2,FALSE)</f>
        <v>0</v>
      </c>
      <c r="R86">
        <f>VLOOKUP(K86,'Ticket Counts'!$A$5:$F$685,3,FALSE)</f>
        <v>1</v>
      </c>
      <c r="S86" s="8">
        <f>VLOOKUP(K86,'Ticket Counts'!$A$5:$F$685,4,FALSE)</f>
        <v>0</v>
      </c>
      <c r="T86" s="8">
        <f>VLOOKUP(K86,'Ticket Counts'!$A$5:$F$685,5,FALSE)</f>
        <v>0</v>
      </c>
      <c r="U86" s="8">
        <f>VLOOKUP(K86,'Ticket Counts'!$A$5:$F$685,6,FALSE)</f>
        <v>1</v>
      </c>
    </row>
    <row r="87" spans="1:21" x14ac:dyDescent="0.25">
      <c r="A87">
        <v>86</v>
      </c>
      <c r="B87">
        <v>1</v>
      </c>
      <c r="C87" t="str">
        <f t="shared" si="1"/>
        <v>Survived</v>
      </c>
      <c r="D87">
        <v>3</v>
      </c>
      <c r="E87" t="str" cm="1">
        <f t="array" ref="E87">_xlfn.IFS(D87=1,"First",D87=2,"Second",D87=3,"Third")</f>
        <v>Third</v>
      </c>
      <c r="F87" t="s">
        <v>141</v>
      </c>
      <c r="G87" t="s">
        <v>17</v>
      </c>
      <c r="H87">
        <v>33</v>
      </c>
      <c r="I87">
        <v>3</v>
      </c>
      <c r="J87">
        <v>0</v>
      </c>
      <c r="K87">
        <v>3101278</v>
      </c>
      <c r="L87">
        <v>15.85</v>
      </c>
      <c r="N87" t="s">
        <v>15</v>
      </c>
      <c r="O87" t="s">
        <v>1266</v>
      </c>
      <c r="P87" t="str">
        <f>VLOOKUP(O87,Title!$F$8:$G$24,2,FALSE)</f>
        <v>Mrs</v>
      </c>
      <c r="Q87">
        <f>VLOOKUP(K87,'Ticket Counts'!$A$5:$F$685,2,FALSE)</f>
        <v>0</v>
      </c>
      <c r="R87">
        <f>VLOOKUP(K87,'Ticket Counts'!$A$5:$F$685,3,FALSE)</f>
        <v>0</v>
      </c>
      <c r="S87" s="8">
        <f>VLOOKUP(K87,'Ticket Counts'!$A$5:$F$685,4,FALSE)</f>
        <v>1</v>
      </c>
      <c r="T87" s="8">
        <f>VLOOKUP(K87,'Ticket Counts'!$A$5:$F$685,5,FALSE)</f>
        <v>1</v>
      </c>
      <c r="U87" s="8">
        <f>VLOOKUP(K87,'Ticket Counts'!$A$5:$F$685,6,FALSE)</f>
        <v>2</v>
      </c>
    </row>
    <row r="88" spans="1:21" x14ac:dyDescent="0.25">
      <c r="A88">
        <v>87</v>
      </c>
      <c r="B88">
        <v>0</v>
      </c>
      <c r="C88" t="str">
        <f t="shared" si="1"/>
        <v>Perished</v>
      </c>
      <c r="D88">
        <v>3</v>
      </c>
      <c r="E88" t="str" cm="1">
        <f t="array" ref="E88">_xlfn.IFS(D88=1,"First",D88=2,"Second",D88=3,"Third")</f>
        <v>Third</v>
      </c>
      <c r="F88" t="s">
        <v>142</v>
      </c>
      <c r="G88" t="s">
        <v>13</v>
      </c>
      <c r="H88">
        <v>16</v>
      </c>
      <c r="I88">
        <v>1</v>
      </c>
      <c r="J88">
        <v>3</v>
      </c>
      <c r="K88" t="s">
        <v>143</v>
      </c>
      <c r="L88">
        <v>34.375</v>
      </c>
      <c r="N88" t="s">
        <v>15</v>
      </c>
      <c r="O88" t="s">
        <v>1265</v>
      </c>
      <c r="P88" t="str">
        <f>VLOOKUP(O88,Title!$F$8:$G$24,2,FALSE)</f>
        <v>Mr</v>
      </c>
      <c r="Q88">
        <f>VLOOKUP(K88,'Ticket Counts'!$A$5:$F$685,2,FALSE)</f>
        <v>0</v>
      </c>
      <c r="R88">
        <f>VLOOKUP(K88,'Ticket Counts'!$A$5:$F$685,3,FALSE)</f>
        <v>2</v>
      </c>
      <c r="S88" s="8">
        <f>VLOOKUP(K88,'Ticket Counts'!$A$5:$F$685,4,FALSE)</f>
        <v>1</v>
      </c>
      <c r="T88" s="8">
        <f>VLOOKUP(K88,'Ticket Counts'!$A$5:$F$685,5,FALSE)</f>
        <v>1</v>
      </c>
      <c r="U88" s="8">
        <f>VLOOKUP(K88,'Ticket Counts'!$A$5:$F$685,6,FALSE)</f>
        <v>4</v>
      </c>
    </row>
    <row r="89" spans="1:21" x14ac:dyDescent="0.25">
      <c r="A89">
        <v>88</v>
      </c>
      <c r="B89">
        <v>0</v>
      </c>
      <c r="C89" t="str">
        <f t="shared" si="1"/>
        <v>Perished</v>
      </c>
      <c r="D89">
        <v>3</v>
      </c>
      <c r="E89" t="str" cm="1">
        <f t="array" ref="E89">_xlfn.IFS(D89=1,"First",D89=2,"Second",D89=3,"Third")</f>
        <v>Third</v>
      </c>
      <c r="F89" t="s">
        <v>144</v>
      </c>
      <c r="G89" t="s">
        <v>13</v>
      </c>
      <c r="I89">
        <v>0</v>
      </c>
      <c r="J89">
        <v>0</v>
      </c>
      <c r="K89" t="s">
        <v>145</v>
      </c>
      <c r="L89">
        <v>8.0500000000000007</v>
      </c>
      <c r="N89" t="s">
        <v>15</v>
      </c>
      <c r="O89" t="s">
        <v>1265</v>
      </c>
      <c r="P89" t="str">
        <f>VLOOKUP(O89,Title!$F$8:$G$24,2,FALSE)</f>
        <v>Mr</v>
      </c>
      <c r="Q89">
        <f>VLOOKUP(K89,'Ticket Counts'!$A$5:$F$685,2,FALSE)</f>
        <v>0</v>
      </c>
      <c r="R89">
        <f>VLOOKUP(K89,'Ticket Counts'!$A$5:$F$685,3,FALSE)</f>
        <v>0</v>
      </c>
      <c r="S89" s="8">
        <f>VLOOKUP(K89,'Ticket Counts'!$A$5:$F$685,4,FALSE)</f>
        <v>1</v>
      </c>
      <c r="T89" s="8">
        <f>VLOOKUP(K89,'Ticket Counts'!$A$5:$F$685,5,FALSE)</f>
        <v>0</v>
      </c>
      <c r="U89" s="8">
        <f>VLOOKUP(K89,'Ticket Counts'!$A$5:$F$685,6,FALSE)</f>
        <v>1</v>
      </c>
    </row>
    <row r="90" spans="1:21" x14ac:dyDescent="0.25">
      <c r="A90">
        <v>89</v>
      </c>
      <c r="B90">
        <v>1</v>
      </c>
      <c r="C90" t="str">
        <f t="shared" si="1"/>
        <v>Survived</v>
      </c>
      <c r="D90">
        <v>1</v>
      </c>
      <c r="E90" t="str" cm="1">
        <f t="array" ref="E90">_xlfn.IFS(D90=1,"First",D90=2,"Second",D90=3,"Third")</f>
        <v>First</v>
      </c>
      <c r="F90" t="s">
        <v>146</v>
      </c>
      <c r="G90" t="s">
        <v>17</v>
      </c>
      <c r="H90">
        <v>23</v>
      </c>
      <c r="I90">
        <v>3</v>
      </c>
      <c r="J90">
        <v>2</v>
      </c>
      <c r="K90">
        <v>19950</v>
      </c>
      <c r="L90">
        <v>263</v>
      </c>
      <c r="M90" t="s">
        <v>57</v>
      </c>
      <c r="N90" t="s">
        <v>15</v>
      </c>
      <c r="O90" t="s">
        <v>1267</v>
      </c>
      <c r="P90" t="str">
        <f>VLOOKUP(O90,Title!$F$8:$G$24,2,FALSE)</f>
        <v>Miss</v>
      </c>
      <c r="Q90">
        <f>VLOOKUP(K90,'Ticket Counts'!$A$5:$F$685,2,FALSE)</f>
        <v>0</v>
      </c>
      <c r="R90">
        <f>VLOOKUP(K90,'Ticket Counts'!$A$5:$F$685,3,FALSE)</f>
        <v>2</v>
      </c>
      <c r="S90" s="8">
        <f>VLOOKUP(K90,'Ticket Counts'!$A$5:$F$685,4,FALSE)</f>
        <v>2</v>
      </c>
      <c r="T90" s="8">
        <f>VLOOKUP(K90,'Ticket Counts'!$A$5:$F$685,5,FALSE)</f>
        <v>0</v>
      </c>
      <c r="U90" s="8">
        <f>VLOOKUP(K90,'Ticket Counts'!$A$5:$F$685,6,FALSE)</f>
        <v>4</v>
      </c>
    </row>
    <row r="91" spans="1:21" x14ac:dyDescent="0.25">
      <c r="A91">
        <v>90</v>
      </c>
      <c r="B91">
        <v>0</v>
      </c>
      <c r="C91" t="str">
        <f t="shared" si="1"/>
        <v>Perished</v>
      </c>
      <c r="D91">
        <v>3</v>
      </c>
      <c r="E91" t="str" cm="1">
        <f t="array" ref="E91">_xlfn.IFS(D91=1,"First",D91=2,"Second",D91=3,"Third")</f>
        <v>Third</v>
      </c>
      <c r="F91" t="s">
        <v>147</v>
      </c>
      <c r="G91" t="s">
        <v>13</v>
      </c>
      <c r="H91">
        <v>24</v>
      </c>
      <c r="I91">
        <v>0</v>
      </c>
      <c r="J91">
        <v>0</v>
      </c>
      <c r="K91">
        <v>343275</v>
      </c>
      <c r="L91">
        <v>8.0500000000000007</v>
      </c>
      <c r="N91" t="s">
        <v>15</v>
      </c>
      <c r="O91" t="s">
        <v>1265</v>
      </c>
      <c r="P91" t="str">
        <f>VLOOKUP(O91,Title!$F$8:$G$24,2,FALSE)</f>
        <v>Mr</v>
      </c>
      <c r="Q91">
        <f>VLOOKUP(K91,'Ticket Counts'!$A$5:$F$685,2,FALSE)</f>
        <v>0</v>
      </c>
      <c r="R91">
        <f>VLOOKUP(K91,'Ticket Counts'!$A$5:$F$685,3,FALSE)</f>
        <v>0</v>
      </c>
      <c r="S91" s="8">
        <f>VLOOKUP(K91,'Ticket Counts'!$A$5:$F$685,4,FALSE)</f>
        <v>1</v>
      </c>
      <c r="T91" s="8">
        <f>VLOOKUP(K91,'Ticket Counts'!$A$5:$F$685,5,FALSE)</f>
        <v>0</v>
      </c>
      <c r="U91" s="8">
        <f>VLOOKUP(K91,'Ticket Counts'!$A$5:$F$685,6,FALSE)</f>
        <v>1</v>
      </c>
    </row>
    <row r="92" spans="1:21" x14ac:dyDescent="0.25">
      <c r="A92">
        <v>91</v>
      </c>
      <c r="B92">
        <v>0</v>
      </c>
      <c r="C92" t="str">
        <f t="shared" si="1"/>
        <v>Perished</v>
      </c>
      <c r="D92">
        <v>3</v>
      </c>
      <c r="E92" t="str" cm="1">
        <f t="array" ref="E92">_xlfn.IFS(D92=1,"First",D92=2,"Second",D92=3,"Third")</f>
        <v>Third</v>
      </c>
      <c r="F92" t="s">
        <v>148</v>
      </c>
      <c r="G92" t="s">
        <v>13</v>
      </c>
      <c r="H92">
        <v>29</v>
      </c>
      <c r="I92">
        <v>0</v>
      </c>
      <c r="J92">
        <v>0</v>
      </c>
      <c r="K92">
        <v>343276</v>
      </c>
      <c r="L92">
        <v>8.0500000000000007</v>
      </c>
      <c r="N92" t="s">
        <v>15</v>
      </c>
      <c r="O92" t="s">
        <v>1265</v>
      </c>
      <c r="P92" t="str">
        <f>VLOOKUP(O92,Title!$F$8:$G$24,2,FALSE)</f>
        <v>Mr</v>
      </c>
      <c r="Q92">
        <f>VLOOKUP(K92,'Ticket Counts'!$A$5:$F$685,2,FALSE)</f>
        <v>0</v>
      </c>
      <c r="R92">
        <f>VLOOKUP(K92,'Ticket Counts'!$A$5:$F$685,3,FALSE)</f>
        <v>0</v>
      </c>
      <c r="S92" s="8">
        <f>VLOOKUP(K92,'Ticket Counts'!$A$5:$F$685,4,FALSE)</f>
        <v>1</v>
      </c>
      <c r="T92" s="8">
        <f>VLOOKUP(K92,'Ticket Counts'!$A$5:$F$685,5,FALSE)</f>
        <v>0</v>
      </c>
      <c r="U92" s="8">
        <f>VLOOKUP(K92,'Ticket Counts'!$A$5:$F$685,6,FALSE)</f>
        <v>1</v>
      </c>
    </row>
    <row r="93" spans="1:21" x14ac:dyDescent="0.25">
      <c r="A93">
        <v>92</v>
      </c>
      <c r="B93">
        <v>0</v>
      </c>
      <c r="C93" t="str">
        <f t="shared" si="1"/>
        <v>Perished</v>
      </c>
      <c r="D93">
        <v>3</v>
      </c>
      <c r="E93" t="str" cm="1">
        <f t="array" ref="E93">_xlfn.IFS(D93=1,"First",D93=2,"Second",D93=3,"Third")</f>
        <v>Third</v>
      </c>
      <c r="F93" t="s">
        <v>149</v>
      </c>
      <c r="G93" t="s">
        <v>13</v>
      </c>
      <c r="H93">
        <v>20</v>
      </c>
      <c r="I93">
        <v>0</v>
      </c>
      <c r="J93">
        <v>0</v>
      </c>
      <c r="K93">
        <v>347466</v>
      </c>
      <c r="L93">
        <v>7.8541999999999996</v>
      </c>
      <c r="N93" t="s">
        <v>15</v>
      </c>
      <c r="O93" t="s">
        <v>1265</v>
      </c>
      <c r="P93" t="str">
        <f>VLOOKUP(O93,Title!$F$8:$G$24,2,FALSE)</f>
        <v>Mr</v>
      </c>
      <c r="Q93">
        <f>VLOOKUP(K93,'Ticket Counts'!$A$5:$F$685,2,FALSE)</f>
        <v>0</v>
      </c>
      <c r="R93">
        <f>VLOOKUP(K93,'Ticket Counts'!$A$5:$F$685,3,FALSE)</f>
        <v>0</v>
      </c>
      <c r="S93" s="8">
        <f>VLOOKUP(K93,'Ticket Counts'!$A$5:$F$685,4,FALSE)</f>
        <v>1</v>
      </c>
      <c r="T93" s="8">
        <f>VLOOKUP(K93,'Ticket Counts'!$A$5:$F$685,5,FALSE)</f>
        <v>0</v>
      </c>
      <c r="U93" s="8">
        <f>VLOOKUP(K93,'Ticket Counts'!$A$5:$F$685,6,FALSE)</f>
        <v>1</v>
      </c>
    </row>
    <row r="94" spans="1:21" x14ac:dyDescent="0.25">
      <c r="A94">
        <v>93</v>
      </c>
      <c r="B94">
        <v>0</v>
      </c>
      <c r="C94" t="str">
        <f t="shared" si="1"/>
        <v>Perished</v>
      </c>
      <c r="D94">
        <v>1</v>
      </c>
      <c r="E94" t="str" cm="1">
        <f t="array" ref="E94">_xlfn.IFS(D94=1,"First",D94=2,"Second",D94=3,"Third")</f>
        <v>First</v>
      </c>
      <c r="F94" t="s">
        <v>150</v>
      </c>
      <c r="G94" t="s">
        <v>13</v>
      </c>
      <c r="H94">
        <v>46</v>
      </c>
      <c r="I94">
        <v>1</v>
      </c>
      <c r="J94">
        <v>0</v>
      </c>
      <c r="K94" t="s">
        <v>151</v>
      </c>
      <c r="L94">
        <v>61.174999999999997</v>
      </c>
      <c r="M94" t="s">
        <v>152</v>
      </c>
      <c r="N94" t="s">
        <v>15</v>
      </c>
      <c r="O94" t="s">
        <v>1265</v>
      </c>
      <c r="P94" t="str">
        <f>VLOOKUP(O94,Title!$F$8:$G$24,2,FALSE)</f>
        <v>Mr</v>
      </c>
      <c r="Q94">
        <f>VLOOKUP(K94,'Ticket Counts'!$A$5:$F$685,2,FALSE)</f>
        <v>0</v>
      </c>
      <c r="R94">
        <f>VLOOKUP(K94,'Ticket Counts'!$A$5:$F$685,3,FALSE)</f>
        <v>0</v>
      </c>
      <c r="S94" s="8">
        <f>VLOOKUP(K94,'Ticket Counts'!$A$5:$F$685,4,FALSE)</f>
        <v>1</v>
      </c>
      <c r="T94" s="8">
        <f>VLOOKUP(K94,'Ticket Counts'!$A$5:$F$685,5,FALSE)</f>
        <v>0</v>
      </c>
      <c r="U94" s="8">
        <f>VLOOKUP(K94,'Ticket Counts'!$A$5:$F$685,6,FALSE)</f>
        <v>1</v>
      </c>
    </row>
    <row r="95" spans="1:21" x14ac:dyDescent="0.25">
      <c r="A95">
        <v>94</v>
      </c>
      <c r="B95">
        <v>0</v>
      </c>
      <c r="C95" t="str">
        <f t="shared" si="1"/>
        <v>Perished</v>
      </c>
      <c r="D95">
        <v>3</v>
      </c>
      <c r="E95" t="str" cm="1">
        <f t="array" ref="E95">_xlfn.IFS(D95=1,"First",D95=2,"Second",D95=3,"Third")</f>
        <v>Third</v>
      </c>
      <c r="F95" t="s">
        <v>153</v>
      </c>
      <c r="G95" t="s">
        <v>13</v>
      </c>
      <c r="H95">
        <v>26</v>
      </c>
      <c r="I95">
        <v>1</v>
      </c>
      <c r="J95">
        <v>2</v>
      </c>
      <c r="K95" t="s">
        <v>154</v>
      </c>
      <c r="L95">
        <v>20.574999999999999</v>
      </c>
      <c r="N95" t="s">
        <v>15</v>
      </c>
      <c r="O95" t="s">
        <v>1265</v>
      </c>
      <c r="P95" t="str">
        <f>VLOOKUP(O95,Title!$F$8:$G$24,2,FALSE)</f>
        <v>Mr</v>
      </c>
      <c r="Q95">
        <f>VLOOKUP(K95,'Ticket Counts'!$A$5:$F$685,2,FALSE)</f>
        <v>1</v>
      </c>
      <c r="R95">
        <f>VLOOKUP(K95,'Ticket Counts'!$A$5:$F$685,3,FALSE)</f>
        <v>0</v>
      </c>
      <c r="S95" s="8">
        <f>VLOOKUP(K95,'Ticket Counts'!$A$5:$F$685,4,FALSE)</f>
        <v>1</v>
      </c>
      <c r="T95" s="8">
        <f>VLOOKUP(K95,'Ticket Counts'!$A$5:$F$685,5,FALSE)</f>
        <v>0</v>
      </c>
      <c r="U95" s="8">
        <f>VLOOKUP(K95,'Ticket Counts'!$A$5:$F$685,6,FALSE)</f>
        <v>2</v>
      </c>
    </row>
    <row r="96" spans="1:21" x14ac:dyDescent="0.25">
      <c r="A96">
        <v>95</v>
      </c>
      <c r="B96">
        <v>0</v>
      </c>
      <c r="C96" t="str">
        <f t="shared" si="1"/>
        <v>Perished</v>
      </c>
      <c r="D96">
        <v>3</v>
      </c>
      <c r="E96" t="str" cm="1">
        <f t="array" ref="E96">_xlfn.IFS(D96=1,"First",D96=2,"Second",D96=3,"Third")</f>
        <v>Third</v>
      </c>
      <c r="F96" t="s">
        <v>155</v>
      </c>
      <c r="G96" t="s">
        <v>13</v>
      </c>
      <c r="H96">
        <v>59</v>
      </c>
      <c r="I96">
        <v>0</v>
      </c>
      <c r="J96">
        <v>0</v>
      </c>
      <c r="K96">
        <v>364500</v>
      </c>
      <c r="L96">
        <v>7.25</v>
      </c>
      <c r="N96" t="s">
        <v>15</v>
      </c>
      <c r="O96" t="s">
        <v>1265</v>
      </c>
      <c r="P96" t="str">
        <f>VLOOKUP(O96,Title!$F$8:$G$24,2,FALSE)</f>
        <v>Mr</v>
      </c>
      <c r="Q96">
        <f>VLOOKUP(K96,'Ticket Counts'!$A$5:$F$685,2,FALSE)</f>
        <v>0</v>
      </c>
      <c r="R96">
        <f>VLOOKUP(K96,'Ticket Counts'!$A$5:$F$685,3,FALSE)</f>
        <v>0</v>
      </c>
      <c r="S96" s="8">
        <f>VLOOKUP(K96,'Ticket Counts'!$A$5:$F$685,4,FALSE)</f>
        <v>1</v>
      </c>
      <c r="T96" s="8">
        <f>VLOOKUP(K96,'Ticket Counts'!$A$5:$F$685,5,FALSE)</f>
        <v>0</v>
      </c>
      <c r="U96" s="8">
        <f>VLOOKUP(K96,'Ticket Counts'!$A$5:$F$685,6,FALSE)</f>
        <v>1</v>
      </c>
    </row>
    <row r="97" spans="1:21" x14ac:dyDescent="0.25">
      <c r="A97">
        <v>96</v>
      </c>
      <c r="B97">
        <v>0</v>
      </c>
      <c r="C97" t="str">
        <f t="shared" si="1"/>
        <v>Perished</v>
      </c>
      <c r="D97">
        <v>3</v>
      </c>
      <c r="E97" t="str" cm="1">
        <f t="array" ref="E97">_xlfn.IFS(D97=1,"First",D97=2,"Second",D97=3,"Third")</f>
        <v>Third</v>
      </c>
      <c r="F97" t="s">
        <v>156</v>
      </c>
      <c r="G97" t="s">
        <v>13</v>
      </c>
      <c r="I97">
        <v>0</v>
      </c>
      <c r="J97">
        <v>0</v>
      </c>
      <c r="K97">
        <v>374910</v>
      </c>
      <c r="L97">
        <v>8.0500000000000007</v>
      </c>
      <c r="N97" t="s">
        <v>15</v>
      </c>
      <c r="O97" t="s">
        <v>1265</v>
      </c>
      <c r="P97" t="str">
        <f>VLOOKUP(O97,Title!$F$8:$G$24,2,FALSE)</f>
        <v>Mr</v>
      </c>
      <c r="Q97">
        <f>VLOOKUP(K97,'Ticket Counts'!$A$5:$F$685,2,FALSE)</f>
        <v>0</v>
      </c>
      <c r="R97">
        <f>VLOOKUP(K97,'Ticket Counts'!$A$5:$F$685,3,FALSE)</f>
        <v>0</v>
      </c>
      <c r="S97" s="8">
        <f>VLOOKUP(K97,'Ticket Counts'!$A$5:$F$685,4,FALSE)</f>
        <v>1</v>
      </c>
      <c r="T97" s="8">
        <f>VLOOKUP(K97,'Ticket Counts'!$A$5:$F$685,5,FALSE)</f>
        <v>0</v>
      </c>
      <c r="U97" s="8">
        <f>VLOOKUP(K97,'Ticket Counts'!$A$5:$F$685,6,FALSE)</f>
        <v>1</v>
      </c>
    </row>
    <row r="98" spans="1:21" x14ac:dyDescent="0.25">
      <c r="A98">
        <v>97</v>
      </c>
      <c r="B98">
        <v>0</v>
      </c>
      <c r="C98" t="str">
        <f t="shared" si="1"/>
        <v>Perished</v>
      </c>
      <c r="D98">
        <v>1</v>
      </c>
      <c r="E98" t="str" cm="1">
        <f t="array" ref="E98">_xlfn.IFS(D98=1,"First",D98=2,"Second",D98=3,"Third")</f>
        <v>First</v>
      </c>
      <c r="F98" t="s">
        <v>157</v>
      </c>
      <c r="G98" t="s">
        <v>13</v>
      </c>
      <c r="H98">
        <v>71</v>
      </c>
      <c r="I98">
        <v>0</v>
      </c>
      <c r="J98">
        <v>0</v>
      </c>
      <c r="K98" t="s">
        <v>158</v>
      </c>
      <c r="L98">
        <v>34.654200000000003</v>
      </c>
      <c r="M98" t="s">
        <v>159</v>
      </c>
      <c r="N98" t="s">
        <v>20</v>
      </c>
      <c r="O98" t="s">
        <v>1265</v>
      </c>
      <c r="P98" t="str">
        <f>VLOOKUP(O98,Title!$F$8:$G$24,2,FALSE)</f>
        <v>Mr</v>
      </c>
      <c r="Q98">
        <f>VLOOKUP(K98,'Ticket Counts'!$A$5:$F$685,2,FALSE)</f>
        <v>0</v>
      </c>
      <c r="R98">
        <f>VLOOKUP(K98,'Ticket Counts'!$A$5:$F$685,3,FALSE)</f>
        <v>0</v>
      </c>
      <c r="S98" s="8">
        <f>VLOOKUP(K98,'Ticket Counts'!$A$5:$F$685,4,FALSE)</f>
        <v>1</v>
      </c>
      <c r="T98" s="8">
        <f>VLOOKUP(K98,'Ticket Counts'!$A$5:$F$685,5,FALSE)</f>
        <v>0</v>
      </c>
      <c r="U98" s="8">
        <f>VLOOKUP(K98,'Ticket Counts'!$A$5:$F$685,6,FALSE)</f>
        <v>1</v>
      </c>
    </row>
    <row r="99" spans="1:21" x14ac:dyDescent="0.25">
      <c r="A99">
        <v>98</v>
      </c>
      <c r="B99">
        <v>1</v>
      </c>
      <c r="C99" t="str">
        <f t="shared" si="1"/>
        <v>Survived</v>
      </c>
      <c r="D99">
        <v>1</v>
      </c>
      <c r="E99" t="str" cm="1">
        <f t="array" ref="E99">_xlfn.IFS(D99=1,"First",D99=2,"Second",D99=3,"Third")</f>
        <v>First</v>
      </c>
      <c r="F99" t="s">
        <v>160</v>
      </c>
      <c r="G99" t="s">
        <v>13</v>
      </c>
      <c r="H99">
        <v>23</v>
      </c>
      <c r="I99">
        <v>0</v>
      </c>
      <c r="J99">
        <v>1</v>
      </c>
      <c r="K99" t="s">
        <v>161</v>
      </c>
      <c r="L99">
        <v>63.3583</v>
      </c>
      <c r="M99" t="s">
        <v>162</v>
      </c>
      <c r="N99" t="s">
        <v>20</v>
      </c>
      <c r="O99" t="s">
        <v>1265</v>
      </c>
      <c r="P99" t="str">
        <f>VLOOKUP(O99,Title!$F$8:$G$24,2,FALSE)</f>
        <v>Mr</v>
      </c>
      <c r="Q99">
        <f>VLOOKUP(K99,'Ticket Counts'!$A$5:$F$685,2,FALSE)</f>
        <v>0</v>
      </c>
      <c r="R99">
        <f>VLOOKUP(K99,'Ticket Counts'!$A$5:$F$685,3,FALSE)</f>
        <v>0</v>
      </c>
      <c r="S99" s="8">
        <f>VLOOKUP(K99,'Ticket Counts'!$A$5:$F$685,4,FALSE)</f>
        <v>1</v>
      </c>
      <c r="T99" s="8">
        <f>VLOOKUP(K99,'Ticket Counts'!$A$5:$F$685,5,FALSE)</f>
        <v>0</v>
      </c>
      <c r="U99" s="8">
        <f>VLOOKUP(K99,'Ticket Counts'!$A$5:$F$685,6,FALSE)</f>
        <v>1</v>
      </c>
    </row>
    <row r="100" spans="1:21" x14ac:dyDescent="0.25">
      <c r="A100">
        <v>99</v>
      </c>
      <c r="B100">
        <v>1</v>
      </c>
      <c r="C100" t="str">
        <f t="shared" si="1"/>
        <v>Survived</v>
      </c>
      <c r="D100">
        <v>2</v>
      </c>
      <c r="E100" t="str" cm="1">
        <f t="array" ref="E100">_xlfn.IFS(D100=1,"First",D100=2,"Second",D100=3,"Third")</f>
        <v>Second</v>
      </c>
      <c r="F100" t="s">
        <v>163</v>
      </c>
      <c r="G100" t="s">
        <v>17</v>
      </c>
      <c r="H100">
        <v>34</v>
      </c>
      <c r="I100">
        <v>0</v>
      </c>
      <c r="J100">
        <v>1</v>
      </c>
      <c r="K100">
        <v>231919</v>
      </c>
      <c r="L100">
        <v>23</v>
      </c>
      <c r="N100" t="s">
        <v>15</v>
      </c>
      <c r="O100" t="s">
        <v>1266</v>
      </c>
      <c r="P100" t="str">
        <f>VLOOKUP(O100,Title!$F$8:$G$24,2,FALSE)</f>
        <v>Mrs</v>
      </c>
      <c r="Q100">
        <f>VLOOKUP(K100,'Ticket Counts'!$A$5:$F$685,2,FALSE)</f>
        <v>0</v>
      </c>
      <c r="R100">
        <f>VLOOKUP(K100,'Ticket Counts'!$A$5:$F$685,3,FALSE)</f>
        <v>1</v>
      </c>
      <c r="S100" s="8">
        <f>VLOOKUP(K100,'Ticket Counts'!$A$5:$F$685,4,FALSE)</f>
        <v>0</v>
      </c>
      <c r="T100" s="8">
        <f>VLOOKUP(K100,'Ticket Counts'!$A$5:$F$685,5,FALSE)</f>
        <v>1</v>
      </c>
      <c r="U100" s="8">
        <f>VLOOKUP(K100,'Ticket Counts'!$A$5:$F$685,6,FALSE)</f>
        <v>2</v>
      </c>
    </row>
    <row r="101" spans="1:21" x14ac:dyDescent="0.25">
      <c r="A101">
        <v>100</v>
      </c>
      <c r="B101">
        <v>0</v>
      </c>
      <c r="C101" t="str">
        <f t="shared" si="1"/>
        <v>Perished</v>
      </c>
      <c r="D101">
        <v>2</v>
      </c>
      <c r="E101" t="str" cm="1">
        <f t="array" ref="E101">_xlfn.IFS(D101=1,"First",D101=2,"Second",D101=3,"Third")</f>
        <v>Second</v>
      </c>
      <c r="F101" t="s">
        <v>164</v>
      </c>
      <c r="G101" t="s">
        <v>13</v>
      </c>
      <c r="H101">
        <v>34</v>
      </c>
      <c r="I101">
        <v>1</v>
      </c>
      <c r="J101">
        <v>0</v>
      </c>
      <c r="K101">
        <v>244367</v>
      </c>
      <c r="L101">
        <v>26</v>
      </c>
      <c r="N101" t="s">
        <v>15</v>
      </c>
      <c r="O101" t="s">
        <v>1265</v>
      </c>
      <c r="P101" t="str">
        <f>VLOOKUP(O101,Title!$F$8:$G$24,2,FALSE)</f>
        <v>Mr</v>
      </c>
      <c r="Q101">
        <f>VLOOKUP(K101,'Ticket Counts'!$A$5:$F$685,2,FALSE)</f>
        <v>0</v>
      </c>
      <c r="R101">
        <f>VLOOKUP(K101,'Ticket Counts'!$A$5:$F$685,3,FALSE)</f>
        <v>0</v>
      </c>
      <c r="S101" s="8">
        <f>VLOOKUP(K101,'Ticket Counts'!$A$5:$F$685,4,FALSE)</f>
        <v>1</v>
      </c>
      <c r="T101" s="8">
        <f>VLOOKUP(K101,'Ticket Counts'!$A$5:$F$685,5,FALSE)</f>
        <v>1</v>
      </c>
      <c r="U101" s="8">
        <f>VLOOKUP(K101,'Ticket Counts'!$A$5:$F$685,6,FALSE)</f>
        <v>2</v>
      </c>
    </row>
    <row r="102" spans="1:21" x14ac:dyDescent="0.25">
      <c r="A102">
        <v>101</v>
      </c>
      <c r="B102">
        <v>0</v>
      </c>
      <c r="C102" t="str">
        <f t="shared" si="1"/>
        <v>Perished</v>
      </c>
      <c r="D102">
        <v>3</v>
      </c>
      <c r="E102" t="str" cm="1">
        <f t="array" ref="E102">_xlfn.IFS(D102=1,"First",D102=2,"Second",D102=3,"Third")</f>
        <v>Third</v>
      </c>
      <c r="F102" t="s">
        <v>165</v>
      </c>
      <c r="G102" t="s">
        <v>17</v>
      </c>
      <c r="H102">
        <v>28</v>
      </c>
      <c r="I102">
        <v>0</v>
      </c>
      <c r="J102">
        <v>0</v>
      </c>
      <c r="K102">
        <v>349245</v>
      </c>
      <c r="L102">
        <v>7.8958000000000004</v>
      </c>
      <c r="N102" t="s">
        <v>15</v>
      </c>
      <c r="O102" t="s">
        <v>1267</v>
      </c>
      <c r="P102" t="str">
        <f>VLOOKUP(O102,Title!$F$8:$G$24,2,FALSE)</f>
        <v>Miss</v>
      </c>
      <c r="Q102">
        <f>VLOOKUP(K102,'Ticket Counts'!$A$5:$F$685,2,FALSE)</f>
        <v>0</v>
      </c>
      <c r="R102">
        <f>VLOOKUP(K102,'Ticket Counts'!$A$5:$F$685,3,FALSE)</f>
        <v>1</v>
      </c>
      <c r="S102" s="8">
        <f>VLOOKUP(K102,'Ticket Counts'!$A$5:$F$685,4,FALSE)</f>
        <v>0</v>
      </c>
      <c r="T102" s="8">
        <f>VLOOKUP(K102,'Ticket Counts'!$A$5:$F$685,5,FALSE)</f>
        <v>0</v>
      </c>
      <c r="U102" s="8">
        <f>VLOOKUP(K102,'Ticket Counts'!$A$5:$F$685,6,FALSE)</f>
        <v>1</v>
      </c>
    </row>
    <row r="103" spans="1:21" x14ac:dyDescent="0.25">
      <c r="A103">
        <v>102</v>
      </c>
      <c r="B103">
        <v>0</v>
      </c>
      <c r="C103" t="str">
        <f t="shared" si="1"/>
        <v>Perished</v>
      </c>
      <c r="D103">
        <v>3</v>
      </c>
      <c r="E103" t="str" cm="1">
        <f t="array" ref="E103">_xlfn.IFS(D103=1,"First",D103=2,"Second",D103=3,"Third")</f>
        <v>Third</v>
      </c>
      <c r="F103" t="s">
        <v>166</v>
      </c>
      <c r="G103" t="s">
        <v>13</v>
      </c>
      <c r="I103">
        <v>0</v>
      </c>
      <c r="J103">
        <v>0</v>
      </c>
      <c r="K103">
        <v>349215</v>
      </c>
      <c r="L103">
        <v>7.8958000000000004</v>
      </c>
      <c r="N103" t="s">
        <v>15</v>
      </c>
      <c r="O103" t="s">
        <v>1265</v>
      </c>
      <c r="P103" t="str">
        <f>VLOOKUP(O103,Title!$F$8:$G$24,2,FALSE)</f>
        <v>Mr</v>
      </c>
      <c r="Q103">
        <f>VLOOKUP(K103,'Ticket Counts'!$A$5:$F$685,2,FALSE)</f>
        <v>0</v>
      </c>
      <c r="R103">
        <f>VLOOKUP(K103,'Ticket Counts'!$A$5:$F$685,3,FALSE)</f>
        <v>0</v>
      </c>
      <c r="S103" s="8">
        <f>VLOOKUP(K103,'Ticket Counts'!$A$5:$F$685,4,FALSE)</f>
        <v>1</v>
      </c>
      <c r="T103" s="8">
        <f>VLOOKUP(K103,'Ticket Counts'!$A$5:$F$685,5,FALSE)</f>
        <v>0</v>
      </c>
      <c r="U103" s="8">
        <f>VLOOKUP(K103,'Ticket Counts'!$A$5:$F$685,6,FALSE)</f>
        <v>1</v>
      </c>
    </row>
    <row r="104" spans="1:21" x14ac:dyDescent="0.25">
      <c r="A104">
        <v>103</v>
      </c>
      <c r="B104">
        <v>0</v>
      </c>
      <c r="C104" t="str">
        <f t="shared" si="1"/>
        <v>Perished</v>
      </c>
      <c r="D104">
        <v>1</v>
      </c>
      <c r="E104" t="str" cm="1">
        <f t="array" ref="E104">_xlfn.IFS(D104=1,"First",D104=2,"Second",D104=3,"Third")</f>
        <v>First</v>
      </c>
      <c r="F104" t="s">
        <v>167</v>
      </c>
      <c r="G104" t="s">
        <v>13</v>
      </c>
      <c r="H104">
        <v>21</v>
      </c>
      <c r="I104">
        <v>0</v>
      </c>
      <c r="J104">
        <v>1</v>
      </c>
      <c r="K104">
        <v>35281</v>
      </c>
      <c r="L104">
        <v>77.287499999999994</v>
      </c>
      <c r="M104" t="s">
        <v>168</v>
      </c>
      <c r="N104" t="s">
        <v>15</v>
      </c>
      <c r="O104" t="s">
        <v>1265</v>
      </c>
      <c r="P104" t="str">
        <f>VLOOKUP(O104,Title!$F$8:$G$24,2,FALSE)</f>
        <v>Mr</v>
      </c>
      <c r="Q104">
        <f>VLOOKUP(K104,'Ticket Counts'!$A$5:$F$685,2,FALSE)</f>
        <v>0</v>
      </c>
      <c r="R104">
        <f>VLOOKUP(K104,'Ticket Counts'!$A$5:$F$685,3,FALSE)</f>
        <v>0</v>
      </c>
      <c r="S104" s="8">
        <f>VLOOKUP(K104,'Ticket Counts'!$A$5:$F$685,4,FALSE)</f>
        <v>2</v>
      </c>
      <c r="T104" s="8">
        <f>VLOOKUP(K104,'Ticket Counts'!$A$5:$F$685,5,FALSE)</f>
        <v>0</v>
      </c>
      <c r="U104" s="8">
        <f>VLOOKUP(K104,'Ticket Counts'!$A$5:$F$685,6,FALSE)</f>
        <v>2</v>
      </c>
    </row>
    <row r="105" spans="1:21" x14ac:dyDescent="0.25">
      <c r="A105">
        <v>104</v>
      </c>
      <c r="B105">
        <v>0</v>
      </c>
      <c r="C105" t="str">
        <f t="shared" si="1"/>
        <v>Perished</v>
      </c>
      <c r="D105">
        <v>3</v>
      </c>
      <c r="E105" t="str" cm="1">
        <f t="array" ref="E105">_xlfn.IFS(D105=1,"First",D105=2,"Second",D105=3,"Third")</f>
        <v>Third</v>
      </c>
      <c r="F105" t="s">
        <v>169</v>
      </c>
      <c r="G105" t="s">
        <v>13</v>
      </c>
      <c r="H105">
        <v>33</v>
      </c>
      <c r="I105">
        <v>0</v>
      </c>
      <c r="J105">
        <v>0</v>
      </c>
      <c r="K105">
        <v>7540</v>
      </c>
      <c r="L105">
        <v>8.6541999999999994</v>
      </c>
      <c r="N105" t="s">
        <v>15</v>
      </c>
      <c r="O105" t="s">
        <v>1265</v>
      </c>
      <c r="P105" t="str">
        <f>VLOOKUP(O105,Title!$F$8:$G$24,2,FALSE)</f>
        <v>Mr</v>
      </c>
      <c r="Q105">
        <f>VLOOKUP(K105,'Ticket Counts'!$A$5:$F$685,2,FALSE)</f>
        <v>0</v>
      </c>
      <c r="R105">
        <f>VLOOKUP(K105,'Ticket Counts'!$A$5:$F$685,3,FALSE)</f>
        <v>0</v>
      </c>
      <c r="S105" s="8">
        <f>VLOOKUP(K105,'Ticket Counts'!$A$5:$F$685,4,FALSE)</f>
        <v>1</v>
      </c>
      <c r="T105" s="8">
        <f>VLOOKUP(K105,'Ticket Counts'!$A$5:$F$685,5,FALSE)</f>
        <v>0</v>
      </c>
      <c r="U105" s="8">
        <f>VLOOKUP(K105,'Ticket Counts'!$A$5:$F$685,6,FALSE)</f>
        <v>1</v>
      </c>
    </row>
    <row r="106" spans="1:21" x14ac:dyDescent="0.25">
      <c r="A106">
        <v>105</v>
      </c>
      <c r="B106">
        <v>0</v>
      </c>
      <c r="C106" t="str">
        <f t="shared" si="1"/>
        <v>Perished</v>
      </c>
      <c r="D106">
        <v>3</v>
      </c>
      <c r="E106" t="str" cm="1">
        <f t="array" ref="E106">_xlfn.IFS(D106=1,"First",D106=2,"Second",D106=3,"Third")</f>
        <v>Third</v>
      </c>
      <c r="F106" t="s">
        <v>170</v>
      </c>
      <c r="G106" t="s">
        <v>13</v>
      </c>
      <c r="H106">
        <v>37</v>
      </c>
      <c r="I106">
        <v>2</v>
      </c>
      <c r="J106">
        <v>0</v>
      </c>
      <c r="K106">
        <v>3101276</v>
      </c>
      <c r="L106">
        <v>7.9249999999999998</v>
      </c>
      <c r="N106" t="s">
        <v>15</v>
      </c>
      <c r="O106" t="s">
        <v>1265</v>
      </c>
      <c r="P106" t="str">
        <f>VLOOKUP(O106,Title!$F$8:$G$24,2,FALSE)</f>
        <v>Mr</v>
      </c>
      <c r="Q106">
        <f>VLOOKUP(K106,'Ticket Counts'!$A$5:$F$685,2,FALSE)</f>
        <v>0</v>
      </c>
      <c r="R106">
        <f>VLOOKUP(K106,'Ticket Counts'!$A$5:$F$685,3,FALSE)</f>
        <v>0</v>
      </c>
      <c r="S106" s="8">
        <f>VLOOKUP(K106,'Ticket Counts'!$A$5:$F$685,4,FALSE)</f>
        <v>1</v>
      </c>
      <c r="T106" s="8">
        <f>VLOOKUP(K106,'Ticket Counts'!$A$5:$F$685,5,FALSE)</f>
        <v>0</v>
      </c>
      <c r="U106" s="8">
        <f>VLOOKUP(K106,'Ticket Counts'!$A$5:$F$685,6,FALSE)</f>
        <v>1</v>
      </c>
    </row>
    <row r="107" spans="1:21" x14ac:dyDescent="0.25">
      <c r="A107">
        <v>106</v>
      </c>
      <c r="B107">
        <v>0</v>
      </c>
      <c r="C107" t="str">
        <f t="shared" si="1"/>
        <v>Perished</v>
      </c>
      <c r="D107">
        <v>3</v>
      </c>
      <c r="E107" t="str" cm="1">
        <f t="array" ref="E107">_xlfn.IFS(D107=1,"First",D107=2,"Second",D107=3,"Third")</f>
        <v>Third</v>
      </c>
      <c r="F107" t="s">
        <v>171</v>
      </c>
      <c r="G107" t="s">
        <v>13</v>
      </c>
      <c r="H107">
        <v>28</v>
      </c>
      <c r="I107">
        <v>0</v>
      </c>
      <c r="J107">
        <v>0</v>
      </c>
      <c r="K107">
        <v>349207</v>
      </c>
      <c r="L107">
        <v>7.8958000000000004</v>
      </c>
      <c r="N107" t="s">
        <v>15</v>
      </c>
      <c r="O107" t="s">
        <v>1265</v>
      </c>
      <c r="P107" t="str">
        <f>VLOOKUP(O107,Title!$F$8:$G$24,2,FALSE)</f>
        <v>Mr</v>
      </c>
      <c r="Q107">
        <f>VLOOKUP(K107,'Ticket Counts'!$A$5:$F$685,2,FALSE)</f>
        <v>0</v>
      </c>
      <c r="R107">
        <f>VLOOKUP(K107,'Ticket Counts'!$A$5:$F$685,3,FALSE)</f>
        <v>0</v>
      </c>
      <c r="S107" s="8">
        <f>VLOOKUP(K107,'Ticket Counts'!$A$5:$F$685,4,FALSE)</f>
        <v>1</v>
      </c>
      <c r="T107" s="8">
        <f>VLOOKUP(K107,'Ticket Counts'!$A$5:$F$685,5,FALSE)</f>
        <v>0</v>
      </c>
      <c r="U107" s="8">
        <f>VLOOKUP(K107,'Ticket Counts'!$A$5:$F$685,6,FALSE)</f>
        <v>1</v>
      </c>
    </row>
    <row r="108" spans="1:21" x14ac:dyDescent="0.25">
      <c r="A108">
        <v>107</v>
      </c>
      <c r="B108">
        <v>1</v>
      </c>
      <c r="C108" t="str">
        <f t="shared" si="1"/>
        <v>Survived</v>
      </c>
      <c r="D108">
        <v>3</v>
      </c>
      <c r="E108" t="str" cm="1">
        <f t="array" ref="E108">_xlfn.IFS(D108=1,"First",D108=2,"Second",D108=3,"Third")</f>
        <v>Third</v>
      </c>
      <c r="F108" t="s">
        <v>172</v>
      </c>
      <c r="G108" t="s">
        <v>17</v>
      </c>
      <c r="H108">
        <v>21</v>
      </c>
      <c r="I108">
        <v>0</v>
      </c>
      <c r="J108">
        <v>0</v>
      </c>
      <c r="K108">
        <v>343120</v>
      </c>
      <c r="L108">
        <v>7.65</v>
      </c>
      <c r="N108" t="s">
        <v>15</v>
      </c>
      <c r="O108" t="s">
        <v>1267</v>
      </c>
      <c r="P108" t="str">
        <f>VLOOKUP(O108,Title!$F$8:$G$24,2,FALSE)</f>
        <v>Miss</v>
      </c>
      <c r="Q108">
        <f>VLOOKUP(K108,'Ticket Counts'!$A$5:$F$685,2,FALSE)</f>
        <v>0</v>
      </c>
      <c r="R108">
        <f>VLOOKUP(K108,'Ticket Counts'!$A$5:$F$685,3,FALSE)</f>
        <v>1</v>
      </c>
      <c r="S108" s="8">
        <f>VLOOKUP(K108,'Ticket Counts'!$A$5:$F$685,4,FALSE)</f>
        <v>0</v>
      </c>
      <c r="T108" s="8">
        <f>VLOOKUP(K108,'Ticket Counts'!$A$5:$F$685,5,FALSE)</f>
        <v>0</v>
      </c>
      <c r="U108" s="8">
        <f>VLOOKUP(K108,'Ticket Counts'!$A$5:$F$685,6,FALSE)</f>
        <v>1</v>
      </c>
    </row>
    <row r="109" spans="1:21" x14ac:dyDescent="0.25">
      <c r="A109">
        <v>108</v>
      </c>
      <c r="B109">
        <v>1</v>
      </c>
      <c r="C109" t="str">
        <f t="shared" si="1"/>
        <v>Survived</v>
      </c>
      <c r="D109">
        <v>3</v>
      </c>
      <c r="E109" t="str" cm="1">
        <f t="array" ref="E109">_xlfn.IFS(D109=1,"First",D109=2,"Second",D109=3,"Third")</f>
        <v>Third</v>
      </c>
      <c r="F109" t="s">
        <v>173</v>
      </c>
      <c r="G109" t="s">
        <v>13</v>
      </c>
      <c r="I109">
        <v>0</v>
      </c>
      <c r="J109">
        <v>0</v>
      </c>
      <c r="K109">
        <v>312991</v>
      </c>
      <c r="L109">
        <v>7.7750000000000004</v>
      </c>
      <c r="N109" t="s">
        <v>15</v>
      </c>
      <c r="O109" t="s">
        <v>1265</v>
      </c>
      <c r="P109" t="str">
        <f>VLOOKUP(O109,Title!$F$8:$G$24,2,FALSE)</f>
        <v>Mr</v>
      </c>
      <c r="Q109">
        <f>VLOOKUP(K109,'Ticket Counts'!$A$5:$F$685,2,FALSE)</f>
        <v>0</v>
      </c>
      <c r="R109">
        <f>VLOOKUP(K109,'Ticket Counts'!$A$5:$F$685,3,FALSE)</f>
        <v>0</v>
      </c>
      <c r="S109" s="8">
        <f>VLOOKUP(K109,'Ticket Counts'!$A$5:$F$685,4,FALSE)</f>
        <v>1</v>
      </c>
      <c r="T109" s="8">
        <f>VLOOKUP(K109,'Ticket Counts'!$A$5:$F$685,5,FALSE)</f>
        <v>0</v>
      </c>
      <c r="U109" s="8">
        <f>VLOOKUP(K109,'Ticket Counts'!$A$5:$F$685,6,FALSE)</f>
        <v>1</v>
      </c>
    </row>
    <row r="110" spans="1:21" x14ac:dyDescent="0.25">
      <c r="A110">
        <v>109</v>
      </c>
      <c r="B110">
        <v>0</v>
      </c>
      <c r="C110" t="str">
        <f t="shared" si="1"/>
        <v>Perished</v>
      </c>
      <c r="D110">
        <v>3</v>
      </c>
      <c r="E110" t="str" cm="1">
        <f t="array" ref="E110">_xlfn.IFS(D110=1,"First",D110=2,"Second",D110=3,"Third")</f>
        <v>Third</v>
      </c>
      <c r="F110" t="s">
        <v>174</v>
      </c>
      <c r="G110" t="s">
        <v>13</v>
      </c>
      <c r="H110">
        <v>38</v>
      </c>
      <c r="I110">
        <v>0</v>
      </c>
      <c r="J110">
        <v>0</v>
      </c>
      <c r="K110">
        <v>349249</v>
      </c>
      <c r="L110">
        <v>7.8958000000000004</v>
      </c>
      <c r="N110" t="s">
        <v>15</v>
      </c>
      <c r="O110" t="s">
        <v>1265</v>
      </c>
      <c r="P110" t="str">
        <f>VLOOKUP(O110,Title!$F$8:$G$24,2,FALSE)</f>
        <v>Mr</v>
      </c>
      <c r="Q110">
        <f>VLOOKUP(K110,'Ticket Counts'!$A$5:$F$685,2,FALSE)</f>
        <v>0</v>
      </c>
      <c r="R110">
        <f>VLOOKUP(K110,'Ticket Counts'!$A$5:$F$685,3,FALSE)</f>
        <v>0</v>
      </c>
      <c r="S110" s="8">
        <f>VLOOKUP(K110,'Ticket Counts'!$A$5:$F$685,4,FALSE)</f>
        <v>1</v>
      </c>
      <c r="T110" s="8">
        <f>VLOOKUP(K110,'Ticket Counts'!$A$5:$F$685,5,FALSE)</f>
        <v>0</v>
      </c>
      <c r="U110" s="8">
        <f>VLOOKUP(K110,'Ticket Counts'!$A$5:$F$685,6,FALSE)</f>
        <v>1</v>
      </c>
    </row>
    <row r="111" spans="1:21" x14ac:dyDescent="0.25">
      <c r="A111">
        <v>110</v>
      </c>
      <c r="B111">
        <v>1</v>
      </c>
      <c r="C111" t="str">
        <f t="shared" si="1"/>
        <v>Survived</v>
      </c>
      <c r="D111">
        <v>3</v>
      </c>
      <c r="E111" t="str" cm="1">
        <f t="array" ref="E111">_xlfn.IFS(D111=1,"First",D111=2,"Second",D111=3,"Third")</f>
        <v>Third</v>
      </c>
      <c r="F111" t="s">
        <v>175</v>
      </c>
      <c r="G111" t="s">
        <v>17</v>
      </c>
      <c r="I111">
        <v>1</v>
      </c>
      <c r="J111">
        <v>0</v>
      </c>
      <c r="K111">
        <v>371110</v>
      </c>
      <c r="L111">
        <v>24.15</v>
      </c>
      <c r="N111" t="s">
        <v>27</v>
      </c>
      <c r="O111" t="s">
        <v>1267</v>
      </c>
      <c r="P111" t="str">
        <f>VLOOKUP(O111,Title!$F$8:$G$24,2,FALSE)</f>
        <v>Miss</v>
      </c>
      <c r="Q111">
        <f>VLOOKUP(K111,'Ticket Counts'!$A$5:$F$685,2,FALSE)</f>
        <v>0</v>
      </c>
      <c r="R111">
        <f>VLOOKUP(K111,'Ticket Counts'!$A$5:$F$685,3,FALSE)</f>
        <v>1</v>
      </c>
      <c r="S111" s="8">
        <f>VLOOKUP(K111,'Ticket Counts'!$A$5:$F$685,4,FALSE)</f>
        <v>2</v>
      </c>
      <c r="T111" s="8">
        <f>VLOOKUP(K111,'Ticket Counts'!$A$5:$F$685,5,FALSE)</f>
        <v>0</v>
      </c>
      <c r="U111" s="8">
        <f>VLOOKUP(K111,'Ticket Counts'!$A$5:$F$685,6,FALSE)</f>
        <v>3</v>
      </c>
    </row>
    <row r="112" spans="1:21" x14ac:dyDescent="0.25">
      <c r="A112">
        <v>111</v>
      </c>
      <c r="B112">
        <v>0</v>
      </c>
      <c r="C112" t="str">
        <f t="shared" si="1"/>
        <v>Perished</v>
      </c>
      <c r="D112">
        <v>1</v>
      </c>
      <c r="E112" t="str" cm="1">
        <f t="array" ref="E112">_xlfn.IFS(D112=1,"First",D112=2,"Second",D112=3,"Third")</f>
        <v>First</v>
      </c>
      <c r="F112" t="s">
        <v>176</v>
      </c>
      <c r="G112" t="s">
        <v>13</v>
      </c>
      <c r="H112">
        <v>47</v>
      </c>
      <c r="I112">
        <v>0</v>
      </c>
      <c r="J112">
        <v>0</v>
      </c>
      <c r="K112">
        <v>110465</v>
      </c>
      <c r="L112">
        <v>52</v>
      </c>
      <c r="M112" t="s">
        <v>177</v>
      </c>
      <c r="N112" t="s">
        <v>15</v>
      </c>
      <c r="O112" t="s">
        <v>1265</v>
      </c>
      <c r="P112" t="str">
        <f>VLOOKUP(O112,Title!$F$8:$G$24,2,FALSE)</f>
        <v>Mr</v>
      </c>
      <c r="Q112">
        <f>VLOOKUP(K112,'Ticket Counts'!$A$5:$F$685,2,FALSE)</f>
        <v>0</v>
      </c>
      <c r="R112">
        <f>VLOOKUP(K112,'Ticket Counts'!$A$5:$F$685,3,FALSE)</f>
        <v>0</v>
      </c>
      <c r="S112" s="8">
        <f>VLOOKUP(K112,'Ticket Counts'!$A$5:$F$685,4,FALSE)</f>
        <v>2</v>
      </c>
      <c r="T112" s="8">
        <f>VLOOKUP(K112,'Ticket Counts'!$A$5:$F$685,5,FALSE)</f>
        <v>0</v>
      </c>
      <c r="U112" s="8">
        <f>VLOOKUP(K112,'Ticket Counts'!$A$5:$F$685,6,FALSE)</f>
        <v>2</v>
      </c>
    </row>
    <row r="113" spans="1:21" x14ac:dyDescent="0.25">
      <c r="A113">
        <v>112</v>
      </c>
      <c r="B113">
        <v>0</v>
      </c>
      <c r="C113" t="str">
        <f t="shared" si="1"/>
        <v>Perished</v>
      </c>
      <c r="D113">
        <v>3</v>
      </c>
      <c r="E113" t="str" cm="1">
        <f t="array" ref="E113">_xlfn.IFS(D113=1,"First",D113=2,"Second",D113=3,"Third")</f>
        <v>Third</v>
      </c>
      <c r="F113" t="s">
        <v>178</v>
      </c>
      <c r="G113" t="s">
        <v>17</v>
      </c>
      <c r="H113">
        <v>14.5</v>
      </c>
      <c r="I113">
        <v>1</v>
      </c>
      <c r="J113">
        <v>0</v>
      </c>
      <c r="K113">
        <v>2665</v>
      </c>
      <c r="L113">
        <v>14.4542</v>
      </c>
      <c r="N113" t="s">
        <v>20</v>
      </c>
      <c r="O113" t="s">
        <v>1267</v>
      </c>
      <c r="P113" t="str">
        <f>VLOOKUP(O113,Title!$F$8:$G$24,2,FALSE)</f>
        <v>Miss</v>
      </c>
      <c r="Q113">
        <f>VLOOKUP(K113,'Ticket Counts'!$A$5:$F$685,2,FALSE)</f>
        <v>0</v>
      </c>
      <c r="R113">
        <f>VLOOKUP(K113,'Ticket Counts'!$A$5:$F$685,3,FALSE)</f>
        <v>2</v>
      </c>
      <c r="S113" s="8">
        <f>VLOOKUP(K113,'Ticket Counts'!$A$5:$F$685,4,FALSE)</f>
        <v>0</v>
      </c>
      <c r="T113" s="8">
        <f>VLOOKUP(K113,'Ticket Counts'!$A$5:$F$685,5,FALSE)</f>
        <v>0</v>
      </c>
      <c r="U113" s="8">
        <f>VLOOKUP(K113,'Ticket Counts'!$A$5:$F$685,6,FALSE)</f>
        <v>2</v>
      </c>
    </row>
    <row r="114" spans="1:21" x14ac:dyDescent="0.25">
      <c r="A114">
        <v>113</v>
      </c>
      <c r="B114">
        <v>0</v>
      </c>
      <c r="C114" t="str">
        <f t="shared" si="1"/>
        <v>Perished</v>
      </c>
      <c r="D114">
        <v>3</v>
      </c>
      <c r="E114" t="str" cm="1">
        <f t="array" ref="E114">_xlfn.IFS(D114=1,"First",D114=2,"Second",D114=3,"Third")</f>
        <v>Third</v>
      </c>
      <c r="F114" t="s">
        <v>179</v>
      </c>
      <c r="G114" t="s">
        <v>13</v>
      </c>
      <c r="H114">
        <v>22</v>
      </c>
      <c r="I114">
        <v>0</v>
      </c>
      <c r="J114">
        <v>0</v>
      </c>
      <c r="K114">
        <v>324669</v>
      </c>
      <c r="L114">
        <v>8.0500000000000007</v>
      </c>
      <c r="N114" t="s">
        <v>15</v>
      </c>
      <c r="O114" t="s">
        <v>1265</v>
      </c>
      <c r="P114" t="str">
        <f>VLOOKUP(O114,Title!$F$8:$G$24,2,FALSE)</f>
        <v>Mr</v>
      </c>
      <c r="Q114">
        <f>VLOOKUP(K114,'Ticket Counts'!$A$5:$F$685,2,FALSE)</f>
        <v>0</v>
      </c>
      <c r="R114">
        <f>VLOOKUP(K114,'Ticket Counts'!$A$5:$F$685,3,FALSE)</f>
        <v>0</v>
      </c>
      <c r="S114" s="8">
        <f>VLOOKUP(K114,'Ticket Counts'!$A$5:$F$685,4,FALSE)</f>
        <v>1</v>
      </c>
      <c r="T114" s="8">
        <f>VLOOKUP(K114,'Ticket Counts'!$A$5:$F$685,5,FALSE)</f>
        <v>0</v>
      </c>
      <c r="U114" s="8">
        <f>VLOOKUP(K114,'Ticket Counts'!$A$5:$F$685,6,FALSE)</f>
        <v>1</v>
      </c>
    </row>
    <row r="115" spans="1:21" x14ac:dyDescent="0.25">
      <c r="A115">
        <v>114</v>
      </c>
      <c r="B115">
        <v>0</v>
      </c>
      <c r="C115" t="str">
        <f t="shared" si="1"/>
        <v>Perished</v>
      </c>
      <c r="D115">
        <v>3</v>
      </c>
      <c r="E115" t="str" cm="1">
        <f t="array" ref="E115">_xlfn.IFS(D115=1,"First",D115=2,"Second",D115=3,"Third")</f>
        <v>Third</v>
      </c>
      <c r="F115" t="s">
        <v>180</v>
      </c>
      <c r="G115" t="s">
        <v>17</v>
      </c>
      <c r="H115">
        <v>20</v>
      </c>
      <c r="I115">
        <v>1</v>
      </c>
      <c r="J115">
        <v>0</v>
      </c>
      <c r="K115">
        <v>4136</v>
      </c>
      <c r="L115">
        <v>9.8249999999999993</v>
      </c>
      <c r="N115" t="s">
        <v>15</v>
      </c>
      <c r="O115" t="s">
        <v>1267</v>
      </c>
      <c r="P115" t="str">
        <f>VLOOKUP(O115,Title!$F$8:$G$24,2,FALSE)</f>
        <v>Miss</v>
      </c>
      <c r="Q115">
        <f>VLOOKUP(K115,'Ticket Counts'!$A$5:$F$685,2,FALSE)</f>
        <v>0</v>
      </c>
      <c r="R115">
        <f>VLOOKUP(K115,'Ticket Counts'!$A$5:$F$685,3,FALSE)</f>
        <v>1</v>
      </c>
      <c r="S115" s="8">
        <f>VLOOKUP(K115,'Ticket Counts'!$A$5:$F$685,4,FALSE)</f>
        <v>0</v>
      </c>
      <c r="T115" s="8">
        <f>VLOOKUP(K115,'Ticket Counts'!$A$5:$F$685,5,FALSE)</f>
        <v>0</v>
      </c>
      <c r="U115" s="8">
        <f>VLOOKUP(K115,'Ticket Counts'!$A$5:$F$685,6,FALSE)</f>
        <v>1</v>
      </c>
    </row>
    <row r="116" spans="1:21" x14ac:dyDescent="0.25">
      <c r="A116">
        <v>115</v>
      </c>
      <c r="B116">
        <v>0</v>
      </c>
      <c r="C116" t="str">
        <f t="shared" si="1"/>
        <v>Perished</v>
      </c>
      <c r="D116">
        <v>3</v>
      </c>
      <c r="E116" t="str" cm="1">
        <f t="array" ref="E116">_xlfn.IFS(D116=1,"First",D116=2,"Second",D116=3,"Third")</f>
        <v>Third</v>
      </c>
      <c r="F116" t="s">
        <v>181</v>
      </c>
      <c r="G116" t="s">
        <v>17</v>
      </c>
      <c r="H116">
        <v>17</v>
      </c>
      <c r="I116">
        <v>0</v>
      </c>
      <c r="J116">
        <v>0</v>
      </c>
      <c r="K116">
        <v>2627</v>
      </c>
      <c r="L116">
        <v>14.458299999999999</v>
      </c>
      <c r="N116" t="s">
        <v>20</v>
      </c>
      <c r="O116" t="s">
        <v>1267</v>
      </c>
      <c r="P116" t="str">
        <f>VLOOKUP(O116,Title!$F$8:$G$24,2,FALSE)</f>
        <v>Miss</v>
      </c>
      <c r="Q116">
        <f>VLOOKUP(K116,'Ticket Counts'!$A$5:$F$685,2,FALSE)</f>
        <v>0</v>
      </c>
      <c r="R116">
        <f>VLOOKUP(K116,'Ticket Counts'!$A$5:$F$685,3,FALSE)</f>
        <v>1</v>
      </c>
      <c r="S116" s="8">
        <f>VLOOKUP(K116,'Ticket Counts'!$A$5:$F$685,4,FALSE)</f>
        <v>1</v>
      </c>
      <c r="T116" s="8">
        <f>VLOOKUP(K116,'Ticket Counts'!$A$5:$F$685,5,FALSE)</f>
        <v>0</v>
      </c>
      <c r="U116" s="8">
        <f>VLOOKUP(K116,'Ticket Counts'!$A$5:$F$685,6,FALSE)</f>
        <v>2</v>
      </c>
    </row>
    <row r="117" spans="1:21" x14ac:dyDescent="0.25">
      <c r="A117">
        <v>116</v>
      </c>
      <c r="B117">
        <v>0</v>
      </c>
      <c r="C117" t="str">
        <f t="shared" si="1"/>
        <v>Perished</v>
      </c>
      <c r="D117">
        <v>3</v>
      </c>
      <c r="E117" t="str" cm="1">
        <f t="array" ref="E117">_xlfn.IFS(D117=1,"First",D117=2,"Second",D117=3,"Third")</f>
        <v>Third</v>
      </c>
      <c r="F117" t="s">
        <v>182</v>
      </c>
      <c r="G117" t="s">
        <v>13</v>
      </c>
      <c r="H117">
        <v>21</v>
      </c>
      <c r="I117">
        <v>0</v>
      </c>
      <c r="J117">
        <v>0</v>
      </c>
      <c r="K117" t="s">
        <v>183</v>
      </c>
      <c r="L117">
        <v>7.9249999999999998</v>
      </c>
      <c r="N117" t="s">
        <v>15</v>
      </c>
      <c r="O117" t="s">
        <v>1265</v>
      </c>
      <c r="P117" t="str">
        <f>VLOOKUP(O117,Title!$F$8:$G$24,2,FALSE)</f>
        <v>Mr</v>
      </c>
      <c r="Q117">
        <f>VLOOKUP(K117,'Ticket Counts'!$A$5:$F$685,2,FALSE)</f>
        <v>0</v>
      </c>
      <c r="R117">
        <f>VLOOKUP(K117,'Ticket Counts'!$A$5:$F$685,3,FALSE)</f>
        <v>0</v>
      </c>
      <c r="S117" s="8">
        <f>VLOOKUP(K117,'Ticket Counts'!$A$5:$F$685,4,FALSE)</f>
        <v>1</v>
      </c>
      <c r="T117" s="8">
        <f>VLOOKUP(K117,'Ticket Counts'!$A$5:$F$685,5,FALSE)</f>
        <v>0</v>
      </c>
      <c r="U117" s="8">
        <f>VLOOKUP(K117,'Ticket Counts'!$A$5:$F$685,6,FALSE)</f>
        <v>1</v>
      </c>
    </row>
    <row r="118" spans="1:21" x14ac:dyDescent="0.25">
      <c r="A118">
        <v>117</v>
      </c>
      <c r="B118">
        <v>0</v>
      </c>
      <c r="C118" t="str">
        <f t="shared" si="1"/>
        <v>Perished</v>
      </c>
      <c r="D118">
        <v>3</v>
      </c>
      <c r="E118" t="str" cm="1">
        <f t="array" ref="E118">_xlfn.IFS(D118=1,"First",D118=2,"Second",D118=3,"Third")</f>
        <v>Third</v>
      </c>
      <c r="F118" t="s">
        <v>184</v>
      </c>
      <c r="G118" t="s">
        <v>13</v>
      </c>
      <c r="H118">
        <v>70.5</v>
      </c>
      <c r="I118">
        <v>0</v>
      </c>
      <c r="J118">
        <v>0</v>
      </c>
      <c r="K118">
        <v>370369</v>
      </c>
      <c r="L118">
        <v>7.75</v>
      </c>
      <c r="N118" t="s">
        <v>27</v>
      </c>
      <c r="O118" t="s">
        <v>1265</v>
      </c>
      <c r="P118" t="str">
        <f>VLOOKUP(O118,Title!$F$8:$G$24,2,FALSE)</f>
        <v>Mr</v>
      </c>
      <c r="Q118">
        <f>VLOOKUP(K118,'Ticket Counts'!$A$5:$F$685,2,FALSE)</f>
        <v>0</v>
      </c>
      <c r="R118">
        <f>VLOOKUP(K118,'Ticket Counts'!$A$5:$F$685,3,FALSE)</f>
        <v>0</v>
      </c>
      <c r="S118" s="8">
        <f>VLOOKUP(K118,'Ticket Counts'!$A$5:$F$685,4,FALSE)</f>
        <v>1</v>
      </c>
      <c r="T118" s="8">
        <f>VLOOKUP(K118,'Ticket Counts'!$A$5:$F$685,5,FALSE)</f>
        <v>0</v>
      </c>
      <c r="U118" s="8">
        <f>VLOOKUP(K118,'Ticket Counts'!$A$5:$F$685,6,FALSE)</f>
        <v>1</v>
      </c>
    </row>
    <row r="119" spans="1:21" x14ac:dyDescent="0.25">
      <c r="A119">
        <v>118</v>
      </c>
      <c r="B119">
        <v>0</v>
      </c>
      <c r="C119" t="str">
        <f t="shared" si="1"/>
        <v>Perished</v>
      </c>
      <c r="D119">
        <v>2</v>
      </c>
      <c r="E119" t="str" cm="1">
        <f t="array" ref="E119">_xlfn.IFS(D119=1,"First",D119=2,"Second",D119=3,"Third")</f>
        <v>Second</v>
      </c>
      <c r="F119" t="s">
        <v>185</v>
      </c>
      <c r="G119" t="s">
        <v>13</v>
      </c>
      <c r="H119">
        <v>29</v>
      </c>
      <c r="I119">
        <v>1</v>
      </c>
      <c r="J119">
        <v>0</v>
      </c>
      <c r="K119">
        <v>11668</v>
      </c>
      <c r="L119">
        <v>21</v>
      </c>
      <c r="N119" t="s">
        <v>15</v>
      </c>
      <c r="O119" t="s">
        <v>1265</v>
      </c>
      <c r="P119" t="str">
        <f>VLOOKUP(O119,Title!$F$8:$G$24,2,FALSE)</f>
        <v>Mr</v>
      </c>
      <c r="Q119">
        <f>VLOOKUP(K119,'Ticket Counts'!$A$5:$F$685,2,FALSE)</f>
        <v>0</v>
      </c>
      <c r="R119">
        <f>VLOOKUP(K119,'Ticket Counts'!$A$5:$F$685,3,FALSE)</f>
        <v>0</v>
      </c>
      <c r="S119" s="8">
        <f>VLOOKUP(K119,'Ticket Counts'!$A$5:$F$685,4,FALSE)</f>
        <v>1</v>
      </c>
      <c r="T119" s="8">
        <f>VLOOKUP(K119,'Ticket Counts'!$A$5:$F$685,5,FALSE)</f>
        <v>1</v>
      </c>
      <c r="U119" s="8">
        <f>VLOOKUP(K119,'Ticket Counts'!$A$5:$F$685,6,FALSE)</f>
        <v>2</v>
      </c>
    </row>
    <row r="120" spans="1:21" x14ac:dyDescent="0.25">
      <c r="A120">
        <v>119</v>
      </c>
      <c r="B120">
        <v>0</v>
      </c>
      <c r="C120" t="str">
        <f t="shared" si="1"/>
        <v>Perished</v>
      </c>
      <c r="D120">
        <v>1</v>
      </c>
      <c r="E120" t="str" cm="1">
        <f t="array" ref="E120">_xlfn.IFS(D120=1,"First",D120=2,"Second",D120=3,"Third")</f>
        <v>First</v>
      </c>
      <c r="F120" t="s">
        <v>186</v>
      </c>
      <c r="G120" t="s">
        <v>13</v>
      </c>
      <c r="H120">
        <v>24</v>
      </c>
      <c r="I120">
        <v>0</v>
      </c>
      <c r="J120">
        <v>1</v>
      </c>
      <c r="K120" t="s">
        <v>187</v>
      </c>
      <c r="L120">
        <v>247.52080000000001</v>
      </c>
      <c r="M120" t="s">
        <v>188</v>
      </c>
      <c r="N120" t="s">
        <v>20</v>
      </c>
      <c r="O120" t="s">
        <v>1265</v>
      </c>
      <c r="P120" t="str">
        <f>VLOOKUP(O120,Title!$F$8:$G$24,2,FALSE)</f>
        <v>Mr</v>
      </c>
      <c r="Q120">
        <f>VLOOKUP(K120,'Ticket Counts'!$A$5:$F$685,2,FALSE)</f>
        <v>0</v>
      </c>
      <c r="R120">
        <f>VLOOKUP(K120,'Ticket Counts'!$A$5:$F$685,3,FALSE)</f>
        <v>0</v>
      </c>
      <c r="S120" s="8">
        <f>VLOOKUP(K120,'Ticket Counts'!$A$5:$F$685,4,FALSE)</f>
        <v>1</v>
      </c>
      <c r="T120" s="8">
        <f>VLOOKUP(K120,'Ticket Counts'!$A$5:$F$685,5,FALSE)</f>
        <v>1</v>
      </c>
      <c r="U120" s="8">
        <f>VLOOKUP(K120,'Ticket Counts'!$A$5:$F$685,6,FALSE)</f>
        <v>2</v>
      </c>
    </row>
    <row r="121" spans="1:21" x14ac:dyDescent="0.25">
      <c r="A121">
        <v>120</v>
      </c>
      <c r="B121">
        <v>0</v>
      </c>
      <c r="C121" t="str">
        <f t="shared" si="1"/>
        <v>Perished</v>
      </c>
      <c r="D121">
        <v>3</v>
      </c>
      <c r="E121" t="str" cm="1">
        <f t="array" ref="E121">_xlfn.IFS(D121=1,"First",D121=2,"Second",D121=3,"Third")</f>
        <v>Third</v>
      </c>
      <c r="F121" t="s">
        <v>189</v>
      </c>
      <c r="G121" t="s">
        <v>17</v>
      </c>
      <c r="H121">
        <v>2</v>
      </c>
      <c r="I121">
        <v>4</v>
      </c>
      <c r="J121">
        <v>2</v>
      </c>
      <c r="K121">
        <v>347082</v>
      </c>
      <c r="L121">
        <v>31.274999999999999</v>
      </c>
      <c r="N121" t="s">
        <v>15</v>
      </c>
      <c r="O121" t="s">
        <v>1267</v>
      </c>
      <c r="P121" t="str">
        <f>VLOOKUP(O121,Title!$F$8:$G$24,2,FALSE)</f>
        <v>Miss</v>
      </c>
      <c r="Q121">
        <f>VLOOKUP(K121,'Ticket Counts'!$A$5:$F$685,2,FALSE)</f>
        <v>1</v>
      </c>
      <c r="R121">
        <f>VLOOKUP(K121,'Ticket Counts'!$A$5:$F$685,3,FALSE)</f>
        <v>4</v>
      </c>
      <c r="S121" s="8">
        <f>VLOOKUP(K121,'Ticket Counts'!$A$5:$F$685,4,FALSE)</f>
        <v>1</v>
      </c>
      <c r="T121" s="8">
        <f>VLOOKUP(K121,'Ticket Counts'!$A$5:$F$685,5,FALSE)</f>
        <v>1</v>
      </c>
      <c r="U121" s="8">
        <f>VLOOKUP(K121,'Ticket Counts'!$A$5:$F$685,6,FALSE)</f>
        <v>7</v>
      </c>
    </row>
    <row r="122" spans="1:21" x14ac:dyDescent="0.25">
      <c r="A122">
        <v>121</v>
      </c>
      <c r="B122">
        <v>0</v>
      </c>
      <c r="C122" t="str">
        <f t="shared" si="1"/>
        <v>Perished</v>
      </c>
      <c r="D122">
        <v>2</v>
      </c>
      <c r="E122" t="str" cm="1">
        <f t="array" ref="E122">_xlfn.IFS(D122=1,"First",D122=2,"Second",D122=3,"Third")</f>
        <v>Second</v>
      </c>
      <c r="F122" t="s">
        <v>190</v>
      </c>
      <c r="G122" t="s">
        <v>13</v>
      </c>
      <c r="H122">
        <v>21</v>
      </c>
      <c r="I122">
        <v>2</v>
      </c>
      <c r="J122">
        <v>0</v>
      </c>
      <c r="K122" t="s">
        <v>126</v>
      </c>
      <c r="L122">
        <v>73.5</v>
      </c>
      <c r="N122" t="s">
        <v>15</v>
      </c>
      <c r="O122" t="s">
        <v>1265</v>
      </c>
      <c r="P122" t="str">
        <f>VLOOKUP(O122,Title!$F$8:$G$24,2,FALSE)</f>
        <v>Mr</v>
      </c>
      <c r="Q122">
        <f>VLOOKUP(K122,'Ticket Counts'!$A$5:$F$685,2,FALSE)</f>
        <v>0</v>
      </c>
      <c r="R122">
        <f>VLOOKUP(K122,'Ticket Counts'!$A$5:$F$685,3,FALSE)</f>
        <v>0</v>
      </c>
      <c r="S122" s="8">
        <f>VLOOKUP(K122,'Ticket Counts'!$A$5:$F$685,4,FALSE)</f>
        <v>5</v>
      </c>
      <c r="T122" s="8">
        <f>VLOOKUP(K122,'Ticket Counts'!$A$5:$F$685,5,FALSE)</f>
        <v>0</v>
      </c>
      <c r="U122" s="8">
        <f>VLOOKUP(K122,'Ticket Counts'!$A$5:$F$685,6,FALSE)</f>
        <v>5</v>
      </c>
    </row>
    <row r="123" spans="1:21" x14ac:dyDescent="0.25">
      <c r="A123">
        <v>122</v>
      </c>
      <c r="B123">
        <v>0</v>
      </c>
      <c r="C123" t="str">
        <f t="shared" si="1"/>
        <v>Perished</v>
      </c>
      <c r="D123">
        <v>3</v>
      </c>
      <c r="E123" t="str" cm="1">
        <f t="array" ref="E123">_xlfn.IFS(D123=1,"First",D123=2,"Second",D123=3,"Third")</f>
        <v>Third</v>
      </c>
      <c r="F123" t="s">
        <v>191</v>
      </c>
      <c r="G123" t="s">
        <v>13</v>
      </c>
      <c r="I123">
        <v>0</v>
      </c>
      <c r="J123">
        <v>0</v>
      </c>
      <c r="K123" t="s">
        <v>192</v>
      </c>
      <c r="L123">
        <v>8.0500000000000007</v>
      </c>
      <c r="N123" t="s">
        <v>15</v>
      </c>
      <c r="O123" t="s">
        <v>1265</v>
      </c>
      <c r="P123" t="str">
        <f>VLOOKUP(O123,Title!$F$8:$G$24,2,FALSE)</f>
        <v>Mr</v>
      </c>
      <c r="Q123">
        <f>VLOOKUP(K123,'Ticket Counts'!$A$5:$F$685,2,FALSE)</f>
        <v>0</v>
      </c>
      <c r="R123">
        <f>VLOOKUP(K123,'Ticket Counts'!$A$5:$F$685,3,FALSE)</f>
        <v>0</v>
      </c>
      <c r="S123" s="8">
        <f>VLOOKUP(K123,'Ticket Counts'!$A$5:$F$685,4,FALSE)</f>
        <v>1</v>
      </c>
      <c r="T123" s="8">
        <f>VLOOKUP(K123,'Ticket Counts'!$A$5:$F$685,5,FALSE)</f>
        <v>0</v>
      </c>
      <c r="U123" s="8">
        <f>VLOOKUP(K123,'Ticket Counts'!$A$5:$F$685,6,FALSE)</f>
        <v>1</v>
      </c>
    </row>
    <row r="124" spans="1:21" x14ac:dyDescent="0.25">
      <c r="A124">
        <v>123</v>
      </c>
      <c r="B124">
        <v>0</v>
      </c>
      <c r="C124" t="str">
        <f t="shared" si="1"/>
        <v>Perished</v>
      </c>
      <c r="D124">
        <v>2</v>
      </c>
      <c r="E124" t="str" cm="1">
        <f t="array" ref="E124">_xlfn.IFS(D124=1,"First",D124=2,"Second",D124=3,"Third")</f>
        <v>Second</v>
      </c>
      <c r="F124" t="s">
        <v>193</v>
      </c>
      <c r="G124" t="s">
        <v>13</v>
      </c>
      <c r="H124">
        <v>32.5</v>
      </c>
      <c r="I124">
        <v>1</v>
      </c>
      <c r="J124">
        <v>0</v>
      </c>
      <c r="K124">
        <v>237736</v>
      </c>
      <c r="L124">
        <v>30.070799999999998</v>
      </c>
      <c r="N124" t="s">
        <v>20</v>
      </c>
      <c r="O124" t="s">
        <v>1265</v>
      </c>
      <c r="P124" t="str">
        <f>VLOOKUP(O124,Title!$F$8:$G$24,2,FALSE)</f>
        <v>Mr</v>
      </c>
      <c r="Q124">
        <f>VLOOKUP(K124,'Ticket Counts'!$A$5:$F$685,2,FALSE)</f>
        <v>0</v>
      </c>
      <c r="R124">
        <f>VLOOKUP(K124,'Ticket Counts'!$A$5:$F$685,3,FALSE)</f>
        <v>0</v>
      </c>
      <c r="S124" s="8">
        <f>VLOOKUP(K124,'Ticket Counts'!$A$5:$F$685,4,FALSE)</f>
        <v>1</v>
      </c>
      <c r="T124" s="8">
        <f>VLOOKUP(K124,'Ticket Counts'!$A$5:$F$685,5,FALSE)</f>
        <v>1</v>
      </c>
      <c r="U124" s="8">
        <f>VLOOKUP(K124,'Ticket Counts'!$A$5:$F$685,6,FALSE)</f>
        <v>2</v>
      </c>
    </row>
    <row r="125" spans="1:21" x14ac:dyDescent="0.25">
      <c r="A125">
        <v>124</v>
      </c>
      <c r="B125">
        <v>1</v>
      </c>
      <c r="C125" t="str">
        <f t="shared" si="1"/>
        <v>Survived</v>
      </c>
      <c r="D125">
        <v>2</v>
      </c>
      <c r="E125" t="str" cm="1">
        <f t="array" ref="E125">_xlfn.IFS(D125=1,"First",D125=2,"Second",D125=3,"Third")</f>
        <v>Second</v>
      </c>
      <c r="F125" t="s">
        <v>194</v>
      </c>
      <c r="G125" t="s">
        <v>17</v>
      </c>
      <c r="H125">
        <v>32.5</v>
      </c>
      <c r="I125">
        <v>0</v>
      </c>
      <c r="J125">
        <v>0</v>
      </c>
      <c r="K125">
        <v>27267</v>
      </c>
      <c r="L125">
        <v>13</v>
      </c>
      <c r="M125" t="s">
        <v>195</v>
      </c>
      <c r="N125" t="s">
        <v>15</v>
      </c>
      <c r="O125" t="s">
        <v>1267</v>
      </c>
      <c r="P125" t="str">
        <f>VLOOKUP(O125,Title!$F$8:$G$24,2,FALSE)</f>
        <v>Miss</v>
      </c>
      <c r="Q125">
        <f>VLOOKUP(K125,'Ticket Counts'!$A$5:$F$685,2,FALSE)</f>
        <v>0</v>
      </c>
      <c r="R125">
        <f>VLOOKUP(K125,'Ticket Counts'!$A$5:$F$685,3,FALSE)</f>
        <v>1</v>
      </c>
      <c r="S125" s="8">
        <f>VLOOKUP(K125,'Ticket Counts'!$A$5:$F$685,4,FALSE)</f>
        <v>0</v>
      </c>
      <c r="T125" s="8">
        <f>VLOOKUP(K125,'Ticket Counts'!$A$5:$F$685,5,FALSE)</f>
        <v>0</v>
      </c>
      <c r="U125" s="8">
        <f>VLOOKUP(K125,'Ticket Counts'!$A$5:$F$685,6,FALSE)</f>
        <v>1</v>
      </c>
    </row>
    <row r="126" spans="1:21" x14ac:dyDescent="0.25">
      <c r="A126">
        <v>125</v>
      </c>
      <c r="B126">
        <v>0</v>
      </c>
      <c r="C126" t="str">
        <f t="shared" si="1"/>
        <v>Perished</v>
      </c>
      <c r="D126">
        <v>1</v>
      </c>
      <c r="E126" t="str" cm="1">
        <f t="array" ref="E126">_xlfn.IFS(D126=1,"First",D126=2,"Second",D126=3,"Third")</f>
        <v>First</v>
      </c>
      <c r="F126" t="s">
        <v>196</v>
      </c>
      <c r="G126" t="s">
        <v>13</v>
      </c>
      <c r="H126">
        <v>54</v>
      </c>
      <c r="I126">
        <v>0</v>
      </c>
      <c r="J126">
        <v>1</v>
      </c>
      <c r="K126">
        <v>35281</v>
      </c>
      <c r="L126">
        <v>77.287499999999994</v>
      </c>
      <c r="M126" t="s">
        <v>168</v>
      </c>
      <c r="N126" t="s">
        <v>15</v>
      </c>
      <c r="O126" t="s">
        <v>1265</v>
      </c>
      <c r="P126" t="str">
        <f>VLOOKUP(O126,Title!$F$8:$G$24,2,FALSE)</f>
        <v>Mr</v>
      </c>
      <c r="Q126">
        <f>VLOOKUP(K126,'Ticket Counts'!$A$5:$F$685,2,FALSE)</f>
        <v>0</v>
      </c>
      <c r="R126">
        <f>VLOOKUP(K126,'Ticket Counts'!$A$5:$F$685,3,FALSE)</f>
        <v>0</v>
      </c>
      <c r="S126" s="8">
        <f>VLOOKUP(K126,'Ticket Counts'!$A$5:$F$685,4,FALSE)</f>
        <v>2</v>
      </c>
      <c r="T126" s="8">
        <f>VLOOKUP(K126,'Ticket Counts'!$A$5:$F$685,5,FALSE)</f>
        <v>0</v>
      </c>
      <c r="U126" s="8">
        <f>VLOOKUP(K126,'Ticket Counts'!$A$5:$F$685,6,FALSE)</f>
        <v>2</v>
      </c>
    </row>
    <row r="127" spans="1:21" x14ac:dyDescent="0.25">
      <c r="A127">
        <v>126</v>
      </c>
      <c r="B127">
        <v>1</v>
      </c>
      <c r="C127" t="str">
        <f t="shared" si="1"/>
        <v>Survived</v>
      </c>
      <c r="D127">
        <v>3</v>
      </c>
      <c r="E127" t="str" cm="1">
        <f t="array" ref="E127">_xlfn.IFS(D127=1,"First",D127=2,"Second",D127=3,"Third")</f>
        <v>Third</v>
      </c>
      <c r="F127" t="s">
        <v>197</v>
      </c>
      <c r="G127" t="s">
        <v>13</v>
      </c>
      <c r="H127">
        <v>12</v>
      </c>
      <c r="I127">
        <v>1</v>
      </c>
      <c r="J127">
        <v>0</v>
      </c>
      <c r="K127">
        <v>2651</v>
      </c>
      <c r="L127">
        <v>11.2417</v>
      </c>
      <c r="N127" t="s">
        <v>20</v>
      </c>
      <c r="O127" t="s">
        <v>1268</v>
      </c>
      <c r="P127" t="str">
        <f>VLOOKUP(O127,Title!$F$8:$G$24,2,FALSE)</f>
        <v>Master</v>
      </c>
      <c r="Q127">
        <f>VLOOKUP(K127,'Ticket Counts'!$A$5:$F$685,2,FALSE)</f>
        <v>1</v>
      </c>
      <c r="R127">
        <f>VLOOKUP(K127,'Ticket Counts'!$A$5:$F$685,3,FALSE)</f>
        <v>1</v>
      </c>
      <c r="S127" s="8">
        <f>VLOOKUP(K127,'Ticket Counts'!$A$5:$F$685,4,FALSE)</f>
        <v>0</v>
      </c>
      <c r="T127" s="8">
        <f>VLOOKUP(K127,'Ticket Counts'!$A$5:$F$685,5,FALSE)</f>
        <v>0</v>
      </c>
      <c r="U127" s="8">
        <f>VLOOKUP(K127,'Ticket Counts'!$A$5:$F$685,6,FALSE)</f>
        <v>2</v>
      </c>
    </row>
    <row r="128" spans="1:21" x14ac:dyDescent="0.25">
      <c r="A128">
        <v>127</v>
      </c>
      <c r="B128">
        <v>0</v>
      </c>
      <c r="C128" t="str">
        <f t="shared" si="1"/>
        <v>Perished</v>
      </c>
      <c r="D128">
        <v>3</v>
      </c>
      <c r="E128" t="str" cm="1">
        <f t="array" ref="E128">_xlfn.IFS(D128=1,"First",D128=2,"Second",D128=3,"Third")</f>
        <v>Third</v>
      </c>
      <c r="F128" t="s">
        <v>198</v>
      </c>
      <c r="G128" t="s">
        <v>13</v>
      </c>
      <c r="I128">
        <v>0</v>
      </c>
      <c r="J128">
        <v>0</v>
      </c>
      <c r="K128">
        <v>370372</v>
      </c>
      <c r="L128">
        <v>7.75</v>
      </c>
      <c r="N128" t="s">
        <v>27</v>
      </c>
      <c r="O128" t="s">
        <v>1265</v>
      </c>
      <c r="P128" t="str">
        <f>VLOOKUP(O128,Title!$F$8:$G$24,2,FALSE)</f>
        <v>Mr</v>
      </c>
      <c r="Q128">
        <f>VLOOKUP(K128,'Ticket Counts'!$A$5:$F$685,2,FALSE)</f>
        <v>0</v>
      </c>
      <c r="R128">
        <f>VLOOKUP(K128,'Ticket Counts'!$A$5:$F$685,3,FALSE)</f>
        <v>0</v>
      </c>
      <c r="S128" s="8">
        <f>VLOOKUP(K128,'Ticket Counts'!$A$5:$F$685,4,FALSE)</f>
        <v>1</v>
      </c>
      <c r="T128" s="8">
        <f>VLOOKUP(K128,'Ticket Counts'!$A$5:$F$685,5,FALSE)</f>
        <v>0</v>
      </c>
      <c r="U128" s="8">
        <f>VLOOKUP(K128,'Ticket Counts'!$A$5:$F$685,6,FALSE)</f>
        <v>1</v>
      </c>
    </row>
    <row r="129" spans="1:21" x14ac:dyDescent="0.25">
      <c r="A129">
        <v>128</v>
      </c>
      <c r="B129">
        <v>1</v>
      </c>
      <c r="C129" t="str">
        <f t="shared" si="1"/>
        <v>Survived</v>
      </c>
      <c r="D129">
        <v>3</v>
      </c>
      <c r="E129" t="str" cm="1">
        <f t="array" ref="E129">_xlfn.IFS(D129=1,"First",D129=2,"Second",D129=3,"Third")</f>
        <v>Third</v>
      </c>
      <c r="F129" t="s">
        <v>199</v>
      </c>
      <c r="G129" t="s">
        <v>13</v>
      </c>
      <c r="H129">
        <v>24</v>
      </c>
      <c r="I129">
        <v>0</v>
      </c>
      <c r="J129">
        <v>0</v>
      </c>
      <c r="K129" t="s">
        <v>200</v>
      </c>
      <c r="L129">
        <v>7.1417000000000002</v>
      </c>
      <c r="N129" t="s">
        <v>15</v>
      </c>
      <c r="O129" t="s">
        <v>1265</v>
      </c>
      <c r="P129" t="str">
        <f>VLOOKUP(O129,Title!$F$8:$G$24,2,FALSE)</f>
        <v>Mr</v>
      </c>
      <c r="Q129">
        <f>VLOOKUP(K129,'Ticket Counts'!$A$5:$F$685,2,FALSE)</f>
        <v>0</v>
      </c>
      <c r="R129">
        <f>VLOOKUP(K129,'Ticket Counts'!$A$5:$F$685,3,FALSE)</f>
        <v>0</v>
      </c>
      <c r="S129" s="8">
        <f>VLOOKUP(K129,'Ticket Counts'!$A$5:$F$685,4,FALSE)</f>
        <v>1</v>
      </c>
      <c r="T129" s="8">
        <f>VLOOKUP(K129,'Ticket Counts'!$A$5:$F$685,5,FALSE)</f>
        <v>0</v>
      </c>
      <c r="U129" s="8">
        <f>VLOOKUP(K129,'Ticket Counts'!$A$5:$F$685,6,FALSE)</f>
        <v>1</v>
      </c>
    </row>
    <row r="130" spans="1:21" x14ac:dyDescent="0.25">
      <c r="A130">
        <v>129</v>
      </c>
      <c r="B130">
        <v>1</v>
      </c>
      <c r="C130" t="str">
        <f t="shared" ref="C130:C193" si="2">IF(B130=1,"Survived","Perished")</f>
        <v>Survived</v>
      </c>
      <c r="D130">
        <v>3</v>
      </c>
      <c r="E130" t="str" cm="1">
        <f t="array" ref="E130">_xlfn.IFS(D130=1,"First",D130=2,"Second",D130=3,"Third")</f>
        <v>Third</v>
      </c>
      <c r="F130" t="s">
        <v>201</v>
      </c>
      <c r="G130" t="s">
        <v>17</v>
      </c>
      <c r="I130">
        <v>1</v>
      </c>
      <c r="J130">
        <v>1</v>
      </c>
      <c r="K130">
        <v>2668</v>
      </c>
      <c r="L130">
        <v>22.3583</v>
      </c>
      <c r="M130" t="s">
        <v>202</v>
      </c>
      <c r="N130" t="s">
        <v>20</v>
      </c>
      <c r="O130" t="s">
        <v>1267</v>
      </c>
      <c r="P130" t="str">
        <f>VLOOKUP(O130,Title!$F$8:$G$24,2,FALSE)</f>
        <v>Miss</v>
      </c>
      <c r="Q130">
        <f>VLOOKUP(K130,'Ticket Counts'!$A$5:$F$685,2,FALSE)</f>
        <v>0</v>
      </c>
      <c r="R130">
        <f>VLOOKUP(K130,'Ticket Counts'!$A$5:$F$685,3,FALSE)</f>
        <v>1</v>
      </c>
      <c r="S130" s="8">
        <f>VLOOKUP(K130,'Ticket Counts'!$A$5:$F$685,4,FALSE)</f>
        <v>0</v>
      </c>
      <c r="T130" s="8">
        <f>VLOOKUP(K130,'Ticket Counts'!$A$5:$F$685,5,FALSE)</f>
        <v>1</v>
      </c>
      <c r="U130" s="8">
        <f>VLOOKUP(K130,'Ticket Counts'!$A$5:$F$685,6,FALSE)</f>
        <v>2</v>
      </c>
    </row>
    <row r="131" spans="1:21" x14ac:dyDescent="0.25">
      <c r="A131">
        <v>130</v>
      </c>
      <c r="B131">
        <v>0</v>
      </c>
      <c r="C131" t="str">
        <f t="shared" si="2"/>
        <v>Perished</v>
      </c>
      <c r="D131">
        <v>3</v>
      </c>
      <c r="E131" t="str" cm="1">
        <f t="array" ref="E131">_xlfn.IFS(D131=1,"First",D131=2,"Second",D131=3,"Third")</f>
        <v>Third</v>
      </c>
      <c r="F131" t="s">
        <v>203</v>
      </c>
      <c r="G131" t="s">
        <v>13</v>
      </c>
      <c r="H131">
        <v>45</v>
      </c>
      <c r="I131">
        <v>0</v>
      </c>
      <c r="J131">
        <v>0</v>
      </c>
      <c r="K131">
        <v>347061</v>
      </c>
      <c r="L131">
        <v>6.9749999999999996</v>
      </c>
      <c r="N131" t="s">
        <v>15</v>
      </c>
      <c r="O131" t="s">
        <v>1265</v>
      </c>
      <c r="P131" t="str">
        <f>VLOOKUP(O131,Title!$F$8:$G$24,2,FALSE)</f>
        <v>Mr</v>
      </c>
      <c r="Q131">
        <f>VLOOKUP(K131,'Ticket Counts'!$A$5:$F$685,2,FALSE)</f>
        <v>0</v>
      </c>
      <c r="R131">
        <f>VLOOKUP(K131,'Ticket Counts'!$A$5:$F$685,3,FALSE)</f>
        <v>0</v>
      </c>
      <c r="S131" s="8">
        <f>VLOOKUP(K131,'Ticket Counts'!$A$5:$F$685,4,FALSE)</f>
        <v>1</v>
      </c>
      <c r="T131" s="8">
        <f>VLOOKUP(K131,'Ticket Counts'!$A$5:$F$685,5,FALSE)</f>
        <v>0</v>
      </c>
      <c r="U131" s="8">
        <f>VLOOKUP(K131,'Ticket Counts'!$A$5:$F$685,6,FALSE)</f>
        <v>1</v>
      </c>
    </row>
    <row r="132" spans="1:21" x14ac:dyDescent="0.25">
      <c r="A132">
        <v>131</v>
      </c>
      <c r="B132">
        <v>0</v>
      </c>
      <c r="C132" t="str">
        <f t="shared" si="2"/>
        <v>Perished</v>
      </c>
      <c r="D132">
        <v>3</v>
      </c>
      <c r="E132" t="str" cm="1">
        <f t="array" ref="E132">_xlfn.IFS(D132=1,"First",D132=2,"Second",D132=3,"Third")</f>
        <v>Third</v>
      </c>
      <c r="F132" t="s">
        <v>204</v>
      </c>
      <c r="G132" t="s">
        <v>13</v>
      </c>
      <c r="H132">
        <v>33</v>
      </c>
      <c r="I132">
        <v>0</v>
      </c>
      <c r="J132">
        <v>0</v>
      </c>
      <c r="K132">
        <v>349241</v>
      </c>
      <c r="L132">
        <v>7.8958000000000004</v>
      </c>
      <c r="N132" t="s">
        <v>20</v>
      </c>
      <c r="O132" t="s">
        <v>1265</v>
      </c>
      <c r="P132" t="str">
        <f>VLOOKUP(O132,Title!$F$8:$G$24,2,FALSE)</f>
        <v>Mr</v>
      </c>
      <c r="Q132">
        <f>VLOOKUP(K132,'Ticket Counts'!$A$5:$F$685,2,FALSE)</f>
        <v>0</v>
      </c>
      <c r="R132">
        <f>VLOOKUP(K132,'Ticket Counts'!$A$5:$F$685,3,FALSE)</f>
        <v>0</v>
      </c>
      <c r="S132" s="8">
        <f>VLOOKUP(K132,'Ticket Counts'!$A$5:$F$685,4,FALSE)</f>
        <v>1</v>
      </c>
      <c r="T132" s="8">
        <f>VLOOKUP(K132,'Ticket Counts'!$A$5:$F$685,5,FALSE)</f>
        <v>0</v>
      </c>
      <c r="U132" s="8">
        <f>VLOOKUP(K132,'Ticket Counts'!$A$5:$F$685,6,FALSE)</f>
        <v>1</v>
      </c>
    </row>
    <row r="133" spans="1:21" x14ac:dyDescent="0.25">
      <c r="A133">
        <v>132</v>
      </c>
      <c r="B133">
        <v>0</v>
      </c>
      <c r="C133" t="str">
        <f t="shared" si="2"/>
        <v>Perished</v>
      </c>
      <c r="D133">
        <v>3</v>
      </c>
      <c r="E133" t="str" cm="1">
        <f t="array" ref="E133">_xlfn.IFS(D133=1,"First",D133=2,"Second",D133=3,"Third")</f>
        <v>Third</v>
      </c>
      <c r="F133" t="s">
        <v>205</v>
      </c>
      <c r="G133" t="s">
        <v>13</v>
      </c>
      <c r="H133">
        <v>20</v>
      </c>
      <c r="I133">
        <v>0</v>
      </c>
      <c r="J133">
        <v>0</v>
      </c>
      <c r="K133" t="s">
        <v>206</v>
      </c>
      <c r="L133">
        <v>7.05</v>
      </c>
      <c r="N133" t="s">
        <v>15</v>
      </c>
      <c r="O133" t="s">
        <v>1265</v>
      </c>
      <c r="P133" t="str">
        <f>VLOOKUP(O133,Title!$F$8:$G$24,2,FALSE)</f>
        <v>Mr</v>
      </c>
      <c r="Q133">
        <f>VLOOKUP(K133,'Ticket Counts'!$A$5:$F$685,2,FALSE)</f>
        <v>0</v>
      </c>
      <c r="R133">
        <f>VLOOKUP(K133,'Ticket Counts'!$A$5:$F$685,3,FALSE)</f>
        <v>0</v>
      </c>
      <c r="S133" s="8">
        <f>VLOOKUP(K133,'Ticket Counts'!$A$5:$F$685,4,FALSE)</f>
        <v>1</v>
      </c>
      <c r="T133" s="8">
        <f>VLOOKUP(K133,'Ticket Counts'!$A$5:$F$685,5,FALSE)</f>
        <v>0</v>
      </c>
      <c r="U133" s="8">
        <f>VLOOKUP(K133,'Ticket Counts'!$A$5:$F$685,6,FALSE)</f>
        <v>1</v>
      </c>
    </row>
    <row r="134" spans="1:21" x14ac:dyDescent="0.25">
      <c r="A134">
        <v>133</v>
      </c>
      <c r="B134">
        <v>0</v>
      </c>
      <c r="C134" t="str">
        <f t="shared" si="2"/>
        <v>Perished</v>
      </c>
      <c r="D134">
        <v>3</v>
      </c>
      <c r="E134" t="str" cm="1">
        <f t="array" ref="E134">_xlfn.IFS(D134=1,"First",D134=2,"Second",D134=3,"Third")</f>
        <v>Third</v>
      </c>
      <c r="F134" t="s">
        <v>207</v>
      </c>
      <c r="G134" t="s">
        <v>17</v>
      </c>
      <c r="H134">
        <v>47</v>
      </c>
      <c r="I134">
        <v>1</v>
      </c>
      <c r="J134">
        <v>0</v>
      </c>
      <c r="K134" t="s">
        <v>208</v>
      </c>
      <c r="L134">
        <v>14.5</v>
      </c>
      <c r="N134" t="s">
        <v>15</v>
      </c>
      <c r="O134" t="s">
        <v>1266</v>
      </c>
      <c r="P134" t="str">
        <f>VLOOKUP(O134,Title!$F$8:$G$24,2,FALSE)</f>
        <v>Mrs</v>
      </c>
      <c r="Q134">
        <f>VLOOKUP(K134,'Ticket Counts'!$A$5:$F$685,2,FALSE)</f>
        <v>0</v>
      </c>
      <c r="R134">
        <f>VLOOKUP(K134,'Ticket Counts'!$A$5:$F$685,3,FALSE)</f>
        <v>0</v>
      </c>
      <c r="S134" s="8">
        <f>VLOOKUP(K134,'Ticket Counts'!$A$5:$F$685,4,FALSE)</f>
        <v>0</v>
      </c>
      <c r="T134" s="8">
        <f>VLOOKUP(K134,'Ticket Counts'!$A$5:$F$685,5,FALSE)</f>
        <v>1</v>
      </c>
      <c r="U134" s="8">
        <f>VLOOKUP(K134,'Ticket Counts'!$A$5:$F$685,6,FALSE)</f>
        <v>1</v>
      </c>
    </row>
    <row r="135" spans="1:21" x14ac:dyDescent="0.25">
      <c r="A135">
        <v>134</v>
      </c>
      <c r="B135">
        <v>1</v>
      </c>
      <c r="C135" t="str">
        <f t="shared" si="2"/>
        <v>Survived</v>
      </c>
      <c r="D135">
        <v>2</v>
      </c>
      <c r="E135" t="str" cm="1">
        <f t="array" ref="E135">_xlfn.IFS(D135=1,"First",D135=2,"Second",D135=3,"Third")</f>
        <v>Second</v>
      </c>
      <c r="F135" t="s">
        <v>209</v>
      </c>
      <c r="G135" t="s">
        <v>17</v>
      </c>
      <c r="H135">
        <v>29</v>
      </c>
      <c r="I135">
        <v>1</v>
      </c>
      <c r="J135">
        <v>0</v>
      </c>
      <c r="K135">
        <v>228414</v>
      </c>
      <c r="L135">
        <v>26</v>
      </c>
      <c r="N135" t="s">
        <v>15</v>
      </c>
      <c r="O135" t="s">
        <v>1266</v>
      </c>
      <c r="P135" t="str">
        <f>VLOOKUP(O135,Title!$F$8:$G$24,2,FALSE)</f>
        <v>Mrs</v>
      </c>
      <c r="Q135">
        <f>VLOOKUP(K135,'Ticket Counts'!$A$5:$F$685,2,FALSE)</f>
        <v>0</v>
      </c>
      <c r="R135">
        <f>VLOOKUP(K135,'Ticket Counts'!$A$5:$F$685,3,FALSE)</f>
        <v>0</v>
      </c>
      <c r="S135" s="8">
        <f>VLOOKUP(K135,'Ticket Counts'!$A$5:$F$685,4,FALSE)</f>
        <v>0</v>
      </c>
      <c r="T135" s="8">
        <f>VLOOKUP(K135,'Ticket Counts'!$A$5:$F$685,5,FALSE)</f>
        <v>1</v>
      </c>
      <c r="U135" s="8">
        <f>VLOOKUP(K135,'Ticket Counts'!$A$5:$F$685,6,FALSE)</f>
        <v>1</v>
      </c>
    </row>
    <row r="136" spans="1:21" x14ac:dyDescent="0.25">
      <c r="A136">
        <v>135</v>
      </c>
      <c r="B136">
        <v>0</v>
      </c>
      <c r="C136" t="str">
        <f t="shared" si="2"/>
        <v>Perished</v>
      </c>
      <c r="D136">
        <v>2</v>
      </c>
      <c r="E136" t="str" cm="1">
        <f t="array" ref="E136">_xlfn.IFS(D136=1,"First",D136=2,"Second",D136=3,"Third")</f>
        <v>Second</v>
      </c>
      <c r="F136" t="s">
        <v>210</v>
      </c>
      <c r="G136" t="s">
        <v>13</v>
      </c>
      <c r="H136">
        <v>25</v>
      </c>
      <c r="I136">
        <v>0</v>
      </c>
      <c r="J136">
        <v>0</v>
      </c>
      <c r="K136" t="s">
        <v>211</v>
      </c>
      <c r="L136">
        <v>13</v>
      </c>
      <c r="N136" t="s">
        <v>15</v>
      </c>
      <c r="O136" t="s">
        <v>1265</v>
      </c>
      <c r="P136" t="str">
        <f>VLOOKUP(O136,Title!$F$8:$G$24,2,FALSE)</f>
        <v>Mr</v>
      </c>
      <c r="Q136">
        <f>VLOOKUP(K136,'Ticket Counts'!$A$5:$F$685,2,FALSE)</f>
        <v>0</v>
      </c>
      <c r="R136">
        <f>VLOOKUP(K136,'Ticket Counts'!$A$5:$F$685,3,FALSE)</f>
        <v>0</v>
      </c>
      <c r="S136" s="8">
        <f>VLOOKUP(K136,'Ticket Counts'!$A$5:$F$685,4,FALSE)</f>
        <v>1</v>
      </c>
      <c r="T136" s="8">
        <f>VLOOKUP(K136,'Ticket Counts'!$A$5:$F$685,5,FALSE)</f>
        <v>0</v>
      </c>
      <c r="U136" s="8">
        <f>VLOOKUP(K136,'Ticket Counts'!$A$5:$F$685,6,FALSE)</f>
        <v>1</v>
      </c>
    </row>
    <row r="137" spans="1:21" x14ac:dyDescent="0.25">
      <c r="A137">
        <v>136</v>
      </c>
      <c r="B137">
        <v>0</v>
      </c>
      <c r="C137" t="str">
        <f t="shared" si="2"/>
        <v>Perished</v>
      </c>
      <c r="D137">
        <v>2</v>
      </c>
      <c r="E137" t="str" cm="1">
        <f t="array" ref="E137">_xlfn.IFS(D137=1,"First",D137=2,"Second",D137=3,"Third")</f>
        <v>Second</v>
      </c>
      <c r="F137" t="s">
        <v>212</v>
      </c>
      <c r="G137" t="s">
        <v>13</v>
      </c>
      <c r="H137">
        <v>23</v>
      </c>
      <c r="I137">
        <v>0</v>
      </c>
      <c r="J137">
        <v>0</v>
      </c>
      <c r="K137" t="s">
        <v>213</v>
      </c>
      <c r="L137">
        <v>15.0458</v>
      </c>
      <c r="N137" t="s">
        <v>20</v>
      </c>
      <c r="O137" t="s">
        <v>1265</v>
      </c>
      <c r="P137" t="str">
        <f>VLOOKUP(O137,Title!$F$8:$G$24,2,FALSE)</f>
        <v>Mr</v>
      </c>
      <c r="Q137">
        <f>VLOOKUP(K137,'Ticket Counts'!$A$5:$F$685,2,FALSE)</f>
        <v>0</v>
      </c>
      <c r="R137">
        <f>VLOOKUP(K137,'Ticket Counts'!$A$5:$F$685,3,FALSE)</f>
        <v>0</v>
      </c>
      <c r="S137" s="8">
        <f>VLOOKUP(K137,'Ticket Counts'!$A$5:$F$685,4,FALSE)</f>
        <v>1</v>
      </c>
      <c r="T137" s="8">
        <f>VLOOKUP(K137,'Ticket Counts'!$A$5:$F$685,5,FALSE)</f>
        <v>0</v>
      </c>
      <c r="U137" s="8">
        <f>VLOOKUP(K137,'Ticket Counts'!$A$5:$F$685,6,FALSE)</f>
        <v>1</v>
      </c>
    </row>
    <row r="138" spans="1:21" x14ac:dyDescent="0.25">
      <c r="A138">
        <v>137</v>
      </c>
      <c r="B138">
        <v>1</v>
      </c>
      <c r="C138" t="str">
        <f t="shared" si="2"/>
        <v>Survived</v>
      </c>
      <c r="D138">
        <v>1</v>
      </c>
      <c r="E138" t="str" cm="1">
        <f t="array" ref="E138">_xlfn.IFS(D138=1,"First",D138=2,"Second",D138=3,"Third")</f>
        <v>First</v>
      </c>
      <c r="F138" t="s">
        <v>214</v>
      </c>
      <c r="G138" t="s">
        <v>17</v>
      </c>
      <c r="H138">
        <v>19</v>
      </c>
      <c r="I138">
        <v>0</v>
      </c>
      <c r="J138">
        <v>2</v>
      </c>
      <c r="K138">
        <v>11752</v>
      </c>
      <c r="L138">
        <v>26.283300000000001</v>
      </c>
      <c r="M138" t="s">
        <v>215</v>
      </c>
      <c r="N138" t="s">
        <v>15</v>
      </c>
      <c r="O138" t="s">
        <v>1267</v>
      </c>
      <c r="P138" t="str">
        <f>VLOOKUP(O138,Title!$F$8:$G$24,2,FALSE)</f>
        <v>Miss</v>
      </c>
      <c r="Q138">
        <f>VLOOKUP(K138,'Ticket Counts'!$A$5:$F$685,2,FALSE)</f>
        <v>0</v>
      </c>
      <c r="R138">
        <f>VLOOKUP(K138,'Ticket Counts'!$A$5:$F$685,3,FALSE)</f>
        <v>1</v>
      </c>
      <c r="S138" s="8">
        <f>VLOOKUP(K138,'Ticket Counts'!$A$5:$F$685,4,FALSE)</f>
        <v>0</v>
      </c>
      <c r="T138" s="8">
        <f>VLOOKUP(K138,'Ticket Counts'!$A$5:$F$685,5,FALSE)</f>
        <v>0</v>
      </c>
      <c r="U138" s="8">
        <f>VLOOKUP(K138,'Ticket Counts'!$A$5:$F$685,6,FALSE)</f>
        <v>1</v>
      </c>
    </row>
    <row r="139" spans="1:21" x14ac:dyDescent="0.25">
      <c r="A139">
        <v>138</v>
      </c>
      <c r="B139">
        <v>0</v>
      </c>
      <c r="C139" t="str">
        <f t="shared" si="2"/>
        <v>Perished</v>
      </c>
      <c r="D139">
        <v>1</v>
      </c>
      <c r="E139" t="str" cm="1">
        <f t="array" ref="E139">_xlfn.IFS(D139=1,"First",D139=2,"Second",D139=3,"Third")</f>
        <v>First</v>
      </c>
      <c r="F139" t="s">
        <v>216</v>
      </c>
      <c r="G139" t="s">
        <v>13</v>
      </c>
      <c r="H139">
        <v>37</v>
      </c>
      <c r="I139">
        <v>1</v>
      </c>
      <c r="J139">
        <v>0</v>
      </c>
      <c r="K139">
        <v>113803</v>
      </c>
      <c r="L139">
        <v>53.1</v>
      </c>
      <c r="M139" t="s">
        <v>24</v>
      </c>
      <c r="N139" t="s">
        <v>15</v>
      </c>
      <c r="O139" t="s">
        <v>1265</v>
      </c>
      <c r="P139" t="str">
        <f>VLOOKUP(O139,Title!$F$8:$G$24,2,FALSE)</f>
        <v>Mr</v>
      </c>
      <c r="Q139">
        <f>VLOOKUP(K139,'Ticket Counts'!$A$5:$F$685,2,FALSE)</f>
        <v>0</v>
      </c>
      <c r="R139">
        <f>VLOOKUP(K139,'Ticket Counts'!$A$5:$F$685,3,FALSE)</f>
        <v>0</v>
      </c>
      <c r="S139" s="8">
        <f>VLOOKUP(K139,'Ticket Counts'!$A$5:$F$685,4,FALSE)</f>
        <v>1</v>
      </c>
      <c r="T139" s="8">
        <f>VLOOKUP(K139,'Ticket Counts'!$A$5:$F$685,5,FALSE)</f>
        <v>1</v>
      </c>
      <c r="U139" s="8">
        <f>VLOOKUP(K139,'Ticket Counts'!$A$5:$F$685,6,FALSE)</f>
        <v>2</v>
      </c>
    </row>
    <row r="140" spans="1:21" x14ac:dyDescent="0.25">
      <c r="A140">
        <v>139</v>
      </c>
      <c r="B140">
        <v>0</v>
      </c>
      <c r="C140" t="str">
        <f t="shared" si="2"/>
        <v>Perished</v>
      </c>
      <c r="D140">
        <v>3</v>
      </c>
      <c r="E140" t="str" cm="1">
        <f t="array" ref="E140">_xlfn.IFS(D140=1,"First",D140=2,"Second",D140=3,"Third")</f>
        <v>Third</v>
      </c>
      <c r="F140" t="s">
        <v>217</v>
      </c>
      <c r="G140" t="s">
        <v>13</v>
      </c>
      <c r="H140">
        <v>16</v>
      </c>
      <c r="I140">
        <v>0</v>
      </c>
      <c r="J140">
        <v>0</v>
      </c>
      <c r="K140">
        <v>7534</v>
      </c>
      <c r="L140">
        <v>9.2166999999999994</v>
      </c>
      <c r="N140" t="s">
        <v>15</v>
      </c>
      <c r="O140" t="s">
        <v>1265</v>
      </c>
      <c r="P140" t="str">
        <f>VLOOKUP(O140,Title!$F$8:$G$24,2,FALSE)</f>
        <v>Mr</v>
      </c>
      <c r="Q140">
        <f>VLOOKUP(K140,'Ticket Counts'!$A$5:$F$685,2,FALSE)</f>
        <v>0</v>
      </c>
      <c r="R140">
        <f>VLOOKUP(K140,'Ticket Counts'!$A$5:$F$685,3,FALSE)</f>
        <v>0</v>
      </c>
      <c r="S140" s="8">
        <f>VLOOKUP(K140,'Ticket Counts'!$A$5:$F$685,4,FALSE)</f>
        <v>2</v>
      </c>
      <c r="T140" s="8">
        <f>VLOOKUP(K140,'Ticket Counts'!$A$5:$F$685,5,FALSE)</f>
        <v>0</v>
      </c>
      <c r="U140" s="8">
        <f>VLOOKUP(K140,'Ticket Counts'!$A$5:$F$685,6,FALSE)</f>
        <v>2</v>
      </c>
    </row>
    <row r="141" spans="1:21" x14ac:dyDescent="0.25">
      <c r="A141">
        <v>140</v>
      </c>
      <c r="B141">
        <v>0</v>
      </c>
      <c r="C141" t="str">
        <f t="shared" si="2"/>
        <v>Perished</v>
      </c>
      <c r="D141">
        <v>1</v>
      </c>
      <c r="E141" t="str" cm="1">
        <f t="array" ref="E141">_xlfn.IFS(D141=1,"First",D141=2,"Second",D141=3,"Third")</f>
        <v>First</v>
      </c>
      <c r="F141" t="s">
        <v>218</v>
      </c>
      <c r="G141" t="s">
        <v>13</v>
      </c>
      <c r="H141">
        <v>24</v>
      </c>
      <c r="I141">
        <v>0</v>
      </c>
      <c r="J141">
        <v>0</v>
      </c>
      <c r="K141" t="s">
        <v>219</v>
      </c>
      <c r="L141">
        <v>79.2</v>
      </c>
      <c r="M141" t="s">
        <v>220</v>
      </c>
      <c r="N141" t="s">
        <v>20</v>
      </c>
      <c r="O141" t="s">
        <v>1265</v>
      </c>
      <c r="P141" t="str">
        <f>VLOOKUP(O141,Title!$F$8:$G$24,2,FALSE)</f>
        <v>Mr</v>
      </c>
      <c r="Q141">
        <f>VLOOKUP(K141,'Ticket Counts'!$A$5:$F$685,2,FALSE)</f>
        <v>0</v>
      </c>
      <c r="R141">
        <f>VLOOKUP(K141,'Ticket Counts'!$A$5:$F$685,3,FALSE)</f>
        <v>0</v>
      </c>
      <c r="S141" s="8">
        <f>VLOOKUP(K141,'Ticket Counts'!$A$5:$F$685,4,FALSE)</f>
        <v>2</v>
      </c>
      <c r="T141" s="8">
        <f>VLOOKUP(K141,'Ticket Counts'!$A$5:$F$685,5,FALSE)</f>
        <v>0</v>
      </c>
      <c r="U141" s="8">
        <f>VLOOKUP(K141,'Ticket Counts'!$A$5:$F$685,6,FALSE)</f>
        <v>2</v>
      </c>
    </row>
    <row r="142" spans="1:21" x14ac:dyDescent="0.25">
      <c r="A142">
        <v>141</v>
      </c>
      <c r="B142">
        <v>0</v>
      </c>
      <c r="C142" t="str">
        <f t="shared" si="2"/>
        <v>Perished</v>
      </c>
      <c r="D142">
        <v>3</v>
      </c>
      <c r="E142" t="str" cm="1">
        <f t="array" ref="E142">_xlfn.IFS(D142=1,"First",D142=2,"Second",D142=3,"Third")</f>
        <v>Third</v>
      </c>
      <c r="F142" t="s">
        <v>221</v>
      </c>
      <c r="G142" t="s">
        <v>17</v>
      </c>
      <c r="I142">
        <v>0</v>
      </c>
      <c r="J142">
        <v>2</v>
      </c>
      <c r="K142">
        <v>2678</v>
      </c>
      <c r="L142">
        <v>15.245799999999999</v>
      </c>
      <c r="N142" t="s">
        <v>20</v>
      </c>
      <c r="O142" t="s">
        <v>1266</v>
      </c>
      <c r="P142" t="str">
        <f>VLOOKUP(O142,Title!$F$8:$G$24,2,FALSE)</f>
        <v>Mrs</v>
      </c>
      <c r="Q142">
        <f>VLOOKUP(K142,'Ticket Counts'!$A$5:$F$685,2,FALSE)</f>
        <v>0</v>
      </c>
      <c r="R142">
        <f>VLOOKUP(K142,'Ticket Counts'!$A$5:$F$685,3,FALSE)</f>
        <v>1</v>
      </c>
      <c r="S142" s="8">
        <f>VLOOKUP(K142,'Ticket Counts'!$A$5:$F$685,4,FALSE)</f>
        <v>0</v>
      </c>
      <c r="T142" s="8">
        <f>VLOOKUP(K142,'Ticket Counts'!$A$5:$F$685,5,FALSE)</f>
        <v>1</v>
      </c>
      <c r="U142" s="8">
        <f>VLOOKUP(K142,'Ticket Counts'!$A$5:$F$685,6,FALSE)</f>
        <v>2</v>
      </c>
    </row>
    <row r="143" spans="1:21" x14ac:dyDescent="0.25">
      <c r="A143">
        <v>142</v>
      </c>
      <c r="B143">
        <v>1</v>
      </c>
      <c r="C143" t="str">
        <f t="shared" si="2"/>
        <v>Survived</v>
      </c>
      <c r="D143">
        <v>3</v>
      </c>
      <c r="E143" t="str" cm="1">
        <f t="array" ref="E143">_xlfn.IFS(D143=1,"First",D143=2,"Second",D143=3,"Third")</f>
        <v>Third</v>
      </c>
      <c r="F143" t="s">
        <v>222</v>
      </c>
      <c r="G143" t="s">
        <v>17</v>
      </c>
      <c r="H143">
        <v>22</v>
      </c>
      <c r="I143">
        <v>0</v>
      </c>
      <c r="J143">
        <v>0</v>
      </c>
      <c r="K143">
        <v>347081</v>
      </c>
      <c r="L143">
        <v>7.75</v>
      </c>
      <c r="N143" t="s">
        <v>15</v>
      </c>
      <c r="O143" t="s">
        <v>1267</v>
      </c>
      <c r="P143" t="str">
        <f>VLOOKUP(O143,Title!$F$8:$G$24,2,FALSE)</f>
        <v>Miss</v>
      </c>
      <c r="Q143">
        <f>VLOOKUP(K143,'Ticket Counts'!$A$5:$F$685,2,FALSE)</f>
        <v>0</v>
      </c>
      <c r="R143">
        <f>VLOOKUP(K143,'Ticket Counts'!$A$5:$F$685,3,FALSE)</f>
        <v>1</v>
      </c>
      <c r="S143" s="8">
        <f>VLOOKUP(K143,'Ticket Counts'!$A$5:$F$685,4,FALSE)</f>
        <v>0</v>
      </c>
      <c r="T143" s="8">
        <f>VLOOKUP(K143,'Ticket Counts'!$A$5:$F$685,5,FALSE)</f>
        <v>0</v>
      </c>
      <c r="U143" s="8">
        <f>VLOOKUP(K143,'Ticket Counts'!$A$5:$F$685,6,FALSE)</f>
        <v>1</v>
      </c>
    </row>
    <row r="144" spans="1:21" x14ac:dyDescent="0.25">
      <c r="A144">
        <v>143</v>
      </c>
      <c r="B144">
        <v>1</v>
      </c>
      <c r="C144" t="str">
        <f t="shared" si="2"/>
        <v>Survived</v>
      </c>
      <c r="D144">
        <v>3</v>
      </c>
      <c r="E144" t="str" cm="1">
        <f t="array" ref="E144">_xlfn.IFS(D144=1,"First",D144=2,"Second",D144=3,"Third")</f>
        <v>Third</v>
      </c>
      <c r="F144" t="s">
        <v>223</v>
      </c>
      <c r="G144" t="s">
        <v>17</v>
      </c>
      <c r="H144">
        <v>24</v>
      </c>
      <c r="I144">
        <v>1</v>
      </c>
      <c r="J144">
        <v>0</v>
      </c>
      <c r="K144" t="s">
        <v>224</v>
      </c>
      <c r="L144">
        <v>15.85</v>
      </c>
      <c r="N144" t="s">
        <v>15</v>
      </c>
      <c r="O144" t="s">
        <v>1266</v>
      </c>
      <c r="P144" t="str">
        <f>VLOOKUP(O144,Title!$F$8:$G$24,2,FALSE)</f>
        <v>Mrs</v>
      </c>
      <c r="Q144">
        <f>VLOOKUP(K144,'Ticket Counts'!$A$5:$F$685,2,FALSE)</f>
        <v>0</v>
      </c>
      <c r="R144">
        <f>VLOOKUP(K144,'Ticket Counts'!$A$5:$F$685,3,FALSE)</f>
        <v>0</v>
      </c>
      <c r="S144" s="8">
        <f>VLOOKUP(K144,'Ticket Counts'!$A$5:$F$685,4,FALSE)</f>
        <v>1</v>
      </c>
      <c r="T144" s="8">
        <f>VLOOKUP(K144,'Ticket Counts'!$A$5:$F$685,5,FALSE)</f>
        <v>1</v>
      </c>
      <c r="U144" s="8">
        <f>VLOOKUP(K144,'Ticket Counts'!$A$5:$F$685,6,FALSE)</f>
        <v>2</v>
      </c>
    </row>
    <row r="145" spans="1:21" x14ac:dyDescent="0.25">
      <c r="A145">
        <v>144</v>
      </c>
      <c r="B145">
        <v>0</v>
      </c>
      <c r="C145" t="str">
        <f t="shared" si="2"/>
        <v>Perished</v>
      </c>
      <c r="D145">
        <v>3</v>
      </c>
      <c r="E145" t="str" cm="1">
        <f t="array" ref="E145">_xlfn.IFS(D145=1,"First",D145=2,"Second",D145=3,"Third")</f>
        <v>Third</v>
      </c>
      <c r="F145" t="s">
        <v>225</v>
      </c>
      <c r="G145" t="s">
        <v>13</v>
      </c>
      <c r="H145">
        <v>19</v>
      </c>
      <c r="I145">
        <v>0</v>
      </c>
      <c r="J145">
        <v>0</v>
      </c>
      <c r="K145">
        <v>365222</v>
      </c>
      <c r="L145">
        <v>6.75</v>
      </c>
      <c r="N145" t="s">
        <v>27</v>
      </c>
      <c r="O145" t="s">
        <v>1265</v>
      </c>
      <c r="P145" t="str">
        <f>VLOOKUP(O145,Title!$F$8:$G$24,2,FALSE)</f>
        <v>Mr</v>
      </c>
      <c r="Q145">
        <f>VLOOKUP(K145,'Ticket Counts'!$A$5:$F$685,2,FALSE)</f>
        <v>0</v>
      </c>
      <c r="R145">
        <f>VLOOKUP(K145,'Ticket Counts'!$A$5:$F$685,3,FALSE)</f>
        <v>0</v>
      </c>
      <c r="S145" s="8">
        <f>VLOOKUP(K145,'Ticket Counts'!$A$5:$F$685,4,FALSE)</f>
        <v>1</v>
      </c>
      <c r="T145" s="8">
        <f>VLOOKUP(K145,'Ticket Counts'!$A$5:$F$685,5,FALSE)</f>
        <v>0</v>
      </c>
      <c r="U145" s="8">
        <f>VLOOKUP(K145,'Ticket Counts'!$A$5:$F$685,6,FALSE)</f>
        <v>1</v>
      </c>
    </row>
    <row r="146" spans="1:21" x14ac:dyDescent="0.25">
      <c r="A146">
        <v>145</v>
      </c>
      <c r="B146">
        <v>0</v>
      </c>
      <c r="C146" t="str">
        <f t="shared" si="2"/>
        <v>Perished</v>
      </c>
      <c r="D146">
        <v>2</v>
      </c>
      <c r="E146" t="str" cm="1">
        <f t="array" ref="E146">_xlfn.IFS(D146=1,"First",D146=2,"Second",D146=3,"Third")</f>
        <v>Second</v>
      </c>
      <c r="F146" t="s">
        <v>226</v>
      </c>
      <c r="G146" t="s">
        <v>13</v>
      </c>
      <c r="H146">
        <v>18</v>
      </c>
      <c r="I146">
        <v>0</v>
      </c>
      <c r="J146">
        <v>0</v>
      </c>
      <c r="K146">
        <v>231945</v>
      </c>
      <c r="L146">
        <v>11.5</v>
      </c>
      <c r="N146" t="s">
        <v>15</v>
      </c>
      <c r="O146" t="s">
        <v>1265</v>
      </c>
      <c r="P146" t="str">
        <f>VLOOKUP(O146,Title!$F$8:$G$24,2,FALSE)</f>
        <v>Mr</v>
      </c>
      <c r="Q146">
        <f>VLOOKUP(K146,'Ticket Counts'!$A$5:$F$685,2,FALSE)</f>
        <v>0</v>
      </c>
      <c r="R146">
        <f>VLOOKUP(K146,'Ticket Counts'!$A$5:$F$685,3,FALSE)</f>
        <v>0</v>
      </c>
      <c r="S146" s="8">
        <f>VLOOKUP(K146,'Ticket Counts'!$A$5:$F$685,4,FALSE)</f>
        <v>1</v>
      </c>
      <c r="T146" s="8">
        <f>VLOOKUP(K146,'Ticket Counts'!$A$5:$F$685,5,FALSE)</f>
        <v>0</v>
      </c>
      <c r="U146" s="8">
        <f>VLOOKUP(K146,'Ticket Counts'!$A$5:$F$685,6,FALSE)</f>
        <v>1</v>
      </c>
    </row>
    <row r="147" spans="1:21" x14ac:dyDescent="0.25">
      <c r="A147">
        <v>146</v>
      </c>
      <c r="B147">
        <v>0</v>
      </c>
      <c r="C147" t="str">
        <f t="shared" si="2"/>
        <v>Perished</v>
      </c>
      <c r="D147">
        <v>2</v>
      </c>
      <c r="E147" t="str" cm="1">
        <f t="array" ref="E147">_xlfn.IFS(D147=1,"First",D147=2,"Second",D147=3,"Third")</f>
        <v>Second</v>
      </c>
      <c r="F147" t="s">
        <v>227</v>
      </c>
      <c r="G147" t="s">
        <v>13</v>
      </c>
      <c r="H147">
        <v>19</v>
      </c>
      <c r="I147">
        <v>1</v>
      </c>
      <c r="J147">
        <v>1</v>
      </c>
      <c r="K147" t="s">
        <v>228</v>
      </c>
      <c r="L147">
        <v>36.75</v>
      </c>
      <c r="N147" t="s">
        <v>15</v>
      </c>
      <c r="O147" t="s">
        <v>1265</v>
      </c>
      <c r="P147" t="str">
        <f>VLOOKUP(O147,Title!$F$8:$G$24,2,FALSE)</f>
        <v>Mr</v>
      </c>
      <c r="Q147">
        <f>VLOOKUP(K147,'Ticket Counts'!$A$5:$F$685,2,FALSE)</f>
        <v>1</v>
      </c>
      <c r="R147">
        <f>VLOOKUP(K147,'Ticket Counts'!$A$5:$F$685,3,FALSE)</f>
        <v>0</v>
      </c>
      <c r="S147" s="8">
        <f>VLOOKUP(K147,'Ticket Counts'!$A$5:$F$685,4,FALSE)</f>
        <v>1</v>
      </c>
      <c r="T147" s="8">
        <f>VLOOKUP(K147,'Ticket Counts'!$A$5:$F$685,5,FALSE)</f>
        <v>0</v>
      </c>
      <c r="U147" s="8">
        <f>VLOOKUP(K147,'Ticket Counts'!$A$5:$F$685,6,FALSE)</f>
        <v>2</v>
      </c>
    </row>
    <row r="148" spans="1:21" x14ac:dyDescent="0.25">
      <c r="A148">
        <v>147</v>
      </c>
      <c r="B148">
        <v>1</v>
      </c>
      <c r="C148" t="str">
        <f t="shared" si="2"/>
        <v>Survived</v>
      </c>
      <c r="D148">
        <v>3</v>
      </c>
      <c r="E148" t="str" cm="1">
        <f t="array" ref="E148">_xlfn.IFS(D148=1,"First",D148=2,"Second",D148=3,"Third")</f>
        <v>Third</v>
      </c>
      <c r="F148" t="s">
        <v>229</v>
      </c>
      <c r="G148" t="s">
        <v>13</v>
      </c>
      <c r="H148">
        <v>27</v>
      </c>
      <c r="I148">
        <v>0</v>
      </c>
      <c r="J148">
        <v>0</v>
      </c>
      <c r="K148">
        <v>350043</v>
      </c>
      <c r="L148">
        <v>7.7957999999999998</v>
      </c>
      <c r="N148" t="s">
        <v>15</v>
      </c>
      <c r="O148" t="s">
        <v>1265</v>
      </c>
      <c r="P148" t="str">
        <f>VLOOKUP(O148,Title!$F$8:$G$24,2,FALSE)</f>
        <v>Mr</v>
      </c>
      <c r="Q148">
        <f>VLOOKUP(K148,'Ticket Counts'!$A$5:$F$685,2,FALSE)</f>
        <v>0</v>
      </c>
      <c r="R148">
        <f>VLOOKUP(K148,'Ticket Counts'!$A$5:$F$685,3,FALSE)</f>
        <v>0</v>
      </c>
      <c r="S148" s="8">
        <f>VLOOKUP(K148,'Ticket Counts'!$A$5:$F$685,4,FALSE)</f>
        <v>1</v>
      </c>
      <c r="T148" s="8">
        <f>VLOOKUP(K148,'Ticket Counts'!$A$5:$F$685,5,FALSE)</f>
        <v>0</v>
      </c>
      <c r="U148" s="8">
        <f>VLOOKUP(K148,'Ticket Counts'!$A$5:$F$685,6,FALSE)</f>
        <v>1</v>
      </c>
    </row>
    <row r="149" spans="1:21" x14ac:dyDescent="0.25">
      <c r="A149">
        <v>148</v>
      </c>
      <c r="B149">
        <v>0</v>
      </c>
      <c r="C149" t="str">
        <f t="shared" si="2"/>
        <v>Perished</v>
      </c>
      <c r="D149">
        <v>3</v>
      </c>
      <c r="E149" t="str" cm="1">
        <f t="array" ref="E149">_xlfn.IFS(D149=1,"First",D149=2,"Second",D149=3,"Third")</f>
        <v>Third</v>
      </c>
      <c r="F149" t="s">
        <v>230</v>
      </c>
      <c r="G149" t="s">
        <v>17</v>
      </c>
      <c r="H149">
        <v>9</v>
      </c>
      <c r="I149">
        <v>2</v>
      </c>
      <c r="J149">
        <v>2</v>
      </c>
      <c r="K149" t="s">
        <v>143</v>
      </c>
      <c r="L149">
        <v>34.375</v>
      </c>
      <c r="N149" t="s">
        <v>15</v>
      </c>
      <c r="O149" t="s">
        <v>1267</v>
      </c>
      <c r="P149" t="str">
        <f>VLOOKUP(O149,Title!$F$8:$G$24,2,FALSE)</f>
        <v>Miss</v>
      </c>
      <c r="Q149">
        <f>VLOOKUP(K149,'Ticket Counts'!$A$5:$F$685,2,FALSE)</f>
        <v>0</v>
      </c>
      <c r="R149">
        <f>VLOOKUP(K149,'Ticket Counts'!$A$5:$F$685,3,FALSE)</f>
        <v>2</v>
      </c>
      <c r="S149" s="8">
        <f>VLOOKUP(K149,'Ticket Counts'!$A$5:$F$685,4,FALSE)</f>
        <v>1</v>
      </c>
      <c r="T149" s="8">
        <f>VLOOKUP(K149,'Ticket Counts'!$A$5:$F$685,5,FALSE)</f>
        <v>1</v>
      </c>
      <c r="U149" s="8">
        <f>VLOOKUP(K149,'Ticket Counts'!$A$5:$F$685,6,FALSE)</f>
        <v>4</v>
      </c>
    </row>
    <row r="150" spans="1:21" x14ac:dyDescent="0.25">
      <c r="A150">
        <v>149</v>
      </c>
      <c r="B150">
        <v>0</v>
      </c>
      <c r="C150" t="str">
        <f t="shared" si="2"/>
        <v>Perished</v>
      </c>
      <c r="D150">
        <v>2</v>
      </c>
      <c r="E150" t="str" cm="1">
        <f t="array" ref="E150">_xlfn.IFS(D150=1,"First",D150=2,"Second",D150=3,"Third")</f>
        <v>Second</v>
      </c>
      <c r="F150" t="s">
        <v>231</v>
      </c>
      <c r="G150" t="s">
        <v>13</v>
      </c>
      <c r="H150">
        <v>36.5</v>
      </c>
      <c r="I150">
        <v>0</v>
      </c>
      <c r="J150">
        <v>2</v>
      </c>
      <c r="K150">
        <v>230080</v>
      </c>
      <c r="L150">
        <v>26</v>
      </c>
      <c r="M150" t="s">
        <v>232</v>
      </c>
      <c r="N150" t="s">
        <v>15</v>
      </c>
      <c r="O150" t="s">
        <v>1265</v>
      </c>
      <c r="P150" t="str">
        <f>VLOOKUP(O150,Title!$F$8:$G$24,2,FALSE)</f>
        <v>Mr</v>
      </c>
      <c r="Q150">
        <f>VLOOKUP(K150,'Ticket Counts'!$A$5:$F$685,2,FALSE)</f>
        <v>2</v>
      </c>
      <c r="R150">
        <f>VLOOKUP(K150,'Ticket Counts'!$A$5:$F$685,3,FALSE)</f>
        <v>0</v>
      </c>
      <c r="S150" s="8">
        <f>VLOOKUP(K150,'Ticket Counts'!$A$5:$F$685,4,FALSE)</f>
        <v>1</v>
      </c>
      <c r="T150" s="8">
        <f>VLOOKUP(K150,'Ticket Counts'!$A$5:$F$685,5,FALSE)</f>
        <v>0</v>
      </c>
      <c r="U150" s="8">
        <f>VLOOKUP(K150,'Ticket Counts'!$A$5:$F$685,6,FALSE)</f>
        <v>3</v>
      </c>
    </row>
    <row r="151" spans="1:21" x14ac:dyDescent="0.25">
      <c r="A151">
        <v>150</v>
      </c>
      <c r="B151">
        <v>0</v>
      </c>
      <c r="C151" t="str">
        <f t="shared" si="2"/>
        <v>Perished</v>
      </c>
      <c r="D151">
        <v>2</v>
      </c>
      <c r="E151" t="str" cm="1">
        <f t="array" ref="E151">_xlfn.IFS(D151=1,"First",D151=2,"Second",D151=3,"Third")</f>
        <v>Second</v>
      </c>
      <c r="F151" t="s">
        <v>233</v>
      </c>
      <c r="G151" t="s">
        <v>13</v>
      </c>
      <c r="H151">
        <v>42</v>
      </c>
      <c r="I151">
        <v>0</v>
      </c>
      <c r="J151">
        <v>0</v>
      </c>
      <c r="K151">
        <v>244310</v>
      </c>
      <c r="L151">
        <v>13</v>
      </c>
      <c r="N151" t="s">
        <v>15</v>
      </c>
      <c r="O151" t="s">
        <v>1270</v>
      </c>
      <c r="P151" t="str">
        <f>VLOOKUP(O151,Title!$F$8:$G$24,2,FALSE)</f>
        <v>Mr</v>
      </c>
      <c r="Q151">
        <f>VLOOKUP(K151,'Ticket Counts'!$A$5:$F$685,2,FALSE)</f>
        <v>0</v>
      </c>
      <c r="R151">
        <f>VLOOKUP(K151,'Ticket Counts'!$A$5:$F$685,3,FALSE)</f>
        <v>0</v>
      </c>
      <c r="S151" s="8">
        <f>VLOOKUP(K151,'Ticket Counts'!$A$5:$F$685,4,FALSE)</f>
        <v>1</v>
      </c>
      <c r="T151" s="8">
        <f>VLOOKUP(K151,'Ticket Counts'!$A$5:$F$685,5,FALSE)</f>
        <v>0</v>
      </c>
      <c r="U151" s="8">
        <f>VLOOKUP(K151,'Ticket Counts'!$A$5:$F$685,6,FALSE)</f>
        <v>1</v>
      </c>
    </row>
    <row r="152" spans="1:21" x14ac:dyDescent="0.25">
      <c r="A152">
        <v>151</v>
      </c>
      <c r="B152">
        <v>0</v>
      </c>
      <c r="C152" t="str">
        <f t="shared" si="2"/>
        <v>Perished</v>
      </c>
      <c r="D152">
        <v>2</v>
      </c>
      <c r="E152" t="str" cm="1">
        <f t="array" ref="E152">_xlfn.IFS(D152=1,"First",D152=2,"Second",D152=3,"Third")</f>
        <v>Second</v>
      </c>
      <c r="F152" t="s">
        <v>234</v>
      </c>
      <c r="G152" t="s">
        <v>13</v>
      </c>
      <c r="H152">
        <v>51</v>
      </c>
      <c r="I152">
        <v>0</v>
      </c>
      <c r="J152">
        <v>0</v>
      </c>
      <c r="K152" t="s">
        <v>235</v>
      </c>
      <c r="L152">
        <v>12.525</v>
      </c>
      <c r="N152" t="s">
        <v>15</v>
      </c>
      <c r="O152" t="s">
        <v>1270</v>
      </c>
      <c r="P152" t="str">
        <f>VLOOKUP(O152,Title!$F$8:$G$24,2,FALSE)</f>
        <v>Mr</v>
      </c>
      <c r="Q152">
        <f>VLOOKUP(K152,'Ticket Counts'!$A$5:$F$685,2,FALSE)</f>
        <v>0</v>
      </c>
      <c r="R152">
        <f>VLOOKUP(K152,'Ticket Counts'!$A$5:$F$685,3,FALSE)</f>
        <v>0</v>
      </c>
      <c r="S152" s="8">
        <f>VLOOKUP(K152,'Ticket Counts'!$A$5:$F$685,4,FALSE)</f>
        <v>1</v>
      </c>
      <c r="T152" s="8">
        <f>VLOOKUP(K152,'Ticket Counts'!$A$5:$F$685,5,FALSE)</f>
        <v>0</v>
      </c>
      <c r="U152" s="8">
        <f>VLOOKUP(K152,'Ticket Counts'!$A$5:$F$685,6,FALSE)</f>
        <v>1</v>
      </c>
    </row>
    <row r="153" spans="1:21" x14ac:dyDescent="0.25">
      <c r="A153">
        <v>152</v>
      </c>
      <c r="B153">
        <v>1</v>
      </c>
      <c r="C153" t="str">
        <f t="shared" si="2"/>
        <v>Survived</v>
      </c>
      <c r="D153">
        <v>1</v>
      </c>
      <c r="E153" t="str" cm="1">
        <f t="array" ref="E153">_xlfn.IFS(D153=1,"First",D153=2,"Second",D153=3,"Third")</f>
        <v>First</v>
      </c>
      <c r="F153" t="s">
        <v>236</v>
      </c>
      <c r="G153" t="s">
        <v>17</v>
      </c>
      <c r="H153">
        <v>22</v>
      </c>
      <c r="I153">
        <v>1</v>
      </c>
      <c r="J153">
        <v>0</v>
      </c>
      <c r="K153">
        <v>113776</v>
      </c>
      <c r="L153">
        <v>66.599999999999994</v>
      </c>
      <c r="M153" t="s">
        <v>237</v>
      </c>
      <c r="N153" t="s">
        <v>15</v>
      </c>
      <c r="O153" t="s">
        <v>1266</v>
      </c>
      <c r="P153" t="str">
        <f>VLOOKUP(O153,Title!$F$8:$G$24,2,FALSE)</f>
        <v>Mrs</v>
      </c>
      <c r="Q153">
        <f>VLOOKUP(K153,'Ticket Counts'!$A$5:$F$685,2,FALSE)</f>
        <v>0</v>
      </c>
      <c r="R153">
        <f>VLOOKUP(K153,'Ticket Counts'!$A$5:$F$685,3,FALSE)</f>
        <v>0</v>
      </c>
      <c r="S153" s="8">
        <f>VLOOKUP(K153,'Ticket Counts'!$A$5:$F$685,4,FALSE)</f>
        <v>1</v>
      </c>
      <c r="T153" s="8">
        <f>VLOOKUP(K153,'Ticket Counts'!$A$5:$F$685,5,FALSE)</f>
        <v>1</v>
      </c>
      <c r="U153" s="8">
        <f>VLOOKUP(K153,'Ticket Counts'!$A$5:$F$685,6,FALSE)</f>
        <v>2</v>
      </c>
    </row>
    <row r="154" spans="1:21" x14ac:dyDescent="0.25">
      <c r="A154">
        <v>153</v>
      </c>
      <c r="B154">
        <v>0</v>
      </c>
      <c r="C154" t="str">
        <f t="shared" si="2"/>
        <v>Perished</v>
      </c>
      <c r="D154">
        <v>3</v>
      </c>
      <c r="E154" t="str" cm="1">
        <f t="array" ref="E154">_xlfn.IFS(D154=1,"First",D154=2,"Second",D154=3,"Third")</f>
        <v>Third</v>
      </c>
      <c r="F154" t="s">
        <v>238</v>
      </c>
      <c r="G154" t="s">
        <v>13</v>
      </c>
      <c r="H154">
        <v>55.5</v>
      </c>
      <c r="I154">
        <v>0</v>
      </c>
      <c r="J154">
        <v>0</v>
      </c>
      <c r="K154" t="s">
        <v>239</v>
      </c>
      <c r="L154">
        <v>8.0500000000000007</v>
      </c>
      <c r="N154" t="s">
        <v>15</v>
      </c>
      <c r="O154" t="s">
        <v>1265</v>
      </c>
      <c r="P154" t="str">
        <f>VLOOKUP(O154,Title!$F$8:$G$24,2,FALSE)</f>
        <v>Mr</v>
      </c>
      <c r="Q154">
        <f>VLOOKUP(K154,'Ticket Counts'!$A$5:$F$685,2,FALSE)</f>
        <v>0</v>
      </c>
      <c r="R154">
        <f>VLOOKUP(K154,'Ticket Counts'!$A$5:$F$685,3,FALSE)</f>
        <v>0</v>
      </c>
      <c r="S154" s="8">
        <f>VLOOKUP(K154,'Ticket Counts'!$A$5:$F$685,4,FALSE)</f>
        <v>1</v>
      </c>
      <c r="T154" s="8">
        <f>VLOOKUP(K154,'Ticket Counts'!$A$5:$F$685,5,FALSE)</f>
        <v>0</v>
      </c>
      <c r="U154" s="8">
        <f>VLOOKUP(K154,'Ticket Counts'!$A$5:$F$685,6,FALSE)</f>
        <v>1</v>
      </c>
    </row>
    <row r="155" spans="1:21" x14ac:dyDescent="0.25">
      <c r="A155">
        <v>154</v>
      </c>
      <c r="B155">
        <v>0</v>
      </c>
      <c r="C155" t="str">
        <f t="shared" si="2"/>
        <v>Perished</v>
      </c>
      <c r="D155">
        <v>3</v>
      </c>
      <c r="E155" t="str" cm="1">
        <f t="array" ref="E155">_xlfn.IFS(D155=1,"First",D155=2,"Second",D155=3,"Third")</f>
        <v>Third</v>
      </c>
      <c r="F155" t="s">
        <v>240</v>
      </c>
      <c r="G155" t="s">
        <v>13</v>
      </c>
      <c r="H155">
        <v>40.5</v>
      </c>
      <c r="I155">
        <v>0</v>
      </c>
      <c r="J155">
        <v>2</v>
      </c>
      <c r="K155" t="s">
        <v>241</v>
      </c>
      <c r="L155">
        <v>14.5</v>
      </c>
      <c r="N155" t="s">
        <v>15</v>
      </c>
      <c r="O155" t="s">
        <v>1265</v>
      </c>
      <c r="P155" t="str">
        <f>VLOOKUP(O155,Title!$F$8:$G$24,2,FALSE)</f>
        <v>Mr</v>
      </c>
      <c r="Q155">
        <f>VLOOKUP(K155,'Ticket Counts'!$A$5:$F$685,2,FALSE)</f>
        <v>0</v>
      </c>
      <c r="R155">
        <f>VLOOKUP(K155,'Ticket Counts'!$A$5:$F$685,3,FALSE)</f>
        <v>0</v>
      </c>
      <c r="S155" s="8">
        <f>VLOOKUP(K155,'Ticket Counts'!$A$5:$F$685,4,FALSE)</f>
        <v>1</v>
      </c>
      <c r="T155" s="8">
        <f>VLOOKUP(K155,'Ticket Counts'!$A$5:$F$685,5,FALSE)</f>
        <v>0</v>
      </c>
      <c r="U155" s="8">
        <f>VLOOKUP(K155,'Ticket Counts'!$A$5:$F$685,6,FALSE)</f>
        <v>1</v>
      </c>
    </row>
    <row r="156" spans="1:21" x14ac:dyDescent="0.25">
      <c r="A156">
        <v>155</v>
      </c>
      <c r="B156">
        <v>0</v>
      </c>
      <c r="C156" t="str">
        <f t="shared" si="2"/>
        <v>Perished</v>
      </c>
      <c r="D156">
        <v>3</v>
      </c>
      <c r="E156" t="str" cm="1">
        <f t="array" ref="E156">_xlfn.IFS(D156=1,"First",D156=2,"Second",D156=3,"Third")</f>
        <v>Third</v>
      </c>
      <c r="F156" t="s">
        <v>242</v>
      </c>
      <c r="G156" t="s">
        <v>13</v>
      </c>
      <c r="I156">
        <v>0</v>
      </c>
      <c r="J156">
        <v>0</v>
      </c>
      <c r="K156" t="s">
        <v>243</v>
      </c>
      <c r="L156">
        <v>7.3125</v>
      </c>
      <c r="N156" t="s">
        <v>15</v>
      </c>
      <c r="O156" t="s">
        <v>1265</v>
      </c>
      <c r="P156" t="str">
        <f>VLOOKUP(O156,Title!$F$8:$G$24,2,FALSE)</f>
        <v>Mr</v>
      </c>
      <c r="Q156">
        <f>VLOOKUP(K156,'Ticket Counts'!$A$5:$F$685,2,FALSE)</f>
        <v>0</v>
      </c>
      <c r="R156">
        <f>VLOOKUP(K156,'Ticket Counts'!$A$5:$F$685,3,FALSE)</f>
        <v>0</v>
      </c>
      <c r="S156" s="8">
        <f>VLOOKUP(K156,'Ticket Counts'!$A$5:$F$685,4,FALSE)</f>
        <v>1</v>
      </c>
      <c r="T156" s="8">
        <f>VLOOKUP(K156,'Ticket Counts'!$A$5:$F$685,5,FALSE)</f>
        <v>0</v>
      </c>
      <c r="U156" s="8">
        <f>VLOOKUP(K156,'Ticket Counts'!$A$5:$F$685,6,FALSE)</f>
        <v>1</v>
      </c>
    </row>
    <row r="157" spans="1:21" x14ac:dyDescent="0.25">
      <c r="A157">
        <v>156</v>
      </c>
      <c r="B157">
        <v>0</v>
      </c>
      <c r="C157" t="str">
        <f t="shared" si="2"/>
        <v>Perished</v>
      </c>
      <c r="D157">
        <v>1</v>
      </c>
      <c r="E157" t="str" cm="1">
        <f t="array" ref="E157">_xlfn.IFS(D157=1,"First",D157=2,"Second",D157=3,"Third")</f>
        <v>First</v>
      </c>
      <c r="F157" t="s">
        <v>244</v>
      </c>
      <c r="G157" t="s">
        <v>13</v>
      </c>
      <c r="H157">
        <v>51</v>
      </c>
      <c r="I157">
        <v>0</v>
      </c>
      <c r="J157">
        <v>1</v>
      </c>
      <c r="K157" t="s">
        <v>245</v>
      </c>
      <c r="L157">
        <v>61.379199999999997</v>
      </c>
      <c r="N157" t="s">
        <v>20</v>
      </c>
      <c r="O157" t="s">
        <v>1265</v>
      </c>
      <c r="P157" t="str">
        <f>VLOOKUP(O157,Title!$F$8:$G$24,2,FALSE)</f>
        <v>Mr</v>
      </c>
      <c r="Q157">
        <f>VLOOKUP(K157,'Ticket Counts'!$A$5:$F$685,2,FALSE)</f>
        <v>0</v>
      </c>
      <c r="R157">
        <f>VLOOKUP(K157,'Ticket Counts'!$A$5:$F$685,3,FALSE)</f>
        <v>0</v>
      </c>
      <c r="S157" s="8">
        <f>VLOOKUP(K157,'Ticket Counts'!$A$5:$F$685,4,FALSE)</f>
        <v>1</v>
      </c>
      <c r="T157" s="8">
        <f>VLOOKUP(K157,'Ticket Counts'!$A$5:$F$685,5,FALSE)</f>
        <v>0</v>
      </c>
      <c r="U157" s="8">
        <f>VLOOKUP(K157,'Ticket Counts'!$A$5:$F$685,6,FALSE)</f>
        <v>1</v>
      </c>
    </row>
    <row r="158" spans="1:21" x14ac:dyDescent="0.25">
      <c r="A158">
        <v>157</v>
      </c>
      <c r="B158">
        <v>1</v>
      </c>
      <c r="C158" t="str">
        <f t="shared" si="2"/>
        <v>Survived</v>
      </c>
      <c r="D158">
        <v>3</v>
      </c>
      <c r="E158" t="str" cm="1">
        <f t="array" ref="E158">_xlfn.IFS(D158=1,"First",D158=2,"Second",D158=3,"Third")</f>
        <v>Third</v>
      </c>
      <c r="F158" t="s">
        <v>246</v>
      </c>
      <c r="G158" t="s">
        <v>17</v>
      </c>
      <c r="H158">
        <v>16</v>
      </c>
      <c r="I158">
        <v>0</v>
      </c>
      <c r="J158">
        <v>0</v>
      </c>
      <c r="K158">
        <v>35851</v>
      </c>
      <c r="L158">
        <v>7.7332999999999998</v>
      </c>
      <c r="N158" t="s">
        <v>27</v>
      </c>
      <c r="O158" t="s">
        <v>1267</v>
      </c>
      <c r="P158" t="str">
        <f>VLOOKUP(O158,Title!$F$8:$G$24,2,FALSE)</f>
        <v>Miss</v>
      </c>
      <c r="Q158">
        <f>VLOOKUP(K158,'Ticket Counts'!$A$5:$F$685,2,FALSE)</f>
        <v>0</v>
      </c>
      <c r="R158">
        <f>VLOOKUP(K158,'Ticket Counts'!$A$5:$F$685,3,FALSE)</f>
        <v>1</v>
      </c>
      <c r="S158" s="8">
        <f>VLOOKUP(K158,'Ticket Counts'!$A$5:$F$685,4,FALSE)</f>
        <v>0</v>
      </c>
      <c r="T158" s="8">
        <f>VLOOKUP(K158,'Ticket Counts'!$A$5:$F$685,5,FALSE)</f>
        <v>0</v>
      </c>
      <c r="U158" s="8">
        <f>VLOOKUP(K158,'Ticket Counts'!$A$5:$F$685,6,FALSE)</f>
        <v>1</v>
      </c>
    </row>
    <row r="159" spans="1:21" x14ac:dyDescent="0.25">
      <c r="A159">
        <v>158</v>
      </c>
      <c r="B159">
        <v>0</v>
      </c>
      <c r="C159" t="str">
        <f t="shared" si="2"/>
        <v>Perished</v>
      </c>
      <c r="D159">
        <v>3</v>
      </c>
      <c r="E159" t="str" cm="1">
        <f t="array" ref="E159">_xlfn.IFS(D159=1,"First",D159=2,"Second",D159=3,"Third")</f>
        <v>Third</v>
      </c>
      <c r="F159" t="s">
        <v>247</v>
      </c>
      <c r="G159" t="s">
        <v>13</v>
      </c>
      <c r="H159">
        <v>30</v>
      </c>
      <c r="I159">
        <v>0</v>
      </c>
      <c r="J159">
        <v>0</v>
      </c>
      <c r="K159" t="s">
        <v>248</v>
      </c>
      <c r="L159">
        <v>8.0500000000000007</v>
      </c>
      <c r="N159" t="s">
        <v>15</v>
      </c>
      <c r="O159" t="s">
        <v>1265</v>
      </c>
      <c r="P159" t="str">
        <f>VLOOKUP(O159,Title!$F$8:$G$24,2,FALSE)</f>
        <v>Mr</v>
      </c>
      <c r="Q159">
        <f>VLOOKUP(K159,'Ticket Counts'!$A$5:$F$685,2,FALSE)</f>
        <v>0</v>
      </c>
      <c r="R159">
        <f>VLOOKUP(K159,'Ticket Counts'!$A$5:$F$685,3,FALSE)</f>
        <v>0</v>
      </c>
      <c r="S159" s="8">
        <f>VLOOKUP(K159,'Ticket Counts'!$A$5:$F$685,4,FALSE)</f>
        <v>1</v>
      </c>
      <c r="T159" s="8">
        <f>VLOOKUP(K159,'Ticket Counts'!$A$5:$F$685,5,FALSE)</f>
        <v>0</v>
      </c>
      <c r="U159" s="8">
        <f>VLOOKUP(K159,'Ticket Counts'!$A$5:$F$685,6,FALSE)</f>
        <v>1</v>
      </c>
    </row>
    <row r="160" spans="1:21" x14ac:dyDescent="0.25">
      <c r="A160">
        <v>159</v>
      </c>
      <c r="B160">
        <v>0</v>
      </c>
      <c r="C160" t="str">
        <f t="shared" si="2"/>
        <v>Perished</v>
      </c>
      <c r="D160">
        <v>3</v>
      </c>
      <c r="E160" t="str" cm="1">
        <f t="array" ref="E160">_xlfn.IFS(D160=1,"First",D160=2,"Second",D160=3,"Third")</f>
        <v>Third</v>
      </c>
      <c r="F160" t="s">
        <v>249</v>
      </c>
      <c r="G160" t="s">
        <v>13</v>
      </c>
      <c r="I160">
        <v>0</v>
      </c>
      <c r="J160">
        <v>0</v>
      </c>
      <c r="K160">
        <v>315037</v>
      </c>
      <c r="L160">
        <v>8.6624999999999996</v>
      </c>
      <c r="N160" t="s">
        <v>15</v>
      </c>
      <c r="O160" t="s">
        <v>1265</v>
      </c>
      <c r="P160" t="str">
        <f>VLOOKUP(O160,Title!$F$8:$G$24,2,FALSE)</f>
        <v>Mr</v>
      </c>
      <c r="Q160">
        <f>VLOOKUP(K160,'Ticket Counts'!$A$5:$F$685,2,FALSE)</f>
        <v>0</v>
      </c>
      <c r="R160">
        <f>VLOOKUP(K160,'Ticket Counts'!$A$5:$F$685,3,FALSE)</f>
        <v>0</v>
      </c>
      <c r="S160" s="8">
        <f>VLOOKUP(K160,'Ticket Counts'!$A$5:$F$685,4,FALSE)</f>
        <v>1</v>
      </c>
      <c r="T160" s="8">
        <f>VLOOKUP(K160,'Ticket Counts'!$A$5:$F$685,5,FALSE)</f>
        <v>0</v>
      </c>
      <c r="U160" s="8">
        <f>VLOOKUP(K160,'Ticket Counts'!$A$5:$F$685,6,FALSE)</f>
        <v>1</v>
      </c>
    </row>
    <row r="161" spans="1:21" x14ac:dyDescent="0.25">
      <c r="A161">
        <v>160</v>
      </c>
      <c r="B161">
        <v>0</v>
      </c>
      <c r="C161" t="str">
        <f t="shared" si="2"/>
        <v>Perished</v>
      </c>
      <c r="D161">
        <v>3</v>
      </c>
      <c r="E161" t="str" cm="1">
        <f t="array" ref="E161">_xlfn.IFS(D161=1,"First",D161=2,"Second",D161=3,"Third")</f>
        <v>Third</v>
      </c>
      <c r="F161" t="s">
        <v>250</v>
      </c>
      <c r="G161" t="s">
        <v>13</v>
      </c>
      <c r="I161">
        <v>8</v>
      </c>
      <c r="J161">
        <v>2</v>
      </c>
      <c r="K161" t="s">
        <v>251</v>
      </c>
      <c r="L161">
        <v>69.55</v>
      </c>
      <c r="N161" t="s">
        <v>15</v>
      </c>
      <c r="O161" t="s">
        <v>1268</v>
      </c>
      <c r="P161" t="str">
        <f>VLOOKUP(O161,Title!$F$8:$G$24,2,FALSE)</f>
        <v>Master</v>
      </c>
      <c r="Q161">
        <f>VLOOKUP(K161,'Ticket Counts'!$A$5:$F$685,2,FALSE)</f>
        <v>1</v>
      </c>
      <c r="R161">
        <f>VLOOKUP(K161,'Ticket Counts'!$A$5:$F$685,3,FALSE)</f>
        <v>3</v>
      </c>
      <c r="S161" s="8">
        <f>VLOOKUP(K161,'Ticket Counts'!$A$5:$F$685,4,FALSE)</f>
        <v>3</v>
      </c>
      <c r="T161" s="8">
        <f>VLOOKUP(K161,'Ticket Counts'!$A$5:$F$685,5,FALSE)</f>
        <v>0</v>
      </c>
      <c r="U161" s="8">
        <f>VLOOKUP(K161,'Ticket Counts'!$A$5:$F$685,6,FALSE)</f>
        <v>7</v>
      </c>
    </row>
    <row r="162" spans="1:21" x14ac:dyDescent="0.25">
      <c r="A162">
        <v>161</v>
      </c>
      <c r="B162">
        <v>0</v>
      </c>
      <c r="C162" t="str">
        <f t="shared" si="2"/>
        <v>Perished</v>
      </c>
      <c r="D162">
        <v>3</v>
      </c>
      <c r="E162" t="str" cm="1">
        <f t="array" ref="E162">_xlfn.IFS(D162=1,"First",D162=2,"Second",D162=3,"Third")</f>
        <v>Third</v>
      </c>
      <c r="F162" t="s">
        <v>252</v>
      </c>
      <c r="G162" t="s">
        <v>13</v>
      </c>
      <c r="H162">
        <v>44</v>
      </c>
      <c r="I162">
        <v>0</v>
      </c>
      <c r="J162">
        <v>1</v>
      </c>
      <c r="K162">
        <v>371362</v>
      </c>
      <c r="L162">
        <v>16.100000000000001</v>
      </c>
      <c r="N162" t="s">
        <v>15</v>
      </c>
      <c r="O162" t="s">
        <v>1265</v>
      </c>
      <c r="P162" t="str">
        <f>VLOOKUP(O162,Title!$F$8:$G$24,2,FALSE)</f>
        <v>Mr</v>
      </c>
      <c r="Q162">
        <f>VLOOKUP(K162,'Ticket Counts'!$A$5:$F$685,2,FALSE)</f>
        <v>0</v>
      </c>
      <c r="R162">
        <f>VLOOKUP(K162,'Ticket Counts'!$A$5:$F$685,3,FALSE)</f>
        <v>0</v>
      </c>
      <c r="S162" s="8">
        <f>VLOOKUP(K162,'Ticket Counts'!$A$5:$F$685,4,FALSE)</f>
        <v>1</v>
      </c>
      <c r="T162" s="8">
        <f>VLOOKUP(K162,'Ticket Counts'!$A$5:$F$685,5,FALSE)</f>
        <v>0</v>
      </c>
      <c r="U162" s="8">
        <f>VLOOKUP(K162,'Ticket Counts'!$A$5:$F$685,6,FALSE)</f>
        <v>1</v>
      </c>
    </row>
    <row r="163" spans="1:21" x14ac:dyDescent="0.25">
      <c r="A163">
        <v>162</v>
      </c>
      <c r="B163">
        <v>1</v>
      </c>
      <c r="C163" t="str">
        <f t="shared" si="2"/>
        <v>Survived</v>
      </c>
      <c r="D163">
        <v>2</v>
      </c>
      <c r="E163" t="str" cm="1">
        <f t="array" ref="E163">_xlfn.IFS(D163=1,"First",D163=2,"Second",D163=3,"Third")</f>
        <v>Second</v>
      </c>
      <c r="F163" t="s">
        <v>253</v>
      </c>
      <c r="G163" t="s">
        <v>17</v>
      </c>
      <c r="H163">
        <v>40</v>
      </c>
      <c r="I163">
        <v>0</v>
      </c>
      <c r="J163">
        <v>0</v>
      </c>
      <c r="K163" t="s">
        <v>254</v>
      </c>
      <c r="L163">
        <v>15.75</v>
      </c>
      <c r="N163" t="s">
        <v>15</v>
      </c>
      <c r="O163" t="s">
        <v>1266</v>
      </c>
      <c r="P163" t="str">
        <f>VLOOKUP(O163,Title!$F$8:$G$24,2,FALSE)</f>
        <v>Mrs</v>
      </c>
      <c r="Q163">
        <f>VLOOKUP(K163,'Ticket Counts'!$A$5:$F$685,2,FALSE)</f>
        <v>0</v>
      </c>
      <c r="R163">
        <f>VLOOKUP(K163,'Ticket Counts'!$A$5:$F$685,3,FALSE)</f>
        <v>0</v>
      </c>
      <c r="S163" s="8">
        <f>VLOOKUP(K163,'Ticket Counts'!$A$5:$F$685,4,FALSE)</f>
        <v>0</v>
      </c>
      <c r="T163" s="8">
        <f>VLOOKUP(K163,'Ticket Counts'!$A$5:$F$685,5,FALSE)</f>
        <v>1</v>
      </c>
      <c r="U163" s="8">
        <f>VLOOKUP(K163,'Ticket Counts'!$A$5:$F$685,6,FALSE)</f>
        <v>1</v>
      </c>
    </row>
    <row r="164" spans="1:21" x14ac:dyDescent="0.25">
      <c r="A164">
        <v>163</v>
      </c>
      <c r="B164">
        <v>0</v>
      </c>
      <c r="C164" t="str">
        <f t="shared" si="2"/>
        <v>Perished</v>
      </c>
      <c r="D164">
        <v>3</v>
      </c>
      <c r="E164" t="str" cm="1">
        <f t="array" ref="E164">_xlfn.IFS(D164=1,"First",D164=2,"Second",D164=3,"Third")</f>
        <v>Third</v>
      </c>
      <c r="F164" t="s">
        <v>255</v>
      </c>
      <c r="G164" t="s">
        <v>13</v>
      </c>
      <c r="H164">
        <v>26</v>
      </c>
      <c r="I164">
        <v>0</v>
      </c>
      <c r="J164">
        <v>0</v>
      </c>
      <c r="K164">
        <v>347068</v>
      </c>
      <c r="L164">
        <v>7.7750000000000004</v>
      </c>
      <c r="N164" t="s">
        <v>15</v>
      </c>
      <c r="O164" t="s">
        <v>1265</v>
      </c>
      <c r="P164" t="str">
        <f>VLOOKUP(O164,Title!$F$8:$G$24,2,FALSE)</f>
        <v>Mr</v>
      </c>
      <c r="Q164">
        <f>VLOOKUP(K164,'Ticket Counts'!$A$5:$F$685,2,FALSE)</f>
        <v>0</v>
      </c>
      <c r="R164">
        <f>VLOOKUP(K164,'Ticket Counts'!$A$5:$F$685,3,FALSE)</f>
        <v>0</v>
      </c>
      <c r="S164" s="8">
        <f>VLOOKUP(K164,'Ticket Counts'!$A$5:$F$685,4,FALSE)</f>
        <v>1</v>
      </c>
      <c r="T164" s="8">
        <f>VLOOKUP(K164,'Ticket Counts'!$A$5:$F$685,5,FALSE)</f>
        <v>0</v>
      </c>
      <c r="U164" s="8">
        <f>VLOOKUP(K164,'Ticket Counts'!$A$5:$F$685,6,FALSE)</f>
        <v>1</v>
      </c>
    </row>
    <row r="165" spans="1:21" x14ac:dyDescent="0.25">
      <c r="A165">
        <v>164</v>
      </c>
      <c r="B165">
        <v>0</v>
      </c>
      <c r="C165" t="str">
        <f t="shared" si="2"/>
        <v>Perished</v>
      </c>
      <c r="D165">
        <v>3</v>
      </c>
      <c r="E165" t="str" cm="1">
        <f t="array" ref="E165">_xlfn.IFS(D165=1,"First",D165=2,"Second",D165=3,"Third")</f>
        <v>Third</v>
      </c>
      <c r="F165" t="s">
        <v>256</v>
      </c>
      <c r="G165" t="s">
        <v>13</v>
      </c>
      <c r="H165">
        <v>17</v>
      </c>
      <c r="I165">
        <v>0</v>
      </c>
      <c r="J165">
        <v>0</v>
      </c>
      <c r="K165">
        <v>315093</v>
      </c>
      <c r="L165">
        <v>8.6624999999999996</v>
      </c>
      <c r="N165" t="s">
        <v>15</v>
      </c>
      <c r="O165" t="s">
        <v>1265</v>
      </c>
      <c r="P165" t="str">
        <f>VLOOKUP(O165,Title!$F$8:$G$24,2,FALSE)</f>
        <v>Mr</v>
      </c>
      <c r="Q165">
        <f>VLOOKUP(K165,'Ticket Counts'!$A$5:$F$685,2,FALSE)</f>
        <v>0</v>
      </c>
      <c r="R165">
        <f>VLOOKUP(K165,'Ticket Counts'!$A$5:$F$685,3,FALSE)</f>
        <v>0</v>
      </c>
      <c r="S165" s="8">
        <f>VLOOKUP(K165,'Ticket Counts'!$A$5:$F$685,4,FALSE)</f>
        <v>1</v>
      </c>
      <c r="T165" s="8">
        <f>VLOOKUP(K165,'Ticket Counts'!$A$5:$F$685,5,FALSE)</f>
        <v>0</v>
      </c>
      <c r="U165" s="8">
        <f>VLOOKUP(K165,'Ticket Counts'!$A$5:$F$685,6,FALSE)</f>
        <v>1</v>
      </c>
    </row>
    <row r="166" spans="1:21" x14ac:dyDescent="0.25">
      <c r="A166">
        <v>165</v>
      </c>
      <c r="B166">
        <v>0</v>
      </c>
      <c r="C166" t="str">
        <f t="shared" si="2"/>
        <v>Perished</v>
      </c>
      <c r="D166">
        <v>3</v>
      </c>
      <c r="E166" t="str" cm="1">
        <f t="array" ref="E166">_xlfn.IFS(D166=1,"First",D166=2,"Second",D166=3,"Third")</f>
        <v>Third</v>
      </c>
      <c r="F166" t="s">
        <v>257</v>
      </c>
      <c r="G166" t="s">
        <v>13</v>
      </c>
      <c r="H166">
        <v>1</v>
      </c>
      <c r="I166">
        <v>4</v>
      </c>
      <c r="J166">
        <v>1</v>
      </c>
      <c r="K166">
        <v>3101295</v>
      </c>
      <c r="L166">
        <v>39.6875</v>
      </c>
      <c r="N166" t="s">
        <v>15</v>
      </c>
      <c r="O166" t="s">
        <v>1268</v>
      </c>
      <c r="P166" t="str">
        <f>VLOOKUP(O166,Title!$F$8:$G$24,2,FALSE)</f>
        <v>Master</v>
      </c>
      <c r="Q166">
        <f>VLOOKUP(K166,'Ticket Counts'!$A$5:$F$685,2,FALSE)</f>
        <v>3</v>
      </c>
      <c r="R166">
        <f>VLOOKUP(K166,'Ticket Counts'!$A$5:$F$685,3,FALSE)</f>
        <v>0</v>
      </c>
      <c r="S166" s="8">
        <f>VLOOKUP(K166,'Ticket Counts'!$A$5:$F$685,4,FALSE)</f>
        <v>2</v>
      </c>
      <c r="T166" s="8">
        <f>VLOOKUP(K166,'Ticket Counts'!$A$5:$F$685,5,FALSE)</f>
        <v>1</v>
      </c>
      <c r="U166" s="8">
        <f>VLOOKUP(K166,'Ticket Counts'!$A$5:$F$685,6,FALSE)</f>
        <v>6</v>
      </c>
    </row>
    <row r="167" spans="1:21" x14ac:dyDescent="0.25">
      <c r="A167">
        <v>166</v>
      </c>
      <c r="B167">
        <v>1</v>
      </c>
      <c r="C167" t="str">
        <f t="shared" si="2"/>
        <v>Survived</v>
      </c>
      <c r="D167">
        <v>3</v>
      </c>
      <c r="E167" t="str" cm="1">
        <f t="array" ref="E167">_xlfn.IFS(D167=1,"First",D167=2,"Second",D167=3,"Third")</f>
        <v>Third</v>
      </c>
      <c r="F167" t="s">
        <v>258</v>
      </c>
      <c r="G167" t="s">
        <v>13</v>
      </c>
      <c r="H167">
        <v>9</v>
      </c>
      <c r="I167">
        <v>0</v>
      </c>
      <c r="J167">
        <v>2</v>
      </c>
      <c r="K167">
        <v>363291</v>
      </c>
      <c r="L167">
        <v>20.524999999999999</v>
      </c>
      <c r="N167" t="s">
        <v>15</v>
      </c>
      <c r="O167" t="s">
        <v>1268</v>
      </c>
      <c r="P167" t="str">
        <f>VLOOKUP(O167,Title!$F$8:$G$24,2,FALSE)</f>
        <v>Master</v>
      </c>
      <c r="Q167">
        <f>VLOOKUP(K167,'Ticket Counts'!$A$5:$F$685,2,FALSE)</f>
        <v>1</v>
      </c>
      <c r="R167">
        <f>VLOOKUP(K167,'Ticket Counts'!$A$5:$F$685,3,FALSE)</f>
        <v>0</v>
      </c>
      <c r="S167" s="8">
        <f>VLOOKUP(K167,'Ticket Counts'!$A$5:$F$685,4,FALSE)</f>
        <v>1</v>
      </c>
      <c r="T167" s="8">
        <f>VLOOKUP(K167,'Ticket Counts'!$A$5:$F$685,5,FALSE)</f>
        <v>1</v>
      </c>
      <c r="U167" s="8">
        <f>VLOOKUP(K167,'Ticket Counts'!$A$5:$F$685,6,FALSE)</f>
        <v>3</v>
      </c>
    </row>
    <row r="168" spans="1:21" x14ac:dyDescent="0.25">
      <c r="A168">
        <v>167</v>
      </c>
      <c r="B168">
        <v>1</v>
      </c>
      <c r="C168" t="str">
        <f t="shared" si="2"/>
        <v>Survived</v>
      </c>
      <c r="D168">
        <v>1</v>
      </c>
      <c r="E168" t="str" cm="1">
        <f t="array" ref="E168">_xlfn.IFS(D168=1,"First",D168=2,"Second",D168=3,"Third")</f>
        <v>First</v>
      </c>
      <c r="F168" t="s">
        <v>259</v>
      </c>
      <c r="G168" t="s">
        <v>17</v>
      </c>
      <c r="I168">
        <v>0</v>
      </c>
      <c r="J168">
        <v>1</v>
      </c>
      <c r="K168">
        <v>113505</v>
      </c>
      <c r="L168">
        <v>55</v>
      </c>
      <c r="M168" t="s">
        <v>260</v>
      </c>
      <c r="N168" t="s">
        <v>15</v>
      </c>
      <c r="O168" t="s">
        <v>1266</v>
      </c>
      <c r="P168" t="str">
        <f>VLOOKUP(O168,Title!$F$8:$G$24,2,FALSE)</f>
        <v>Mrs</v>
      </c>
      <c r="Q168">
        <f>VLOOKUP(K168,'Ticket Counts'!$A$5:$F$685,2,FALSE)</f>
        <v>0</v>
      </c>
      <c r="R168">
        <f>VLOOKUP(K168,'Ticket Counts'!$A$5:$F$685,3,FALSE)</f>
        <v>1</v>
      </c>
      <c r="S168" s="8">
        <f>VLOOKUP(K168,'Ticket Counts'!$A$5:$F$685,4,FALSE)</f>
        <v>0</v>
      </c>
      <c r="T168" s="8">
        <f>VLOOKUP(K168,'Ticket Counts'!$A$5:$F$685,5,FALSE)</f>
        <v>1</v>
      </c>
      <c r="U168" s="8">
        <f>VLOOKUP(K168,'Ticket Counts'!$A$5:$F$685,6,FALSE)</f>
        <v>2</v>
      </c>
    </row>
    <row r="169" spans="1:21" x14ac:dyDescent="0.25">
      <c r="A169">
        <v>168</v>
      </c>
      <c r="B169">
        <v>0</v>
      </c>
      <c r="C169" t="str">
        <f t="shared" si="2"/>
        <v>Perished</v>
      </c>
      <c r="D169">
        <v>3</v>
      </c>
      <c r="E169" t="str" cm="1">
        <f t="array" ref="E169">_xlfn.IFS(D169=1,"First",D169=2,"Second",D169=3,"Third")</f>
        <v>Third</v>
      </c>
      <c r="F169" t="s">
        <v>261</v>
      </c>
      <c r="G169" t="s">
        <v>17</v>
      </c>
      <c r="H169">
        <v>45</v>
      </c>
      <c r="I169">
        <v>1</v>
      </c>
      <c r="J169">
        <v>4</v>
      </c>
      <c r="K169">
        <v>347088</v>
      </c>
      <c r="L169">
        <v>27.9</v>
      </c>
      <c r="N169" t="s">
        <v>15</v>
      </c>
      <c r="O169" t="s">
        <v>1266</v>
      </c>
      <c r="P169" t="str">
        <f>VLOOKUP(O169,Title!$F$8:$G$24,2,FALSE)</f>
        <v>Mrs</v>
      </c>
      <c r="Q169">
        <f>VLOOKUP(K169,'Ticket Counts'!$A$5:$F$685,2,FALSE)</f>
        <v>2</v>
      </c>
      <c r="R169">
        <f>VLOOKUP(K169,'Ticket Counts'!$A$5:$F$685,3,FALSE)</f>
        <v>2</v>
      </c>
      <c r="S169" s="8">
        <f>VLOOKUP(K169,'Ticket Counts'!$A$5:$F$685,4,FALSE)</f>
        <v>1</v>
      </c>
      <c r="T169" s="8">
        <f>VLOOKUP(K169,'Ticket Counts'!$A$5:$F$685,5,FALSE)</f>
        <v>1</v>
      </c>
      <c r="U169" s="8">
        <f>VLOOKUP(K169,'Ticket Counts'!$A$5:$F$685,6,FALSE)</f>
        <v>6</v>
      </c>
    </row>
    <row r="170" spans="1:21" x14ac:dyDescent="0.25">
      <c r="A170">
        <v>169</v>
      </c>
      <c r="B170">
        <v>0</v>
      </c>
      <c r="C170" t="str">
        <f t="shared" si="2"/>
        <v>Perished</v>
      </c>
      <c r="D170">
        <v>1</v>
      </c>
      <c r="E170" t="str" cm="1">
        <f t="array" ref="E170">_xlfn.IFS(D170=1,"First",D170=2,"Second",D170=3,"Third")</f>
        <v>First</v>
      </c>
      <c r="F170" t="s">
        <v>262</v>
      </c>
      <c r="G170" t="s">
        <v>13</v>
      </c>
      <c r="I170">
        <v>0</v>
      </c>
      <c r="J170">
        <v>0</v>
      </c>
      <c r="K170" t="s">
        <v>263</v>
      </c>
      <c r="L170">
        <v>25.925000000000001</v>
      </c>
      <c r="N170" t="s">
        <v>15</v>
      </c>
      <c r="O170" t="s">
        <v>1265</v>
      </c>
      <c r="P170" t="str">
        <f>VLOOKUP(O170,Title!$F$8:$G$24,2,FALSE)</f>
        <v>Mr</v>
      </c>
      <c r="Q170">
        <f>VLOOKUP(K170,'Ticket Counts'!$A$5:$F$685,2,FALSE)</f>
        <v>0</v>
      </c>
      <c r="R170">
        <f>VLOOKUP(K170,'Ticket Counts'!$A$5:$F$685,3,FALSE)</f>
        <v>0</v>
      </c>
      <c r="S170" s="8">
        <f>VLOOKUP(K170,'Ticket Counts'!$A$5:$F$685,4,FALSE)</f>
        <v>1</v>
      </c>
      <c r="T170" s="8">
        <f>VLOOKUP(K170,'Ticket Counts'!$A$5:$F$685,5,FALSE)</f>
        <v>0</v>
      </c>
      <c r="U170" s="8">
        <f>VLOOKUP(K170,'Ticket Counts'!$A$5:$F$685,6,FALSE)</f>
        <v>1</v>
      </c>
    </row>
    <row r="171" spans="1:21" x14ac:dyDescent="0.25">
      <c r="A171">
        <v>170</v>
      </c>
      <c r="B171">
        <v>0</v>
      </c>
      <c r="C171" t="str">
        <f t="shared" si="2"/>
        <v>Perished</v>
      </c>
      <c r="D171">
        <v>3</v>
      </c>
      <c r="E171" t="str" cm="1">
        <f t="array" ref="E171">_xlfn.IFS(D171=1,"First",D171=2,"Second",D171=3,"Third")</f>
        <v>Third</v>
      </c>
      <c r="F171" t="s">
        <v>264</v>
      </c>
      <c r="G171" t="s">
        <v>13</v>
      </c>
      <c r="H171">
        <v>28</v>
      </c>
      <c r="I171">
        <v>0</v>
      </c>
      <c r="J171">
        <v>0</v>
      </c>
      <c r="K171">
        <v>1601</v>
      </c>
      <c r="L171">
        <v>56.495800000000003</v>
      </c>
      <c r="N171" t="s">
        <v>15</v>
      </c>
      <c r="O171" t="s">
        <v>1265</v>
      </c>
      <c r="P171" t="str">
        <f>VLOOKUP(O171,Title!$F$8:$G$24,2,FALSE)</f>
        <v>Mr</v>
      </c>
      <c r="Q171">
        <f>VLOOKUP(K171,'Ticket Counts'!$A$5:$F$685,2,FALSE)</f>
        <v>0</v>
      </c>
      <c r="R171">
        <f>VLOOKUP(K171,'Ticket Counts'!$A$5:$F$685,3,FALSE)</f>
        <v>0</v>
      </c>
      <c r="S171" s="8">
        <f>VLOOKUP(K171,'Ticket Counts'!$A$5:$F$685,4,FALSE)</f>
        <v>7</v>
      </c>
      <c r="T171" s="8">
        <f>VLOOKUP(K171,'Ticket Counts'!$A$5:$F$685,5,FALSE)</f>
        <v>0</v>
      </c>
      <c r="U171" s="8">
        <f>VLOOKUP(K171,'Ticket Counts'!$A$5:$F$685,6,FALSE)</f>
        <v>7</v>
      </c>
    </row>
    <row r="172" spans="1:21" x14ac:dyDescent="0.25">
      <c r="A172">
        <v>171</v>
      </c>
      <c r="B172">
        <v>0</v>
      </c>
      <c r="C172" t="str">
        <f t="shared" si="2"/>
        <v>Perished</v>
      </c>
      <c r="D172">
        <v>1</v>
      </c>
      <c r="E172" t="str" cm="1">
        <f t="array" ref="E172">_xlfn.IFS(D172=1,"First",D172=2,"Second",D172=3,"Third")</f>
        <v>First</v>
      </c>
      <c r="F172" t="s">
        <v>265</v>
      </c>
      <c r="G172" t="s">
        <v>13</v>
      </c>
      <c r="H172">
        <v>61</v>
      </c>
      <c r="I172">
        <v>0</v>
      </c>
      <c r="J172">
        <v>0</v>
      </c>
      <c r="K172">
        <v>111240</v>
      </c>
      <c r="L172">
        <v>33.5</v>
      </c>
      <c r="M172" t="s">
        <v>266</v>
      </c>
      <c r="N172" t="s">
        <v>15</v>
      </c>
      <c r="O172" t="s">
        <v>1265</v>
      </c>
      <c r="P172" t="str">
        <f>VLOOKUP(O172,Title!$F$8:$G$24,2,FALSE)</f>
        <v>Mr</v>
      </c>
      <c r="Q172">
        <f>VLOOKUP(K172,'Ticket Counts'!$A$5:$F$685,2,FALSE)</f>
        <v>0</v>
      </c>
      <c r="R172">
        <f>VLOOKUP(K172,'Ticket Counts'!$A$5:$F$685,3,FALSE)</f>
        <v>0</v>
      </c>
      <c r="S172" s="8">
        <f>VLOOKUP(K172,'Ticket Counts'!$A$5:$F$685,4,FALSE)</f>
        <v>1</v>
      </c>
      <c r="T172" s="8">
        <f>VLOOKUP(K172,'Ticket Counts'!$A$5:$F$685,5,FALSE)</f>
        <v>0</v>
      </c>
      <c r="U172" s="8">
        <f>VLOOKUP(K172,'Ticket Counts'!$A$5:$F$685,6,FALSE)</f>
        <v>1</v>
      </c>
    </row>
    <row r="173" spans="1:21" x14ac:dyDescent="0.25">
      <c r="A173">
        <v>172</v>
      </c>
      <c r="B173">
        <v>0</v>
      </c>
      <c r="C173" t="str">
        <f t="shared" si="2"/>
        <v>Perished</v>
      </c>
      <c r="D173">
        <v>3</v>
      </c>
      <c r="E173" t="str" cm="1">
        <f t="array" ref="E173">_xlfn.IFS(D173=1,"First",D173=2,"Second",D173=3,"Third")</f>
        <v>Third</v>
      </c>
      <c r="F173" t="s">
        <v>267</v>
      </c>
      <c r="G173" t="s">
        <v>13</v>
      </c>
      <c r="H173">
        <v>4</v>
      </c>
      <c r="I173">
        <v>4</v>
      </c>
      <c r="J173">
        <v>1</v>
      </c>
      <c r="K173">
        <v>382652</v>
      </c>
      <c r="L173">
        <v>29.125</v>
      </c>
      <c r="N173" t="s">
        <v>27</v>
      </c>
      <c r="O173" t="s">
        <v>1268</v>
      </c>
      <c r="P173" t="str">
        <f>VLOOKUP(O173,Title!$F$8:$G$24,2,FALSE)</f>
        <v>Master</v>
      </c>
      <c r="Q173">
        <f>VLOOKUP(K173,'Ticket Counts'!$A$5:$F$685,2,FALSE)</f>
        <v>4</v>
      </c>
      <c r="R173">
        <f>VLOOKUP(K173,'Ticket Counts'!$A$5:$F$685,3,FALSE)</f>
        <v>0</v>
      </c>
      <c r="S173" s="8">
        <f>VLOOKUP(K173,'Ticket Counts'!$A$5:$F$685,4,FALSE)</f>
        <v>0</v>
      </c>
      <c r="T173" s="8">
        <f>VLOOKUP(K173,'Ticket Counts'!$A$5:$F$685,5,FALSE)</f>
        <v>1</v>
      </c>
      <c r="U173" s="8">
        <f>VLOOKUP(K173,'Ticket Counts'!$A$5:$F$685,6,FALSE)</f>
        <v>5</v>
      </c>
    </row>
    <row r="174" spans="1:21" x14ac:dyDescent="0.25">
      <c r="A174">
        <v>173</v>
      </c>
      <c r="B174">
        <v>1</v>
      </c>
      <c r="C174" t="str">
        <f t="shared" si="2"/>
        <v>Survived</v>
      </c>
      <c r="D174">
        <v>3</v>
      </c>
      <c r="E174" t="str" cm="1">
        <f t="array" ref="E174">_xlfn.IFS(D174=1,"First",D174=2,"Second",D174=3,"Third")</f>
        <v>Third</v>
      </c>
      <c r="F174" t="s">
        <v>268</v>
      </c>
      <c r="G174" t="s">
        <v>17</v>
      </c>
      <c r="H174">
        <v>1</v>
      </c>
      <c r="I174">
        <v>1</v>
      </c>
      <c r="J174">
        <v>1</v>
      </c>
      <c r="K174">
        <v>347742</v>
      </c>
      <c r="L174">
        <v>11.1333</v>
      </c>
      <c r="N174" t="s">
        <v>15</v>
      </c>
      <c r="O174" t="s">
        <v>1267</v>
      </c>
      <c r="P174" t="str">
        <f>VLOOKUP(O174,Title!$F$8:$G$24,2,FALSE)</f>
        <v>Miss</v>
      </c>
      <c r="Q174">
        <f>VLOOKUP(K174,'Ticket Counts'!$A$5:$F$685,2,FALSE)</f>
        <v>1</v>
      </c>
      <c r="R174">
        <f>VLOOKUP(K174,'Ticket Counts'!$A$5:$F$685,3,FALSE)</f>
        <v>1</v>
      </c>
      <c r="S174" s="8">
        <f>VLOOKUP(K174,'Ticket Counts'!$A$5:$F$685,4,FALSE)</f>
        <v>0</v>
      </c>
      <c r="T174" s="8">
        <f>VLOOKUP(K174,'Ticket Counts'!$A$5:$F$685,5,FALSE)</f>
        <v>1</v>
      </c>
      <c r="U174" s="8">
        <f>VLOOKUP(K174,'Ticket Counts'!$A$5:$F$685,6,FALSE)</f>
        <v>3</v>
      </c>
    </row>
    <row r="175" spans="1:21" x14ac:dyDescent="0.25">
      <c r="A175">
        <v>174</v>
      </c>
      <c r="B175">
        <v>0</v>
      </c>
      <c r="C175" t="str">
        <f t="shared" si="2"/>
        <v>Perished</v>
      </c>
      <c r="D175">
        <v>3</v>
      </c>
      <c r="E175" t="str" cm="1">
        <f t="array" ref="E175">_xlfn.IFS(D175=1,"First",D175=2,"Second",D175=3,"Third")</f>
        <v>Third</v>
      </c>
      <c r="F175" t="s">
        <v>269</v>
      </c>
      <c r="G175" t="s">
        <v>13</v>
      </c>
      <c r="H175">
        <v>21</v>
      </c>
      <c r="I175">
        <v>0</v>
      </c>
      <c r="J175">
        <v>0</v>
      </c>
      <c r="K175" t="s">
        <v>270</v>
      </c>
      <c r="L175">
        <v>7.9249999999999998</v>
      </c>
      <c r="N175" t="s">
        <v>15</v>
      </c>
      <c r="O175" t="s">
        <v>1265</v>
      </c>
      <c r="P175" t="str">
        <f>VLOOKUP(O175,Title!$F$8:$G$24,2,FALSE)</f>
        <v>Mr</v>
      </c>
      <c r="Q175">
        <f>VLOOKUP(K175,'Ticket Counts'!$A$5:$F$685,2,FALSE)</f>
        <v>0</v>
      </c>
      <c r="R175">
        <f>VLOOKUP(K175,'Ticket Counts'!$A$5:$F$685,3,FALSE)</f>
        <v>0</v>
      </c>
      <c r="S175" s="8">
        <f>VLOOKUP(K175,'Ticket Counts'!$A$5:$F$685,4,FALSE)</f>
        <v>1</v>
      </c>
      <c r="T175" s="8">
        <f>VLOOKUP(K175,'Ticket Counts'!$A$5:$F$685,5,FALSE)</f>
        <v>0</v>
      </c>
      <c r="U175" s="8">
        <f>VLOOKUP(K175,'Ticket Counts'!$A$5:$F$685,6,FALSE)</f>
        <v>1</v>
      </c>
    </row>
    <row r="176" spans="1:21" x14ac:dyDescent="0.25">
      <c r="A176">
        <v>175</v>
      </c>
      <c r="B176">
        <v>0</v>
      </c>
      <c r="C176" t="str">
        <f t="shared" si="2"/>
        <v>Perished</v>
      </c>
      <c r="D176">
        <v>1</v>
      </c>
      <c r="E176" t="str" cm="1">
        <f t="array" ref="E176">_xlfn.IFS(D176=1,"First",D176=2,"Second",D176=3,"Third")</f>
        <v>First</v>
      </c>
      <c r="F176" t="s">
        <v>271</v>
      </c>
      <c r="G176" t="s">
        <v>13</v>
      </c>
      <c r="H176">
        <v>56</v>
      </c>
      <c r="I176">
        <v>0</v>
      </c>
      <c r="J176">
        <v>0</v>
      </c>
      <c r="K176">
        <v>17764</v>
      </c>
      <c r="L176">
        <v>30.695799999999998</v>
      </c>
      <c r="M176" t="s">
        <v>272</v>
      </c>
      <c r="N176" t="s">
        <v>20</v>
      </c>
      <c r="O176" t="s">
        <v>1265</v>
      </c>
      <c r="P176" t="str">
        <f>VLOOKUP(O176,Title!$F$8:$G$24,2,FALSE)</f>
        <v>Mr</v>
      </c>
      <c r="Q176">
        <f>VLOOKUP(K176,'Ticket Counts'!$A$5:$F$685,2,FALSE)</f>
        <v>0</v>
      </c>
      <c r="R176">
        <f>VLOOKUP(K176,'Ticket Counts'!$A$5:$F$685,3,FALSE)</f>
        <v>0</v>
      </c>
      <c r="S176" s="8">
        <f>VLOOKUP(K176,'Ticket Counts'!$A$5:$F$685,4,FALSE)</f>
        <v>1</v>
      </c>
      <c r="T176" s="8">
        <f>VLOOKUP(K176,'Ticket Counts'!$A$5:$F$685,5,FALSE)</f>
        <v>0</v>
      </c>
      <c r="U176" s="8">
        <f>VLOOKUP(K176,'Ticket Counts'!$A$5:$F$685,6,FALSE)</f>
        <v>1</v>
      </c>
    </row>
    <row r="177" spans="1:21" x14ac:dyDescent="0.25">
      <c r="A177">
        <v>176</v>
      </c>
      <c r="B177">
        <v>0</v>
      </c>
      <c r="C177" t="str">
        <f t="shared" si="2"/>
        <v>Perished</v>
      </c>
      <c r="D177">
        <v>3</v>
      </c>
      <c r="E177" t="str" cm="1">
        <f t="array" ref="E177">_xlfn.IFS(D177=1,"First",D177=2,"Second",D177=3,"Third")</f>
        <v>Third</v>
      </c>
      <c r="F177" t="s">
        <v>273</v>
      </c>
      <c r="G177" t="s">
        <v>13</v>
      </c>
      <c r="H177">
        <v>18</v>
      </c>
      <c r="I177">
        <v>1</v>
      </c>
      <c r="J177">
        <v>1</v>
      </c>
      <c r="K177">
        <v>350404</v>
      </c>
      <c r="L177">
        <v>7.8541999999999996</v>
      </c>
      <c r="N177" t="s">
        <v>15</v>
      </c>
      <c r="O177" t="s">
        <v>1265</v>
      </c>
      <c r="P177" t="str">
        <f>VLOOKUP(O177,Title!$F$8:$G$24,2,FALSE)</f>
        <v>Mr</v>
      </c>
      <c r="Q177">
        <f>VLOOKUP(K177,'Ticket Counts'!$A$5:$F$685,2,FALSE)</f>
        <v>0</v>
      </c>
      <c r="R177">
        <f>VLOOKUP(K177,'Ticket Counts'!$A$5:$F$685,3,FALSE)</f>
        <v>0</v>
      </c>
      <c r="S177" s="8">
        <f>VLOOKUP(K177,'Ticket Counts'!$A$5:$F$685,4,FALSE)</f>
        <v>1</v>
      </c>
      <c r="T177" s="8">
        <f>VLOOKUP(K177,'Ticket Counts'!$A$5:$F$685,5,FALSE)</f>
        <v>0</v>
      </c>
      <c r="U177" s="8">
        <f>VLOOKUP(K177,'Ticket Counts'!$A$5:$F$685,6,FALSE)</f>
        <v>1</v>
      </c>
    </row>
    <row r="178" spans="1:21" x14ac:dyDescent="0.25">
      <c r="A178">
        <v>177</v>
      </c>
      <c r="B178">
        <v>0</v>
      </c>
      <c r="C178" t="str">
        <f t="shared" si="2"/>
        <v>Perished</v>
      </c>
      <c r="D178">
        <v>3</v>
      </c>
      <c r="E178" t="str" cm="1">
        <f t="array" ref="E178">_xlfn.IFS(D178=1,"First",D178=2,"Second",D178=3,"Third")</f>
        <v>Third</v>
      </c>
      <c r="F178" t="s">
        <v>274</v>
      </c>
      <c r="G178" t="s">
        <v>13</v>
      </c>
      <c r="I178">
        <v>3</v>
      </c>
      <c r="J178">
        <v>1</v>
      </c>
      <c r="K178">
        <v>4133</v>
      </c>
      <c r="L178">
        <v>25.466699999999999</v>
      </c>
      <c r="N178" t="s">
        <v>15</v>
      </c>
      <c r="O178" t="s">
        <v>1268</v>
      </c>
      <c r="P178" t="str">
        <f>VLOOKUP(O178,Title!$F$8:$G$24,2,FALSE)</f>
        <v>Master</v>
      </c>
      <c r="Q178">
        <f>VLOOKUP(K178,'Ticket Counts'!$A$5:$F$685,2,FALSE)</f>
        <v>1</v>
      </c>
      <c r="R178">
        <f>VLOOKUP(K178,'Ticket Counts'!$A$5:$F$685,3,FALSE)</f>
        <v>3</v>
      </c>
      <c r="S178" s="8">
        <f>VLOOKUP(K178,'Ticket Counts'!$A$5:$F$685,4,FALSE)</f>
        <v>0</v>
      </c>
      <c r="T178" s="8">
        <f>VLOOKUP(K178,'Ticket Counts'!$A$5:$F$685,5,FALSE)</f>
        <v>0</v>
      </c>
      <c r="U178" s="8">
        <f>VLOOKUP(K178,'Ticket Counts'!$A$5:$F$685,6,FALSE)</f>
        <v>4</v>
      </c>
    </row>
    <row r="179" spans="1:21" x14ac:dyDescent="0.25">
      <c r="A179">
        <v>178</v>
      </c>
      <c r="B179">
        <v>0</v>
      </c>
      <c r="C179" t="str">
        <f t="shared" si="2"/>
        <v>Perished</v>
      </c>
      <c r="D179">
        <v>1</v>
      </c>
      <c r="E179" t="str" cm="1">
        <f t="array" ref="E179">_xlfn.IFS(D179=1,"First",D179=2,"Second",D179=3,"Third")</f>
        <v>First</v>
      </c>
      <c r="F179" t="s">
        <v>275</v>
      </c>
      <c r="G179" t="s">
        <v>17</v>
      </c>
      <c r="H179">
        <v>50</v>
      </c>
      <c r="I179">
        <v>0</v>
      </c>
      <c r="J179">
        <v>0</v>
      </c>
      <c r="K179" t="s">
        <v>276</v>
      </c>
      <c r="L179">
        <v>28.712499999999999</v>
      </c>
      <c r="M179" t="s">
        <v>277</v>
      </c>
      <c r="N179" t="s">
        <v>20</v>
      </c>
      <c r="O179" t="s">
        <v>1267</v>
      </c>
      <c r="P179" t="str">
        <f>VLOOKUP(O179,Title!$F$8:$G$24,2,FALSE)</f>
        <v>Miss</v>
      </c>
      <c r="Q179">
        <f>VLOOKUP(K179,'Ticket Counts'!$A$5:$F$685,2,FALSE)</f>
        <v>0</v>
      </c>
      <c r="R179">
        <f>VLOOKUP(K179,'Ticket Counts'!$A$5:$F$685,3,FALSE)</f>
        <v>1</v>
      </c>
      <c r="S179" s="8">
        <f>VLOOKUP(K179,'Ticket Counts'!$A$5:$F$685,4,FALSE)</f>
        <v>0</v>
      </c>
      <c r="T179" s="8">
        <f>VLOOKUP(K179,'Ticket Counts'!$A$5:$F$685,5,FALSE)</f>
        <v>0</v>
      </c>
      <c r="U179" s="8">
        <f>VLOOKUP(K179,'Ticket Counts'!$A$5:$F$685,6,FALSE)</f>
        <v>1</v>
      </c>
    </row>
    <row r="180" spans="1:21" x14ac:dyDescent="0.25">
      <c r="A180">
        <v>179</v>
      </c>
      <c r="B180">
        <v>0</v>
      </c>
      <c r="C180" t="str">
        <f t="shared" si="2"/>
        <v>Perished</v>
      </c>
      <c r="D180">
        <v>2</v>
      </c>
      <c r="E180" t="str" cm="1">
        <f t="array" ref="E180">_xlfn.IFS(D180=1,"First",D180=2,"Second",D180=3,"Third")</f>
        <v>Second</v>
      </c>
      <c r="F180" t="s">
        <v>278</v>
      </c>
      <c r="G180" t="s">
        <v>13</v>
      </c>
      <c r="H180">
        <v>30</v>
      </c>
      <c r="I180">
        <v>0</v>
      </c>
      <c r="J180">
        <v>0</v>
      </c>
      <c r="K180">
        <v>250653</v>
      </c>
      <c r="L180">
        <v>13</v>
      </c>
      <c r="N180" t="s">
        <v>15</v>
      </c>
      <c r="O180" t="s">
        <v>1265</v>
      </c>
      <c r="P180" t="str">
        <f>VLOOKUP(O180,Title!$F$8:$G$24,2,FALSE)</f>
        <v>Mr</v>
      </c>
      <c r="Q180">
        <f>VLOOKUP(K180,'Ticket Counts'!$A$5:$F$685,2,FALSE)</f>
        <v>0</v>
      </c>
      <c r="R180">
        <f>VLOOKUP(K180,'Ticket Counts'!$A$5:$F$685,3,FALSE)</f>
        <v>0</v>
      </c>
      <c r="S180" s="8">
        <f>VLOOKUP(K180,'Ticket Counts'!$A$5:$F$685,4,FALSE)</f>
        <v>1</v>
      </c>
      <c r="T180" s="8">
        <f>VLOOKUP(K180,'Ticket Counts'!$A$5:$F$685,5,FALSE)</f>
        <v>0</v>
      </c>
      <c r="U180" s="8">
        <f>VLOOKUP(K180,'Ticket Counts'!$A$5:$F$685,6,FALSE)</f>
        <v>1</v>
      </c>
    </row>
    <row r="181" spans="1:21" x14ac:dyDescent="0.25">
      <c r="A181">
        <v>180</v>
      </c>
      <c r="B181">
        <v>0</v>
      </c>
      <c r="C181" t="str">
        <f t="shared" si="2"/>
        <v>Perished</v>
      </c>
      <c r="D181">
        <v>3</v>
      </c>
      <c r="E181" t="str" cm="1">
        <f t="array" ref="E181">_xlfn.IFS(D181=1,"First",D181=2,"Second",D181=3,"Third")</f>
        <v>Third</v>
      </c>
      <c r="F181" t="s">
        <v>279</v>
      </c>
      <c r="G181" t="s">
        <v>13</v>
      </c>
      <c r="H181">
        <v>36</v>
      </c>
      <c r="I181">
        <v>0</v>
      </c>
      <c r="J181">
        <v>0</v>
      </c>
      <c r="K181" t="s">
        <v>280</v>
      </c>
      <c r="L181">
        <v>0</v>
      </c>
      <c r="N181" t="s">
        <v>15</v>
      </c>
      <c r="O181" t="s">
        <v>1265</v>
      </c>
      <c r="P181" t="str">
        <f>VLOOKUP(O181,Title!$F$8:$G$24,2,FALSE)</f>
        <v>Mr</v>
      </c>
      <c r="Q181">
        <f>VLOOKUP(K181,'Ticket Counts'!$A$5:$F$685,2,FALSE)</f>
        <v>0</v>
      </c>
      <c r="R181">
        <f>VLOOKUP(K181,'Ticket Counts'!$A$5:$F$685,3,FALSE)</f>
        <v>0</v>
      </c>
      <c r="S181" s="8">
        <f>VLOOKUP(K181,'Ticket Counts'!$A$5:$F$685,4,FALSE)</f>
        <v>4</v>
      </c>
      <c r="T181" s="8">
        <f>VLOOKUP(K181,'Ticket Counts'!$A$5:$F$685,5,FALSE)</f>
        <v>0</v>
      </c>
      <c r="U181" s="8">
        <f>VLOOKUP(K181,'Ticket Counts'!$A$5:$F$685,6,FALSE)</f>
        <v>4</v>
      </c>
    </row>
    <row r="182" spans="1:21" x14ac:dyDescent="0.25">
      <c r="A182">
        <v>181</v>
      </c>
      <c r="B182">
        <v>0</v>
      </c>
      <c r="C182" t="str">
        <f t="shared" si="2"/>
        <v>Perished</v>
      </c>
      <c r="D182">
        <v>3</v>
      </c>
      <c r="E182" t="str" cm="1">
        <f t="array" ref="E182">_xlfn.IFS(D182=1,"First",D182=2,"Second",D182=3,"Third")</f>
        <v>Third</v>
      </c>
      <c r="F182" t="s">
        <v>281</v>
      </c>
      <c r="G182" t="s">
        <v>17</v>
      </c>
      <c r="I182">
        <v>8</v>
      </c>
      <c r="J182">
        <v>2</v>
      </c>
      <c r="K182" t="s">
        <v>251</v>
      </c>
      <c r="L182">
        <v>69.55</v>
      </c>
      <c r="N182" t="s">
        <v>15</v>
      </c>
      <c r="O182" t="s">
        <v>1267</v>
      </c>
      <c r="P182" t="str">
        <f>VLOOKUP(O182,Title!$F$8:$G$24,2,FALSE)</f>
        <v>Miss</v>
      </c>
      <c r="Q182">
        <f>VLOOKUP(K182,'Ticket Counts'!$A$5:$F$685,2,FALSE)</f>
        <v>1</v>
      </c>
      <c r="R182">
        <f>VLOOKUP(K182,'Ticket Counts'!$A$5:$F$685,3,FALSE)</f>
        <v>3</v>
      </c>
      <c r="S182" s="8">
        <f>VLOOKUP(K182,'Ticket Counts'!$A$5:$F$685,4,FALSE)</f>
        <v>3</v>
      </c>
      <c r="T182" s="8">
        <f>VLOOKUP(K182,'Ticket Counts'!$A$5:$F$685,5,FALSE)</f>
        <v>0</v>
      </c>
      <c r="U182" s="8">
        <f>VLOOKUP(K182,'Ticket Counts'!$A$5:$F$685,6,FALSE)</f>
        <v>7</v>
      </c>
    </row>
    <row r="183" spans="1:21" x14ac:dyDescent="0.25">
      <c r="A183">
        <v>182</v>
      </c>
      <c r="B183">
        <v>0</v>
      </c>
      <c r="C183" t="str">
        <f t="shared" si="2"/>
        <v>Perished</v>
      </c>
      <c r="D183">
        <v>2</v>
      </c>
      <c r="E183" t="str" cm="1">
        <f t="array" ref="E183">_xlfn.IFS(D183=1,"First",D183=2,"Second",D183=3,"Third")</f>
        <v>Second</v>
      </c>
      <c r="F183" t="s">
        <v>282</v>
      </c>
      <c r="G183" t="s">
        <v>13</v>
      </c>
      <c r="I183">
        <v>0</v>
      </c>
      <c r="J183">
        <v>0</v>
      </c>
      <c r="K183" t="s">
        <v>283</v>
      </c>
      <c r="L183">
        <v>15.05</v>
      </c>
      <c r="N183" t="s">
        <v>20</v>
      </c>
      <c r="O183" t="s">
        <v>1265</v>
      </c>
      <c r="P183" t="str">
        <f>VLOOKUP(O183,Title!$F$8:$G$24,2,FALSE)</f>
        <v>Mr</v>
      </c>
      <c r="Q183">
        <f>VLOOKUP(K183,'Ticket Counts'!$A$5:$F$685,2,FALSE)</f>
        <v>0</v>
      </c>
      <c r="R183">
        <f>VLOOKUP(K183,'Ticket Counts'!$A$5:$F$685,3,FALSE)</f>
        <v>0</v>
      </c>
      <c r="S183" s="8">
        <f>VLOOKUP(K183,'Ticket Counts'!$A$5:$F$685,4,FALSE)</f>
        <v>1</v>
      </c>
      <c r="T183" s="8">
        <f>VLOOKUP(K183,'Ticket Counts'!$A$5:$F$685,5,FALSE)</f>
        <v>0</v>
      </c>
      <c r="U183" s="8">
        <f>VLOOKUP(K183,'Ticket Counts'!$A$5:$F$685,6,FALSE)</f>
        <v>1</v>
      </c>
    </row>
    <row r="184" spans="1:21" x14ac:dyDescent="0.25">
      <c r="A184">
        <v>183</v>
      </c>
      <c r="B184">
        <v>0</v>
      </c>
      <c r="C184" t="str">
        <f t="shared" si="2"/>
        <v>Perished</v>
      </c>
      <c r="D184">
        <v>3</v>
      </c>
      <c r="E184" t="str" cm="1">
        <f t="array" ref="E184">_xlfn.IFS(D184=1,"First",D184=2,"Second",D184=3,"Third")</f>
        <v>Third</v>
      </c>
      <c r="F184" t="s">
        <v>284</v>
      </c>
      <c r="G184" t="s">
        <v>13</v>
      </c>
      <c r="H184">
        <v>9</v>
      </c>
      <c r="I184">
        <v>4</v>
      </c>
      <c r="J184">
        <v>2</v>
      </c>
      <c r="K184">
        <v>347077</v>
      </c>
      <c r="L184">
        <v>31.387499999999999</v>
      </c>
      <c r="N184" t="s">
        <v>15</v>
      </c>
      <c r="O184" t="s">
        <v>1268</v>
      </c>
      <c r="P184" t="str">
        <f>VLOOKUP(O184,Title!$F$8:$G$24,2,FALSE)</f>
        <v>Master</v>
      </c>
      <c r="Q184">
        <f>VLOOKUP(K184,'Ticket Counts'!$A$5:$F$685,2,FALSE)</f>
        <v>2</v>
      </c>
      <c r="R184">
        <f>VLOOKUP(K184,'Ticket Counts'!$A$5:$F$685,3,FALSE)</f>
        <v>1</v>
      </c>
      <c r="S184" s="8">
        <f>VLOOKUP(K184,'Ticket Counts'!$A$5:$F$685,4,FALSE)</f>
        <v>0</v>
      </c>
      <c r="T184" s="8">
        <f>VLOOKUP(K184,'Ticket Counts'!$A$5:$F$685,5,FALSE)</f>
        <v>1</v>
      </c>
      <c r="U184" s="8">
        <f>VLOOKUP(K184,'Ticket Counts'!$A$5:$F$685,6,FALSE)</f>
        <v>4</v>
      </c>
    </row>
    <row r="185" spans="1:21" x14ac:dyDescent="0.25">
      <c r="A185">
        <v>184</v>
      </c>
      <c r="B185">
        <v>1</v>
      </c>
      <c r="C185" t="str">
        <f t="shared" si="2"/>
        <v>Survived</v>
      </c>
      <c r="D185">
        <v>2</v>
      </c>
      <c r="E185" t="str" cm="1">
        <f t="array" ref="E185">_xlfn.IFS(D185=1,"First",D185=2,"Second",D185=3,"Third")</f>
        <v>Second</v>
      </c>
      <c r="F185" t="s">
        <v>285</v>
      </c>
      <c r="G185" t="s">
        <v>13</v>
      </c>
      <c r="H185">
        <v>1</v>
      </c>
      <c r="I185">
        <v>2</v>
      </c>
      <c r="J185">
        <v>1</v>
      </c>
      <c r="K185">
        <v>230136</v>
      </c>
      <c r="L185">
        <v>39</v>
      </c>
      <c r="M185" t="s">
        <v>286</v>
      </c>
      <c r="N185" t="s">
        <v>15</v>
      </c>
      <c r="O185" t="s">
        <v>1268</v>
      </c>
      <c r="P185" t="str">
        <f>VLOOKUP(O185,Title!$F$8:$G$24,2,FALSE)</f>
        <v>Master</v>
      </c>
      <c r="Q185">
        <f>VLOOKUP(K185,'Ticket Counts'!$A$5:$F$685,2,FALSE)</f>
        <v>1</v>
      </c>
      <c r="R185">
        <f>VLOOKUP(K185,'Ticket Counts'!$A$5:$F$685,3,FALSE)</f>
        <v>1</v>
      </c>
      <c r="S185" s="8">
        <f>VLOOKUP(K185,'Ticket Counts'!$A$5:$F$685,4,FALSE)</f>
        <v>0</v>
      </c>
      <c r="T185" s="8">
        <f>VLOOKUP(K185,'Ticket Counts'!$A$5:$F$685,5,FALSE)</f>
        <v>0</v>
      </c>
      <c r="U185" s="8">
        <f>VLOOKUP(K185,'Ticket Counts'!$A$5:$F$685,6,FALSE)</f>
        <v>2</v>
      </c>
    </row>
    <row r="186" spans="1:21" x14ac:dyDescent="0.25">
      <c r="A186">
        <v>185</v>
      </c>
      <c r="B186">
        <v>1</v>
      </c>
      <c r="C186" t="str">
        <f t="shared" si="2"/>
        <v>Survived</v>
      </c>
      <c r="D186">
        <v>3</v>
      </c>
      <c r="E186" t="str" cm="1">
        <f t="array" ref="E186">_xlfn.IFS(D186=1,"First",D186=2,"Second",D186=3,"Third")</f>
        <v>Third</v>
      </c>
      <c r="F186" t="s">
        <v>287</v>
      </c>
      <c r="G186" t="s">
        <v>17</v>
      </c>
      <c r="H186">
        <v>4</v>
      </c>
      <c r="I186">
        <v>0</v>
      </c>
      <c r="J186">
        <v>2</v>
      </c>
      <c r="K186">
        <v>315153</v>
      </c>
      <c r="L186">
        <v>22.024999999999999</v>
      </c>
      <c r="N186" t="s">
        <v>15</v>
      </c>
      <c r="O186" t="s">
        <v>1267</v>
      </c>
      <c r="P186" t="str">
        <f>VLOOKUP(O186,Title!$F$8:$G$24,2,FALSE)</f>
        <v>Miss</v>
      </c>
      <c r="Q186">
        <f>VLOOKUP(K186,'Ticket Counts'!$A$5:$F$685,2,FALSE)</f>
        <v>0</v>
      </c>
      <c r="R186">
        <f>VLOOKUP(K186,'Ticket Counts'!$A$5:$F$685,3,FALSE)</f>
        <v>1</v>
      </c>
      <c r="S186" s="8">
        <f>VLOOKUP(K186,'Ticket Counts'!$A$5:$F$685,4,FALSE)</f>
        <v>0</v>
      </c>
      <c r="T186" s="8">
        <f>VLOOKUP(K186,'Ticket Counts'!$A$5:$F$685,5,FALSE)</f>
        <v>0</v>
      </c>
      <c r="U186" s="8">
        <f>VLOOKUP(K186,'Ticket Counts'!$A$5:$F$685,6,FALSE)</f>
        <v>1</v>
      </c>
    </row>
    <row r="187" spans="1:21" x14ac:dyDescent="0.25">
      <c r="A187">
        <v>186</v>
      </c>
      <c r="B187">
        <v>0</v>
      </c>
      <c r="C187" t="str">
        <f t="shared" si="2"/>
        <v>Perished</v>
      </c>
      <c r="D187">
        <v>1</v>
      </c>
      <c r="E187" t="str" cm="1">
        <f t="array" ref="E187">_xlfn.IFS(D187=1,"First",D187=2,"Second",D187=3,"Third")</f>
        <v>First</v>
      </c>
      <c r="F187" t="s">
        <v>288</v>
      </c>
      <c r="G187" t="s">
        <v>13</v>
      </c>
      <c r="I187">
        <v>0</v>
      </c>
      <c r="J187">
        <v>0</v>
      </c>
      <c r="K187">
        <v>113767</v>
      </c>
      <c r="L187">
        <v>50</v>
      </c>
      <c r="M187" t="s">
        <v>289</v>
      </c>
      <c r="N187" t="s">
        <v>15</v>
      </c>
      <c r="O187" t="s">
        <v>1265</v>
      </c>
      <c r="P187" t="str">
        <f>VLOOKUP(O187,Title!$F$8:$G$24,2,FALSE)</f>
        <v>Mr</v>
      </c>
      <c r="Q187">
        <f>VLOOKUP(K187,'Ticket Counts'!$A$5:$F$685,2,FALSE)</f>
        <v>0</v>
      </c>
      <c r="R187">
        <f>VLOOKUP(K187,'Ticket Counts'!$A$5:$F$685,3,FALSE)</f>
        <v>0</v>
      </c>
      <c r="S187" s="8">
        <f>VLOOKUP(K187,'Ticket Counts'!$A$5:$F$685,4,FALSE)</f>
        <v>1</v>
      </c>
      <c r="T187" s="8">
        <f>VLOOKUP(K187,'Ticket Counts'!$A$5:$F$685,5,FALSE)</f>
        <v>0</v>
      </c>
      <c r="U187" s="8">
        <f>VLOOKUP(K187,'Ticket Counts'!$A$5:$F$685,6,FALSE)</f>
        <v>1</v>
      </c>
    </row>
    <row r="188" spans="1:21" x14ac:dyDescent="0.25">
      <c r="A188">
        <v>187</v>
      </c>
      <c r="B188">
        <v>1</v>
      </c>
      <c r="C188" t="str">
        <f t="shared" si="2"/>
        <v>Survived</v>
      </c>
      <c r="D188">
        <v>3</v>
      </c>
      <c r="E188" t="str" cm="1">
        <f t="array" ref="E188">_xlfn.IFS(D188=1,"First",D188=2,"Second",D188=3,"Third")</f>
        <v>Third</v>
      </c>
      <c r="F188" t="s">
        <v>290</v>
      </c>
      <c r="G188" t="s">
        <v>17</v>
      </c>
      <c r="I188">
        <v>1</v>
      </c>
      <c r="J188">
        <v>0</v>
      </c>
      <c r="K188">
        <v>370365</v>
      </c>
      <c r="L188">
        <v>15.5</v>
      </c>
      <c r="N188" t="s">
        <v>27</v>
      </c>
      <c r="O188" t="s">
        <v>1266</v>
      </c>
      <c r="P188" t="str">
        <f>VLOOKUP(O188,Title!$F$8:$G$24,2,FALSE)</f>
        <v>Mrs</v>
      </c>
      <c r="Q188">
        <f>VLOOKUP(K188,'Ticket Counts'!$A$5:$F$685,2,FALSE)</f>
        <v>0</v>
      </c>
      <c r="R188">
        <f>VLOOKUP(K188,'Ticket Counts'!$A$5:$F$685,3,FALSE)</f>
        <v>0</v>
      </c>
      <c r="S188" s="8">
        <f>VLOOKUP(K188,'Ticket Counts'!$A$5:$F$685,4,FALSE)</f>
        <v>1</v>
      </c>
      <c r="T188" s="8">
        <f>VLOOKUP(K188,'Ticket Counts'!$A$5:$F$685,5,FALSE)</f>
        <v>1</v>
      </c>
      <c r="U188" s="8">
        <f>VLOOKUP(K188,'Ticket Counts'!$A$5:$F$685,6,FALSE)</f>
        <v>2</v>
      </c>
    </row>
    <row r="189" spans="1:21" x14ac:dyDescent="0.25">
      <c r="A189">
        <v>188</v>
      </c>
      <c r="B189">
        <v>1</v>
      </c>
      <c r="C189" t="str">
        <f t="shared" si="2"/>
        <v>Survived</v>
      </c>
      <c r="D189">
        <v>1</v>
      </c>
      <c r="E189" t="str" cm="1">
        <f t="array" ref="E189">_xlfn.IFS(D189=1,"First",D189=2,"Second",D189=3,"Third")</f>
        <v>First</v>
      </c>
      <c r="F189" t="s">
        <v>291</v>
      </c>
      <c r="G189" t="s">
        <v>13</v>
      </c>
      <c r="H189">
        <v>45</v>
      </c>
      <c r="I189">
        <v>0</v>
      </c>
      <c r="J189">
        <v>0</v>
      </c>
      <c r="K189">
        <v>111428</v>
      </c>
      <c r="L189">
        <v>26.55</v>
      </c>
      <c r="N189" t="s">
        <v>15</v>
      </c>
      <c r="O189" t="s">
        <v>1265</v>
      </c>
      <c r="P189" t="str">
        <f>VLOOKUP(O189,Title!$F$8:$G$24,2,FALSE)</f>
        <v>Mr</v>
      </c>
      <c r="Q189">
        <f>VLOOKUP(K189,'Ticket Counts'!$A$5:$F$685,2,FALSE)</f>
        <v>0</v>
      </c>
      <c r="R189">
        <f>VLOOKUP(K189,'Ticket Counts'!$A$5:$F$685,3,FALSE)</f>
        <v>0</v>
      </c>
      <c r="S189" s="8">
        <f>VLOOKUP(K189,'Ticket Counts'!$A$5:$F$685,4,FALSE)</f>
        <v>1</v>
      </c>
      <c r="T189" s="8">
        <f>VLOOKUP(K189,'Ticket Counts'!$A$5:$F$685,5,FALSE)</f>
        <v>0</v>
      </c>
      <c r="U189" s="8">
        <f>VLOOKUP(K189,'Ticket Counts'!$A$5:$F$685,6,FALSE)</f>
        <v>1</v>
      </c>
    </row>
    <row r="190" spans="1:21" x14ac:dyDescent="0.25">
      <c r="A190">
        <v>189</v>
      </c>
      <c r="B190">
        <v>0</v>
      </c>
      <c r="C190" t="str">
        <f t="shared" si="2"/>
        <v>Perished</v>
      </c>
      <c r="D190">
        <v>3</v>
      </c>
      <c r="E190" t="str" cm="1">
        <f t="array" ref="E190">_xlfn.IFS(D190=1,"First",D190=2,"Second",D190=3,"Third")</f>
        <v>Third</v>
      </c>
      <c r="F190" t="s">
        <v>292</v>
      </c>
      <c r="G190" t="s">
        <v>13</v>
      </c>
      <c r="H190">
        <v>40</v>
      </c>
      <c r="I190">
        <v>1</v>
      </c>
      <c r="J190">
        <v>1</v>
      </c>
      <c r="K190">
        <v>364849</v>
      </c>
      <c r="L190">
        <v>15.5</v>
      </c>
      <c r="N190" t="s">
        <v>27</v>
      </c>
      <c r="O190" t="s">
        <v>1265</v>
      </c>
      <c r="P190" t="str">
        <f>VLOOKUP(O190,Title!$F$8:$G$24,2,FALSE)</f>
        <v>Mr</v>
      </c>
      <c r="Q190">
        <f>VLOOKUP(K190,'Ticket Counts'!$A$5:$F$685,2,FALSE)</f>
        <v>0</v>
      </c>
      <c r="R190">
        <f>VLOOKUP(K190,'Ticket Counts'!$A$5:$F$685,3,FALSE)</f>
        <v>0</v>
      </c>
      <c r="S190" s="8">
        <f>VLOOKUP(K190,'Ticket Counts'!$A$5:$F$685,4,FALSE)</f>
        <v>1</v>
      </c>
      <c r="T190" s="8">
        <f>VLOOKUP(K190,'Ticket Counts'!$A$5:$F$685,5,FALSE)</f>
        <v>1</v>
      </c>
      <c r="U190" s="8">
        <f>VLOOKUP(K190,'Ticket Counts'!$A$5:$F$685,6,FALSE)</f>
        <v>2</v>
      </c>
    </row>
    <row r="191" spans="1:21" x14ac:dyDescent="0.25">
      <c r="A191">
        <v>190</v>
      </c>
      <c r="B191">
        <v>0</v>
      </c>
      <c r="C191" t="str">
        <f t="shared" si="2"/>
        <v>Perished</v>
      </c>
      <c r="D191">
        <v>3</v>
      </c>
      <c r="E191" t="str" cm="1">
        <f t="array" ref="E191">_xlfn.IFS(D191=1,"First",D191=2,"Second",D191=3,"Third")</f>
        <v>Third</v>
      </c>
      <c r="F191" t="s">
        <v>293</v>
      </c>
      <c r="G191" t="s">
        <v>13</v>
      </c>
      <c r="H191">
        <v>36</v>
      </c>
      <c r="I191">
        <v>0</v>
      </c>
      <c r="J191">
        <v>0</v>
      </c>
      <c r="K191">
        <v>349247</v>
      </c>
      <c r="L191">
        <v>7.8958000000000004</v>
      </c>
      <c r="N191" t="s">
        <v>15</v>
      </c>
      <c r="O191" t="s">
        <v>1265</v>
      </c>
      <c r="P191" t="str">
        <f>VLOOKUP(O191,Title!$F$8:$G$24,2,FALSE)</f>
        <v>Mr</v>
      </c>
      <c r="Q191">
        <f>VLOOKUP(K191,'Ticket Counts'!$A$5:$F$685,2,FALSE)</f>
        <v>0</v>
      </c>
      <c r="R191">
        <f>VLOOKUP(K191,'Ticket Counts'!$A$5:$F$685,3,FALSE)</f>
        <v>0</v>
      </c>
      <c r="S191" s="8">
        <f>VLOOKUP(K191,'Ticket Counts'!$A$5:$F$685,4,FALSE)</f>
        <v>1</v>
      </c>
      <c r="T191" s="8">
        <f>VLOOKUP(K191,'Ticket Counts'!$A$5:$F$685,5,FALSE)</f>
        <v>0</v>
      </c>
      <c r="U191" s="8">
        <f>VLOOKUP(K191,'Ticket Counts'!$A$5:$F$685,6,FALSE)</f>
        <v>1</v>
      </c>
    </row>
    <row r="192" spans="1:21" x14ac:dyDescent="0.25">
      <c r="A192">
        <v>191</v>
      </c>
      <c r="B192">
        <v>1</v>
      </c>
      <c r="C192" t="str">
        <f t="shared" si="2"/>
        <v>Survived</v>
      </c>
      <c r="D192">
        <v>2</v>
      </c>
      <c r="E192" t="str" cm="1">
        <f t="array" ref="E192">_xlfn.IFS(D192=1,"First",D192=2,"Second",D192=3,"Third")</f>
        <v>Second</v>
      </c>
      <c r="F192" t="s">
        <v>294</v>
      </c>
      <c r="G192" t="s">
        <v>17</v>
      </c>
      <c r="H192">
        <v>32</v>
      </c>
      <c r="I192">
        <v>0</v>
      </c>
      <c r="J192">
        <v>0</v>
      </c>
      <c r="K192">
        <v>234604</v>
      </c>
      <c r="L192">
        <v>13</v>
      </c>
      <c r="N192" t="s">
        <v>15</v>
      </c>
      <c r="O192" t="s">
        <v>1266</v>
      </c>
      <c r="P192" t="str">
        <f>VLOOKUP(O192,Title!$F$8:$G$24,2,FALSE)</f>
        <v>Mrs</v>
      </c>
      <c r="Q192">
        <f>VLOOKUP(K192,'Ticket Counts'!$A$5:$F$685,2,FALSE)</f>
        <v>0</v>
      </c>
      <c r="R192">
        <f>VLOOKUP(K192,'Ticket Counts'!$A$5:$F$685,3,FALSE)</f>
        <v>0</v>
      </c>
      <c r="S192" s="8">
        <f>VLOOKUP(K192,'Ticket Counts'!$A$5:$F$685,4,FALSE)</f>
        <v>0</v>
      </c>
      <c r="T192" s="8">
        <f>VLOOKUP(K192,'Ticket Counts'!$A$5:$F$685,5,FALSE)</f>
        <v>1</v>
      </c>
      <c r="U192" s="8">
        <f>VLOOKUP(K192,'Ticket Counts'!$A$5:$F$685,6,FALSE)</f>
        <v>1</v>
      </c>
    </row>
    <row r="193" spans="1:21" x14ac:dyDescent="0.25">
      <c r="A193">
        <v>192</v>
      </c>
      <c r="B193">
        <v>0</v>
      </c>
      <c r="C193" t="str">
        <f t="shared" si="2"/>
        <v>Perished</v>
      </c>
      <c r="D193">
        <v>2</v>
      </c>
      <c r="E193" t="str" cm="1">
        <f t="array" ref="E193">_xlfn.IFS(D193=1,"First",D193=2,"Second",D193=3,"Third")</f>
        <v>Second</v>
      </c>
      <c r="F193" t="s">
        <v>295</v>
      </c>
      <c r="G193" t="s">
        <v>13</v>
      </c>
      <c r="H193">
        <v>19</v>
      </c>
      <c r="I193">
        <v>0</v>
      </c>
      <c r="J193">
        <v>0</v>
      </c>
      <c r="K193">
        <v>28424</v>
      </c>
      <c r="L193">
        <v>13</v>
      </c>
      <c r="N193" t="s">
        <v>15</v>
      </c>
      <c r="O193" t="s">
        <v>1265</v>
      </c>
      <c r="P193" t="str">
        <f>VLOOKUP(O193,Title!$F$8:$G$24,2,FALSE)</f>
        <v>Mr</v>
      </c>
      <c r="Q193">
        <f>VLOOKUP(K193,'Ticket Counts'!$A$5:$F$685,2,FALSE)</f>
        <v>0</v>
      </c>
      <c r="R193">
        <f>VLOOKUP(K193,'Ticket Counts'!$A$5:$F$685,3,FALSE)</f>
        <v>0</v>
      </c>
      <c r="S193" s="8">
        <f>VLOOKUP(K193,'Ticket Counts'!$A$5:$F$685,4,FALSE)</f>
        <v>1</v>
      </c>
      <c r="T193" s="8">
        <f>VLOOKUP(K193,'Ticket Counts'!$A$5:$F$685,5,FALSE)</f>
        <v>0</v>
      </c>
      <c r="U193" s="8">
        <f>VLOOKUP(K193,'Ticket Counts'!$A$5:$F$685,6,FALSE)</f>
        <v>1</v>
      </c>
    </row>
    <row r="194" spans="1:21" x14ac:dyDescent="0.25">
      <c r="A194">
        <v>193</v>
      </c>
      <c r="B194">
        <v>1</v>
      </c>
      <c r="C194" t="str">
        <f t="shared" ref="C194:C257" si="3">IF(B194=1,"Survived","Perished")</f>
        <v>Survived</v>
      </c>
      <c r="D194">
        <v>3</v>
      </c>
      <c r="E194" t="str" cm="1">
        <f t="array" ref="E194">_xlfn.IFS(D194=1,"First",D194=2,"Second",D194=3,"Third")</f>
        <v>Third</v>
      </c>
      <c r="F194" t="s">
        <v>296</v>
      </c>
      <c r="G194" t="s">
        <v>17</v>
      </c>
      <c r="H194">
        <v>19</v>
      </c>
      <c r="I194">
        <v>1</v>
      </c>
      <c r="J194">
        <v>0</v>
      </c>
      <c r="K194">
        <v>350046</v>
      </c>
      <c r="L194">
        <v>7.8541999999999996</v>
      </c>
      <c r="N194" t="s">
        <v>15</v>
      </c>
      <c r="O194" t="s">
        <v>1267</v>
      </c>
      <c r="P194" t="str">
        <f>VLOOKUP(O194,Title!$F$8:$G$24,2,FALSE)</f>
        <v>Miss</v>
      </c>
      <c r="Q194">
        <f>VLOOKUP(K194,'Ticket Counts'!$A$5:$F$685,2,FALSE)</f>
        <v>0</v>
      </c>
      <c r="R194">
        <f>VLOOKUP(K194,'Ticket Counts'!$A$5:$F$685,3,FALSE)</f>
        <v>1</v>
      </c>
      <c r="S194" s="8">
        <f>VLOOKUP(K194,'Ticket Counts'!$A$5:$F$685,4,FALSE)</f>
        <v>0</v>
      </c>
      <c r="T194" s="8">
        <f>VLOOKUP(K194,'Ticket Counts'!$A$5:$F$685,5,FALSE)</f>
        <v>0</v>
      </c>
      <c r="U194" s="8">
        <f>VLOOKUP(K194,'Ticket Counts'!$A$5:$F$685,6,FALSE)</f>
        <v>1</v>
      </c>
    </row>
    <row r="195" spans="1:21" x14ac:dyDescent="0.25">
      <c r="A195">
        <v>194</v>
      </c>
      <c r="B195">
        <v>1</v>
      </c>
      <c r="C195" t="str">
        <f t="shared" si="3"/>
        <v>Survived</v>
      </c>
      <c r="D195">
        <v>2</v>
      </c>
      <c r="E195" t="str" cm="1">
        <f t="array" ref="E195">_xlfn.IFS(D195=1,"First",D195=2,"Second",D195=3,"Third")</f>
        <v>Second</v>
      </c>
      <c r="F195" t="s">
        <v>297</v>
      </c>
      <c r="G195" t="s">
        <v>13</v>
      </c>
      <c r="H195">
        <v>3</v>
      </c>
      <c r="I195">
        <v>1</v>
      </c>
      <c r="J195">
        <v>1</v>
      </c>
      <c r="K195">
        <v>230080</v>
      </c>
      <c r="L195">
        <v>26</v>
      </c>
      <c r="M195" t="s">
        <v>232</v>
      </c>
      <c r="N195" t="s">
        <v>15</v>
      </c>
      <c r="O195" t="s">
        <v>1268</v>
      </c>
      <c r="P195" t="str">
        <f>VLOOKUP(O195,Title!$F$8:$G$24,2,FALSE)</f>
        <v>Master</v>
      </c>
      <c r="Q195">
        <f>VLOOKUP(K195,'Ticket Counts'!$A$5:$F$685,2,FALSE)</f>
        <v>2</v>
      </c>
      <c r="R195">
        <f>VLOOKUP(K195,'Ticket Counts'!$A$5:$F$685,3,FALSE)</f>
        <v>0</v>
      </c>
      <c r="S195" s="8">
        <f>VLOOKUP(K195,'Ticket Counts'!$A$5:$F$685,4,FALSE)</f>
        <v>1</v>
      </c>
      <c r="T195" s="8">
        <f>VLOOKUP(K195,'Ticket Counts'!$A$5:$F$685,5,FALSE)</f>
        <v>0</v>
      </c>
      <c r="U195" s="8">
        <f>VLOOKUP(K195,'Ticket Counts'!$A$5:$F$685,6,FALSE)</f>
        <v>3</v>
      </c>
    </row>
    <row r="196" spans="1:21" x14ac:dyDescent="0.25">
      <c r="A196">
        <v>195</v>
      </c>
      <c r="B196">
        <v>1</v>
      </c>
      <c r="C196" t="str">
        <f t="shared" si="3"/>
        <v>Survived</v>
      </c>
      <c r="D196">
        <v>1</v>
      </c>
      <c r="E196" t="str" cm="1">
        <f t="array" ref="E196">_xlfn.IFS(D196=1,"First",D196=2,"Second",D196=3,"Third")</f>
        <v>First</v>
      </c>
      <c r="F196" t="s">
        <v>298</v>
      </c>
      <c r="G196" t="s">
        <v>17</v>
      </c>
      <c r="H196">
        <v>44</v>
      </c>
      <c r="I196">
        <v>0</v>
      </c>
      <c r="J196">
        <v>0</v>
      </c>
      <c r="K196" t="s">
        <v>299</v>
      </c>
      <c r="L196">
        <v>27.720800000000001</v>
      </c>
      <c r="M196" t="s">
        <v>300</v>
      </c>
      <c r="N196" t="s">
        <v>20</v>
      </c>
      <c r="O196" t="s">
        <v>1266</v>
      </c>
      <c r="P196" t="str">
        <f>VLOOKUP(O196,Title!$F$8:$G$24,2,FALSE)</f>
        <v>Mrs</v>
      </c>
      <c r="Q196">
        <f>VLOOKUP(K196,'Ticket Counts'!$A$5:$F$685,2,FALSE)</f>
        <v>0</v>
      </c>
      <c r="R196">
        <f>VLOOKUP(K196,'Ticket Counts'!$A$5:$F$685,3,FALSE)</f>
        <v>0</v>
      </c>
      <c r="S196" s="8">
        <f>VLOOKUP(K196,'Ticket Counts'!$A$5:$F$685,4,FALSE)</f>
        <v>0</v>
      </c>
      <c r="T196" s="8">
        <f>VLOOKUP(K196,'Ticket Counts'!$A$5:$F$685,5,FALSE)</f>
        <v>1</v>
      </c>
      <c r="U196" s="8">
        <f>VLOOKUP(K196,'Ticket Counts'!$A$5:$F$685,6,FALSE)</f>
        <v>1</v>
      </c>
    </row>
    <row r="197" spans="1:21" x14ac:dyDescent="0.25">
      <c r="A197">
        <v>196</v>
      </c>
      <c r="B197">
        <v>1</v>
      </c>
      <c r="C197" t="str">
        <f t="shared" si="3"/>
        <v>Survived</v>
      </c>
      <c r="D197">
        <v>1</v>
      </c>
      <c r="E197" t="str" cm="1">
        <f t="array" ref="E197">_xlfn.IFS(D197=1,"First",D197=2,"Second",D197=3,"Third")</f>
        <v>First</v>
      </c>
      <c r="F197" t="s">
        <v>301</v>
      </c>
      <c r="G197" t="s">
        <v>17</v>
      </c>
      <c r="H197">
        <v>58</v>
      </c>
      <c r="I197">
        <v>0</v>
      </c>
      <c r="J197">
        <v>0</v>
      </c>
      <c r="K197" t="s">
        <v>63</v>
      </c>
      <c r="L197">
        <v>146.52080000000001</v>
      </c>
      <c r="M197" t="s">
        <v>302</v>
      </c>
      <c r="N197" t="s">
        <v>20</v>
      </c>
      <c r="O197" t="s">
        <v>1267</v>
      </c>
      <c r="P197" t="str">
        <f>VLOOKUP(O197,Title!$F$8:$G$24,2,FALSE)</f>
        <v>Miss</v>
      </c>
      <c r="Q197">
        <f>VLOOKUP(K197,'Ticket Counts'!$A$5:$F$685,2,FALSE)</f>
        <v>0</v>
      </c>
      <c r="R197">
        <f>VLOOKUP(K197,'Ticket Counts'!$A$5:$F$685,3,FALSE)</f>
        <v>1</v>
      </c>
      <c r="S197" s="8">
        <f>VLOOKUP(K197,'Ticket Counts'!$A$5:$F$685,4,FALSE)</f>
        <v>0</v>
      </c>
      <c r="T197" s="8">
        <f>VLOOKUP(K197,'Ticket Counts'!$A$5:$F$685,5,FALSE)</f>
        <v>1</v>
      </c>
      <c r="U197" s="8">
        <f>VLOOKUP(K197,'Ticket Counts'!$A$5:$F$685,6,FALSE)</f>
        <v>2</v>
      </c>
    </row>
    <row r="198" spans="1:21" x14ac:dyDescent="0.25">
      <c r="A198">
        <v>197</v>
      </c>
      <c r="B198">
        <v>0</v>
      </c>
      <c r="C198" t="str">
        <f t="shared" si="3"/>
        <v>Perished</v>
      </c>
      <c r="D198">
        <v>3</v>
      </c>
      <c r="E198" t="str" cm="1">
        <f t="array" ref="E198">_xlfn.IFS(D198=1,"First",D198=2,"Second",D198=3,"Third")</f>
        <v>Third</v>
      </c>
      <c r="F198" t="s">
        <v>303</v>
      </c>
      <c r="G198" t="s">
        <v>13</v>
      </c>
      <c r="I198">
        <v>0</v>
      </c>
      <c r="J198">
        <v>0</v>
      </c>
      <c r="K198">
        <v>368703</v>
      </c>
      <c r="L198">
        <v>7.75</v>
      </c>
      <c r="N198" t="s">
        <v>27</v>
      </c>
      <c r="O198" t="s">
        <v>1265</v>
      </c>
      <c r="P198" t="str">
        <f>VLOOKUP(O198,Title!$F$8:$G$24,2,FALSE)</f>
        <v>Mr</v>
      </c>
      <c r="Q198">
        <f>VLOOKUP(K198,'Ticket Counts'!$A$5:$F$685,2,FALSE)</f>
        <v>0</v>
      </c>
      <c r="R198">
        <f>VLOOKUP(K198,'Ticket Counts'!$A$5:$F$685,3,FALSE)</f>
        <v>0</v>
      </c>
      <c r="S198" s="8">
        <f>VLOOKUP(K198,'Ticket Counts'!$A$5:$F$685,4,FALSE)</f>
        <v>1</v>
      </c>
      <c r="T198" s="8">
        <f>VLOOKUP(K198,'Ticket Counts'!$A$5:$F$685,5,FALSE)</f>
        <v>0</v>
      </c>
      <c r="U198" s="8">
        <f>VLOOKUP(K198,'Ticket Counts'!$A$5:$F$685,6,FALSE)</f>
        <v>1</v>
      </c>
    </row>
    <row r="199" spans="1:21" x14ac:dyDescent="0.25">
      <c r="A199">
        <v>198</v>
      </c>
      <c r="B199">
        <v>0</v>
      </c>
      <c r="C199" t="str">
        <f t="shared" si="3"/>
        <v>Perished</v>
      </c>
      <c r="D199">
        <v>3</v>
      </c>
      <c r="E199" t="str" cm="1">
        <f t="array" ref="E199">_xlfn.IFS(D199=1,"First",D199=2,"Second",D199=3,"Third")</f>
        <v>Third</v>
      </c>
      <c r="F199" t="s">
        <v>304</v>
      </c>
      <c r="G199" t="s">
        <v>13</v>
      </c>
      <c r="H199">
        <v>42</v>
      </c>
      <c r="I199">
        <v>0</v>
      </c>
      <c r="J199">
        <v>1</v>
      </c>
      <c r="K199">
        <v>4579</v>
      </c>
      <c r="L199">
        <v>8.4041999999999994</v>
      </c>
      <c r="N199" t="s">
        <v>15</v>
      </c>
      <c r="O199" t="s">
        <v>1265</v>
      </c>
      <c r="P199" t="str">
        <f>VLOOKUP(O199,Title!$F$8:$G$24,2,FALSE)</f>
        <v>Mr</v>
      </c>
      <c r="Q199">
        <f>VLOOKUP(K199,'Ticket Counts'!$A$5:$F$685,2,FALSE)</f>
        <v>0</v>
      </c>
      <c r="R199">
        <f>VLOOKUP(K199,'Ticket Counts'!$A$5:$F$685,3,FALSE)</f>
        <v>0</v>
      </c>
      <c r="S199" s="8">
        <f>VLOOKUP(K199,'Ticket Counts'!$A$5:$F$685,4,FALSE)</f>
        <v>1</v>
      </c>
      <c r="T199" s="8">
        <f>VLOOKUP(K199,'Ticket Counts'!$A$5:$F$685,5,FALSE)</f>
        <v>0</v>
      </c>
      <c r="U199" s="8">
        <f>VLOOKUP(K199,'Ticket Counts'!$A$5:$F$685,6,FALSE)</f>
        <v>1</v>
      </c>
    </row>
    <row r="200" spans="1:21" x14ac:dyDescent="0.25">
      <c r="A200">
        <v>199</v>
      </c>
      <c r="B200">
        <v>1</v>
      </c>
      <c r="C200" t="str">
        <f t="shared" si="3"/>
        <v>Survived</v>
      </c>
      <c r="D200">
        <v>3</v>
      </c>
      <c r="E200" t="str" cm="1">
        <f t="array" ref="E200">_xlfn.IFS(D200=1,"First",D200=2,"Second",D200=3,"Third")</f>
        <v>Third</v>
      </c>
      <c r="F200" t="s">
        <v>305</v>
      </c>
      <c r="G200" t="s">
        <v>17</v>
      </c>
      <c r="I200">
        <v>0</v>
      </c>
      <c r="J200">
        <v>0</v>
      </c>
      <c r="K200">
        <v>370370</v>
      </c>
      <c r="L200">
        <v>7.75</v>
      </c>
      <c r="N200" t="s">
        <v>27</v>
      </c>
      <c r="O200" t="s">
        <v>1267</v>
      </c>
      <c r="P200" t="str">
        <f>VLOOKUP(O200,Title!$F$8:$G$24,2,FALSE)</f>
        <v>Miss</v>
      </c>
      <c r="Q200">
        <f>VLOOKUP(K200,'Ticket Counts'!$A$5:$F$685,2,FALSE)</f>
        <v>0</v>
      </c>
      <c r="R200">
        <f>VLOOKUP(K200,'Ticket Counts'!$A$5:$F$685,3,FALSE)</f>
        <v>1</v>
      </c>
      <c r="S200" s="8">
        <f>VLOOKUP(K200,'Ticket Counts'!$A$5:$F$685,4,FALSE)</f>
        <v>0</v>
      </c>
      <c r="T200" s="8">
        <f>VLOOKUP(K200,'Ticket Counts'!$A$5:$F$685,5,FALSE)</f>
        <v>0</v>
      </c>
      <c r="U200" s="8">
        <f>VLOOKUP(K200,'Ticket Counts'!$A$5:$F$685,6,FALSE)</f>
        <v>1</v>
      </c>
    </row>
    <row r="201" spans="1:21" x14ac:dyDescent="0.25">
      <c r="A201">
        <v>200</v>
      </c>
      <c r="B201">
        <v>0</v>
      </c>
      <c r="C201" t="str">
        <f t="shared" si="3"/>
        <v>Perished</v>
      </c>
      <c r="D201">
        <v>2</v>
      </c>
      <c r="E201" t="str" cm="1">
        <f t="array" ref="E201">_xlfn.IFS(D201=1,"First",D201=2,"Second",D201=3,"Third")</f>
        <v>Second</v>
      </c>
      <c r="F201" t="s">
        <v>306</v>
      </c>
      <c r="G201" t="s">
        <v>17</v>
      </c>
      <c r="H201">
        <v>24</v>
      </c>
      <c r="I201">
        <v>0</v>
      </c>
      <c r="J201">
        <v>0</v>
      </c>
      <c r="K201">
        <v>248747</v>
      </c>
      <c r="L201">
        <v>13</v>
      </c>
      <c r="N201" t="s">
        <v>15</v>
      </c>
      <c r="O201" t="s">
        <v>1267</v>
      </c>
      <c r="P201" t="str">
        <f>VLOOKUP(O201,Title!$F$8:$G$24,2,FALSE)</f>
        <v>Miss</v>
      </c>
      <c r="Q201">
        <f>VLOOKUP(K201,'Ticket Counts'!$A$5:$F$685,2,FALSE)</f>
        <v>0</v>
      </c>
      <c r="R201">
        <f>VLOOKUP(K201,'Ticket Counts'!$A$5:$F$685,3,FALSE)</f>
        <v>1</v>
      </c>
      <c r="S201" s="8">
        <f>VLOOKUP(K201,'Ticket Counts'!$A$5:$F$685,4,FALSE)</f>
        <v>0</v>
      </c>
      <c r="T201" s="8">
        <f>VLOOKUP(K201,'Ticket Counts'!$A$5:$F$685,5,FALSE)</f>
        <v>0</v>
      </c>
      <c r="U201" s="8">
        <f>VLOOKUP(K201,'Ticket Counts'!$A$5:$F$685,6,FALSE)</f>
        <v>1</v>
      </c>
    </row>
    <row r="202" spans="1:21" x14ac:dyDescent="0.25">
      <c r="A202">
        <v>201</v>
      </c>
      <c r="B202">
        <v>0</v>
      </c>
      <c r="C202" t="str">
        <f t="shared" si="3"/>
        <v>Perished</v>
      </c>
      <c r="D202">
        <v>3</v>
      </c>
      <c r="E202" t="str" cm="1">
        <f t="array" ref="E202">_xlfn.IFS(D202=1,"First",D202=2,"Second",D202=3,"Third")</f>
        <v>Third</v>
      </c>
      <c r="F202" t="s">
        <v>307</v>
      </c>
      <c r="G202" t="s">
        <v>13</v>
      </c>
      <c r="H202">
        <v>28</v>
      </c>
      <c r="I202">
        <v>0</v>
      </c>
      <c r="J202">
        <v>0</v>
      </c>
      <c r="K202">
        <v>345770</v>
      </c>
      <c r="L202">
        <v>9.5</v>
      </c>
      <c r="N202" t="s">
        <v>15</v>
      </c>
      <c r="O202" t="s">
        <v>1265</v>
      </c>
      <c r="P202" t="str">
        <f>VLOOKUP(O202,Title!$F$8:$G$24,2,FALSE)</f>
        <v>Mr</v>
      </c>
      <c r="Q202">
        <f>VLOOKUP(K202,'Ticket Counts'!$A$5:$F$685,2,FALSE)</f>
        <v>0</v>
      </c>
      <c r="R202">
        <f>VLOOKUP(K202,'Ticket Counts'!$A$5:$F$685,3,FALSE)</f>
        <v>0</v>
      </c>
      <c r="S202" s="8">
        <f>VLOOKUP(K202,'Ticket Counts'!$A$5:$F$685,4,FALSE)</f>
        <v>1</v>
      </c>
      <c r="T202" s="8">
        <f>VLOOKUP(K202,'Ticket Counts'!$A$5:$F$685,5,FALSE)</f>
        <v>0</v>
      </c>
      <c r="U202" s="8">
        <f>VLOOKUP(K202,'Ticket Counts'!$A$5:$F$685,6,FALSE)</f>
        <v>1</v>
      </c>
    </row>
    <row r="203" spans="1:21" x14ac:dyDescent="0.25">
      <c r="A203">
        <v>202</v>
      </c>
      <c r="B203">
        <v>0</v>
      </c>
      <c r="C203" t="str">
        <f t="shared" si="3"/>
        <v>Perished</v>
      </c>
      <c r="D203">
        <v>3</v>
      </c>
      <c r="E203" t="str" cm="1">
        <f t="array" ref="E203">_xlfn.IFS(D203=1,"First",D203=2,"Second",D203=3,"Third")</f>
        <v>Third</v>
      </c>
      <c r="F203" t="s">
        <v>308</v>
      </c>
      <c r="G203" t="s">
        <v>13</v>
      </c>
      <c r="I203">
        <v>8</v>
      </c>
      <c r="J203">
        <v>2</v>
      </c>
      <c r="K203" t="s">
        <v>251</v>
      </c>
      <c r="L203">
        <v>69.55</v>
      </c>
      <c r="N203" t="s">
        <v>15</v>
      </c>
      <c r="O203" t="s">
        <v>1265</v>
      </c>
      <c r="P203" t="str">
        <f>VLOOKUP(O203,Title!$F$8:$G$24,2,FALSE)</f>
        <v>Mr</v>
      </c>
      <c r="Q203">
        <f>VLOOKUP(K203,'Ticket Counts'!$A$5:$F$685,2,FALSE)</f>
        <v>1</v>
      </c>
      <c r="R203">
        <f>VLOOKUP(K203,'Ticket Counts'!$A$5:$F$685,3,FALSE)</f>
        <v>3</v>
      </c>
      <c r="S203" s="8">
        <f>VLOOKUP(K203,'Ticket Counts'!$A$5:$F$685,4,FALSE)</f>
        <v>3</v>
      </c>
      <c r="T203" s="8">
        <f>VLOOKUP(K203,'Ticket Counts'!$A$5:$F$685,5,FALSE)</f>
        <v>0</v>
      </c>
      <c r="U203" s="8">
        <f>VLOOKUP(K203,'Ticket Counts'!$A$5:$F$685,6,FALSE)</f>
        <v>7</v>
      </c>
    </row>
    <row r="204" spans="1:21" x14ac:dyDescent="0.25">
      <c r="A204">
        <v>203</v>
      </c>
      <c r="B204">
        <v>0</v>
      </c>
      <c r="C204" t="str">
        <f t="shared" si="3"/>
        <v>Perished</v>
      </c>
      <c r="D204">
        <v>3</v>
      </c>
      <c r="E204" t="str" cm="1">
        <f t="array" ref="E204">_xlfn.IFS(D204=1,"First",D204=2,"Second",D204=3,"Third")</f>
        <v>Third</v>
      </c>
      <c r="F204" t="s">
        <v>309</v>
      </c>
      <c r="G204" t="s">
        <v>13</v>
      </c>
      <c r="H204">
        <v>34</v>
      </c>
      <c r="I204">
        <v>0</v>
      </c>
      <c r="J204">
        <v>0</v>
      </c>
      <c r="K204">
        <v>3101264</v>
      </c>
      <c r="L204">
        <v>6.4958</v>
      </c>
      <c r="N204" t="s">
        <v>15</v>
      </c>
      <c r="O204" t="s">
        <v>1265</v>
      </c>
      <c r="P204" t="str">
        <f>VLOOKUP(O204,Title!$F$8:$G$24,2,FALSE)</f>
        <v>Mr</v>
      </c>
      <c r="Q204">
        <f>VLOOKUP(K204,'Ticket Counts'!$A$5:$F$685,2,FALSE)</f>
        <v>0</v>
      </c>
      <c r="R204">
        <f>VLOOKUP(K204,'Ticket Counts'!$A$5:$F$685,3,FALSE)</f>
        <v>0</v>
      </c>
      <c r="S204" s="8">
        <f>VLOOKUP(K204,'Ticket Counts'!$A$5:$F$685,4,FALSE)</f>
        <v>1</v>
      </c>
      <c r="T204" s="8">
        <f>VLOOKUP(K204,'Ticket Counts'!$A$5:$F$685,5,FALSE)</f>
        <v>0</v>
      </c>
      <c r="U204" s="8">
        <f>VLOOKUP(K204,'Ticket Counts'!$A$5:$F$685,6,FALSE)</f>
        <v>1</v>
      </c>
    </row>
    <row r="205" spans="1:21" x14ac:dyDescent="0.25">
      <c r="A205">
        <v>204</v>
      </c>
      <c r="B205">
        <v>0</v>
      </c>
      <c r="C205" t="str">
        <f t="shared" si="3"/>
        <v>Perished</v>
      </c>
      <c r="D205">
        <v>3</v>
      </c>
      <c r="E205" t="str" cm="1">
        <f t="array" ref="E205">_xlfn.IFS(D205=1,"First",D205=2,"Second",D205=3,"Third")</f>
        <v>Third</v>
      </c>
      <c r="F205" t="s">
        <v>310</v>
      </c>
      <c r="G205" t="s">
        <v>13</v>
      </c>
      <c r="H205">
        <v>45.5</v>
      </c>
      <c r="I205">
        <v>0</v>
      </c>
      <c r="J205">
        <v>0</v>
      </c>
      <c r="K205">
        <v>2628</v>
      </c>
      <c r="L205">
        <v>7.2249999999999996</v>
      </c>
      <c r="N205" t="s">
        <v>20</v>
      </c>
      <c r="O205" t="s">
        <v>1265</v>
      </c>
      <c r="P205" t="str">
        <f>VLOOKUP(O205,Title!$F$8:$G$24,2,FALSE)</f>
        <v>Mr</v>
      </c>
      <c r="Q205">
        <f>VLOOKUP(K205,'Ticket Counts'!$A$5:$F$685,2,FALSE)</f>
        <v>0</v>
      </c>
      <c r="R205">
        <f>VLOOKUP(K205,'Ticket Counts'!$A$5:$F$685,3,FALSE)</f>
        <v>0</v>
      </c>
      <c r="S205" s="8">
        <f>VLOOKUP(K205,'Ticket Counts'!$A$5:$F$685,4,FALSE)</f>
        <v>1</v>
      </c>
      <c r="T205" s="8">
        <f>VLOOKUP(K205,'Ticket Counts'!$A$5:$F$685,5,FALSE)</f>
        <v>0</v>
      </c>
      <c r="U205" s="8">
        <f>VLOOKUP(K205,'Ticket Counts'!$A$5:$F$685,6,FALSE)</f>
        <v>1</v>
      </c>
    </row>
    <row r="206" spans="1:21" x14ac:dyDescent="0.25">
      <c r="A206">
        <v>205</v>
      </c>
      <c r="B206">
        <v>1</v>
      </c>
      <c r="C206" t="str">
        <f t="shared" si="3"/>
        <v>Survived</v>
      </c>
      <c r="D206">
        <v>3</v>
      </c>
      <c r="E206" t="str" cm="1">
        <f t="array" ref="E206">_xlfn.IFS(D206=1,"First",D206=2,"Second",D206=3,"Third")</f>
        <v>Third</v>
      </c>
      <c r="F206" t="s">
        <v>311</v>
      </c>
      <c r="G206" t="s">
        <v>13</v>
      </c>
      <c r="H206">
        <v>18</v>
      </c>
      <c r="I206">
        <v>0</v>
      </c>
      <c r="J206">
        <v>0</v>
      </c>
      <c r="K206" t="s">
        <v>312</v>
      </c>
      <c r="L206">
        <v>8.0500000000000007</v>
      </c>
      <c r="N206" t="s">
        <v>15</v>
      </c>
      <c r="O206" t="s">
        <v>1265</v>
      </c>
      <c r="P206" t="str">
        <f>VLOOKUP(O206,Title!$F$8:$G$24,2,FALSE)</f>
        <v>Mr</v>
      </c>
      <c r="Q206">
        <f>VLOOKUP(K206,'Ticket Counts'!$A$5:$F$685,2,FALSE)</f>
        <v>0</v>
      </c>
      <c r="R206">
        <f>VLOOKUP(K206,'Ticket Counts'!$A$5:$F$685,3,FALSE)</f>
        <v>0</v>
      </c>
      <c r="S206" s="8">
        <f>VLOOKUP(K206,'Ticket Counts'!$A$5:$F$685,4,FALSE)</f>
        <v>1</v>
      </c>
      <c r="T206" s="8">
        <f>VLOOKUP(K206,'Ticket Counts'!$A$5:$F$685,5,FALSE)</f>
        <v>0</v>
      </c>
      <c r="U206" s="8">
        <f>VLOOKUP(K206,'Ticket Counts'!$A$5:$F$685,6,FALSE)</f>
        <v>1</v>
      </c>
    </row>
    <row r="207" spans="1:21" x14ac:dyDescent="0.25">
      <c r="A207">
        <v>206</v>
      </c>
      <c r="B207">
        <v>0</v>
      </c>
      <c r="C207" t="str">
        <f t="shared" si="3"/>
        <v>Perished</v>
      </c>
      <c r="D207">
        <v>3</v>
      </c>
      <c r="E207" t="str" cm="1">
        <f t="array" ref="E207">_xlfn.IFS(D207=1,"First",D207=2,"Second",D207=3,"Third")</f>
        <v>Third</v>
      </c>
      <c r="F207" t="s">
        <v>313</v>
      </c>
      <c r="G207" t="s">
        <v>17</v>
      </c>
      <c r="H207">
        <v>2</v>
      </c>
      <c r="I207">
        <v>0</v>
      </c>
      <c r="J207">
        <v>1</v>
      </c>
      <c r="K207">
        <v>347054</v>
      </c>
      <c r="L207">
        <v>10.4625</v>
      </c>
      <c r="M207" t="s">
        <v>35</v>
      </c>
      <c r="N207" t="s">
        <v>15</v>
      </c>
      <c r="O207" t="s">
        <v>1267</v>
      </c>
      <c r="P207" t="str">
        <f>VLOOKUP(O207,Title!$F$8:$G$24,2,FALSE)</f>
        <v>Miss</v>
      </c>
      <c r="Q207">
        <f>VLOOKUP(K207,'Ticket Counts'!$A$5:$F$685,2,FALSE)</f>
        <v>0</v>
      </c>
      <c r="R207">
        <f>VLOOKUP(K207,'Ticket Counts'!$A$5:$F$685,3,FALSE)</f>
        <v>1</v>
      </c>
      <c r="S207" s="8">
        <f>VLOOKUP(K207,'Ticket Counts'!$A$5:$F$685,4,FALSE)</f>
        <v>0</v>
      </c>
      <c r="T207" s="8">
        <f>VLOOKUP(K207,'Ticket Counts'!$A$5:$F$685,5,FALSE)</f>
        <v>1</v>
      </c>
      <c r="U207" s="8">
        <f>VLOOKUP(K207,'Ticket Counts'!$A$5:$F$685,6,FALSE)</f>
        <v>2</v>
      </c>
    </row>
    <row r="208" spans="1:21" x14ac:dyDescent="0.25">
      <c r="A208">
        <v>207</v>
      </c>
      <c r="B208">
        <v>0</v>
      </c>
      <c r="C208" t="str">
        <f t="shared" si="3"/>
        <v>Perished</v>
      </c>
      <c r="D208">
        <v>3</v>
      </c>
      <c r="E208" t="str" cm="1">
        <f t="array" ref="E208">_xlfn.IFS(D208=1,"First",D208=2,"Second",D208=3,"Third")</f>
        <v>Third</v>
      </c>
      <c r="F208" t="s">
        <v>314</v>
      </c>
      <c r="G208" t="s">
        <v>13</v>
      </c>
      <c r="H208">
        <v>32</v>
      </c>
      <c r="I208">
        <v>1</v>
      </c>
      <c r="J208">
        <v>0</v>
      </c>
      <c r="K208">
        <v>3101278</v>
      </c>
      <c r="L208">
        <v>15.85</v>
      </c>
      <c r="N208" t="s">
        <v>15</v>
      </c>
      <c r="O208" t="s">
        <v>1265</v>
      </c>
      <c r="P208" t="str">
        <f>VLOOKUP(O208,Title!$F$8:$G$24,2,FALSE)</f>
        <v>Mr</v>
      </c>
      <c r="Q208">
        <f>VLOOKUP(K208,'Ticket Counts'!$A$5:$F$685,2,FALSE)</f>
        <v>0</v>
      </c>
      <c r="R208">
        <f>VLOOKUP(K208,'Ticket Counts'!$A$5:$F$685,3,FALSE)</f>
        <v>0</v>
      </c>
      <c r="S208" s="8">
        <f>VLOOKUP(K208,'Ticket Counts'!$A$5:$F$685,4,FALSE)</f>
        <v>1</v>
      </c>
      <c r="T208" s="8">
        <f>VLOOKUP(K208,'Ticket Counts'!$A$5:$F$685,5,FALSE)</f>
        <v>1</v>
      </c>
      <c r="U208" s="8">
        <f>VLOOKUP(K208,'Ticket Counts'!$A$5:$F$685,6,FALSE)</f>
        <v>2</v>
      </c>
    </row>
    <row r="209" spans="1:21" x14ac:dyDescent="0.25">
      <c r="A209">
        <v>208</v>
      </c>
      <c r="B209">
        <v>1</v>
      </c>
      <c r="C209" t="str">
        <f t="shared" si="3"/>
        <v>Survived</v>
      </c>
      <c r="D209">
        <v>3</v>
      </c>
      <c r="E209" t="str" cm="1">
        <f t="array" ref="E209">_xlfn.IFS(D209=1,"First",D209=2,"Second",D209=3,"Third")</f>
        <v>Third</v>
      </c>
      <c r="F209" t="s">
        <v>315</v>
      </c>
      <c r="G209" t="s">
        <v>13</v>
      </c>
      <c r="H209">
        <v>26</v>
      </c>
      <c r="I209">
        <v>0</v>
      </c>
      <c r="J209">
        <v>0</v>
      </c>
      <c r="K209">
        <v>2699</v>
      </c>
      <c r="L209">
        <v>18.787500000000001</v>
      </c>
      <c r="N209" t="s">
        <v>20</v>
      </c>
      <c r="O209" t="s">
        <v>1265</v>
      </c>
      <c r="P209" t="str">
        <f>VLOOKUP(O209,Title!$F$8:$G$24,2,FALSE)</f>
        <v>Mr</v>
      </c>
      <c r="Q209">
        <f>VLOOKUP(K209,'Ticket Counts'!$A$5:$F$685,2,FALSE)</f>
        <v>0</v>
      </c>
      <c r="R209">
        <f>VLOOKUP(K209,'Ticket Counts'!$A$5:$F$685,3,FALSE)</f>
        <v>0</v>
      </c>
      <c r="S209" s="8">
        <f>VLOOKUP(K209,'Ticket Counts'!$A$5:$F$685,4,FALSE)</f>
        <v>2</v>
      </c>
      <c r="T209" s="8">
        <f>VLOOKUP(K209,'Ticket Counts'!$A$5:$F$685,5,FALSE)</f>
        <v>0</v>
      </c>
      <c r="U209" s="8">
        <f>VLOOKUP(K209,'Ticket Counts'!$A$5:$F$685,6,FALSE)</f>
        <v>2</v>
      </c>
    </row>
    <row r="210" spans="1:21" x14ac:dyDescent="0.25">
      <c r="A210">
        <v>209</v>
      </c>
      <c r="B210">
        <v>1</v>
      </c>
      <c r="C210" t="str">
        <f t="shared" si="3"/>
        <v>Survived</v>
      </c>
      <c r="D210">
        <v>3</v>
      </c>
      <c r="E210" t="str" cm="1">
        <f t="array" ref="E210">_xlfn.IFS(D210=1,"First",D210=2,"Second",D210=3,"Third")</f>
        <v>Third</v>
      </c>
      <c r="F210" t="s">
        <v>316</v>
      </c>
      <c r="G210" t="s">
        <v>17</v>
      </c>
      <c r="H210">
        <v>16</v>
      </c>
      <c r="I210">
        <v>0</v>
      </c>
      <c r="J210">
        <v>0</v>
      </c>
      <c r="K210">
        <v>367231</v>
      </c>
      <c r="L210">
        <v>7.75</v>
      </c>
      <c r="N210" t="s">
        <v>27</v>
      </c>
      <c r="O210" t="s">
        <v>1267</v>
      </c>
      <c r="P210" t="str">
        <f>VLOOKUP(O210,Title!$F$8:$G$24,2,FALSE)</f>
        <v>Miss</v>
      </c>
      <c r="Q210">
        <f>VLOOKUP(K210,'Ticket Counts'!$A$5:$F$685,2,FALSE)</f>
        <v>0</v>
      </c>
      <c r="R210">
        <f>VLOOKUP(K210,'Ticket Counts'!$A$5:$F$685,3,FALSE)</f>
        <v>1</v>
      </c>
      <c r="S210" s="8">
        <f>VLOOKUP(K210,'Ticket Counts'!$A$5:$F$685,4,FALSE)</f>
        <v>0</v>
      </c>
      <c r="T210" s="8">
        <f>VLOOKUP(K210,'Ticket Counts'!$A$5:$F$685,5,FALSE)</f>
        <v>0</v>
      </c>
      <c r="U210" s="8">
        <f>VLOOKUP(K210,'Ticket Counts'!$A$5:$F$685,6,FALSE)</f>
        <v>1</v>
      </c>
    </row>
    <row r="211" spans="1:21" x14ac:dyDescent="0.25">
      <c r="A211">
        <v>210</v>
      </c>
      <c r="B211">
        <v>1</v>
      </c>
      <c r="C211" t="str">
        <f t="shared" si="3"/>
        <v>Survived</v>
      </c>
      <c r="D211">
        <v>1</v>
      </c>
      <c r="E211" t="str" cm="1">
        <f t="array" ref="E211">_xlfn.IFS(D211=1,"First",D211=2,"Second",D211=3,"Third")</f>
        <v>First</v>
      </c>
      <c r="F211" t="s">
        <v>317</v>
      </c>
      <c r="G211" t="s">
        <v>13</v>
      </c>
      <c r="H211">
        <v>40</v>
      </c>
      <c r="I211">
        <v>0</v>
      </c>
      <c r="J211">
        <v>0</v>
      </c>
      <c r="K211">
        <v>112277</v>
      </c>
      <c r="L211">
        <v>31</v>
      </c>
      <c r="M211" t="s">
        <v>318</v>
      </c>
      <c r="N211" t="s">
        <v>20</v>
      </c>
      <c r="O211" t="s">
        <v>1265</v>
      </c>
      <c r="P211" t="str">
        <f>VLOOKUP(O211,Title!$F$8:$G$24,2,FALSE)</f>
        <v>Mr</v>
      </c>
      <c r="Q211">
        <f>VLOOKUP(K211,'Ticket Counts'!$A$5:$F$685,2,FALSE)</f>
        <v>0</v>
      </c>
      <c r="R211">
        <f>VLOOKUP(K211,'Ticket Counts'!$A$5:$F$685,3,FALSE)</f>
        <v>0</v>
      </c>
      <c r="S211" s="8">
        <f>VLOOKUP(K211,'Ticket Counts'!$A$5:$F$685,4,FALSE)</f>
        <v>1</v>
      </c>
      <c r="T211" s="8">
        <f>VLOOKUP(K211,'Ticket Counts'!$A$5:$F$685,5,FALSE)</f>
        <v>0</v>
      </c>
      <c r="U211" s="8">
        <f>VLOOKUP(K211,'Ticket Counts'!$A$5:$F$685,6,FALSE)</f>
        <v>1</v>
      </c>
    </row>
    <row r="212" spans="1:21" x14ac:dyDescent="0.25">
      <c r="A212">
        <v>211</v>
      </c>
      <c r="B212">
        <v>0</v>
      </c>
      <c r="C212" t="str">
        <f t="shared" si="3"/>
        <v>Perished</v>
      </c>
      <c r="D212">
        <v>3</v>
      </c>
      <c r="E212" t="str" cm="1">
        <f t="array" ref="E212">_xlfn.IFS(D212=1,"First",D212=2,"Second",D212=3,"Third")</f>
        <v>Third</v>
      </c>
      <c r="F212" t="s">
        <v>319</v>
      </c>
      <c r="G212" t="s">
        <v>13</v>
      </c>
      <c r="H212">
        <v>24</v>
      </c>
      <c r="I212">
        <v>0</v>
      </c>
      <c r="J212">
        <v>0</v>
      </c>
      <c r="K212" t="s">
        <v>320</v>
      </c>
      <c r="L212">
        <v>7.05</v>
      </c>
      <c r="N212" t="s">
        <v>15</v>
      </c>
      <c r="O212" t="s">
        <v>1265</v>
      </c>
      <c r="P212" t="str">
        <f>VLOOKUP(O212,Title!$F$8:$G$24,2,FALSE)</f>
        <v>Mr</v>
      </c>
      <c r="Q212">
        <f>VLOOKUP(K212,'Ticket Counts'!$A$5:$F$685,2,FALSE)</f>
        <v>0</v>
      </c>
      <c r="R212">
        <f>VLOOKUP(K212,'Ticket Counts'!$A$5:$F$685,3,FALSE)</f>
        <v>0</v>
      </c>
      <c r="S212" s="8">
        <f>VLOOKUP(K212,'Ticket Counts'!$A$5:$F$685,4,FALSE)</f>
        <v>1</v>
      </c>
      <c r="T212" s="8">
        <f>VLOOKUP(K212,'Ticket Counts'!$A$5:$F$685,5,FALSE)</f>
        <v>0</v>
      </c>
      <c r="U212" s="8">
        <f>VLOOKUP(K212,'Ticket Counts'!$A$5:$F$685,6,FALSE)</f>
        <v>1</v>
      </c>
    </row>
    <row r="213" spans="1:21" x14ac:dyDescent="0.25">
      <c r="A213">
        <v>212</v>
      </c>
      <c r="B213">
        <v>1</v>
      </c>
      <c r="C213" t="str">
        <f t="shared" si="3"/>
        <v>Survived</v>
      </c>
      <c r="D213">
        <v>2</v>
      </c>
      <c r="E213" t="str" cm="1">
        <f t="array" ref="E213">_xlfn.IFS(D213=1,"First",D213=2,"Second",D213=3,"Third")</f>
        <v>Second</v>
      </c>
      <c r="F213" t="s">
        <v>321</v>
      </c>
      <c r="G213" t="s">
        <v>17</v>
      </c>
      <c r="H213">
        <v>35</v>
      </c>
      <c r="I213">
        <v>0</v>
      </c>
      <c r="J213">
        <v>0</v>
      </c>
      <c r="K213" t="s">
        <v>322</v>
      </c>
      <c r="L213">
        <v>21</v>
      </c>
      <c r="N213" t="s">
        <v>15</v>
      </c>
      <c r="O213" t="s">
        <v>1267</v>
      </c>
      <c r="P213" t="str">
        <f>VLOOKUP(O213,Title!$F$8:$G$24,2,FALSE)</f>
        <v>Miss</v>
      </c>
      <c r="Q213">
        <f>VLOOKUP(K213,'Ticket Counts'!$A$5:$F$685,2,FALSE)</f>
        <v>0</v>
      </c>
      <c r="R213">
        <f>VLOOKUP(K213,'Ticket Counts'!$A$5:$F$685,3,FALSE)</f>
        <v>1</v>
      </c>
      <c r="S213" s="8">
        <f>VLOOKUP(K213,'Ticket Counts'!$A$5:$F$685,4,FALSE)</f>
        <v>0</v>
      </c>
      <c r="T213" s="8">
        <f>VLOOKUP(K213,'Ticket Counts'!$A$5:$F$685,5,FALSE)</f>
        <v>0</v>
      </c>
      <c r="U213" s="8">
        <f>VLOOKUP(K213,'Ticket Counts'!$A$5:$F$685,6,FALSE)</f>
        <v>1</v>
      </c>
    </row>
    <row r="214" spans="1:21" x14ac:dyDescent="0.25">
      <c r="A214">
        <v>213</v>
      </c>
      <c r="B214">
        <v>0</v>
      </c>
      <c r="C214" t="str">
        <f t="shared" si="3"/>
        <v>Perished</v>
      </c>
      <c r="D214">
        <v>3</v>
      </c>
      <c r="E214" t="str" cm="1">
        <f t="array" ref="E214">_xlfn.IFS(D214=1,"First",D214=2,"Second",D214=3,"Third")</f>
        <v>Third</v>
      </c>
      <c r="F214" t="s">
        <v>323</v>
      </c>
      <c r="G214" t="s">
        <v>13</v>
      </c>
      <c r="H214">
        <v>22</v>
      </c>
      <c r="I214">
        <v>0</v>
      </c>
      <c r="J214">
        <v>0</v>
      </c>
      <c r="K214" t="s">
        <v>324</v>
      </c>
      <c r="L214">
        <v>7.25</v>
      </c>
      <c r="N214" t="s">
        <v>15</v>
      </c>
      <c r="O214" t="s">
        <v>1265</v>
      </c>
      <c r="P214" t="str">
        <f>VLOOKUP(O214,Title!$F$8:$G$24,2,FALSE)</f>
        <v>Mr</v>
      </c>
      <c r="Q214">
        <f>VLOOKUP(K214,'Ticket Counts'!$A$5:$F$685,2,FALSE)</f>
        <v>0</v>
      </c>
      <c r="R214">
        <f>VLOOKUP(K214,'Ticket Counts'!$A$5:$F$685,3,FALSE)</f>
        <v>0</v>
      </c>
      <c r="S214" s="8">
        <f>VLOOKUP(K214,'Ticket Counts'!$A$5:$F$685,4,FALSE)</f>
        <v>1</v>
      </c>
      <c r="T214" s="8">
        <f>VLOOKUP(K214,'Ticket Counts'!$A$5:$F$685,5,FALSE)</f>
        <v>0</v>
      </c>
      <c r="U214" s="8">
        <f>VLOOKUP(K214,'Ticket Counts'!$A$5:$F$685,6,FALSE)</f>
        <v>1</v>
      </c>
    </row>
    <row r="215" spans="1:21" x14ac:dyDescent="0.25">
      <c r="A215">
        <v>214</v>
      </c>
      <c r="B215">
        <v>0</v>
      </c>
      <c r="C215" t="str">
        <f t="shared" si="3"/>
        <v>Perished</v>
      </c>
      <c r="D215">
        <v>2</v>
      </c>
      <c r="E215" t="str" cm="1">
        <f t="array" ref="E215">_xlfn.IFS(D215=1,"First",D215=2,"Second",D215=3,"Third")</f>
        <v>Second</v>
      </c>
      <c r="F215" t="s">
        <v>325</v>
      </c>
      <c r="G215" t="s">
        <v>13</v>
      </c>
      <c r="H215">
        <v>30</v>
      </c>
      <c r="I215">
        <v>0</v>
      </c>
      <c r="J215">
        <v>0</v>
      </c>
      <c r="K215">
        <v>250646</v>
      </c>
      <c r="L215">
        <v>13</v>
      </c>
      <c r="N215" t="s">
        <v>15</v>
      </c>
      <c r="O215" t="s">
        <v>1265</v>
      </c>
      <c r="P215" t="str">
        <f>VLOOKUP(O215,Title!$F$8:$G$24,2,FALSE)</f>
        <v>Mr</v>
      </c>
      <c r="Q215">
        <f>VLOOKUP(K215,'Ticket Counts'!$A$5:$F$685,2,FALSE)</f>
        <v>0</v>
      </c>
      <c r="R215">
        <f>VLOOKUP(K215,'Ticket Counts'!$A$5:$F$685,3,FALSE)</f>
        <v>0</v>
      </c>
      <c r="S215" s="8">
        <f>VLOOKUP(K215,'Ticket Counts'!$A$5:$F$685,4,FALSE)</f>
        <v>1</v>
      </c>
      <c r="T215" s="8">
        <f>VLOOKUP(K215,'Ticket Counts'!$A$5:$F$685,5,FALSE)</f>
        <v>0</v>
      </c>
      <c r="U215" s="8">
        <f>VLOOKUP(K215,'Ticket Counts'!$A$5:$F$685,6,FALSE)</f>
        <v>1</v>
      </c>
    </row>
    <row r="216" spans="1:21" x14ac:dyDescent="0.25">
      <c r="A216">
        <v>215</v>
      </c>
      <c r="B216">
        <v>0</v>
      </c>
      <c r="C216" t="str">
        <f t="shared" si="3"/>
        <v>Perished</v>
      </c>
      <c r="D216">
        <v>3</v>
      </c>
      <c r="E216" t="str" cm="1">
        <f t="array" ref="E216">_xlfn.IFS(D216=1,"First",D216=2,"Second",D216=3,"Third")</f>
        <v>Third</v>
      </c>
      <c r="F216" t="s">
        <v>326</v>
      </c>
      <c r="G216" t="s">
        <v>13</v>
      </c>
      <c r="I216">
        <v>1</v>
      </c>
      <c r="J216">
        <v>0</v>
      </c>
      <c r="K216">
        <v>367229</v>
      </c>
      <c r="L216">
        <v>7.75</v>
      </c>
      <c r="N216" t="s">
        <v>27</v>
      </c>
      <c r="O216" t="s">
        <v>1265</v>
      </c>
      <c r="P216" t="str">
        <f>VLOOKUP(O216,Title!$F$8:$G$24,2,FALSE)</f>
        <v>Mr</v>
      </c>
      <c r="Q216">
        <f>VLOOKUP(K216,'Ticket Counts'!$A$5:$F$685,2,FALSE)</f>
        <v>0</v>
      </c>
      <c r="R216">
        <f>VLOOKUP(K216,'Ticket Counts'!$A$5:$F$685,3,FALSE)</f>
        <v>0</v>
      </c>
      <c r="S216" s="8">
        <f>VLOOKUP(K216,'Ticket Counts'!$A$5:$F$685,4,FALSE)</f>
        <v>1</v>
      </c>
      <c r="T216" s="8">
        <f>VLOOKUP(K216,'Ticket Counts'!$A$5:$F$685,5,FALSE)</f>
        <v>0</v>
      </c>
      <c r="U216" s="8">
        <f>VLOOKUP(K216,'Ticket Counts'!$A$5:$F$685,6,FALSE)</f>
        <v>1</v>
      </c>
    </row>
    <row r="217" spans="1:21" x14ac:dyDescent="0.25">
      <c r="A217">
        <v>216</v>
      </c>
      <c r="B217">
        <v>1</v>
      </c>
      <c r="C217" t="str">
        <f t="shared" si="3"/>
        <v>Survived</v>
      </c>
      <c r="D217">
        <v>1</v>
      </c>
      <c r="E217" t="str" cm="1">
        <f t="array" ref="E217">_xlfn.IFS(D217=1,"First",D217=2,"Second",D217=3,"Third")</f>
        <v>First</v>
      </c>
      <c r="F217" t="s">
        <v>327</v>
      </c>
      <c r="G217" t="s">
        <v>17</v>
      </c>
      <c r="H217">
        <v>31</v>
      </c>
      <c r="I217">
        <v>1</v>
      </c>
      <c r="J217">
        <v>0</v>
      </c>
      <c r="K217">
        <v>35273</v>
      </c>
      <c r="L217">
        <v>113.27500000000001</v>
      </c>
      <c r="M217" t="s">
        <v>328</v>
      </c>
      <c r="N217" t="s">
        <v>20</v>
      </c>
      <c r="O217" t="s">
        <v>1267</v>
      </c>
      <c r="P217" t="str">
        <f>VLOOKUP(O217,Title!$F$8:$G$24,2,FALSE)</f>
        <v>Miss</v>
      </c>
      <c r="Q217">
        <f>VLOOKUP(K217,'Ticket Counts'!$A$5:$F$685,2,FALSE)</f>
        <v>0</v>
      </c>
      <c r="R217">
        <f>VLOOKUP(K217,'Ticket Counts'!$A$5:$F$685,3,FALSE)</f>
        <v>2</v>
      </c>
      <c r="S217" s="8">
        <f>VLOOKUP(K217,'Ticket Counts'!$A$5:$F$685,4,FALSE)</f>
        <v>1</v>
      </c>
      <c r="T217" s="8">
        <f>VLOOKUP(K217,'Ticket Counts'!$A$5:$F$685,5,FALSE)</f>
        <v>0</v>
      </c>
      <c r="U217" s="8">
        <f>VLOOKUP(K217,'Ticket Counts'!$A$5:$F$685,6,FALSE)</f>
        <v>3</v>
      </c>
    </row>
    <row r="218" spans="1:21" x14ac:dyDescent="0.25">
      <c r="A218">
        <v>217</v>
      </c>
      <c r="B218">
        <v>1</v>
      </c>
      <c r="C218" t="str">
        <f t="shared" si="3"/>
        <v>Survived</v>
      </c>
      <c r="D218">
        <v>3</v>
      </c>
      <c r="E218" t="str" cm="1">
        <f t="array" ref="E218">_xlfn.IFS(D218=1,"First",D218=2,"Second",D218=3,"Third")</f>
        <v>Third</v>
      </c>
      <c r="F218" t="s">
        <v>329</v>
      </c>
      <c r="G218" t="s">
        <v>17</v>
      </c>
      <c r="H218">
        <v>27</v>
      </c>
      <c r="I218">
        <v>0</v>
      </c>
      <c r="J218">
        <v>0</v>
      </c>
      <c r="K218" t="s">
        <v>330</v>
      </c>
      <c r="L218">
        <v>7.9249999999999998</v>
      </c>
      <c r="N218" t="s">
        <v>15</v>
      </c>
      <c r="O218" t="s">
        <v>1267</v>
      </c>
      <c r="P218" t="str">
        <f>VLOOKUP(O218,Title!$F$8:$G$24,2,FALSE)</f>
        <v>Miss</v>
      </c>
      <c r="Q218">
        <f>VLOOKUP(K218,'Ticket Counts'!$A$5:$F$685,2,FALSE)</f>
        <v>0</v>
      </c>
      <c r="R218">
        <f>VLOOKUP(K218,'Ticket Counts'!$A$5:$F$685,3,FALSE)</f>
        <v>1</v>
      </c>
      <c r="S218" s="8">
        <f>VLOOKUP(K218,'Ticket Counts'!$A$5:$F$685,4,FALSE)</f>
        <v>0</v>
      </c>
      <c r="T218" s="8">
        <f>VLOOKUP(K218,'Ticket Counts'!$A$5:$F$685,5,FALSE)</f>
        <v>0</v>
      </c>
      <c r="U218" s="8">
        <f>VLOOKUP(K218,'Ticket Counts'!$A$5:$F$685,6,FALSE)</f>
        <v>1</v>
      </c>
    </row>
    <row r="219" spans="1:21" x14ac:dyDescent="0.25">
      <c r="A219">
        <v>218</v>
      </c>
      <c r="B219">
        <v>0</v>
      </c>
      <c r="C219" t="str">
        <f t="shared" si="3"/>
        <v>Perished</v>
      </c>
      <c r="D219">
        <v>2</v>
      </c>
      <c r="E219" t="str" cm="1">
        <f t="array" ref="E219">_xlfn.IFS(D219=1,"First",D219=2,"Second",D219=3,"Third")</f>
        <v>Second</v>
      </c>
      <c r="F219" t="s">
        <v>331</v>
      </c>
      <c r="G219" t="s">
        <v>13</v>
      </c>
      <c r="H219">
        <v>42</v>
      </c>
      <c r="I219">
        <v>1</v>
      </c>
      <c r="J219">
        <v>0</v>
      </c>
      <c r="K219">
        <v>243847</v>
      </c>
      <c r="L219">
        <v>27</v>
      </c>
      <c r="N219" t="s">
        <v>15</v>
      </c>
      <c r="O219" t="s">
        <v>1265</v>
      </c>
      <c r="P219" t="str">
        <f>VLOOKUP(O219,Title!$F$8:$G$24,2,FALSE)</f>
        <v>Mr</v>
      </c>
      <c r="Q219">
        <f>VLOOKUP(K219,'Ticket Counts'!$A$5:$F$685,2,FALSE)</f>
        <v>0</v>
      </c>
      <c r="R219">
        <f>VLOOKUP(K219,'Ticket Counts'!$A$5:$F$685,3,FALSE)</f>
        <v>0</v>
      </c>
      <c r="S219" s="8">
        <f>VLOOKUP(K219,'Ticket Counts'!$A$5:$F$685,4,FALSE)</f>
        <v>1</v>
      </c>
      <c r="T219" s="8">
        <f>VLOOKUP(K219,'Ticket Counts'!$A$5:$F$685,5,FALSE)</f>
        <v>1</v>
      </c>
      <c r="U219" s="8">
        <f>VLOOKUP(K219,'Ticket Counts'!$A$5:$F$685,6,FALSE)</f>
        <v>2</v>
      </c>
    </row>
    <row r="220" spans="1:21" x14ac:dyDescent="0.25">
      <c r="A220">
        <v>219</v>
      </c>
      <c r="B220">
        <v>1</v>
      </c>
      <c r="C220" t="str">
        <f t="shared" si="3"/>
        <v>Survived</v>
      </c>
      <c r="D220">
        <v>1</v>
      </c>
      <c r="E220" t="str" cm="1">
        <f t="array" ref="E220">_xlfn.IFS(D220=1,"First",D220=2,"Second",D220=3,"Third")</f>
        <v>First</v>
      </c>
      <c r="F220" t="s">
        <v>332</v>
      </c>
      <c r="G220" t="s">
        <v>17</v>
      </c>
      <c r="H220">
        <v>32</v>
      </c>
      <c r="I220">
        <v>0</v>
      </c>
      <c r="J220">
        <v>0</v>
      </c>
      <c r="K220">
        <v>11813</v>
      </c>
      <c r="L220">
        <v>76.291700000000006</v>
      </c>
      <c r="M220" t="s">
        <v>333</v>
      </c>
      <c r="N220" t="s">
        <v>20</v>
      </c>
      <c r="O220" t="s">
        <v>1267</v>
      </c>
      <c r="P220" t="str">
        <f>VLOOKUP(O220,Title!$F$8:$G$24,2,FALSE)</f>
        <v>Miss</v>
      </c>
      <c r="Q220">
        <f>VLOOKUP(K220,'Ticket Counts'!$A$5:$F$685,2,FALSE)</f>
        <v>0</v>
      </c>
      <c r="R220">
        <f>VLOOKUP(K220,'Ticket Counts'!$A$5:$F$685,3,FALSE)</f>
        <v>1</v>
      </c>
      <c r="S220" s="8">
        <f>VLOOKUP(K220,'Ticket Counts'!$A$5:$F$685,4,FALSE)</f>
        <v>0</v>
      </c>
      <c r="T220" s="8">
        <f>VLOOKUP(K220,'Ticket Counts'!$A$5:$F$685,5,FALSE)</f>
        <v>0</v>
      </c>
      <c r="U220" s="8">
        <f>VLOOKUP(K220,'Ticket Counts'!$A$5:$F$685,6,FALSE)</f>
        <v>1</v>
      </c>
    </row>
    <row r="221" spans="1:21" x14ac:dyDescent="0.25">
      <c r="A221">
        <v>220</v>
      </c>
      <c r="B221">
        <v>0</v>
      </c>
      <c r="C221" t="str">
        <f t="shared" si="3"/>
        <v>Perished</v>
      </c>
      <c r="D221">
        <v>2</v>
      </c>
      <c r="E221" t="str" cm="1">
        <f t="array" ref="E221">_xlfn.IFS(D221=1,"First",D221=2,"Second",D221=3,"Third")</f>
        <v>Second</v>
      </c>
      <c r="F221" t="s">
        <v>334</v>
      </c>
      <c r="G221" t="s">
        <v>13</v>
      </c>
      <c r="H221">
        <v>30</v>
      </c>
      <c r="I221">
        <v>0</v>
      </c>
      <c r="J221">
        <v>0</v>
      </c>
      <c r="K221" t="s">
        <v>335</v>
      </c>
      <c r="L221">
        <v>10.5</v>
      </c>
      <c r="N221" t="s">
        <v>15</v>
      </c>
      <c r="O221" t="s">
        <v>1265</v>
      </c>
      <c r="P221" t="str">
        <f>VLOOKUP(O221,Title!$F$8:$G$24,2,FALSE)</f>
        <v>Mr</v>
      </c>
      <c r="Q221">
        <f>VLOOKUP(K221,'Ticket Counts'!$A$5:$F$685,2,FALSE)</f>
        <v>0</v>
      </c>
      <c r="R221">
        <f>VLOOKUP(K221,'Ticket Counts'!$A$5:$F$685,3,FALSE)</f>
        <v>0</v>
      </c>
      <c r="S221" s="8">
        <f>VLOOKUP(K221,'Ticket Counts'!$A$5:$F$685,4,FALSE)</f>
        <v>1</v>
      </c>
      <c r="T221" s="8">
        <f>VLOOKUP(K221,'Ticket Counts'!$A$5:$F$685,5,FALSE)</f>
        <v>0</v>
      </c>
      <c r="U221" s="8">
        <f>VLOOKUP(K221,'Ticket Counts'!$A$5:$F$685,6,FALSE)</f>
        <v>1</v>
      </c>
    </row>
    <row r="222" spans="1:21" x14ac:dyDescent="0.25">
      <c r="A222">
        <v>221</v>
      </c>
      <c r="B222">
        <v>1</v>
      </c>
      <c r="C222" t="str">
        <f t="shared" si="3"/>
        <v>Survived</v>
      </c>
      <c r="D222">
        <v>3</v>
      </c>
      <c r="E222" t="str" cm="1">
        <f t="array" ref="E222">_xlfn.IFS(D222=1,"First",D222=2,"Second",D222=3,"Third")</f>
        <v>Third</v>
      </c>
      <c r="F222" t="s">
        <v>336</v>
      </c>
      <c r="G222" t="s">
        <v>13</v>
      </c>
      <c r="H222">
        <v>16</v>
      </c>
      <c r="I222">
        <v>0</v>
      </c>
      <c r="J222">
        <v>0</v>
      </c>
      <c r="K222" t="s">
        <v>337</v>
      </c>
      <c r="L222">
        <v>8.0500000000000007</v>
      </c>
      <c r="N222" t="s">
        <v>15</v>
      </c>
      <c r="O222" t="s">
        <v>1265</v>
      </c>
      <c r="P222" t="str">
        <f>VLOOKUP(O222,Title!$F$8:$G$24,2,FALSE)</f>
        <v>Mr</v>
      </c>
      <c r="Q222">
        <f>VLOOKUP(K222,'Ticket Counts'!$A$5:$F$685,2,FALSE)</f>
        <v>0</v>
      </c>
      <c r="R222">
        <f>VLOOKUP(K222,'Ticket Counts'!$A$5:$F$685,3,FALSE)</f>
        <v>0</v>
      </c>
      <c r="S222" s="8">
        <f>VLOOKUP(K222,'Ticket Counts'!$A$5:$F$685,4,FALSE)</f>
        <v>1</v>
      </c>
      <c r="T222" s="8">
        <f>VLOOKUP(K222,'Ticket Counts'!$A$5:$F$685,5,FALSE)</f>
        <v>0</v>
      </c>
      <c r="U222" s="8">
        <f>VLOOKUP(K222,'Ticket Counts'!$A$5:$F$685,6,FALSE)</f>
        <v>1</v>
      </c>
    </row>
    <row r="223" spans="1:21" x14ac:dyDescent="0.25">
      <c r="A223">
        <v>222</v>
      </c>
      <c r="B223">
        <v>0</v>
      </c>
      <c r="C223" t="str">
        <f t="shared" si="3"/>
        <v>Perished</v>
      </c>
      <c r="D223">
        <v>2</v>
      </c>
      <c r="E223" t="str" cm="1">
        <f t="array" ref="E223">_xlfn.IFS(D223=1,"First",D223=2,"Second",D223=3,"Third")</f>
        <v>Second</v>
      </c>
      <c r="F223" t="s">
        <v>338</v>
      </c>
      <c r="G223" t="s">
        <v>13</v>
      </c>
      <c r="H223">
        <v>27</v>
      </c>
      <c r="I223">
        <v>0</v>
      </c>
      <c r="J223">
        <v>0</v>
      </c>
      <c r="K223">
        <v>220367</v>
      </c>
      <c r="L223">
        <v>13</v>
      </c>
      <c r="N223" t="s">
        <v>15</v>
      </c>
      <c r="O223" t="s">
        <v>1265</v>
      </c>
      <c r="P223" t="str">
        <f>VLOOKUP(O223,Title!$F$8:$G$24,2,FALSE)</f>
        <v>Mr</v>
      </c>
      <c r="Q223">
        <f>VLOOKUP(K223,'Ticket Counts'!$A$5:$F$685,2,FALSE)</f>
        <v>0</v>
      </c>
      <c r="R223">
        <f>VLOOKUP(K223,'Ticket Counts'!$A$5:$F$685,3,FALSE)</f>
        <v>0</v>
      </c>
      <c r="S223" s="8">
        <f>VLOOKUP(K223,'Ticket Counts'!$A$5:$F$685,4,FALSE)</f>
        <v>1</v>
      </c>
      <c r="T223" s="8">
        <f>VLOOKUP(K223,'Ticket Counts'!$A$5:$F$685,5,FALSE)</f>
        <v>0</v>
      </c>
      <c r="U223" s="8">
        <f>VLOOKUP(K223,'Ticket Counts'!$A$5:$F$685,6,FALSE)</f>
        <v>1</v>
      </c>
    </row>
    <row r="224" spans="1:21" x14ac:dyDescent="0.25">
      <c r="A224">
        <v>223</v>
      </c>
      <c r="B224">
        <v>0</v>
      </c>
      <c r="C224" t="str">
        <f t="shared" si="3"/>
        <v>Perished</v>
      </c>
      <c r="D224">
        <v>3</v>
      </c>
      <c r="E224" t="str" cm="1">
        <f t="array" ref="E224">_xlfn.IFS(D224=1,"First",D224=2,"Second",D224=3,"Third")</f>
        <v>Third</v>
      </c>
      <c r="F224" t="s">
        <v>339</v>
      </c>
      <c r="G224" t="s">
        <v>13</v>
      </c>
      <c r="H224">
        <v>51</v>
      </c>
      <c r="I224">
        <v>0</v>
      </c>
      <c r="J224">
        <v>0</v>
      </c>
      <c r="K224">
        <v>21440</v>
      </c>
      <c r="L224">
        <v>8.0500000000000007</v>
      </c>
      <c r="N224" t="s">
        <v>15</v>
      </c>
      <c r="O224" t="s">
        <v>1265</v>
      </c>
      <c r="P224" t="str">
        <f>VLOOKUP(O224,Title!$F$8:$G$24,2,FALSE)</f>
        <v>Mr</v>
      </c>
      <c r="Q224">
        <f>VLOOKUP(K224,'Ticket Counts'!$A$5:$F$685,2,FALSE)</f>
        <v>0</v>
      </c>
      <c r="R224">
        <f>VLOOKUP(K224,'Ticket Counts'!$A$5:$F$685,3,FALSE)</f>
        <v>0</v>
      </c>
      <c r="S224" s="8">
        <f>VLOOKUP(K224,'Ticket Counts'!$A$5:$F$685,4,FALSE)</f>
        <v>1</v>
      </c>
      <c r="T224" s="8">
        <f>VLOOKUP(K224,'Ticket Counts'!$A$5:$F$685,5,FALSE)</f>
        <v>0</v>
      </c>
      <c r="U224" s="8">
        <f>VLOOKUP(K224,'Ticket Counts'!$A$5:$F$685,6,FALSE)</f>
        <v>1</v>
      </c>
    </row>
    <row r="225" spans="1:21" x14ac:dyDescent="0.25">
      <c r="A225">
        <v>224</v>
      </c>
      <c r="B225">
        <v>0</v>
      </c>
      <c r="C225" t="str">
        <f t="shared" si="3"/>
        <v>Perished</v>
      </c>
      <c r="D225">
        <v>3</v>
      </c>
      <c r="E225" t="str" cm="1">
        <f t="array" ref="E225">_xlfn.IFS(D225=1,"First",D225=2,"Second",D225=3,"Third")</f>
        <v>Third</v>
      </c>
      <c r="F225" t="s">
        <v>340</v>
      </c>
      <c r="G225" t="s">
        <v>13</v>
      </c>
      <c r="I225">
        <v>0</v>
      </c>
      <c r="J225">
        <v>0</v>
      </c>
      <c r="K225">
        <v>349234</v>
      </c>
      <c r="L225">
        <v>7.8958000000000004</v>
      </c>
      <c r="N225" t="s">
        <v>15</v>
      </c>
      <c r="O225" t="s">
        <v>1265</v>
      </c>
      <c r="P225" t="str">
        <f>VLOOKUP(O225,Title!$F$8:$G$24,2,FALSE)</f>
        <v>Mr</v>
      </c>
      <c r="Q225">
        <f>VLOOKUP(K225,'Ticket Counts'!$A$5:$F$685,2,FALSE)</f>
        <v>0</v>
      </c>
      <c r="R225">
        <f>VLOOKUP(K225,'Ticket Counts'!$A$5:$F$685,3,FALSE)</f>
        <v>0</v>
      </c>
      <c r="S225" s="8">
        <f>VLOOKUP(K225,'Ticket Counts'!$A$5:$F$685,4,FALSE)</f>
        <v>1</v>
      </c>
      <c r="T225" s="8">
        <f>VLOOKUP(K225,'Ticket Counts'!$A$5:$F$685,5,FALSE)</f>
        <v>0</v>
      </c>
      <c r="U225" s="8">
        <f>VLOOKUP(K225,'Ticket Counts'!$A$5:$F$685,6,FALSE)</f>
        <v>1</v>
      </c>
    </row>
    <row r="226" spans="1:21" x14ac:dyDescent="0.25">
      <c r="A226">
        <v>225</v>
      </c>
      <c r="B226">
        <v>1</v>
      </c>
      <c r="C226" t="str">
        <f t="shared" si="3"/>
        <v>Survived</v>
      </c>
      <c r="D226">
        <v>1</v>
      </c>
      <c r="E226" t="str" cm="1">
        <f t="array" ref="E226">_xlfn.IFS(D226=1,"First",D226=2,"Second",D226=3,"Third")</f>
        <v>First</v>
      </c>
      <c r="F226" t="s">
        <v>341</v>
      </c>
      <c r="G226" t="s">
        <v>13</v>
      </c>
      <c r="H226">
        <v>38</v>
      </c>
      <c r="I226">
        <v>1</v>
      </c>
      <c r="J226">
        <v>0</v>
      </c>
      <c r="K226">
        <v>19943</v>
      </c>
      <c r="L226">
        <v>90</v>
      </c>
      <c r="M226" t="s">
        <v>342</v>
      </c>
      <c r="N226" t="s">
        <v>15</v>
      </c>
      <c r="O226" t="s">
        <v>1265</v>
      </c>
      <c r="P226" t="str">
        <f>VLOOKUP(O226,Title!$F$8:$G$24,2,FALSE)</f>
        <v>Mr</v>
      </c>
      <c r="Q226">
        <f>VLOOKUP(K226,'Ticket Counts'!$A$5:$F$685,2,FALSE)</f>
        <v>0</v>
      </c>
      <c r="R226">
        <f>VLOOKUP(K226,'Ticket Counts'!$A$5:$F$685,3,FALSE)</f>
        <v>0</v>
      </c>
      <c r="S226" s="8">
        <f>VLOOKUP(K226,'Ticket Counts'!$A$5:$F$685,4,FALSE)</f>
        <v>1</v>
      </c>
      <c r="T226" s="8">
        <f>VLOOKUP(K226,'Ticket Counts'!$A$5:$F$685,5,FALSE)</f>
        <v>1</v>
      </c>
      <c r="U226" s="8">
        <f>VLOOKUP(K226,'Ticket Counts'!$A$5:$F$685,6,FALSE)</f>
        <v>2</v>
      </c>
    </row>
    <row r="227" spans="1:21" x14ac:dyDescent="0.25">
      <c r="A227">
        <v>226</v>
      </c>
      <c r="B227">
        <v>0</v>
      </c>
      <c r="C227" t="str">
        <f t="shared" si="3"/>
        <v>Perished</v>
      </c>
      <c r="D227">
        <v>3</v>
      </c>
      <c r="E227" t="str" cm="1">
        <f t="array" ref="E227">_xlfn.IFS(D227=1,"First",D227=2,"Second",D227=3,"Third")</f>
        <v>Third</v>
      </c>
      <c r="F227" t="s">
        <v>343</v>
      </c>
      <c r="G227" t="s">
        <v>13</v>
      </c>
      <c r="H227">
        <v>22</v>
      </c>
      <c r="I227">
        <v>0</v>
      </c>
      <c r="J227">
        <v>0</v>
      </c>
      <c r="K227" t="s">
        <v>344</v>
      </c>
      <c r="L227">
        <v>9.35</v>
      </c>
      <c r="N227" t="s">
        <v>15</v>
      </c>
      <c r="O227" t="s">
        <v>1265</v>
      </c>
      <c r="P227" t="str">
        <f>VLOOKUP(O227,Title!$F$8:$G$24,2,FALSE)</f>
        <v>Mr</v>
      </c>
      <c r="Q227">
        <f>VLOOKUP(K227,'Ticket Counts'!$A$5:$F$685,2,FALSE)</f>
        <v>0</v>
      </c>
      <c r="R227">
        <f>VLOOKUP(K227,'Ticket Counts'!$A$5:$F$685,3,FALSE)</f>
        <v>0</v>
      </c>
      <c r="S227" s="8">
        <f>VLOOKUP(K227,'Ticket Counts'!$A$5:$F$685,4,FALSE)</f>
        <v>1</v>
      </c>
      <c r="T227" s="8">
        <f>VLOOKUP(K227,'Ticket Counts'!$A$5:$F$685,5,FALSE)</f>
        <v>0</v>
      </c>
      <c r="U227" s="8">
        <f>VLOOKUP(K227,'Ticket Counts'!$A$5:$F$685,6,FALSE)</f>
        <v>1</v>
      </c>
    </row>
    <row r="228" spans="1:21" x14ac:dyDescent="0.25">
      <c r="A228">
        <v>227</v>
      </c>
      <c r="B228">
        <v>1</v>
      </c>
      <c r="C228" t="str">
        <f t="shared" si="3"/>
        <v>Survived</v>
      </c>
      <c r="D228">
        <v>2</v>
      </c>
      <c r="E228" t="str" cm="1">
        <f t="array" ref="E228">_xlfn.IFS(D228=1,"First",D228=2,"Second",D228=3,"Third")</f>
        <v>Second</v>
      </c>
      <c r="F228" t="s">
        <v>345</v>
      </c>
      <c r="G228" t="s">
        <v>13</v>
      </c>
      <c r="H228">
        <v>19</v>
      </c>
      <c r="I228">
        <v>0</v>
      </c>
      <c r="J228">
        <v>0</v>
      </c>
      <c r="K228" t="s">
        <v>346</v>
      </c>
      <c r="L228">
        <v>10.5</v>
      </c>
      <c r="N228" t="s">
        <v>15</v>
      </c>
      <c r="O228" t="s">
        <v>1265</v>
      </c>
      <c r="P228" t="str">
        <f>VLOOKUP(O228,Title!$F$8:$G$24,2,FALSE)</f>
        <v>Mr</v>
      </c>
      <c r="Q228">
        <f>VLOOKUP(K228,'Ticket Counts'!$A$5:$F$685,2,FALSE)</f>
        <v>0</v>
      </c>
      <c r="R228">
        <f>VLOOKUP(K228,'Ticket Counts'!$A$5:$F$685,3,FALSE)</f>
        <v>0</v>
      </c>
      <c r="S228" s="8">
        <f>VLOOKUP(K228,'Ticket Counts'!$A$5:$F$685,4,FALSE)</f>
        <v>1</v>
      </c>
      <c r="T228" s="8">
        <f>VLOOKUP(K228,'Ticket Counts'!$A$5:$F$685,5,FALSE)</f>
        <v>0</v>
      </c>
      <c r="U228" s="8">
        <f>VLOOKUP(K228,'Ticket Counts'!$A$5:$F$685,6,FALSE)</f>
        <v>1</v>
      </c>
    </row>
    <row r="229" spans="1:21" x14ac:dyDescent="0.25">
      <c r="A229">
        <v>228</v>
      </c>
      <c r="B229">
        <v>0</v>
      </c>
      <c r="C229" t="str">
        <f t="shared" si="3"/>
        <v>Perished</v>
      </c>
      <c r="D229">
        <v>3</v>
      </c>
      <c r="E229" t="str" cm="1">
        <f t="array" ref="E229">_xlfn.IFS(D229=1,"First",D229=2,"Second",D229=3,"Third")</f>
        <v>Third</v>
      </c>
      <c r="F229" t="s">
        <v>347</v>
      </c>
      <c r="G229" t="s">
        <v>13</v>
      </c>
      <c r="H229">
        <v>20.5</v>
      </c>
      <c r="I229">
        <v>0</v>
      </c>
      <c r="J229">
        <v>0</v>
      </c>
      <c r="K229" t="s">
        <v>348</v>
      </c>
      <c r="L229">
        <v>7.25</v>
      </c>
      <c r="N229" t="s">
        <v>15</v>
      </c>
      <c r="O229" t="s">
        <v>1265</v>
      </c>
      <c r="P229" t="str">
        <f>VLOOKUP(O229,Title!$F$8:$G$24,2,FALSE)</f>
        <v>Mr</v>
      </c>
      <c r="Q229">
        <f>VLOOKUP(K229,'Ticket Counts'!$A$5:$F$685,2,FALSE)</f>
        <v>0</v>
      </c>
      <c r="R229">
        <f>VLOOKUP(K229,'Ticket Counts'!$A$5:$F$685,3,FALSE)</f>
        <v>0</v>
      </c>
      <c r="S229" s="8">
        <f>VLOOKUP(K229,'Ticket Counts'!$A$5:$F$685,4,FALSE)</f>
        <v>1</v>
      </c>
      <c r="T229" s="8">
        <f>VLOOKUP(K229,'Ticket Counts'!$A$5:$F$685,5,FALSE)</f>
        <v>0</v>
      </c>
      <c r="U229" s="8">
        <f>VLOOKUP(K229,'Ticket Counts'!$A$5:$F$685,6,FALSE)</f>
        <v>1</v>
      </c>
    </row>
    <row r="230" spans="1:21" x14ac:dyDescent="0.25">
      <c r="A230">
        <v>229</v>
      </c>
      <c r="B230">
        <v>0</v>
      </c>
      <c r="C230" t="str">
        <f t="shared" si="3"/>
        <v>Perished</v>
      </c>
      <c r="D230">
        <v>2</v>
      </c>
      <c r="E230" t="str" cm="1">
        <f t="array" ref="E230">_xlfn.IFS(D230=1,"First",D230=2,"Second",D230=3,"Third")</f>
        <v>Second</v>
      </c>
      <c r="F230" t="s">
        <v>349</v>
      </c>
      <c r="G230" t="s">
        <v>13</v>
      </c>
      <c r="H230">
        <v>18</v>
      </c>
      <c r="I230">
        <v>0</v>
      </c>
      <c r="J230">
        <v>0</v>
      </c>
      <c r="K230">
        <v>236171</v>
      </c>
      <c r="L230">
        <v>13</v>
      </c>
      <c r="N230" t="s">
        <v>15</v>
      </c>
      <c r="O230" t="s">
        <v>1265</v>
      </c>
      <c r="P230" t="str">
        <f>VLOOKUP(O230,Title!$F$8:$G$24,2,FALSE)</f>
        <v>Mr</v>
      </c>
      <c r="Q230">
        <f>VLOOKUP(K230,'Ticket Counts'!$A$5:$F$685,2,FALSE)</f>
        <v>0</v>
      </c>
      <c r="R230">
        <f>VLOOKUP(K230,'Ticket Counts'!$A$5:$F$685,3,FALSE)</f>
        <v>0</v>
      </c>
      <c r="S230" s="8">
        <f>VLOOKUP(K230,'Ticket Counts'!$A$5:$F$685,4,FALSE)</f>
        <v>1</v>
      </c>
      <c r="T230" s="8">
        <f>VLOOKUP(K230,'Ticket Counts'!$A$5:$F$685,5,FALSE)</f>
        <v>0</v>
      </c>
      <c r="U230" s="8">
        <f>VLOOKUP(K230,'Ticket Counts'!$A$5:$F$685,6,FALSE)</f>
        <v>1</v>
      </c>
    </row>
    <row r="231" spans="1:21" x14ac:dyDescent="0.25">
      <c r="A231">
        <v>230</v>
      </c>
      <c r="B231">
        <v>0</v>
      </c>
      <c r="C231" t="str">
        <f t="shared" si="3"/>
        <v>Perished</v>
      </c>
      <c r="D231">
        <v>3</v>
      </c>
      <c r="E231" t="str" cm="1">
        <f t="array" ref="E231">_xlfn.IFS(D231=1,"First",D231=2,"Second",D231=3,"Third")</f>
        <v>Third</v>
      </c>
      <c r="F231" t="s">
        <v>350</v>
      </c>
      <c r="G231" t="s">
        <v>17</v>
      </c>
      <c r="I231">
        <v>3</v>
      </c>
      <c r="J231">
        <v>1</v>
      </c>
      <c r="K231">
        <v>4133</v>
      </c>
      <c r="L231">
        <v>25.466699999999999</v>
      </c>
      <c r="N231" t="s">
        <v>15</v>
      </c>
      <c r="O231" t="s">
        <v>1267</v>
      </c>
      <c r="P231" t="str">
        <f>VLOOKUP(O231,Title!$F$8:$G$24,2,FALSE)</f>
        <v>Miss</v>
      </c>
      <c r="Q231">
        <f>VLOOKUP(K231,'Ticket Counts'!$A$5:$F$685,2,FALSE)</f>
        <v>1</v>
      </c>
      <c r="R231">
        <f>VLOOKUP(K231,'Ticket Counts'!$A$5:$F$685,3,FALSE)</f>
        <v>3</v>
      </c>
      <c r="S231" s="8">
        <f>VLOOKUP(K231,'Ticket Counts'!$A$5:$F$685,4,FALSE)</f>
        <v>0</v>
      </c>
      <c r="T231" s="8">
        <f>VLOOKUP(K231,'Ticket Counts'!$A$5:$F$685,5,FALSE)</f>
        <v>0</v>
      </c>
      <c r="U231" s="8">
        <f>VLOOKUP(K231,'Ticket Counts'!$A$5:$F$685,6,FALSE)</f>
        <v>4</v>
      </c>
    </row>
    <row r="232" spans="1:21" x14ac:dyDescent="0.25">
      <c r="A232">
        <v>231</v>
      </c>
      <c r="B232">
        <v>1</v>
      </c>
      <c r="C232" t="str">
        <f t="shared" si="3"/>
        <v>Survived</v>
      </c>
      <c r="D232">
        <v>1</v>
      </c>
      <c r="E232" t="str" cm="1">
        <f t="array" ref="E232">_xlfn.IFS(D232=1,"First",D232=2,"Second",D232=3,"Third")</f>
        <v>First</v>
      </c>
      <c r="F232" t="s">
        <v>351</v>
      </c>
      <c r="G232" t="s">
        <v>17</v>
      </c>
      <c r="H232">
        <v>35</v>
      </c>
      <c r="I232">
        <v>1</v>
      </c>
      <c r="J232">
        <v>0</v>
      </c>
      <c r="K232">
        <v>36973</v>
      </c>
      <c r="L232">
        <v>83.474999999999994</v>
      </c>
      <c r="M232" t="s">
        <v>110</v>
      </c>
      <c r="N232" t="s">
        <v>15</v>
      </c>
      <c r="O232" t="s">
        <v>1266</v>
      </c>
      <c r="P232" t="str">
        <f>VLOOKUP(O232,Title!$F$8:$G$24,2,FALSE)</f>
        <v>Mrs</v>
      </c>
      <c r="Q232">
        <f>VLOOKUP(K232,'Ticket Counts'!$A$5:$F$685,2,FALSE)</f>
        <v>0</v>
      </c>
      <c r="R232">
        <f>VLOOKUP(K232,'Ticket Counts'!$A$5:$F$685,3,FALSE)</f>
        <v>0</v>
      </c>
      <c r="S232" s="8">
        <f>VLOOKUP(K232,'Ticket Counts'!$A$5:$F$685,4,FALSE)</f>
        <v>1</v>
      </c>
      <c r="T232" s="8">
        <f>VLOOKUP(K232,'Ticket Counts'!$A$5:$F$685,5,FALSE)</f>
        <v>1</v>
      </c>
      <c r="U232" s="8">
        <f>VLOOKUP(K232,'Ticket Counts'!$A$5:$F$685,6,FALSE)</f>
        <v>2</v>
      </c>
    </row>
    <row r="233" spans="1:21" x14ac:dyDescent="0.25">
      <c r="A233">
        <v>232</v>
      </c>
      <c r="B233">
        <v>0</v>
      </c>
      <c r="C233" t="str">
        <f t="shared" si="3"/>
        <v>Perished</v>
      </c>
      <c r="D233">
        <v>3</v>
      </c>
      <c r="E233" t="str" cm="1">
        <f t="array" ref="E233">_xlfn.IFS(D233=1,"First",D233=2,"Second",D233=3,"Third")</f>
        <v>Third</v>
      </c>
      <c r="F233" t="s">
        <v>352</v>
      </c>
      <c r="G233" t="s">
        <v>13</v>
      </c>
      <c r="H233">
        <v>29</v>
      </c>
      <c r="I233">
        <v>0</v>
      </c>
      <c r="J233">
        <v>0</v>
      </c>
      <c r="K233">
        <v>347067</v>
      </c>
      <c r="L233">
        <v>7.7750000000000004</v>
      </c>
      <c r="N233" t="s">
        <v>15</v>
      </c>
      <c r="O233" t="s">
        <v>1265</v>
      </c>
      <c r="P233" t="str">
        <f>VLOOKUP(O233,Title!$F$8:$G$24,2,FALSE)</f>
        <v>Mr</v>
      </c>
      <c r="Q233">
        <f>VLOOKUP(K233,'Ticket Counts'!$A$5:$F$685,2,FALSE)</f>
        <v>0</v>
      </c>
      <c r="R233">
        <f>VLOOKUP(K233,'Ticket Counts'!$A$5:$F$685,3,FALSE)</f>
        <v>0</v>
      </c>
      <c r="S233" s="8">
        <f>VLOOKUP(K233,'Ticket Counts'!$A$5:$F$685,4,FALSE)</f>
        <v>1</v>
      </c>
      <c r="T233" s="8">
        <f>VLOOKUP(K233,'Ticket Counts'!$A$5:$F$685,5,FALSE)</f>
        <v>0</v>
      </c>
      <c r="U233" s="8">
        <f>VLOOKUP(K233,'Ticket Counts'!$A$5:$F$685,6,FALSE)</f>
        <v>1</v>
      </c>
    </row>
    <row r="234" spans="1:21" x14ac:dyDescent="0.25">
      <c r="A234">
        <v>233</v>
      </c>
      <c r="B234">
        <v>0</v>
      </c>
      <c r="C234" t="str">
        <f t="shared" si="3"/>
        <v>Perished</v>
      </c>
      <c r="D234">
        <v>2</v>
      </c>
      <c r="E234" t="str" cm="1">
        <f t="array" ref="E234">_xlfn.IFS(D234=1,"First",D234=2,"Second",D234=3,"Third")</f>
        <v>Second</v>
      </c>
      <c r="F234" t="s">
        <v>353</v>
      </c>
      <c r="G234" t="s">
        <v>13</v>
      </c>
      <c r="H234">
        <v>59</v>
      </c>
      <c r="I234">
        <v>0</v>
      </c>
      <c r="J234">
        <v>0</v>
      </c>
      <c r="K234">
        <v>237442</v>
      </c>
      <c r="L234">
        <v>13.5</v>
      </c>
      <c r="N234" t="s">
        <v>15</v>
      </c>
      <c r="O234" t="s">
        <v>1265</v>
      </c>
      <c r="P234" t="str">
        <f>VLOOKUP(O234,Title!$F$8:$G$24,2,FALSE)</f>
        <v>Mr</v>
      </c>
      <c r="Q234">
        <f>VLOOKUP(K234,'Ticket Counts'!$A$5:$F$685,2,FALSE)</f>
        <v>0</v>
      </c>
      <c r="R234">
        <f>VLOOKUP(K234,'Ticket Counts'!$A$5:$F$685,3,FALSE)</f>
        <v>0</v>
      </c>
      <c r="S234" s="8">
        <f>VLOOKUP(K234,'Ticket Counts'!$A$5:$F$685,4,FALSE)</f>
        <v>1</v>
      </c>
      <c r="T234" s="8">
        <f>VLOOKUP(K234,'Ticket Counts'!$A$5:$F$685,5,FALSE)</f>
        <v>0</v>
      </c>
      <c r="U234" s="8">
        <f>VLOOKUP(K234,'Ticket Counts'!$A$5:$F$685,6,FALSE)</f>
        <v>1</v>
      </c>
    </row>
    <row r="235" spans="1:21" x14ac:dyDescent="0.25">
      <c r="A235">
        <v>234</v>
      </c>
      <c r="B235">
        <v>1</v>
      </c>
      <c r="C235" t="str">
        <f t="shared" si="3"/>
        <v>Survived</v>
      </c>
      <c r="D235">
        <v>3</v>
      </c>
      <c r="E235" t="str" cm="1">
        <f t="array" ref="E235">_xlfn.IFS(D235=1,"First",D235=2,"Second",D235=3,"Third")</f>
        <v>Third</v>
      </c>
      <c r="F235" t="s">
        <v>354</v>
      </c>
      <c r="G235" t="s">
        <v>17</v>
      </c>
      <c r="H235">
        <v>5</v>
      </c>
      <c r="I235">
        <v>4</v>
      </c>
      <c r="J235">
        <v>2</v>
      </c>
      <c r="K235">
        <v>347077</v>
      </c>
      <c r="L235">
        <v>31.387499999999999</v>
      </c>
      <c r="N235" t="s">
        <v>15</v>
      </c>
      <c r="O235" t="s">
        <v>1267</v>
      </c>
      <c r="P235" t="str">
        <f>VLOOKUP(O235,Title!$F$8:$G$24,2,FALSE)</f>
        <v>Miss</v>
      </c>
      <c r="Q235">
        <f>VLOOKUP(K235,'Ticket Counts'!$A$5:$F$685,2,FALSE)</f>
        <v>2</v>
      </c>
      <c r="R235">
        <f>VLOOKUP(K235,'Ticket Counts'!$A$5:$F$685,3,FALSE)</f>
        <v>1</v>
      </c>
      <c r="S235" s="8">
        <f>VLOOKUP(K235,'Ticket Counts'!$A$5:$F$685,4,FALSE)</f>
        <v>0</v>
      </c>
      <c r="T235" s="8">
        <f>VLOOKUP(K235,'Ticket Counts'!$A$5:$F$685,5,FALSE)</f>
        <v>1</v>
      </c>
      <c r="U235" s="8">
        <f>VLOOKUP(K235,'Ticket Counts'!$A$5:$F$685,6,FALSE)</f>
        <v>4</v>
      </c>
    </row>
    <row r="236" spans="1:21" x14ac:dyDescent="0.25">
      <c r="A236">
        <v>235</v>
      </c>
      <c r="B236">
        <v>0</v>
      </c>
      <c r="C236" t="str">
        <f t="shared" si="3"/>
        <v>Perished</v>
      </c>
      <c r="D236">
        <v>2</v>
      </c>
      <c r="E236" t="str" cm="1">
        <f t="array" ref="E236">_xlfn.IFS(D236=1,"First",D236=2,"Second",D236=3,"Third")</f>
        <v>Second</v>
      </c>
      <c r="F236" t="s">
        <v>355</v>
      </c>
      <c r="G236" t="s">
        <v>13</v>
      </c>
      <c r="H236">
        <v>24</v>
      </c>
      <c r="I236">
        <v>0</v>
      </c>
      <c r="J236">
        <v>0</v>
      </c>
      <c r="K236" t="s">
        <v>356</v>
      </c>
      <c r="L236">
        <v>10.5</v>
      </c>
      <c r="N236" t="s">
        <v>15</v>
      </c>
      <c r="O236" t="s">
        <v>1265</v>
      </c>
      <c r="P236" t="str">
        <f>VLOOKUP(O236,Title!$F$8:$G$24,2,FALSE)</f>
        <v>Mr</v>
      </c>
      <c r="Q236">
        <f>VLOOKUP(K236,'Ticket Counts'!$A$5:$F$685,2,FALSE)</f>
        <v>0</v>
      </c>
      <c r="R236">
        <f>VLOOKUP(K236,'Ticket Counts'!$A$5:$F$685,3,FALSE)</f>
        <v>0</v>
      </c>
      <c r="S236" s="8">
        <f>VLOOKUP(K236,'Ticket Counts'!$A$5:$F$685,4,FALSE)</f>
        <v>1</v>
      </c>
      <c r="T236" s="8">
        <f>VLOOKUP(K236,'Ticket Counts'!$A$5:$F$685,5,FALSE)</f>
        <v>0</v>
      </c>
      <c r="U236" s="8">
        <f>VLOOKUP(K236,'Ticket Counts'!$A$5:$F$685,6,FALSE)</f>
        <v>1</v>
      </c>
    </row>
    <row r="237" spans="1:21" x14ac:dyDescent="0.25">
      <c r="A237">
        <v>236</v>
      </c>
      <c r="B237">
        <v>0</v>
      </c>
      <c r="C237" t="str">
        <f t="shared" si="3"/>
        <v>Perished</v>
      </c>
      <c r="D237">
        <v>3</v>
      </c>
      <c r="E237" t="str" cm="1">
        <f t="array" ref="E237">_xlfn.IFS(D237=1,"First",D237=2,"Second",D237=3,"Third")</f>
        <v>Third</v>
      </c>
      <c r="F237" t="s">
        <v>357</v>
      </c>
      <c r="G237" t="s">
        <v>17</v>
      </c>
      <c r="I237">
        <v>0</v>
      </c>
      <c r="J237">
        <v>0</v>
      </c>
      <c r="K237" t="s">
        <v>358</v>
      </c>
      <c r="L237">
        <v>7.55</v>
      </c>
      <c r="N237" t="s">
        <v>15</v>
      </c>
      <c r="O237" t="s">
        <v>1267</v>
      </c>
      <c r="P237" t="str">
        <f>VLOOKUP(O237,Title!$F$8:$G$24,2,FALSE)</f>
        <v>Miss</v>
      </c>
      <c r="Q237">
        <f>VLOOKUP(K237,'Ticket Counts'!$A$5:$F$685,2,FALSE)</f>
        <v>0</v>
      </c>
      <c r="R237">
        <f>VLOOKUP(K237,'Ticket Counts'!$A$5:$F$685,3,FALSE)</f>
        <v>1</v>
      </c>
      <c r="S237" s="8">
        <f>VLOOKUP(K237,'Ticket Counts'!$A$5:$F$685,4,FALSE)</f>
        <v>0</v>
      </c>
      <c r="T237" s="8">
        <f>VLOOKUP(K237,'Ticket Counts'!$A$5:$F$685,5,FALSE)</f>
        <v>0</v>
      </c>
      <c r="U237" s="8">
        <f>VLOOKUP(K237,'Ticket Counts'!$A$5:$F$685,6,FALSE)</f>
        <v>1</v>
      </c>
    </row>
    <row r="238" spans="1:21" x14ac:dyDescent="0.25">
      <c r="A238">
        <v>237</v>
      </c>
      <c r="B238">
        <v>0</v>
      </c>
      <c r="C238" t="str">
        <f t="shared" si="3"/>
        <v>Perished</v>
      </c>
      <c r="D238">
        <v>2</v>
      </c>
      <c r="E238" t="str" cm="1">
        <f t="array" ref="E238">_xlfn.IFS(D238=1,"First",D238=2,"Second",D238=3,"Third")</f>
        <v>Second</v>
      </c>
      <c r="F238" t="s">
        <v>359</v>
      </c>
      <c r="G238" t="s">
        <v>13</v>
      </c>
      <c r="H238">
        <v>44</v>
      </c>
      <c r="I238">
        <v>1</v>
      </c>
      <c r="J238">
        <v>0</v>
      </c>
      <c r="K238">
        <v>26707</v>
      </c>
      <c r="L238">
        <v>26</v>
      </c>
      <c r="N238" t="s">
        <v>15</v>
      </c>
      <c r="O238" t="s">
        <v>1265</v>
      </c>
      <c r="P238" t="str">
        <f>VLOOKUP(O238,Title!$F$8:$G$24,2,FALSE)</f>
        <v>Mr</v>
      </c>
      <c r="Q238">
        <f>VLOOKUP(K238,'Ticket Counts'!$A$5:$F$685,2,FALSE)</f>
        <v>0</v>
      </c>
      <c r="R238">
        <f>VLOOKUP(K238,'Ticket Counts'!$A$5:$F$685,3,FALSE)</f>
        <v>0</v>
      </c>
      <c r="S238" s="8">
        <f>VLOOKUP(K238,'Ticket Counts'!$A$5:$F$685,4,FALSE)</f>
        <v>1</v>
      </c>
      <c r="T238" s="8">
        <f>VLOOKUP(K238,'Ticket Counts'!$A$5:$F$685,5,FALSE)</f>
        <v>0</v>
      </c>
      <c r="U238" s="8">
        <f>VLOOKUP(K238,'Ticket Counts'!$A$5:$F$685,6,FALSE)</f>
        <v>1</v>
      </c>
    </row>
    <row r="239" spans="1:21" x14ac:dyDescent="0.25">
      <c r="A239">
        <v>238</v>
      </c>
      <c r="B239">
        <v>1</v>
      </c>
      <c r="C239" t="str">
        <f t="shared" si="3"/>
        <v>Survived</v>
      </c>
      <c r="D239">
        <v>2</v>
      </c>
      <c r="E239" t="str" cm="1">
        <f t="array" ref="E239">_xlfn.IFS(D239=1,"First",D239=2,"Second",D239=3,"Third")</f>
        <v>Second</v>
      </c>
      <c r="F239" t="s">
        <v>360</v>
      </c>
      <c r="G239" t="s">
        <v>17</v>
      </c>
      <c r="H239">
        <v>8</v>
      </c>
      <c r="I239">
        <v>0</v>
      </c>
      <c r="J239">
        <v>2</v>
      </c>
      <c r="K239" t="s">
        <v>361</v>
      </c>
      <c r="L239">
        <v>26.25</v>
      </c>
      <c r="N239" t="s">
        <v>15</v>
      </c>
      <c r="O239" t="s">
        <v>1267</v>
      </c>
      <c r="P239" t="str">
        <f>VLOOKUP(O239,Title!$F$8:$G$24,2,FALSE)</f>
        <v>Miss</v>
      </c>
      <c r="Q239">
        <f>VLOOKUP(K239,'Ticket Counts'!$A$5:$F$685,2,FALSE)</f>
        <v>0</v>
      </c>
      <c r="R239">
        <f>VLOOKUP(K239,'Ticket Counts'!$A$5:$F$685,3,FALSE)</f>
        <v>1</v>
      </c>
      <c r="S239" s="8">
        <f>VLOOKUP(K239,'Ticket Counts'!$A$5:$F$685,4,FALSE)</f>
        <v>1</v>
      </c>
      <c r="T239" s="8">
        <f>VLOOKUP(K239,'Ticket Counts'!$A$5:$F$685,5,FALSE)</f>
        <v>1</v>
      </c>
      <c r="U239" s="8">
        <f>VLOOKUP(K239,'Ticket Counts'!$A$5:$F$685,6,FALSE)</f>
        <v>3</v>
      </c>
    </row>
    <row r="240" spans="1:21" x14ac:dyDescent="0.25">
      <c r="A240">
        <v>239</v>
      </c>
      <c r="B240">
        <v>0</v>
      </c>
      <c r="C240" t="str">
        <f t="shared" si="3"/>
        <v>Perished</v>
      </c>
      <c r="D240">
        <v>2</v>
      </c>
      <c r="E240" t="str" cm="1">
        <f t="array" ref="E240">_xlfn.IFS(D240=1,"First",D240=2,"Second",D240=3,"Third")</f>
        <v>Second</v>
      </c>
      <c r="F240" t="s">
        <v>362</v>
      </c>
      <c r="G240" t="s">
        <v>13</v>
      </c>
      <c r="H240">
        <v>19</v>
      </c>
      <c r="I240">
        <v>0</v>
      </c>
      <c r="J240">
        <v>0</v>
      </c>
      <c r="K240">
        <v>28665</v>
      </c>
      <c r="L240">
        <v>10.5</v>
      </c>
      <c r="N240" t="s">
        <v>15</v>
      </c>
      <c r="O240" t="s">
        <v>1265</v>
      </c>
      <c r="P240" t="str">
        <f>VLOOKUP(O240,Title!$F$8:$G$24,2,FALSE)</f>
        <v>Mr</v>
      </c>
      <c r="Q240">
        <f>VLOOKUP(K240,'Ticket Counts'!$A$5:$F$685,2,FALSE)</f>
        <v>0</v>
      </c>
      <c r="R240">
        <f>VLOOKUP(K240,'Ticket Counts'!$A$5:$F$685,3,FALSE)</f>
        <v>0</v>
      </c>
      <c r="S240" s="8">
        <f>VLOOKUP(K240,'Ticket Counts'!$A$5:$F$685,4,FALSE)</f>
        <v>1</v>
      </c>
      <c r="T240" s="8">
        <f>VLOOKUP(K240,'Ticket Counts'!$A$5:$F$685,5,FALSE)</f>
        <v>0</v>
      </c>
      <c r="U240" s="8">
        <f>VLOOKUP(K240,'Ticket Counts'!$A$5:$F$685,6,FALSE)</f>
        <v>1</v>
      </c>
    </row>
    <row r="241" spans="1:21" x14ac:dyDescent="0.25">
      <c r="A241">
        <v>240</v>
      </c>
      <c r="B241">
        <v>0</v>
      </c>
      <c r="C241" t="str">
        <f t="shared" si="3"/>
        <v>Perished</v>
      </c>
      <c r="D241">
        <v>2</v>
      </c>
      <c r="E241" t="str" cm="1">
        <f t="array" ref="E241">_xlfn.IFS(D241=1,"First",D241=2,"Second",D241=3,"Third")</f>
        <v>Second</v>
      </c>
      <c r="F241" t="s">
        <v>363</v>
      </c>
      <c r="G241" t="s">
        <v>13</v>
      </c>
      <c r="H241">
        <v>33</v>
      </c>
      <c r="I241">
        <v>0</v>
      </c>
      <c r="J241">
        <v>0</v>
      </c>
      <c r="K241" t="s">
        <v>364</v>
      </c>
      <c r="L241">
        <v>12.275</v>
      </c>
      <c r="N241" t="s">
        <v>15</v>
      </c>
      <c r="O241" t="s">
        <v>1265</v>
      </c>
      <c r="P241" t="str">
        <f>VLOOKUP(O241,Title!$F$8:$G$24,2,FALSE)</f>
        <v>Mr</v>
      </c>
      <c r="Q241">
        <f>VLOOKUP(K241,'Ticket Counts'!$A$5:$F$685,2,FALSE)</f>
        <v>0</v>
      </c>
      <c r="R241">
        <f>VLOOKUP(K241,'Ticket Counts'!$A$5:$F$685,3,FALSE)</f>
        <v>0</v>
      </c>
      <c r="S241" s="8">
        <f>VLOOKUP(K241,'Ticket Counts'!$A$5:$F$685,4,FALSE)</f>
        <v>1</v>
      </c>
      <c r="T241" s="8">
        <f>VLOOKUP(K241,'Ticket Counts'!$A$5:$F$685,5,FALSE)</f>
        <v>0</v>
      </c>
      <c r="U241" s="8">
        <f>VLOOKUP(K241,'Ticket Counts'!$A$5:$F$685,6,FALSE)</f>
        <v>1</v>
      </c>
    </row>
    <row r="242" spans="1:21" x14ac:dyDescent="0.25">
      <c r="A242">
        <v>241</v>
      </c>
      <c r="B242">
        <v>0</v>
      </c>
      <c r="C242" t="str">
        <f t="shared" si="3"/>
        <v>Perished</v>
      </c>
      <c r="D242">
        <v>3</v>
      </c>
      <c r="E242" t="str" cm="1">
        <f t="array" ref="E242">_xlfn.IFS(D242=1,"First",D242=2,"Second",D242=3,"Third")</f>
        <v>Third</v>
      </c>
      <c r="F242" t="s">
        <v>365</v>
      </c>
      <c r="G242" t="s">
        <v>17</v>
      </c>
      <c r="I242">
        <v>1</v>
      </c>
      <c r="J242">
        <v>0</v>
      </c>
      <c r="K242">
        <v>2665</v>
      </c>
      <c r="L242">
        <v>14.4542</v>
      </c>
      <c r="N242" t="s">
        <v>20</v>
      </c>
      <c r="O242" t="s">
        <v>1267</v>
      </c>
      <c r="P242" t="str">
        <f>VLOOKUP(O242,Title!$F$8:$G$24,2,FALSE)</f>
        <v>Miss</v>
      </c>
      <c r="Q242">
        <f>VLOOKUP(K242,'Ticket Counts'!$A$5:$F$685,2,FALSE)</f>
        <v>0</v>
      </c>
      <c r="R242">
        <f>VLOOKUP(K242,'Ticket Counts'!$A$5:$F$685,3,FALSE)</f>
        <v>2</v>
      </c>
      <c r="S242" s="8">
        <f>VLOOKUP(K242,'Ticket Counts'!$A$5:$F$685,4,FALSE)</f>
        <v>0</v>
      </c>
      <c r="T242" s="8">
        <f>VLOOKUP(K242,'Ticket Counts'!$A$5:$F$685,5,FALSE)</f>
        <v>0</v>
      </c>
      <c r="U242" s="8">
        <f>VLOOKUP(K242,'Ticket Counts'!$A$5:$F$685,6,FALSE)</f>
        <v>2</v>
      </c>
    </row>
    <row r="243" spans="1:21" x14ac:dyDescent="0.25">
      <c r="A243">
        <v>242</v>
      </c>
      <c r="B243">
        <v>1</v>
      </c>
      <c r="C243" t="str">
        <f t="shared" si="3"/>
        <v>Survived</v>
      </c>
      <c r="D243">
        <v>3</v>
      </c>
      <c r="E243" t="str" cm="1">
        <f t="array" ref="E243">_xlfn.IFS(D243=1,"First",D243=2,"Second",D243=3,"Third")</f>
        <v>Third</v>
      </c>
      <c r="F243" t="s">
        <v>366</v>
      </c>
      <c r="G243" t="s">
        <v>17</v>
      </c>
      <c r="I243">
        <v>1</v>
      </c>
      <c r="J243">
        <v>0</v>
      </c>
      <c r="K243">
        <v>367230</v>
      </c>
      <c r="L243">
        <v>15.5</v>
      </c>
      <c r="N243" t="s">
        <v>27</v>
      </c>
      <c r="O243" t="s">
        <v>1267</v>
      </c>
      <c r="P243" t="str">
        <f>VLOOKUP(O243,Title!$F$8:$G$24,2,FALSE)</f>
        <v>Miss</v>
      </c>
      <c r="Q243">
        <f>VLOOKUP(K243,'Ticket Counts'!$A$5:$F$685,2,FALSE)</f>
        <v>0</v>
      </c>
      <c r="R243">
        <f>VLOOKUP(K243,'Ticket Counts'!$A$5:$F$685,3,FALSE)</f>
        <v>2</v>
      </c>
      <c r="S243" s="8">
        <f>VLOOKUP(K243,'Ticket Counts'!$A$5:$F$685,4,FALSE)</f>
        <v>0</v>
      </c>
      <c r="T243" s="8">
        <f>VLOOKUP(K243,'Ticket Counts'!$A$5:$F$685,5,FALSE)</f>
        <v>0</v>
      </c>
      <c r="U243" s="8">
        <f>VLOOKUP(K243,'Ticket Counts'!$A$5:$F$685,6,FALSE)</f>
        <v>2</v>
      </c>
    </row>
    <row r="244" spans="1:21" x14ac:dyDescent="0.25">
      <c r="A244">
        <v>243</v>
      </c>
      <c r="B244">
        <v>0</v>
      </c>
      <c r="C244" t="str">
        <f t="shared" si="3"/>
        <v>Perished</v>
      </c>
      <c r="D244">
        <v>2</v>
      </c>
      <c r="E244" t="str" cm="1">
        <f t="array" ref="E244">_xlfn.IFS(D244=1,"First",D244=2,"Second",D244=3,"Third")</f>
        <v>Second</v>
      </c>
      <c r="F244" t="s">
        <v>367</v>
      </c>
      <c r="G244" t="s">
        <v>13</v>
      </c>
      <c r="H244">
        <v>29</v>
      </c>
      <c r="I244">
        <v>0</v>
      </c>
      <c r="J244">
        <v>0</v>
      </c>
      <c r="K244" t="s">
        <v>368</v>
      </c>
      <c r="L244">
        <v>10.5</v>
      </c>
      <c r="N244" t="s">
        <v>15</v>
      </c>
      <c r="O244" t="s">
        <v>1265</v>
      </c>
      <c r="P244" t="str">
        <f>VLOOKUP(O244,Title!$F$8:$G$24,2,FALSE)</f>
        <v>Mr</v>
      </c>
      <c r="Q244">
        <f>VLOOKUP(K244,'Ticket Counts'!$A$5:$F$685,2,FALSE)</f>
        <v>0</v>
      </c>
      <c r="R244">
        <f>VLOOKUP(K244,'Ticket Counts'!$A$5:$F$685,3,FALSE)</f>
        <v>0</v>
      </c>
      <c r="S244" s="8">
        <f>VLOOKUP(K244,'Ticket Counts'!$A$5:$F$685,4,FALSE)</f>
        <v>1</v>
      </c>
      <c r="T244" s="8">
        <f>VLOOKUP(K244,'Ticket Counts'!$A$5:$F$685,5,FALSE)</f>
        <v>0</v>
      </c>
      <c r="U244" s="8">
        <f>VLOOKUP(K244,'Ticket Counts'!$A$5:$F$685,6,FALSE)</f>
        <v>1</v>
      </c>
    </row>
    <row r="245" spans="1:21" x14ac:dyDescent="0.25">
      <c r="A245">
        <v>244</v>
      </c>
      <c r="B245">
        <v>0</v>
      </c>
      <c r="C245" t="str">
        <f t="shared" si="3"/>
        <v>Perished</v>
      </c>
      <c r="D245">
        <v>3</v>
      </c>
      <c r="E245" t="str" cm="1">
        <f t="array" ref="E245">_xlfn.IFS(D245=1,"First",D245=2,"Second",D245=3,"Third")</f>
        <v>Third</v>
      </c>
      <c r="F245" t="s">
        <v>369</v>
      </c>
      <c r="G245" t="s">
        <v>13</v>
      </c>
      <c r="H245">
        <v>22</v>
      </c>
      <c r="I245">
        <v>0</v>
      </c>
      <c r="J245">
        <v>0</v>
      </c>
      <c r="K245" t="s">
        <v>370</v>
      </c>
      <c r="L245">
        <v>7.125</v>
      </c>
      <c r="N245" t="s">
        <v>15</v>
      </c>
      <c r="O245" t="s">
        <v>1265</v>
      </c>
      <c r="P245" t="str">
        <f>VLOOKUP(O245,Title!$F$8:$G$24,2,FALSE)</f>
        <v>Mr</v>
      </c>
      <c r="Q245">
        <f>VLOOKUP(K245,'Ticket Counts'!$A$5:$F$685,2,FALSE)</f>
        <v>0</v>
      </c>
      <c r="R245">
        <f>VLOOKUP(K245,'Ticket Counts'!$A$5:$F$685,3,FALSE)</f>
        <v>0</v>
      </c>
      <c r="S245" s="8">
        <f>VLOOKUP(K245,'Ticket Counts'!$A$5:$F$685,4,FALSE)</f>
        <v>1</v>
      </c>
      <c r="T245" s="8">
        <f>VLOOKUP(K245,'Ticket Counts'!$A$5:$F$685,5,FALSE)</f>
        <v>0</v>
      </c>
      <c r="U245" s="8">
        <f>VLOOKUP(K245,'Ticket Counts'!$A$5:$F$685,6,FALSE)</f>
        <v>1</v>
      </c>
    </row>
    <row r="246" spans="1:21" x14ac:dyDescent="0.25">
      <c r="A246">
        <v>245</v>
      </c>
      <c r="B246">
        <v>0</v>
      </c>
      <c r="C246" t="str">
        <f t="shared" si="3"/>
        <v>Perished</v>
      </c>
      <c r="D246">
        <v>3</v>
      </c>
      <c r="E246" t="str" cm="1">
        <f t="array" ref="E246">_xlfn.IFS(D246=1,"First",D246=2,"Second",D246=3,"Third")</f>
        <v>Third</v>
      </c>
      <c r="F246" t="s">
        <v>371</v>
      </c>
      <c r="G246" t="s">
        <v>13</v>
      </c>
      <c r="H246">
        <v>30</v>
      </c>
      <c r="I246">
        <v>0</v>
      </c>
      <c r="J246">
        <v>0</v>
      </c>
      <c r="K246">
        <v>2694</v>
      </c>
      <c r="L246">
        <v>7.2249999999999996</v>
      </c>
      <c r="N246" t="s">
        <v>20</v>
      </c>
      <c r="O246" t="s">
        <v>1265</v>
      </c>
      <c r="P246" t="str">
        <f>VLOOKUP(O246,Title!$F$8:$G$24,2,FALSE)</f>
        <v>Mr</v>
      </c>
      <c r="Q246">
        <f>VLOOKUP(K246,'Ticket Counts'!$A$5:$F$685,2,FALSE)</f>
        <v>0</v>
      </c>
      <c r="R246">
        <f>VLOOKUP(K246,'Ticket Counts'!$A$5:$F$685,3,FALSE)</f>
        <v>0</v>
      </c>
      <c r="S246" s="8">
        <f>VLOOKUP(K246,'Ticket Counts'!$A$5:$F$685,4,FALSE)</f>
        <v>1</v>
      </c>
      <c r="T246" s="8">
        <f>VLOOKUP(K246,'Ticket Counts'!$A$5:$F$685,5,FALSE)</f>
        <v>0</v>
      </c>
      <c r="U246" s="8">
        <f>VLOOKUP(K246,'Ticket Counts'!$A$5:$F$685,6,FALSE)</f>
        <v>1</v>
      </c>
    </row>
    <row r="247" spans="1:21" x14ac:dyDescent="0.25">
      <c r="A247">
        <v>246</v>
      </c>
      <c r="B247">
        <v>0</v>
      </c>
      <c r="C247" t="str">
        <f t="shared" si="3"/>
        <v>Perished</v>
      </c>
      <c r="D247">
        <v>1</v>
      </c>
      <c r="E247" t="str" cm="1">
        <f t="array" ref="E247">_xlfn.IFS(D247=1,"First",D247=2,"Second",D247=3,"Third")</f>
        <v>First</v>
      </c>
      <c r="F247" t="s">
        <v>372</v>
      </c>
      <c r="G247" t="s">
        <v>13</v>
      </c>
      <c r="H247">
        <v>44</v>
      </c>
      <c r="I247">
        <v>2</v>
      </c>
      <c r="J247">
        <v>0</v>
      </c>
      <c r="K247">
        <v>19928</v>
      </c>
      <c r="L247">
        <v>90</v>
      </c>
      <c r="M247" t="s">
        <v>373</v>
      </c>
      <c r="N247" t="s">
        <v>27</v>
      </c>
      <c r="O247" t="s">
        <v>1271</v>
      </c>
      <c r="P247" t="str">
        <f>VLOOKUP(O247,Title!$F$8:$G$24,2,FALSE)</f>
        <v>Mr</v>
      </c>
      <c r="Q247">
        <f>VLOOKUP(K247,'Ticket Counts'!$A$5:$F$685,2,FALSE)</f>
        <v>0</v>
      </c>
      <c r="R247">
        <f>VLOOKUP(K247,'Ticket Counts'!$A$5:$F$685,3,FALSE)</f>
        <v>1</v>
      </c>
      <c r="S247" s="8">
        <f>VLOOKUP(K247,'Ticket Counts'!$A$5:$F$685,4,FALSE)</f>
        <v>1</v>
      </c>
      <c r="T247" s="8">
        <f>VLOOKUP(K247,'Ticket Counts'!$A$5:$F$685,5,FALSE)</f>
        <v>0</v>
      </c>
      <c r="U247" s="8">
        <f>VLOOKUP(K247,'Ticket Counts'!$A$5:$F$685,6,FALSE)</f>
        <v>2</v>
      </c>
    </row>
    <row r="248" spans="1:21" x14ac:dyDescent="0.25">
      <c r="A248">
        <v>247</v>
      </c>
      <c r="B248">
        <v>0</v>
      </c>
      <c r="C248" t="str">
        <f t="shared" si="3"/>
        <v>Perished</v>
      </c>
      <c r="D248">
        <v>3</v>
      </c>
      <c r="E248" t="str" cm="1">
        <f t="array" ref="E248">_xlfn.IFS(D248=1,"First",D248=2,"Second",D248=3,"Third")</f>
        <v>Third</v>
      </c>
      <c r="F248" t="s">
        <v>374</v>
      </c>
      <c r="G248" t="s">
        <v>17</v>
      </c>
      <c r="H248">
        <v>25</v>
      </c>
      <c r="I248">
        <v>0</v>
      </c>
      <c r="J248">
        <v>0</v>
      </c>
      <c r="K248">
        <v>347071</v>
      </c>
      <c r="L248">
        <v>7.7750000000000004</v>
      </c>
      <c r="N248" t="s">
        <v>15</v>
      </c>
      <c r="O248" t="s">
        <v>1267</v>
      </c>
      <c r="P248" t="str">
        <f>VLOOKUP(O248,Title!$F$8:$G$24,2,FALSE)</f>
        <v>Miss</v>
      </c>
      <c r="Q248">
        <f>VLOOKUP(K248,'Ticket Counts'!$A$5:$F$685,2,FALSE)</f>
        <v>0</v>
      </c>
      <c r="R248">
        <f>VLOOKUP(K248,'Ticket Counts'!$A$5:$F$685,3,FALSE)</f>
        <v>1</v>
      </c>
      <c r="S248" s="8">
        <f>VLOOKUP(K248,'Ticket Counts'!$A$5:$F$685,4,FALSE)</f>
        <v>0</v>
      </c>
      <c r="T248" s="8">
        <f>VLOOKUP(K248,'Ticket Counts'!$A$5:$F$685,5,FALSE)</f>
        <v>0</v>
      </c>
      <c r="U248" s="8">
        <f>VLOOKUP(K248,'Ticket Counts'!$A$5:$F$685,6,FALSE)</f>
        <v>1</v>
      </c>
    </row>
    <row r="249" spans="1:21" x14ac:dyDescent="0.25">
      <c r="A249">
        <v>248</v>
      </c>
      <c r="B249">
        <v>1</v>
      </c>
      <c r="C249" t="str">
        <f t="shared" si="3"/>
        <v>Survived</v>
      </c>
      <c r="D249">
        <v>2</v>
      </c>
      <c r="E249" t="str" cm="1">
        <f t="array" ref="E249">_xlfn.IFS(D249=1,"First",D249=2,"Second",D249=3,"Third")</f>
        <v>Second</v>
      </c>
      <c r="F249" t="s">
        <v>375</v>
      </c>
      <c r="G249" t="s">
        <v>17</v>
      </c>
      <c r="H249">
        <v>24</v>
      </c>
      <c r="I249">
        <v>0</v>
      </c>
      <c r="J249">
        <v>2</v>
      </c>
      <c r="K249">
        <v>250649</v>
      </c>
      <c r="L249">
        <v>14.5</v>
      </c>
      <c r="N249" t="s">
        <v>15</v>
      </c>
      <c r="O249" t="s">
        <v>1266</v>
      </c>
      <c r="P249" t="str">
        <f>VLOOKUP(O249,Title!$F$8:$G$24,2,FALSE)</f>
        <v>Mrs</v>
      </c>
      <c r="Q249">
        <f>VLOOKUP(K249,'Ticket Counts'!$A$5:$F$685,2,FALSE)</f>
        <v>1</v>
      </c>
      <c r="R249">
        <f>VLOOKUP(K249,'Ticket Counts'!$A$5:$F$685,3,FALSE)</f>
        <v>0</v>
      </c>
      <c r="S249" s="8">
        <f>VLOOKUP(K249,'Ticket Counts'!$A$5:$F$685,4,FALSE)</f>
        <v>0</v>
      </c>
      <c r="T249" s="8">
        <f>VLOOKUP(K249,'Ticket Counts'!$A$5:$F$685,5,FALSE)</f>
        <v>1</v>
      </c>
      <c r="U249" s="8">
        <f>VLOOKUP(K249,'Ticket Counts'!$A$5:$F$685,6,FALSE)</f>
        <v>2</v>
      </c>
    </row>
    <row r="250" spans="1:21" x14ac:dyDescent="0.25">
      <c r="A250">
        <v>249</v>
      </c>
      <c r="B250">
        <v>1</v>
      </c>
      <c r="C250" t="str">
        <f t="shared" si="3"/>
        <v>Survived</v>
      </c>
      <c r="D250">
        <v>1</v>
      </c>
      <c r="E250" t="str" cm="1">
        <f t="array" ref="E250">_xlfn.IFS(D250=1,"First",D250=2,"Second",D250=3,"Third")</f>
        <v>First</v>
      </c>
      <c r="F250" t="s">
        <v>376</v>
      </c>
      <c r="G250" t="s">
        <v>13</v>
      </c>
      <c r="H250">
        <v>37</v>
      </c>
      <c r="I250">
        <v>1</v>
      </c>
      <c r="J250">
        <v>1</v>
      </c>
      <c r="K250">
        <v>11751</v>
      </c>
      <c r="L250">
        <v>52.554200000000002</v>
      </c>
      <c r="M250" t="s">
        <v>377</v>
      </c>
      <c r="N250" t="s">
        <v>15</v>
      </c>
      <c r="O250" t="s">
        <v>1265</v>
      </c>
      <c r="P250" t="str">
        <f>VLOOKUP(O250,Title!$F$8:$G$24,2,FALSE)</f>
        <v>Mr</v>
      </c>
      <c r="Q250">
        <f>VLOOKUP(K250,'Ticket Counts'!$A$5:$F$685,2,FALSE)</f>
        <v>0</v>
      </c>
      <c r="R250">
        <f>VLOOKUP(K250,'Ticket Counts'!$A$5:$F$685,3,FALSE)</f>
        <v>0</v>
      </c>
      <c r="S250" s="8">
        <f>VLOOKUP(K250,'Ticket Counts'!$A$5:$F$685,4,FALSE)</f>
        <v>1</v>
      </c>
      <c r="T250" s="8">
        <f>VLOOKUP(K250,'Ticket Counts'!$A$5:$F$685,5,FALSE)</f>
        <v>1</v>
      </c>
      <c r="U250" s="8">
        <f>VLOOKUP(K250,'Ticket Counts'!$A$5:$F$685,6,FALSE)</f>
        <v>2</v>
      </c>
    </row>
    <row r="251" spans="1:21" x14ac:dyDescent="0.25">
      <c r="A251">
        <v>250</v>
      </c>
      <c r="B251">
        <v>0</v>
      </c>
      <c r="C251" t="str">
        <f t="shared" si="3"/>
        <v>Perished</v>
      </c>
      <c r="D251">
        <v>2</v>
      </c>
      <c r="E251" t="str" cm="1">
        <f t="array" ref="E251">_xlfn.IFS(D251=1,"First",D251=2,"Second",D251=3,"Third")</f>
        <v>Second</v>
      </c>
      <c r="F251" t="s">
        <v>378</v>
      </c>
      <c r="G251" t="s">
        <v>13</v>
      </c>
      <c r="H251">
        <v>54</v>
      </c>
      <c r="I251">
        <v>1</v>
      </c>
      <c r="J251">
        <v>0</v>
      </c>
      <c r="K251">
        <v>244252</v>
      </c>
      <c r="L251">
        <v>26</v>
      </c>
      <c r="N251" t="s">
        <v>15</v>
      </c>
      <c r="O251" t="s">
        <v>1270</v>
      </c>
      <c r="P251" t="str">
        <f>VLOOKUP(O251,Title!$F$8:$G$24,2,FALSE)</f>
        <v>Mr</v>
      </c>
      <c r="Q251">
        <f>VLOOKUP(K251,'Ticket Counts'!$A$5:$F$685,2,FALSE)</f>
        <v>0</v>
      </c>
      <c r="R251">
        <f>VLOOKUP(K251,'Ticket Counts'!$A$5:$F$685,3,FALSE)</f>
        <v>0</v>
      </c>
      <c r="S251" s="8">
        <f>VLOOKUP(K251,'Ticket Counts'!$A$5:$F$685,4,FALSE)</f>
        <v>1</v>
      </c>
      <c r="T251" s="8">
        <f>VLOOKUP(K251,'Ticket Counts'!$A$5:$F$685,5,FALSE)</f>
        <v>1</v>
      </c>
      <c r="U251" s="8">
        <f>VLOOKUP(K251,'Ticket Counts'!$A$5:$F$685,6,FALSE)</f>
        <v>2</v>
      </c>
    </row>
    <row r="252" spans="1:21" x14ac:dyDescent="0.25">
      <c r="A252">
        <v>251</v>
      </c>
      <c r="B252">
        <v>0</v>
      </c>
      <c r="C252" t="str">
        <f t="shared" si="3"/>
        <v>Perished</v>
      </c>
      <c r="D252">
        <v>3</v>
      </c>
      <c r="E252" t="str" cm="1">
        <f t="array" ref="E252">_xlfn.IFS(D252=1,"First",D252=2,"Second",D252=3,"Third")</f>
        <v>Third</v>
      </c>
      <c r="F252" t="s">
        <v>379</v>
      </c>
      <c r="G252" t="s">
        <v>13</v>
      </c>
      <c r="I252">
        <v>0</v>
      </c>
      <c r="J252">
        <v>0</v>
      </c>
      <c r="K252">
        <v>362316</v>
      </c>
      <c r="L252">
        <v>7.25</v>
      </c>
      <c r="N252" t="s">
        <v>15</v>
      </c>
      <c r="O252" t="s">
        <v>1265</v>
      </c>
      <c r="P252" t="str">
        <f>VLOOKUP(O252,Title!$F$8:$G$24,2,FALSE)</f>
        <v>Mr</v>
      </c>
      <c r="Q252">
        <f>VLOOKUP(K252,'Ticket Counts'!$A$5:$F$685,2,FALSE)</f>
        <v>0</v>
      </c>
      <c r="R252">
        <f>VLOOKUP(K252,'Ticket Counts'!$A$5:$F$685,3,FALSE)</f>
        <v>0</v>
      </c>
      <c r="S252" s="8">
        <f>VLOOKUP(K252,'Ticket Counts'!$A$5:$F$685,4,FALSE)</f>
        <v>1</v>
      </c>
      <c r="T252" s="8">
        <f>VLOOKUP(K252,'Ticket Counts'!$A$5:$F$685,5,FALSE)</f>
        <v>0</v>
      </c>
      <c r="U252" s="8">
        <f>VLOOKUP(K252,'Ticket Counts'!$A$5:$F$685,6,FALSE)</f>
        <v>1</v>
      </c>
    </row>
    <row r="253" spans="1:21" x14ac:dyDescent="0.25">
      <c r="A253">
        <v>252</v>
      </c>
      <c r="B253">
        <v>0</v>
      </c>
      <c r="C253" t="str">
        <f t="shared" si="3"/>
        <v>Perished</v>
      </c>
      <c r="D253">
        <v>3</v>
      </c>
      <c r="E253" t="str" cm="1">
        <f t="array" ref="E253">_xlfn.IFS(D253=1,"First",D253=2,"Second",D253=3,"Third")</f>
        <v>Third</v>
      </c>
      <c r="F253" t="s">
        <v>380</v>
      </c>
      <c r="G253" t="s">
        <v>17</v>
      </c>
      <c r="H253">
        <v>29</v>
      </c>
      <c r="I253">
        <v>1</v>
      </c>
      <c r="J253">
        <v>1</v>
      </c>
      <c r="K253">
        <v>347054</v>
      </c>
      <c r="L253">
        <v>10.4625</v>
      </c>
      <c r="M253" t="s">
        <v>35</v>
      </c>
      <c r="N253" t="s">
        <v>15</v>
      </c>
      <c r="O253" t="s">
        <v>1266</v>
      </c>
      <c r="P253" t="str">
        <f>VLOOKUP(O253,Title!$F$8:$G$24,2,FALSE)</f>
        <v>Mrs</v>
      </c>
      <c r="Q253">
        <f>VLOOKUP(K253,'Ticket Counts'!$A$5:$F$685,2,FALSE)</f>
        <v>0</v>
      </c>
      <c r="R253">
        <f>VLOOKUP(K253,'Ticket Counts'!$A$5:$F$685,3,FALSE)</f>
        <v>1</v>
      </c>
      <c r="S253" s="8">
        <f>VLOOKUP(K253,'Ticket Counts'!$A$5:$F$685,4,FALSE)</f>
        <v>0</v>
      </c>
      <c r="T253" s="8">
        <f>VLOOKUP(K253,'Ticket Counts'!$A$5:$F$685,5,FALSE)</f>
        <v>1</v>
      </c>
      <c r="U253" s="8">
        <f>VLOOKUP(K253,'Ticket Counts'!$A$5:$F$685,6,FALSE)</f>
        <v>2</v>
      </c>
    </row>
    <row r="254" spans="1:21" x14ac:dyDescent="0.25">
      <c r="A254">
        <v>253</v>
      </c>
      <c r="B254">
        <v>0</v>
      </c>
      <c r="C254" t="str">
        <f t="shared" si="3"/>
        <v>Perished</v>
      </c>
      <c r="D254">
        <v>1</v>
      </c>
      <c r="E254" t="str" cm="1">
        <f t="array" ref="E254">_xlfn.IFS(D254=1,"First",D254=2,"Second",D254=3,"Third")</f>
        <v>First</v>
      </c>
      <c r="F254" t="s">
        <v>381</v>
      </c>
      <c r="G254" t="s">
        <v>13</v>
      </c>
      <c r="H254">
        <v>62</v>
      </c>
      <c r="I254">
        <v>0</v>
      </c>
      <c r="J254">
        <v>0</v>
      </c>
      <c r="K254">
        <v>113514</v>
      </c>
      <c r="L254">
        <v>26.55</v>
      </c>
      <c r="M254" t="s">
        <v>382</v>
      </c>
      <c r="N254" t="s">
        <v>15</v>
      </c>
      <c r="O254" t="s">
        <v>1265</v>
      </c>
      <c r="P254" t="str">
        <f>VLOOKUP(O254,Title!$F$8:$G$24,2,FALSE)</f>
        <v>Mr</v>
      </c>
      <c r="Q254">
        <f>VLOOKUP(K254,'Ticket Counts'!$A$5:$F$685,2,FALSE)</f>
        <v>0</v>
      </c>
      <c r="R254">
        <f>VLOOKUP(K254,'Ticket Counts'!$A$5:$F$685,3,FALSE)</f>
        <v>0</v>
      </c>
      <c r="S254" s="8">
        <f>VLOOKUP(K254,'Ticket Counts'!$A$5:$F$685,4,FALSE)</f>
        <v>1</v>
      </c>
      <c r="T254" s="8">
        <f>VLOOKUP(K254,'Ticket Counts'!$A$5:$F$685,5,FALSE)</f>
        <v>0</v>
      </c>
      <c r="U254" s="8">
        <f>VLOOKUP(K254,'Ticket Counts'!$A$5:$F$685,6,FALSE)</f>
        <v>1</v>
      </c>
    </row>
    <row r="255" spans="1:21" x14ac:dyDescent="0.25">
      <c r="A255">
        <v>254</v>
      </c>
      <c r="B255">
        <v>0</v>
      </c>
      <c r="C255" t="str">
        <f t="shared" si="3"/>
        <v>Perished</v>
      </c>
      <c r="D255">
        <v>3</v>
      </c>
      <c r="E255" t="str" cm="1">
        <f t="array" ref="E255">_xlfn.IFS(D255=1,"First",D255=2,"Second",D255=3,"Third")</f>
        <v>Third</v>
      </c>
      <c r="F255" t="s">
        <v>383</v>
      </c>
      <c r="G255" t="s">
        <v>13</v>
      </c>
      <c r="H255">
        <v>30</v>
      </c>
      <c r="I255">
        <v>1</v>
      </c>
      <c r="J255">
        <v>0</v>
      </c>
      <c r="K255" t="s">
        <v>384</v>
      </c>
      <c r="L255">
        <v>16.100000000000001</v>
      </c>
      <c r="N255" t="s">
        <v>15</v>
      </c>
      <c r="O255" t="s">
        <v>1265</v>
      </c>
      <c r="P255" t="str">
        <f>VLOOKUP(O255,Title!$F$8:$G$24,2,FALSE)</f>
        <v>Mr</v>
      </c>
      <c r="Q255">
        <f>VLOOKUP(K255,'Ticket Counts'!$A$5:$F$685,2,FALSE)</f>
        <v>0</v>
      </c>
      <c r="R255">
        <f>VLOOKUP(K255,'Ticket Counts'!$A$5:$F$685,3,FALSE)</f>
        <v>0</v>
      </c>
      <c r="S255" s="8">
        <f>VLOOKUP(K255,'Ticket Counts'!$A$5:$F$685,4,FALSE)</f>
        <v>1</v>
      </c>
      <c r="T255" s="8">
        <f>VLOOKUP(K255,'Ticket Counts'!$A$5:$F$685,5,FALSE)</f>
        <v>1</v>
      </c>
      <c r="U255" s="8">
        <f>VLOOKUP(K255,'Ticket Counts'!$A$5:$F$685,6,FALSE)</f>
        <v>2</v>
      </c>
    </row>
    <row r="256" spans="1:21" x14ac:dyDescent="0.25">
      <c r="A256">
        <v>255</v>
      </c>
      <c r="B256">
        <v>0</v>
      </c>
      <c r="C256" t="str">
        <f t="shared" si="3"/>
        <v>Perished</v>
      </c>
      <c r="D256">
        <v>3</v>
      </c>
      <c r="E256" t="str" cm="1">
        <f t="array" ref="E256">_xlfn.IFS(D256=1,"First",D256=2,"Second",D256=3,"Third")</f>
        <v>Third</v>
      </c>
      <c r="F256" t="s">
        <v>385</v>
      </c>
      <c r="G256" t="s">
        <v>17</v>
      </c>
      <c r="H256">
        <v>41</v>
      </c>
      <c r="I256">
        <v>0</v>
      </c>
      <c r="J256">
        <v>2</v>
      </c>
      <c r="K256">
        <v>370129</v>
      </c>
      <c r="L256">
        <v>20.212499999999999</v>
      </c>
      <c r="N256" t="s">
        <v>15</v>
      </c>
      <c r="O256" t="s">
        <v>1266</v>
      </c>
      <c r="P256" t="str">
        <f>VLOOKUP(O256,Title!$F$8:$G$24,2,FALSE)</f>
        <v>Mrs</v>
      </c>
      <c r="Q256">
        <f>VLOOKUP(K256,'Ticket Counts'!$A$5:$F$685,2,FALSE)</f>
        <v>0</v>
      </c>
      <c r="R256">
        <f>VLOOKUP(K256,'Ticket Counts'!$A$5:$F$685,3,FALSE)</f>
        <v>0</v>
      </c>
      <c r="S256" s="8">
        <f>VLOOKUP(K256,'Ticket Counts'!$A$5:$F$685,4,FALSE)</f>
        <v>1</v>
      </c>
      <c r="T256" s="8">
        <f>VLOOKUP(K256,'Ticket Counts'!$A$5:$F$685,5,FALSE)</f>
        <v>1</v>
      </c>
      <c r="U256" s="8">
        <f>VLOOKUP(K256,'Ticket Counts'!$A$5:$F$685,6,FALSE)</f>
        <v>2</v>
      </c>
    </row>
    <row r="257" spans="1:21" x14ac:dyDescent="0.25">
      <c r="A257">
        <v>256</v>
      </c>
      <c r="B257">
        <v>1</v>
      </c>
      <c r="C257" t="str">
        <f t="shared" si="3"/>
        <v>Survived</v>
      </c>
      <c r="D257">
        <v>3</v>
      </c>
      <c r="E257" t="str" cm="1">
        <f t="array" ref="E257">_xlfn.IFS(D257=1,"First",D257=2,"Second",D257=3,"Third")</f>
        <v>Third</v>
      </c>
      <c r="F257" t="s">
        <v>386</v>
      </c>
      <c r="G257" t="s">
        <v>17</v>
      </c>
      <c r="H257">
        <v>29</v>
      </c>
      <c r="I257">
        <v>0</v>
      </c>
      <c r="J257">
        <v>2</v>
      </c>
      <c r="K257">
        <v>2650</v>
      </c>
      <c r="L257">
        <v>15.245799999999999</v>
      </c>
      <c r="N257" t="s">
        <v>20</v>
      </c>
      <c r="O257" t="s">
        <v>1266</v>
      </c>
      <c r="P257" t="str">
        <f>VLOOKUP(O257,Title!$F$8:$G$24,2,FALSE)</f>
        <v>Mrs</v>
      </c>
      <c r="Q257">
        <f>VLOOKUP(K257,'Ticket Counts'!$A$5:$F$685,2,FALSE)</f>
        <v>0</v>
      </c>
      <c r="R257">
        <f>VLOOKUP(K257,'Ticket Counts'!$A$5:$F$685,3,FALSE)</f>
        <v>0</v>
      </c>
      <c r="S257" s="8">
        <f>VLOOKUP(K257,'Ticket Counts'!$A$5:$F$685,4,FALSE)</f>
        <v>0</v>
      </c>
      <c r="T257" s="8">
        <f>VLOOKUP(K257,'Ticket Counts'!$A$5:$F$685,5,FALSE)</f>
        <v>1</v>
      </c>
      <c r="U257" s="8">
        <f>VLOOKUP(K257,'Ticket Counts'!$A$5:$F$685,6,FALSE)</f>
        <v>1</v>
      </c>
    </row>
    <row r="258" spans="1:21" x14ac:dyDescent="0.25">
      <c r="A258">
        <v>257</v>
      </c>
      <c r="B258">
        <v>1</v>
      </c>
      <c r="C258" t="str">
        <f t="shared" ref="C258:C321" si="4">IF(B258=1,"Survived","Perished")</f>
        <v>Survived</v>
      </c>
      <c r="D258">
        <v>1</v>
      </c>
      <c r="E258" t="str" cm="1">
        <f t="array" ref="E258">_xlfn.IFS(D258=1,"First",D258=2,"Second",D258=3,"Third")</f>
        <v>First</v>
      </c>
      <c r="F258" t="s">
        <v>387</v>
      </c>
      <c r="G258" t="s">
        <v>17</v>
      </c>
      <c r="I258">
        <v>0</v>
      </c>
      <c r="J258">
        <v>0</v>
      </c>
      <c r="K258" t="s">
        <v>388</v>
      </c>
      <c r="L258">
        <v>79.2</v>
      </c>
      <c r="N258" t="s">
        <v>20</v>
      </c>
      <c r="O258" t="s">
        <v>1266</v>
      </c>
      <c r="P258" t="str">
        <f>VLOOKUP(O258,Title!$F$8:$G$24,2,FALSE)</f>
        <v>Mrs</v>
      </c>
      <c r="Q258">
        <f>VLOOKUP(K258,'Ticket Counts'!$A$5:$F$685,2,FALSE)</f>
        <v>0</v>
      </c>
      <c r="R258">
        <f>VLOOKUP(K258,'Ticket Counts'!$A$5:$F$685,3,FALSE)</f>
        <v>0</v>
      </c>
      <c r="S258" s="8">
        <f>VLOOKUP(K258,'Ticket Counts'!$A$5:$F$685,4,FALSE)</f>
        <v>0</v>
      </c>
      <c r="T258" s="8">
        <f>VLOOKUP(K258,'Ticket Counts'!$A$5:$F$685,5,FALSE)</f>
        <v>1</v>
      </c>
      <c r="U258" s="8">
        <f>VLOOKUP(K258,'Ticket Counts'!$A$5:$F$685,6,FALSE)</f>
        <v>1</v>
      </c>
    </row>
    <row r="259" spans="1:21" x14ac:dyDescent="0.25">
      <c r="A259">
        <v>258</v>
      </c>
      <c r="B259">
        <v>1</v>
      </c>
      <c r="C259" t="str">
        <f t="shared" si="4"/>
        <v>Survived</v>
      </c>
      <c r="D259">
        <v>1</v>
      </c>
      <c r="E259" t="str" cm="1">
        <f t="array" ref="E259">_xlfn.IFS(D259=1,"First",D259=2,"Second",D259=3,"Third")</f>
        <v>First</v>
      </c>
      <c r="F259" t="s">
        <v>389</v>
      </c>
      <c r="G259" t="s">
        <v>17</v>
      </c>
      <c r="H259">
        <v>30</v>
      </c>
      <c r="I259">
        <v>0</v>
      </c>
      <c r="J259">
        <v>0</v>
      </c>
      <c r="K259">
        <v>110152</v>
      </c>
      <c r="L259">
        <v>86.5</v>
      </c>
      <c r="M259" t="s">
        <v>390</v>
      </c>
      <c r="N259" t="s">
        <v>15</v>
      </c>
      <c r="O259" t="s">
        <v>1267</v>
      </c>
      <c r="P259" t="str">
        <f>VLOOKUP(O259,Title!$F$8:$G$24,2,FALSE)</f>
        <v>Miss</v>
      </c>
      <c r="Q259">
        <f>VLOOKUP(K259,'Ticket Counts'!$A$5:$F$685,2,FALSE)</f>
        <v>0</v>
      </c>
      <c r="R259">
        <f>VLOOKUP(K259,'Ticket Counts'!$A$5:$F$685,3,FALSE)</f>
        <v>2</v>
      </c>
      <c r="S259" s="8">
        <f>VLOOKUP(K259,'Ticket Counts'!$A$5:$F$685,4,FALSE)</f>
        <v>0</v>
      </c>
      <c r="T259" s="8">
        <f>VLOOKUP(K259,'Ticket Counts'!$A$5:$F$685,5,FALSE)</f>
        <v>1</v>
      </c>
      <c r="U259" s="8">
        <f>VLOOKUP(K259,'Ticket Counts'!$A$5:$F$685,6,FALSE)</f>
        <v>3</v>
      </c>
    </row>
    <row r="260" spans="1:21" x14ac:dyDescent="0.25">
      <c r="A260">
        <v>259</v>
      </c>
      <c r="B260">
        <v>1</v>
      </c>
      <c r="C260" t="str">
        <f t="shared" si="4"/>
        <v>Survived</v>
      </c>
      <c r="D260">
        <v>1</v>
      </c>
      <c r="E260" t="str" cm="1">
        <f t="array" ref="E260">_xlfn.IFS(D260=1,"First",D260=2,"Second",D260=3,"Third")</f>
        <v>First</v>
      </c>
      <c r="F260" t="s">
        <v>391</v>
      </c>
      <c r="G260" t="s">
        <v>17</v>
      </c>
      <c r="H260">
        <v>35</v>
      </c>
      <c r="I260">
        <v>0</v>
      </c>
      <c r="J260">
        <v>0</v>
      </c>
      <c r="K260" t="s">
        <v>392</v>
      </c>
      <c r="L260">
        <v>512.32920000000001</v>
      </c>
      <c r="N260" t="s">
        <v>20</v>
      </c>
      <c r="O260" t="s">
        <v>1267</v>
      </c>
      <c r="P260" t="str">
        <f>VLOOKUP(O260,Title!$F$8:$G$24,2,FALSE)</f>
        <v>Miss</v>
      </c>
      <c r="Q260">
        <f>VLOOKUP(K260,'Ticket Counts'!$A$5:$F$685,2,FALSE)</f>
        <v>0</v>
      </c>
      <c r="R260">
        <f>VLOOKUP(K260,'Ticket Counts'!$A$5:$F$685,3,FALSE)</f>
        <v>1</v>
      </c>
      <c r="S260" s="8">
        <f>VLOOKUP(K260,'Ticket Counts'!$A$5:$F$685,4,FALSE)</f>
        <v>2</v>
      </c>
      <c r="T260" s="8">
        <f>VLOOKUP(K260,'Ticket Counts'!$A$5:$F$685,5,FALSE)</f>
        <v>0</v>
      </c>
      <c r="U260" s="8">
        <f>VLOOKUP(K260,'Ticket Counts'!$A$5:$F$685,6,FALSE)</f>
        <v>3</v>
      </c>
    </row>
    <row r="261" spans="1:21" x14ac:dyDescent="0.25">
      <c r="A261">
        <v>260</v>
      </c>
      <c r="B261">
        <v>1</v>
      </c>
      <c r="C261" t="str">
        <f t="shared" si="4"/>
        <v>Survived</v>
      </c>
      <c r="D261">
        <v>2</v>
      </c>
      <c r="E261" t="str" cm="1">
        <f t="array" ref="E261">_xlfn.IFS(D261=1,"First",D261=2,"Second",D261=3,"Third")</f>
        <v>Second</v>
      </c>
      <c r="F261" t="s">
        <v>393</v>
      </c>
      <c r="G261" t="s">
        <v>17</v>
      </c>
      <c r="H261">
        <v>50</v>
      </c>
      <c r="I261">
        <v>0</v>
      </c>
      <c r="J261">
        <v>1</v>
      </c>
      <c r="K261">
        <v>230433</v>
      </c>
      <c r="L261">
        <v>26</v>
      </c>
      <c r="N261" t="s">
        <v>15</v>
      </c>
      <c r="O261" t="s">
        <v>1266</v>
      </c>
      <c r="P261" t="str">
        <f>VLOOKUP(O261,Title!$F$8:$G$24,2,FALSE)</f>
        <v>Mrs</v>
      </c>
      <c r="Q261">
        <f>VLOOKUP(K261,'Ticket Counts'!$A$5:$F$685,2,FALSE)</f>
        <v>0</v>
      </c>
      <c r="R261">
        <f>VLOOKUP(K261,'Ticket Counts'!$A$5:$F$685,3,FALSE)</f>
        <v>0</v>
      </c>
      <c r="S261" s="8">
        <f>VLOOKUP(K261,'Ticket Counts'!$A$5:$F$685,4,FALSE)</f>
        <v>0</v>
      </c>
      <c r="T261" s="8">
        <f>VLOOKUP(K261,'Ticket Counts'!$A$5:$F$685,5,FALSE)</f>
        <v>2</v>
      </c>
      <c r="U261" s="8">
        <f>VLOOKUP(K261,'Ticket Counts'!$A$5:$F$685,6,FALSE)</f>
        <v>2</v>
      </c>
    </row>
    <row r="262" spans="1:21" x14ac:dyDescent="0.25">
      <c r="A262">
        <v>261</v>
      </c>
      <c r="B262">
        <v>0</v>
      </c>
      <c r="C262" t="str">
        <f t="shared" si="4"/>
        <v>Perished</v>
      </c>
      <c r="D262">
        <v>3</v>
      </c>
      <c r="E262" t="str" cm="1">
        <f t="array" ref="E262">_xlfn.IFS(D262=1,"First",D262=2,"Second",D262=3,"Third")</f>
        <v>Third</v>
      </c>
      <c r="F262" t="s">
        <v>394</v>
      </c>
      <c r="G262" t="s">
        <v>13</v>
      </c>
      <c r="I262">
        <v>0</v>
      </c>
      <c r="J262">
        <v>0</v>
      </c>
      <c r="K262">
        <v>384461</v>
      </c>
      <c r="L262">
        <v>7.75</v>
      </c>
      <c r="N262" t="s">
        <v>27</v>
      </c>
      <c r="O262" t="s">
        <v>1265</v>
      </c>
      <c r="P262" t="str">
        <f>VLOOKUP(O262,Title!$F$8:$G$24,2,FALSE)</f>
        <v>Mr</v>
      </c>
      <c r="Q262">
        <f>VLOOKUP(K262,'Ticket Counts'!$A$5:$F$685,2,FALSE)</f>
        <v>0</v>
      </c>
      <c r="R262">
        <f>VLOOKUP(K262,'Ticket Counts'!$A$5:$F$685,3,FALSE)</f>
        <v>0</v>
      </c>
      <c r="S262" s="8">
        <f>VLOOKUP(K262,'Ticket Counts'!$A$5:$F$685,4,FALSE)</f>
        <v>1</v>
      </c>
      <c r="T262" s="8">
        <f>VLOOKUP(K262,'Ticket Counts'!$A$5:$F$685,5,FALSE)</f>
        <v>0</v>
      </c>
      <c r="U262" s="8">
        <f>VLOOKUP(K262,'Ticket Counts'!$A$5:$F$685,6,FALSE)</f>
        <v>1</v>
      </c>
    </row>
    <row r="263" spans="1:21" x14ac:dyDescent="0.25">
      <c r="A263">
        <v>262</v>
      </c>
      <c r="B263">
        <v>1</v>
      </c>
      <c r="C263" t="str">
        <f t="shared" si="4"/>
        <v>Survived</v>
      </c>
      <c r="D263">
        <v>3</v>
      </c>
      <c r="E263" t="str" cm="1">
        <f t="array" ref="E263">_xlfn.IFS(D263=1,"First",D263=2,"Second",D263=3,"Third")</f>
        <v>Third</v>
      </c>
      <c r="F263" t="s">
        <v>395</v>
      </c>
      <c r="G263" t="s">
        <v>13</v>
      </c>
      <c r="H263">
        <v>3</v>
      </c>
      <c r="I263">
        <v>4</v>
      </c>
      <c r="J263">
        <v>2</v>
      </c>
      <c r="K263">
        <v>347077</v>
      </c>
      <c r="L263">
        <v>31.387499999999999</v>
      </c>
      <c r="N263" t="s">
        <v>15</v>
      </c>
      <c r="O263" t="s">
        <v>1268</v>
      </c>
      <c r="P263" t="str">
        <f>VLOOKUP(O263,Title!$F$8:$G$24,2,FALSE)</f>
        <v>Master</v>
      </c>
      <c r="Q263">
        <f>VLOOKUP(K263,'Ticket Counts'!$A$5:$F$685,2,FALSE)</f>
        <v>2</v>
      </c>
      <c r="R263">
        <f>VLOOKUP(K263,'Ticket Counts'!$A$5:$F$685,3,FALSE)</f>
        <v>1</v>
      </c>
      <c r="S263" s="8">
        <f>VLOOKUP(K263,'Ticket Counts'!$A$5:$F$685,4,FALSE)</f>
        <v>0</v>
      </c>
      <c r="T263" s="8">
        <f>VLOOKUP(K263,'Ticket Counts'!$A$5:$F$685,5,FALSE)</f>
        <v>1</v>
      </c>
      <c r="U263" s="8">
        <f>VLOOKUP(K263,'Ticket Counts'!$A$5:$F$685,6,FALSE)</f>
        <v>4</v>
      </c>
    </row>
    <row r="264" spans="1:21" x14ac:dyDescent="0.25">
      <c r="A264">
        <v>263</v>
      </c>
      <c r="B264">
        <v>0</v>
      </c>
      <c r="C264" t="str">
        <f t="shared" si="4"/>
        <v>Perished</v>
      </c>
      <c r="D264">
        <v>1</v>
      </c>
      <c r="E264" t="str" cm="1">
        <f t="array" ref="E264">_xlfn.IFS(D264=1,"First",D264=2,"Second",D264=3,"Third")</f>
        <v>First</v>
      </c>
      <c r="F264" t="s">
        <v>396</v>
      </c>
      <c r="G264" t="s">
        <v>13</v>
      </c>
      <c r="H264">
        <v>52</v>
      </c>
      <c r="I264">
        <v>1</v>
      </c>
      <c r="J264">
        <v>1</v>
      </c>
      <c r="K264">
        <v>110413</v>
      </c>
      <c r="L264">
        <v>79.650000000000006</v>
      </c>
      <c r="M264" t="s">
        <v>397</v>
      </c>
      <c r="N264" t="s">
        <v>15</v>
      </c>
      <c r="O264" t="s">
        <v>1265</v>
      </c>
      <c r="P264" t="str">
        <f>VLOOKUP(O264,Title!$F$8:$G$24,2,FALSE)</f>
        <v>Mr</v>
      </c>
      <c r="Q264">
        <f>VLOOKUP(K264,'Ticket Counts'!$A$5:$F$685,2,FALSE)</f>
        <v>0</v>
      </c>
      <c r="R264">
        <f>VLOOKUP(K264,'Ticket Counts'!$A$5:$F$685,3,FALSE)</f>
        <v>1</v>
      </c>
      <c r="S264" s="8">
        <f>VLOOKUP(K264,'Ticket Counts'!$A$5:$F$685,4,FALSE)</f>
        <v>1</v>
      </c>
      <c r="T264" s="8">
        <f>VLOOKUP(K264,'Ticket Counts'!$A$5:$F$685,5,FALSE)</f>
        <v>1</v>
      </c>
      <c r="U264" s="8">
        <f>VLOOKUP(K264,'Ticket Counts'!$A$5:$F$685,6,FALSE)</f>
        <v>3</v>
      </c>
    </row>
    <row r="265" spans="1:21" x14ac:dyDescent="0.25">
      <c r="A265">
        <v>264</v>
      </c>
      <c r="B265">
        <v>0</v>
      </c>
      <c r="C265" t="str">
        <f t="shared" si="4"/>
        <v>Perished</v>
      </c>
      <c r="D265">
        <v>1</v>
      </c>
      <c r="E265" t="str" cm="1">
        <f t="array" ref="E265">_xlfn.IFS(D265=1,"First",D265=2,"Second",D265=3,"Third")</f>
        <v>First</v>
      </c>
      <c r="F265" t="s">
        <v>398</v>
      </c>
      <c r="G265" t="s">
        <v>13</v>
      </c>
      <c r="H265">
        <v>40</v>
      </c>
      <c r="I265">
        <v>0</v>
      </c>
      <c r="J265">
        <v>0</v>
      </c>
      <c r="K265">
        <v>112059</v>
      </c>
      <c r="L265">
        <v>0</v>
      </c>
      <c r="M265" t="s">
        <v>399</v>
      </c>
      <c r="N265" t="s">
        <v>15</v>
      </c>
      <c r="O265" t="s">
        <v>1265</v>
      </c>
      <c r="P265" t="str">
        <f>VLOOKUP(O265,Title!$F$8:$G$24,2,FALSE)</f>
        <v>Mr</v>
      </c>
      <c r="Q265">
        <f>VLOOKUP(K265,'Ticket Counts'!$A$5:$F$685,2,FALSE)</f>
        <v>0</v>
      </c>
      <c r="R265">
        <f>VLOOKUP(K265,'Ticket Counts'!$A$5:$F$685,3,FALSE)</f>
        <v>0</v>
      </c>
      <c r="S265" s="8">
        <f>VLOOKUP(K265,'Ticket Counts'!$A$5:$F$685,4,FALSE)</f>
        <v>1</v>
      </c>
      <c r="T265" s="8">
        <f>VLOOKUP(K265,'Ticket Counts'!$A$5:$F$685,5,FALSE)</f>
        <v>0</v>
      </c>
      <c r="U265" s="8">
        <f>VLOOKUP(K265,'Ticket Counts'!$A$5:$F$685,6,FALSE)</f>
        <v>1</v>
      </c>
    </row>
    <row r="266" spans="1:21" x14ac:dyDescent="0.25">
      <c r="A266">
        <v>265</v>
      </c>
      <c r="B266">
        <v>0</v>
      </c>
      <c r="C266" t="str">
        <f t="shared" si="4"/>
        <v>Perished</v>
      </c>
      <c r="D266">
        <v>3</v>
      </c>
      <c r="E266" t="str" cm="1">
        <f t="array" ref="E266">_xlfn.IFS(D266=1,"First",D266=2,"Second",D266=3,"Third")</f>
        <v>Third</v>
      </c>
      <c r="F266" t="s">
        <v>400</v>
      </c>
      <c r="G266" t="s">
        <v>17</v>
      </c>
      <c r="I266">
        <v>0</v>
      </c>
      <c r="J266">
        <v>0</v>
      </c>
      <c r="K266">
        <v>382649</v>
      </c>
      <c r="L266">
        <v>7.75</v>
      </c>
      <c r="N266" t="s">
        <v>27</v>
      </c>
      <c r="O266" t="s">
        <v>1267</v>
      </c>
      <c r="P266" t="str">
        <f>VLOOKUP(O266,Title!$F$8:$G$24,2,FALSE)</f>
        <v>Miss</v>
      </c>
      <c r="Q266">
        <f>VLOOKUP(K266,'Ticket Counts'!$A$5:$F$685,2,FALSE)</f>
        <v>0</v>
      </c>
      <c r="R266">
        <f>VLOOKUP(K266,'Ticket Counts'!$A$5:$F$685,3,FALSE)</f>
        <v>1</v>
      </c>
      <c r="S266" s="8">
        <f>VLOOKUP(K266,'Ticket Counts'!$A$5:$F$685,4,FALSE)</f>
        <v>0</v>
      </c>
      <c r="T266" s="8">
        <f>VLOOKUP(K266,'Ticket Counts'!$A$5:$F$685,5,FALSE)</f>
        <v>0</v>
      </c>
      <c r="U266" s="8">
        <f>VLOOKUP(K266,'Ticket Counts'!$A$5:$F$685,6,FALSE)</f>
        <v>1</v>
      </c>
    </row>
    <row r="267" spans="1:21" x14ac:dyDescent="0.25">
      <c r="A267">
        <v>266</v>
      </c>
      <c r="B267">
        <v>0</v>
      </c>
      <c r="C267" t="str">
        <f t="shared" si="4"/>
        <v>Perished</v>
      </c>
      <c r="D267">
        <v>2</v>
      </c>
      <c r="E267" t="str" cm="1">
        <f t="array" ref="E267">_xlfn.IFS(D267=1,"First",D267=2,"Second",D267=3,"Third")</f>
        <v>Second</v>
      </c>
      <c r="F267" t="s">
        <v>401</v>
      </c>
      <c r="G267" t="s">
        <v>13</v>
      </c>
      <c r="H267">
        <v>36</v>
      </c>
      <c r="I267">
        <v>0</v>
      </c>
      <c r="J267">
        <v>0</v>
      </c>
      <c r="K267" t="s">
        <v>402</v>
      </c>
      <c r="L267">
        <v>10.5</v>
      </c>
      <c r="N267" t="s">
        <v>15</v>
      </c>
      <c r="O267" t="s">
        <v>1265</v>
      </c>
      <c r="P267" t="str">
        <f>VLOOKUP(O267,Title!$F$8:$G$24,2,FALSE)</f>
        <v>Mr</v>
      </c>
      <c r="Q267">
        <f>VLOOKUP(K267,'Ticket Counts'!$A$5:$F$685,2,FALSE)</f>
        <v>0</v>
      </c>
      <c r="R267">
        <f>VLOOKUP(K267,'Ticket Counts'!$A$5:$F$685,3,FALSE)</f>
        <v>0</v>
      </c>
      <c r="S267" s="8">
        <f>VLOOKUP(K267,'Ticket Counts'!$A$5:$F$685,4,FALSE)</f>
        <v>1</v>
      </c>
      <c r="T267" s="8">
        <f>VLOOKUP(K267,'Ticket Counts'!$A$5:$F$685,5,FALSE)</f>
        <v>0</v>
      </c>
      <c r="U267" s="8">
        <f>VLOOKUP(K267,'Ticket Counts'!$A$5:$F$685,6,FALSE)</f>
        <v>1</v>
      </c>
    </row>
    <row r="268" spans="1:21" x14ac:dyDescent="0.25">
      <c r="A268">
        <v>267</v>
      </c>
      <c r="B268">
        <v>0</v>
      </c>
      <c r="C268" t="str">
        <f t="shared" si="4"/>
        <v>Perished</v>
      </c>
      <c r="D268">
        <v>3</v>
      </c>
      <c r="E268" t="str" cm="1">
        <f t="array" ref="E268">_xlfn.IFS(D268=1,"First",D268=2,"Second",D268=3,"Third")</f>
        <v>Third</v>
      </c>
      <c r="F268" t="s">
        <v>403</v>
      </c>
      <c r="G268" t="s">
        <v>13</v>
      </c>
      <c r="H268">
        <v>16</v>
      </c>
      <c r="I268">
        <v>4</v>
      </c>
      <c r="J268">
        <v>1</v>
      </c>
      <c r="K268">
        <v>3101295</v>
      </c>
      <c r="L268">
        <v>39.6875</v>
      </c>
      <c r="N268" t="s">
        <v>15</v>
      </c>
      <c r="O268" t="s">
        <v>1265</v>
      </c>
      <c r="P268" t="str">
        <f>VLOOKUP(O268,Title!$F$8:$G$24,2,FALSE)</f>
        <v>Mr</v>
      </c>
      <c r="Q268">
        <f>VLOOKUP(K268,'Ticket Counts'!$A$5:$F$685,2,FALSE)</f>
        <v>3</v>
      </c>
      <c r="R268">
        <f>VLOOKUP(K268,'Ticket Counts'!$A$5:$F$685,3,FALSE)</f>
        <v>0</v>
      </c>
      <c r="S268" s="8">
        <f>VLOOKUP(K268,'Ticket Counts'!$A$5:$F$685,4,FALSE)</f>
        <v>2</v>
      </c>
      <c r="T268" s="8">
        <f>VLOOKUP(K268,'Ticket Counts'!$A$5:$F$685,5,FALSE)</f>
        <v>1</v>
      </c>
      <c r="U268" s="8">
        <f>VLOOKUP(K268,'Ticket Counts'!$A$5:$F$685,6,FALSE)</f>
        <v>6</v>
      </c>
    </row>
    <row r="269" spans="1:21" x14ac:dyDescent="0.25">
      <c r="A269">
        <v>268</v>
      </c>
      <c r="B269">
        <v>1</v>
      </c>
      <c r="C269" t="str">
        <f t="shared" si="4"/>
        <v>Survived</v>
      </c>
      <c r="D269">
        <v>3</v>
      </c>
      <c r="E269" t="str" cm="1">
        <f t="array" ref="E269">_xlfn.IFS(D269=1,"First",D269=2,"Second",D269=3,"Third")</f>
        <v>Third</v>
      </c>
      <c r="F269" t="s">
        <v>404</v>
      </c>
      <c r="G269" t="s">
        <v>13</v>
      </c>
      <c r="H269">
        <v>25</v>
      </c>
      <c r="I269">
        <v>1</v>
      </c>
      <c r="J269">
        <v>0</v>
      </c>
      <c r="K269">
        <v>347083</v>
      </c>
      <c r="L269">
        <v>7.7750000000000004</v>
      </c>
      <c r="N269" t="s">
        <v>15</v>
      </c>
      <c r="O269" t="s">
        <v>1265</v>
      </c>
      <c r="P269" t="str">
        <f>VLOOKUP(O269,Title!$F$8:$G$24,2,FALSE)</f>
        <v>Mr</v>
      </c>
      <c r="Q269">
        <f>VLOOKUP(K269,'Ticket Counts'!$A$5:$F$685,2,FALSE)</f>
        <v>0</v>
      </c>
      <c r="R269">
        <f>VLOOKUP(K269,'Ticket Counts'!$A$5:$F$685,3,FALSE)</f>
        <v>0</v>
      </c>
      <c r="S269" s="8">
        <f>VLOOKUP(K269,'Ticket Counts'!$A$5:$F$685,4,FALSE)</f>
        <v>1</v>
      </c>
      <c r="T269" s="8">
        <f>VLOOKUP(K269,'Ticket Counts'!$A$5:$F$685,5,FALSE)</f>
        <v>0</v>
      </c>
      <c r="U269" s="8">
        <f>VLOOKUP(K269,'Ticket Counts'!$A$5:$F$685,6,FALSE)</f>
        <v>1</v>
      </c>
    </row>
    <row r="270" spans="1:21" x14ac:dyDescent="0.25">
      <c r="A270">
        <v>269</v>
      </c>
      <c r="B270">
        <v>1</v>
      </c>
      <c r="C270" t="str">
        <f t="shared" si="4"/>
        <v>Survived</v>
      </c>
      <c r="D270">
        <v>1</v>
      </c>
      <c r="E270" t="str" cm="1">
        <f t="array" ref="E270">_xlfn.IFS(D270=1,"First",D270=2,"Second",D270=3,"Third")</f>
        <v>First</v>
      </c>
      <c r="F270" t="s">
        <v>405</v>
      </c>
      <c r="G270" t="s">
        <v>17</v>
      </c>
      <c r="H270">
        <v>58</v>
      </c>
      <c r="I270">
        <v>0</v>
      </c>
      <c r="J270">
        <v>1</v>
      </c>
      <c r="K270" t="s">
        <v>406</v>
      </c>
      <c r="L270">
        <v>153.46250000000001</v>
      </c>
      <c r="M270" t="s">
        <v>407</v>
      </c>
      <c r="N270" t="s">
        <v>15</v>
      </c>
      <c r="O270" t="s">
        <v>1266</v>
      </c>
      <c r="P270" t="str">
        <f>VLOOKUP(O270,Title!$F$8:$G$24,2,FALSE)</f>
        <v>Mrs</v>
      </c>
      <c r="Q270">
        <f>VLOOKUP(K270,'Ticket Counts'!$A$5:$F$685,2,FALSE)</f>
        <v>0</v>
      </c>
      <c r="R270">
        <f>VLOOKUP(K270,'Ticket Counts'!$A$5:$F$685,3,FALSE)</f>
        <v>1</v>
      </c>
      <c r="S270" s="8">
        <f>VLOOKUP(K270,'Ticket Counts'!$A$5:$F$685,4,FALSE)</f>
        <v>1</v>
      </c>
      <c r="T270" s="8">
        <f>VLOOKUP(K270,'Ticket Counts'!$A$5:$F$685,5,FALSE)</f>
        <v>1</v>
      </c>
      <c r="U270" s="8">
        <f>VLOOKUP(K270,'Ticket Counts'!$A$5:$F$685,6,FALSE)</f>
        <v>3</v>
      </c>
    </row>
    <row r="271" spans="1:21" x14ac:dyDescent="0.25">
      <c r="A271">
        <v>270</v>
      </c>
      <c r="B271">
        <v>1</v>
      </c>
      <c r="C271" t="str">
        <f t="shared" si="4"/>
        <v>Survived</v>
      </c>
      <c r="D271">
        <v>1</v>
      </c>
      <c r="E271" t="str" cm="1">
        <f t="array" ref="E271">_xlfn.IFS(D271=1,"First",D271=2,"Second",D271=3,"Third")</f>
        <v>First</v>
      </c>
      <c r="F271" t="s">
        <v>408</v>
      </c>
      <c r="G271" t="s">
        <v>17</v>
      </c>
      <c r="H271">
        <v>35</v>
      </c>
      <c r="I271">
        <v>0</v>
      </c>
      <c r="J271">
        <v>0</v>
      </c>
      <c r="K271" t="s">
        <v>409</v>
      </c>
      <c r="L271">
        <v>135.63329999999999</v>
      </c>
      <c r="M271" t="s">
        <v>410</v>
      </c>
      <c r="N271" t="s">
        <v>15</v>
      </c>
      <c r="O271" t="s">
        <v>1267</v>
      </c>
      <c r="P271" t="str">
        <f>VLOOKUP(O271,Title!$F$8:$G$24,2,FALSE)</f>
        <v>Miss</v>
      </c>
      <c r="Q271">
        <f>VLOOKUP(K271,'Ticket Counts'!$A$5:$F$685,2,FALSE)</f>
        <v>0</v>
      </c>
      <c r="R271">
        <f>VLOOKUP(K271,'Ticket Counts'!$A$5:$F$685,3,FALSE)</f>
        <v>2</v>
      </c>
      <c r="S271" s="8">
        <f>VLOOKUP(K271,'Ticket Counts'!$A$5:$F$685,4,FALSE)</f>
        <v>1</v>
      </c>
      <c r="T271" s="8">
        <f>VLOOKUP(K271,'Ticket Counts'!$A$5:$F$685,5,FALSE)</f>
        <v>0</v>
      </c>
      <c r="U271" s="8">
        <f>VLOOKUP(K271,'Ticket Counts'!$A$5:$F$685,6,FALSE)</f>
        <v>3</v>
      </c>
    </row>
    <row r="272" spans="1:21" x14ac:dyDescent="0.25">
      <c r="A272">
        <v>271</v>
      </c>
      <c r="B272">
        <v>0</v>
      </c>
      <c r="C272" t="str">
        <f t="shared" si="4"/>
        <v>Perished</v>
      </c>
      <c r="D272">
        <v>1</v>
      </c>
      <c r="E272" t="str" cm="1">
        <f t="array" ref="E272">_xlfn.IFS(D272=1,"First",D272=2,"Second",D272=3,"Third")</f>
        <v>First</v>
      </c>
      <c r="F272" t="s">
        <v>411</v>
      </c>
      <c r="G272" t="s">
        <v>13</v>
      </c>
      <c r="I272">
        <v>0</v>
      </c>
      <c r="J272">
        <v>0</v>
      </c>
      <c r="K272">
        <v>113798</v>
      </c>
      <c r="L272">
        <v>31</v>
      </c>
      <c r="N272" t="s">
        <v>15</v>
      </c>
      <c r="O272" t="s">
        <v>1265</v>
      </c>
      <c r="P272" t="str">
        <f>VLOOKUP(O272,Title!$F$8:$G$24,2,FALSE)</f>
        <v>Mr</v>
      </c>
      <c r="Q272">
        <f>VLOOKUP(K272,'Ticket Counts'!$A$5:$F$685,2,FALSE)</f>
        <v>0</v>
      </c>
      <c r="R272">
        <f>VLOOKUP(K272,'Ticket Counts'!$A$5:$F$685,3,FALSE)</f>
        <v>1</v>
      </c>
      <c r="S272" s="8">
        <f>VLOOKUP(K272,'Ticket Counts'!$A$5:$F$685,4,FALSE)</f>
        <v>1</v>
      </c>
      <c r="T272" s="8">
        <f>VLOOKUP(K272,'Ticket Counts'!$A$5:$F$685,5,FALSE)</f>
        <v>0</v>
      </c>
      <c r="U272" s="8">
        <f>VLOOKUP(K272,'Ticket Counts'!$A$5:$F$685,6,FALSE)</f>
        <v>2</v>
      </c>
    </row>
    <row r="273" spans="1:21" x14ac:dyDescent="0.25">
      <c r="A273">
        <v>272</v>
      </c>
      <c r="B273">
        <v>1</v>
      </c>
      <c r="C273" t="str">
        <f t="shared" si="4"/>
        <v>Survived</v>
      </c>
      <c r="D273">
        <v>3</v>
      </c>
      <c r="E273" t="str" cm="1">
        <f t="array" ref="E273">_xlfn.IFS(D273=1,"First",D273=2,"Second",D273=3,"Third")</f>
        <v>Third</v>
      </c>
      <c r="F273" t="s">
        <v>412</v>
      </c>
      <c r="G273" t="s">
        <v>13</v>
      </c>
      <c r="H273">
        <v>25</v>
      </c>
      <c r="I273">
        <v>0</v>
      </c>
      <c r="J273">
        <v>0</v>
      </c>
      <c r="K273" t="s">
        <v>280</v>
      </c>
      <c r="L273">
        <v>0</v>
      </c>
      <c r="N273" t="s">
        <v>15</v>
      </c>
      <c r="O273" t="s">
        <v>1265</v>
      </c>
      <c r="P273" t="str">
        <f>VLOOKUP(O273,Title!$F$8:$G$24,2,FALSE)</f>
        <v>Mr</v>
      </c>
      <c r="Q273">
        <f>VLOOKUP(K273,'Ticket Counts'!$A$5:$F$685,2,FALSE)</f>
        <v>0</v>
      </c>
      <c r="R273">
        <f>VLOOKUP(K273,'Ticket Counts'!$A$5:$F$685,3,FALSE)</f>
        <v>0</v>
      </c>
      <c r="S273" s="8">
        <f>VLOOKUP(K273,'Ticket Counts'!$A$5:$F$685,4,FALSE)</f>
        <v>4</v>
      </c>
      <c r="T273" s="8">
        <f>VLOOKUP(K273,'Ticket Counts'!$A$5:$F$685,5,FALSE)</f>
        <v>0</v>
      </c>
      <c r="U273" s="8">
        <f>VLOOKUP(K273,'Ticket Counts'!$A$5:$F$685,6,FALSE)</f>
        <v>4</v>
      </c>
    </row>
    <row r="274" spans="1:21" x14ac:dyDescent="0.25">
      <c r="A274">
        <v>273</v>
      </c>
      <c r="B274">
        <v>1</v>
      </c>
      <c r="C274" t="str">
        <f t="shared" si="4"/>
        <v>Survived</v>
      </c>
      <c r="D274">
        <v>2</v>
      </c>
      <c r="E274" t="str" cm="1">
        <f t="array" ref="E274">_xlfn.IFS(D274=1,"First",D274=2,"Second",D274=3,"Third")</f>
        <v>Second</v>
      </c>
      <c r="F274" t="s">
        <v>413</v>
      </c>
      <c r="G274" t="s">
        <v>17</v>
      </c>
      <c r="H274">
        <v>41</v>
      </c>
      <c r="I274">
        <v>0</v>
      </c>
      <c r="J274">
        <v>1</v>
      </c>
      <c r="K274">
        <v>250644</v>
      </c>
      <c r="L274">
        <v>19.5</v>
      </c>
      <c r="N274" t="s">
        <v>15</v>
      </c>
      <c r="O274" t="s">
        <v>1266</v>
      </c>
      <c r="P274" t="str">
        <f>VLOOKUP(O274,Title!$F$8:$G$24,2,FALSE)</f>
        <v>Mrs</v>
      </c>
      <c r="Q274">
        <f>VLOOKUP(K274,'Ticket Counts'!$A$5:$F$685,2,FALSE)</f>
        <v>0</v>
      </c>
      <c r="R274">
        <f>VLOOKUP(K274,'Ticket Counts'!$A$5:$F$685,3,FALSE)</f>
        <v>1</v>
      </c>
      <c r="S274" s="8">
        <f>VLOOKUP(K274,'Ticket Counts'!$A$5:$F$685,4,FALSE)</f>
        <v>0</v>
      </c>
      <c r="T274" s="8">
        <f>VLOOKUP(K274,'Ticket Counts'!$A$5:$F$685,5,FALSE)</f>
        <v>1</v>
      </c>
      <c r="U274" s="8">
        <f>VLOOKUP(K274,'Ticket Counts'!$A$5:$F$685,6,FALSE)</f>
        <v>2</v>
      </c>
    </row>
    <row r="275" spans="1:21" x14ac:dyDescent="0.25">
      <c r="A275">
        <v>274</v>
      </c>
      <c r="B275">
        <v>0</v>
      </c>
      <c r="C275" t="str">
        <f t="shared" si="4"/>
        <v>Perished</v>
      </c>
      <c r="D275">
        <v>1</v>
      </c>
      <c r="E275" t="str" cm="1">
        <f t="array" ref="E275">_xlfn.IFS(D275=1,"First",D275=2,"Second",D275=3,"Third")</f>
        <v>First</v>
      </c>
      <c r="F275" t="s">
        <v>414</v>
      </c>
      <c r="G275" t="s">
        <v>13</v>
      </c>
      <c r="H275">
        <v>37</v>
      </c>
      <c r="I275">
        <v>0</v>
      </c>
      <c r="J275">
        <v>1</v>
      </c>
      <c r="K275" t="s">
        <v>415</v>
      </c>
      <c r="L275">
        <v>29.7</v>
      </c>
      <c r="M275" t="s">
        <v>416</v>
      </c>
      <c r="N275" t="s">
        <v>20</v>
      </c>
      <c r="O275" t="s">
        <v>1265</v>
      </c>
      <c r="P275" t="str">
        <f>VLOOKUP(O275,Title!$F$8:$G$24,2,FALSE)</f>
        <v>Mr</v>
      </c>
      <c r="Q275">
        <f>VLOOKUP(K275,'Ticket Counts'!$A$5:$F$685,2,FALSE)</f>
        <v>0</v>
      </c>
      <c r="R275">
        <f>VLOOKUP(K275,'Ticket Counts'!$A$5:$F$685,3,FALSE)</f>
        <v>0</v>
      </c>
      <c r="S275" s="8">
        <f>VLOOKUP(K275,'Ticket Counts'!$A$5:$F$685,4,FALSE)</f>
        <v>1</v>
      </c>
      <c r="T275" s="8">
        <f>VLOOKUP(K275,'Ticket Counts'!$A$5:$F$685,5,FALSE)</f>
        <v>0</v>
      </c>
      <c r="U275" s="8">
        <f>VLOOKUP(K275,'Ticket Counts'!$A$5:$F$685,6,FALSE)</f>
        <v>1</v>
      </c>
    </row>
    <row r="276" spans="1:21" x14ac:dyDescent="0.25">
      <c r="A276">
        <v>275</v>
      </c>
      <c r="B276">
        <v>1</v>
      </c>
      <c r="C276" t="str">
        <f t="shared" si="4"/>
        <v>Survived</v>
      </c>
      <c r="D276">
        <v>3</v>
      </c>
      <c r="E276" t="str" cm="1">
        <f t="array" ref="E276">_xlfn.IFS(D276=1,"First",D276=2,"Second",D276=3,"Third")</f>
        <v>Third</v>
      </c>
      <c r="F276" t="s">
        <v>417</v>
      </c>
      <c r="G276" t="s">
        <v>17</v>
      </c>
      <c r="I276">
        <v>0</v>
      </c>
      <c r="J276">
        <v>0</v>
      </c>
      <c r="K276">
        <v>370375</v>
      </c>
      <c r="L276">
        <v>7.75</v>
      </c>
      <c r="N276" t="s">
        <v>27</v>
      </c>
      <c r="O276" t="s">
        <v>1267</v>
      </c>
      <c r="P276" t="str">
        <f>VLOOKUP(O276,Title!$F$8:$G$24,2,FALSE)</f>
        <v>Miss</v>
      </c>
      <c r="Q276">
        <f>VLOOKUP(K276,'Ticket Counts'!$A$5:$F$685,2,FALSE)</f>
        <v>0</v>
      </c>
      <c r="R276">
        <f>VLOOKUP(K276,'Ticket Counts'!$A$5:$F$685,3,FALSE)</f>
        <v>1</v>
      </c>
      <c r="S276" s="8">
        <f>VLOOKUP(K276,'Ticket Counts'!$A$5:$F$685,4,FALSE)</f>
        <v>0</v>
      </c>
      <c r="T276" s="8">
        <f>VLOOKUP(K276,'Ticket Counts'!$A$5:$F$685,5,FALSE)</f>
        <v>0</v>
      </c>
      <c r="U276" s="8">
        <f>VLOOKUP(K276,'Ticket Counts'!$A$5:$F$685,6,FALSE)</f>
        <v>1</v>
      </c>
    </row>
    <row r="277" spans="1:21" x14ac:dyDescent="0.25">
      <c r="A277">
        <v>276</v>
      </c>
      <c r="B277">
        <v>1</v>
      </c>
      <c r="C277" t="str">
        <f t="shared" si="4"/>
        <v>Survived</v>
      </c>
      <c r="D277">
        <v>1</v>
      </c>
      <c r="E277" t="str" cm="1">
        <f t="array" ref="E277">_xlfn.IFS(D277=1,"First",D277=2,"Second",D277=3,"Third")</f>
        <v>First</v>
      </c>
      <c r="F277" t="s">
        <v>418</v>
      </c>
      <c r="G277" t="s">
        <v>17</v>
      </c>
      <c r="H277">
        <v>63</v>
      </c>
      <c r="I277">
        <v>1</v>
      </c>
      <c r="J277">
        <v>0</v>
      </c>
      <c r="K277">
        <v>13502</v>
      </c>
      <c r="L277">
        <v>77.958299999999994</v>
      </c>
      <c r="M277" t="s">
        <v>419</v>
      </c>
      <c r="N277" t="s">
        <v>15</v>
      </c>
      <c r="O277" t="s">
        <v>1267</v>
      </c>
      <c r="P277" t="str">
        <f>VLOOKUP(O277,Title!$F$8:$G$24,2,FALSE)</f>
        <v>Miss</v>
      </c>
      <c r="Q277">
        <f>VLOOKUP(K277,'Ticket Counts'!$A$5:$F$685,2,FALSE)</f>
        <v>0</v>
      </c>
      <c r="R277">
        <f>VLOOKUP(K277,'Ticket Counts'!$A$5:$F$685,3,FALSE)</f>
        <v>2</v>
      </c>
      <c r="S277" s="8">
        <f>VLOOKUP(K277,'Ticket Counts'!$A$5:$F$685,4,FALSE)</f>
        <v>0</v>
      </c>
      <c r="T277" s="8">
        <f>VLOOKUP(K277,'Ticket Counts'!$A$5:$F$685,5,FALSE)</f>
        <v>1</v>
      </c>
      <c r="U277" s="8">
        <f>VLOOKUP(K277,'Ticket Counts'!$A$5:$F$685,6,FALSE)</f>
        <v>3</v>
      </c>
    </row>
    <row r="278" spans="1:21" x14ac:dyDescent="0.25">
      <c r="A278">
        <v>277</v>
      </c>
      <c r="B278">
        <v>0</v>
      </c>
      <c r="C278" t="str">
        <f t="shared" si="4"/>
        <v>Perished</v>
      </c>
      <c r="D278">
        <v>3</v>
      </c>
      <c r="E278" t="str" cm="1">
        <f t="array" ref="E278">_xlfn.IFS(D278=1,"First",D278=2,"Second",D278=3,"Third")</f>
        <v>Third</v>
      </c>
      <c r="F278" t="s">
        <v>420</v>
      </c>
      <c r="G278" t="s">
        <v>17</v>
      </c>
      <c r="H278">
        <v>45</v>
      </c>
      <c r="I278">
        <v>0</v>
      </c>
      <c r="J278">
        <v>0</v>
      </c>
      <c r="K278">
        <v>347073</v>
      </c>
      <c r="L278">
        <v>7.75</v>
      </c>
      <c r="N278" t="s">
        <v>15</v>
      </c>
      <c r="O278" t="s">
        <v>1267</v>
      </c>
      <c r="P278" t="str">
        <f>VLOOKUP(O278,Title!$F$8:$G$24,2,FALSE)</f>
        <v>Miss</v>
      </c>
      <c r="Q278">
        <f>VLOOKUP(K278,'Ticket Counts'!$A$5:$F$685,2,FALSE)</f>
        <v>0</v>
      </c>
      <c r="R278">
        <f>VLOOKUP(K278,'Ticket Counts'!$A$5:$F$685,3,FALSE)</f>
        <v>1</v>
      </c>
      <c r="S278" s="8">
        <f>VLOOKUP(K278,'Ticket Counts'!$A$5:$F$685,4,FALSE)</f>
        <v>0</v>
      </c>
      <c r="T278" s="8">
        <f>VLOOKUP(K278,'Ticket Counts'!$A$5:$F$685,5,FALSE)</f>
        <v>0</v>
      </c>
      <c r="U278" s="8">
        <f>VLOOKUP(K278,'Ticket Counts'!$A$5:$F$685,6,FALSE)</f>
        <v>1</v>
      </c>
    </row>
    <row r="279" spans="1:21" x14ac:dyDescent="0.25">
      <c r="A279">
        <v>278</v>
      </c>
      <c r="B279">
        <v>0</v>
      </c>
      <c r="C279" t="str">
        <f t="shared" si="4"/>
        <v>Perished</v>
      </c>
      <c r="D279">
        <v>2</v>
      </c>
      <c r="E279" t="str" cm="1">
        <f t="array" ref="E279">_xlfn.IFS(D279=1,"First",D279=2,"Second",D279=3,"Third")</f>
        <v>Second</v>
      </c>
      <c r="F279" t="s">
        <v>421</v>
      </c>
      <c r="G279" t="s">
        <v>13</v>
      </c>
      <c r="I279">
        <v>0</v>
      </c>
      <c r="J279">
        <v>0</v>
      </c>
      <c r="K279">
        <v>239853</v>
      </c>
      <c r="L279">
        <v>0</v>
      </c>
      <c r="N279" t="s">
        <v>15</v>
      </c>
      <c r="O279" t="s">
        <v>1265</v>
      </c>
      <c r="P279" t="str">
        <f>VLOOKUP(O279,Title!$F$8:$G$24,2,FALSE)</f>
        <v>Mr</v>
      </c>
      <c r="Q279">
        <f>VLOOKUP(K279,'Ticket Counts'!$A$5:$F$685,2,FALSE)</f>
        <v>0</v>
      </c>
      <c r="R279">
        <f>VLOOKUP(K279,'Ticket Counts'!$A$5:$F$685,3,FALSE)</f>
        <v>0</v>
      </c>
      <c r="S279" s="8">
        <f>VLOOKUP(K279,'Ticket Counts'!$A$5:$F$685,4,FALSE)</f>
        <v>3</v>
      </c>
      <c r="T279" s="8">
        <f>VLOOKUP(K279,'Ticket Counts'!$A$5:$F$685,5,FALSE)</f>
        <v>0</v>
      </c>
      <c r="U279" s="8">
        <f>VLOOKUP(K279,'Ticket Counts'!$A$5:$F$685,6,FALSE)</f>
        <v>3</v>
      </c>
    </row>
    <row r="280" spans="1:21" x14ac:dyDescent="0.25">
      <c r="A280">
        <v>279</v>
      </c>
      <c r="B280">
        <v>0</v>
      </c>
      <c r="C280" t="str">
        <f t="shared" si="4"/>
        <v>Perished</v>
      </c>
      <c r="D280">
        <v>3</v>
      </c>
      <c r="E280" t="str" cm="1">
        <f t="array" ref="E280">_xlfn.IFS(D280=1,"First",D280=2,"Second",D280=3,"Third")</f>
        <v>Third</v>
      </c>
      <c r="F280" t="s">
        <v>422</v>
      </c>
      <c r="G280" t="s">
        <v>13</v>
      </c>
      <c r="H280">
        <v>7</v>
      </c>
      <c r="I280">
        <v>4</v>
      </c>
      <c r="J280">
        <v>1</v>
      </c>
      <c r="K280">
        <v>382652</v>
      </c>
      <c r="L280">
        <v>29.125</v>
      </c>
      <c r="N280" t="s">
        <v>27</v>
      </c>
      <c r="O280" t="s">
        <v>1268</v>
      </c>
      <c r="P280" t="str">
        <f>VLOOKUP(O280,Title!$F$8:$G$24,2,FALSE)</f>
        <v>Master</v>
      </c>
      <c r="Q280">
        <f>VLOOKUP(K280,'Ticket Counts'!$A$5:$F$685,2,FALSE)</f>
        <v>4</v>
      </c>
      <c r="R280">
        <f>VLOOKUP(K280,'Ticket Counts'!$A$5:$F$685,3,FALSE)</f>
        <v>0</v>
      </c>
      <c r="S280" s="8">
        <f>VLOOKUP(K280,'Ticket Counts'!$A$5:$F$685,4,FALSE)</f>
        <v>0</v>
      </c>
      <c r="T280" s="8">
        <f>VLOOKUP(K280,'Ticket Counts'!$A$5:$F$685,5,FALSE)</f>
        <v>1</v>
      </c>
      <c r="U280" s="8">
        <f>VLOOKUP(K280,'Ticket Counts'!$A$5:$F$685,6,FALSE)</f>
        <v>5</v>
      </c>
    </row>
    <row r="281" spans="1:21" x14ac:dyDescent="0.25">
      <c r="A281">
        <v>280</v>
      </c>
      <c r="B281">
        <v>1</v>
      </c>
      <c r="C281" t="str">
        <f t="shared" si="4"/>
        <v>Survived</v>
      </c>
      <c r="D281">
        <v>3</v>
      </c>
      <c r="E281" t="str" cm="1">
        <f t="array" ref="E281">_xlfn.IFS(D281=1,"First",D281=2,"Second",D281=3,"Third")</f>
        <v>Third</v>
      </c>
      <c r="F281" t="s">
        <v>423</v>
      </c>
      <c r="G281" t="s">
        <v>17</v>
      </c>
      <c r="H281">
        <v>35</v>
      </c>
      <c r="I281">
        <v>1</v>
      </c>
      <c r="J281">
        <v>1</v>
      </c>
      <c r="K281" t="s">
        <v>424</v>
      </c>
      <c r="L281">
        <v>20.25</v>
      </c>
      <c r="N281" t="s">
        <v>15</v>
      </c>
      <c r="O281" t="s">
        <v>1266</v>
      </c>
      <c r="P281" t="str">
        <f>VLOOKUP(O281,Title!$F$8:$G$24,2,FALSE)</f>
        <v>Mrs</v>
      </c>
      <c r="Q281">
        <f>VLOOKUP(K281,'Ticket Counts'!$A$5:$F$685,2,FALSE)</f>
        <v>0</v>
      </c>
      <c r="R281">
        <f>VLOOKUP(K281,'Ticket Counts'!$A$5:$F$685,3,FALSE)</f>
        <v>0</v>
      </c>
      <c r="S281" s="8">
        <f>VLOOKUP(K281,'Ticket Counts'!$A$5:$F$685,4,FALSE)</f>
        <v>1</v>
      </c>
      <c r="T281" s="8">
        <f>VLOOKUP(K281,'Ticket Counts'!$A$5:$F$685,5,FALSE)</f>
        <v>1</v>
      </c>
      <c r="U281" s="8">
        <f>VLOOKUP(K281,'Ticket Counts'!$A$5:$F$685,6,FALSE)</f>
        <v>2</v>
      </c>
    </row>
    <row r="282" spans="1:21" x14ac:dyDescent="0.25">
      <c r="A282">
        <v>281</v>
      </c>
      <c r="B282">
        <v>0</v>
      </c>
      <c r="C282" t="str">
        <f t="shared" si="4"/>
        <v>Perished</v>
      </c>
      <c r="D282">
        <v>3</v>
      </c>
      <c r="E282" t="str" cm="1">
        <f t="array" ref="E282">_xlfn.IFS(D282=1,"First",D282=2,"Second",D282=3,"Third")</f>
        <v>Third</v>
      </c>
      <c r="F282" t="s">
        <v>425</v>
      </c>
      <c r="G282" t="s">
        <v>13</v>
      </c>
      <c r="H282">
        <v>65</v>
      </c>
      <c r="I282">
        <v>0</v>
      </c>
      <c r="J282">
        <v>0</v>
      </c>
      <c r="K282">
        <v>336439</v>
      </c>
      <c r="L282">
        <v>7.75</v>
      </c>
      <c r="N282" t="s">
        <v>27</v>
      </c>
      <c r="O282" t="s">
        <v>1265</v>
      </c>
      <c r="P282" t="str">
        <f>VLOOKUP(O282,Title!$F$8:$G$24,2,FALSE)</f>
        <v>Mr</v>
      </c>
      <c r="Q282">
        <f>VLOOKUP(K282,'Ticket Counts'!$A$5:$F$685,2,FALSE)</f>
        <v>0</v>
      </c>
      <c r="R282">
        <f>VLOOKUP(K282,'Ticket Counts'!$A$5:$F$685,3,FALSE)</f>
        <v>0</v>
      </c>
      <c r="S282" s="8">
        <f>VLOOKUP(K282,'Ticket Counts'!$A$5:$F$685,4,FALSE)</f>
        <v>1</v>
      </c>
      <c r="T282" s="8">
        <f>VLOOKUP(K282,'Ticket Counts'!$A$5:$F$685,5,FALSE)</f>
        <v>0</v>
      </c>
      <c r="U282" s="8">
        <f>VLOOKUP(K282,'Ticket Counts'!$A$5:$F$685,6,FALSE)</f>
        <v>1</v>
      </c>
    </row>
    <row r="283" spans="1:21" x14ac:dyDescent="0.25">
      <c r="A283">
        <v>282</v>
      </c>
      <c r="B283">
        <v>0</v>
      </c>
      <c r="C283" t="str">
        <f t="shared" si="4"/>
        <v>Perished</v>
      </c>
      <c r="D283">
        <v>3</v>
      </c>
      <c r="E283" t="str" cm="1">
        <f t="array" ref="E283">_xlfn.IFS(D283=1,"First",D283=2,"Second",D283=3,"Third")</f>
        <v>Third</v>
      </c>
      <c r="F283" t="s">
        <v>426</v>
      </c>
      <c r="G283" t="s">
        <v>13</v>
      </c>
      <c r="H283">
        <v>28</v>
      </c>
      <c r="I283">
        <v>0</v>
      </c>
      <c r="J283">
        <v>0</v>
      </c>
      <c r="K283">
        <v>347464</v>
      </c>
      <c r="L283">
        <v>7.8541999999999996</v>
      </c>
      <c r="N283" t="s">
        <v>15</v>
      </c>
      <c r="O283" t="s">
        <v>1265</v>
      </c>
      <c r="P283" t="str">
        <f>VLOOKUP(O283,Title!$F$8:$G$24,2,FALSE)</f>
        <v>Mr</v>
      </c>
      <c r="Q283">
        <f>VLOOKUP(K283,'Ticket Counts'!$A$5:$F$685,2,FALSE)</f>
        <v>0</v>
      </c>
      <c r="R283">
        <f>VLOOKUP(K283,'Ticket Counts'!$A$5:$F$685,3,FALSE)</f>
        <v>0</v>
      </c>
      <c r="S283" s="8">
        <f>VLOOKUP(K283,'Ticket Counts'!$A$5:$F$685,4,FALSE)</f>
        <v>1</v>
      </c>
      <c r="T283" s="8">
        <f>VLOOKUP(K283,'Ticket Counts'!$A$5:$F$685,5,FALSE)</f>
        <v>0</v>
      </c>
      <c r="U283" s="8">
        <f>VLOOKUP(K283,'Ticket Counts'!$A$5:$F$685,6,FALSE)</f>
        <v>1</v>
      </c>
    </row>
    <row r="284" spans="1:21" x14ac:dyDescent="0.25">
      <c r="A284">
        <v>283</v>
      </c>
      <c r="B284">
        <v>0</v>
      </c>
      <c r="C284" t="str">
        <f t="shared" si="4"/>
        <v>Perished</v>
      </c>
      <c r="D284">
        <v>3</v>
      </c>
      <c r="E284" t="str" cm="1">
        <f t="array" ref="E284">_xlfn.IFS(D284=1,"First",D284=2,"Second",D284=3,"Third")</f>
        <v>Third</v>
      </c>
      <c r="F284" t="s">
        <v>427</v>
      </c>
      <c r="G284" t="s">
        <v>13</v>
      </c>
      <c r="H284">
        <v>16</v>
      </c>
      <c r="I284">
        <v>0</v>
      </c>
      <c r="J284">
        <v>0</v>
      </c>
      <c r="K284">
        <v>345778</v>
      </c>
      <c r="L284">
        <v>9.5</v>
      </c>
      <c r="N284" t="s">
        <v>15</v>
      </c>
      <c r="O284" t="s">
        <v>1265</v>
      </c>
      <c r="P284" t="str">
        <f>VLOOKUP(O284,Title!$F$8:$G$24,2,FALSE)</f>
        <v>Mr</v>
      </c>
      <c r="Q284">
        <f>VLOOKUP(K284,'Ticket Counts'!$A$5:$F$685,2,FALSE)</f>
        <v>0</v>
      </c>
      <c r="R284">
        <f>VLOOKUP(K284,'Ticket Counts'!$A$5:$F$685,3,FALSE)</f>
        <v>0</v>
      </c>
      <c r="S284" s="8">
        <f>VLOOKUP(K284,'Ticket Counts'!$A$5:$F$685,4,FALSE)</f>
        <v>1</v>
      </c>
      <c r="T284" s="8">
        <f>VLOOKUP(K284,'Ticket Counts'!$A$5:$F$685,5,FALSE)</f>
        <v>0</v>
      </c>
      <c r="U284" s="8">
        <f>VLOOKUP(K284,'Ticket Counts'!$A$5:$F$685,6,FALSE)</f>
        <v>1</v>
      </c>
    </row>
    <row r="285" spans="1:21" x14ac:dyDescent="0.25">
      <c r="A285">
        <v>284</v>
      </c>
      <c r="B285">
        <v>1</v>
      </c>
      <c r="C285" t="str">
        <f t="shared" si="4"/>
        <v>Survived</v>
      </c>
      <c r="D285">
        <v>3</v>
      </c>
      <c r="E285" t="str" cm="1">
        <f t="array" ref="E285">_xlfn.IFS(D285=1,"First",D285=2,"Second",D285=3,"Third")</f>
        <v>Third</v>
      </c>
      <c r="F285" t="s">
        <v>428</v>
      </c>
      <c r="G285" t="s">
        <v>13</v>
      </c>
      <c r="H285">
        <v>19</v>
      </c>
      <c r="I285">
        <v>0</v>
      </c>
      <c r="J285">
        <v>0</v>
      </c>
      <c r="K285" t="s">
        <v>429</v>
      </c>
      <c r="L285">
        <v>8.0500000000000007</v>
      </c>
      <c r="N285" t="s">
        <v>15</v>
      </c>
      <c r="O285" t="s">
        <v>1265</v>
      </c>
      <c r="P285" t="str">
        <f>VLOOKUP(O285,Title!$F$8:$G$24,2,FALSE)</f>
        <v>Mr</v>
      </c>
      <c r="Q285">
        <f>VLOOKUP(K285,'Ticket Counts'!$A$5:$F$685,2,FALSE)</f>
        <v>0</v>
      </c>
      <c r="R285">
        <f>VLOOKUP(K285,'Ticket Counts'!$A$5:$F$685,3,FALSE)</f>
        <v>0</v>
      </c>
      <c r="S285" s="8">
        <f>VLOOKUP(K285,'Ticket Counts'!$A$5:$F$685,4,FALSE)</f>
        <v>1</v>
      </c>
      <c r="T285" s="8">
        <f>VLOOKUP(K285,'Ticket Counts'!$A$5:$F$685,5,FALSE)</f>
        <v>0</v>
      </c>
      <c r="U285" s="8">
        <f>VLOOKUP(K285,'Ticket Counts'!$A$5:$F$685,6,FALSE)</f>
        <v>1</v>
      </c>
    </row>
    <row r="286" spans="1:21" x14ac:dyDescent="0.25">
      <c r="A286">
        <v>285</v>
      </c>
      <c r="B286">
        <v>0</v>
      </c>
      <c r="C286" t="str">
        <f t="shared" si="4"/>
        <v>Perished</v>
      </c>
      <c r="D286">
        <v>1</v>
      </c>
      <c r="E286" t="str" cm="1">
        <f t="array" ref="E286">_xlfn.IFS(D286=1,"First",D286=2,"Second",D286=3,"Third")</f>
        <v>First</v>
      </c>
      <c r="F286" t="s">
        <v>430</v>
      </c>
      <c r="G286" t="s">
        <v>13</v>
      </c>
      <c r="I286">
        <v>0</v>
      </c>
      <c r="J286">
        <v>0</v>
      </c>
      <c r="K286">
        <v>113056</v>
      </c>
      <c r="L286">
        <v>26</v>
      </c>
      <c r="M286" t="s">
        <v>431</v>
      </c>
      <c r="N286" t="s">
        <v>15</v>
      </c>
      <c r="O286" t="s">
        <v>1265</v>
      </c>
      <c r="P286" t="str">
        <f>VLOOKUP(O286,Title!$F$8:$G$24,2,FALSE)</f>
        <v>Mr</v>
      </c>
      <c r="Q286">
        <f>VLOOKUP(K286,'Ticket Counts'!$A$5:$F$685,2,FALSE)</f>
        <v>0</v>
      </c>
      <c r="R286">
        <f>VLOOKUP(K286,'Ticket Counts'!$A$5:$F$685,3,FALSE)</f>
        <v>0</v>
      </c>
      <c r="S286" s="8">
        <f>VLOOKUP(K286,'Ticket Counts'!$A$5:$F$685,4,FALSE)</f>
        <v>1</v>
      </c>
      <c r="T286" s="8">
        <f>VLOOKUP(K286,'Ticket Counts'!$A$5:$F$685,5,FALSE)</f>
        <v>0</v>
      </c>
      <c r="U286" s="8">
        <f>VLOOKUP(K286,'Ticket Counts'!$A$5:$F$685,6,FALSE)</f>
        <v>1</v>
      </c>
    </row>
    <row r="287" spans="1:21" x14ac:dyDescent="0.25">
      <c r="A287">
        <v>286</v>
      </c>
      <c r="B287">
        <v>0</v>
      </c>
      <c r="C287" t="str">
        <f t="shared" si="4"/>
        <v>Perished</v>
      </c>
      <c r="D287">
        <v>3</v>
      </c>
      <c r="E287" t="str" cm="1">
        <f t="array" ref="E287">_xlfn.IFS(D287=1,"First",D287=2,"Second",D287=3,"Third")</f>
        <v>Third</v>
      </c>
      <c r="F287" t="s">
        <v>432</v>
      </c>
      <c r="G287" t="s">
        <v>13</v>
      </c>
      <c r="H287">
        <v>33</v>
      </c>
      <c r="I287">
        <v>0</v>
      </c>
      <c r="J287">
        <v>0</v>
      </c>
      <c r="K287">
        <v>349239</v>
      </c>
      <c r="L287">
        <v>8.6624999999999996</v>
      </c>
      <c r="N287" t="s">
        <v>20</v>
      </c>
      <c r="O287" t="s">
        <v>1265</v>
      </c>
      <c r="P287" t="str">
        <f>VLOOKUP(O287,Title!$F$8:$G$24,2,FALSE)</f>
        <v>Mr</v>
      </c>
      <c r="Q287">
        <f>VLOOKUP(K287,'Ticket Counts'!$A$5:$F$685,2,FALSE)</f>
        <v>0</v>
      </c>
      <c r="R287">
        <f>VLOOKUP(K287,'Ticket Counts'!$A$5:$F$685,3,FALSE)</f>
        <v>0</v>
      </c>
      <c r="S287" s="8">
        <f>VLOOKUP(K287,'Ticket Counts'!$A$5:$F$685,4,FALSE)</f>
        <v>1</v>
      </c>
      <c r="T287" s="8">
        <f>VLOOKUP(K287,'Ticket Counts'!$A$5:$F$685,5,FALSE)</f>
        <v>0</v>
      </c>
      <c r="U287" s="8">
        <f>VLOOKUP(K287,'Ticket Counts'!$A$5:$F$685,6,FALSE)</f>
        <v>1</v>
      </c>
    </row>
    <row r="288" spans="1:21" x14ac:dyDescent="0.25">
      <c r="A288">
        <v>287</v>
      </c>
      <c r="B288">
        <v>1</v>
      </c>
      <c r="C288" t="str">
        <f t="shared" si="4"/>
        <v>Survived</v>
      </c>
      <c r="D288">
        <v>3</v>
      </c>
      <c r="E288" t="str" cm="1">
        <f t="array" ref="E288">_xlfn.IFS(D288=1,"First",D288=2,"Second",D288=3,"Third")</f>
        <v>Third</v>
      </c>
      <c r="F288" t="s">
        <v>433</v>
      </c>
      <c r="G288" t="s">
        <v>13</v>
      </c>
      <c r="H288">
        <v>30</v>
      </c>
      <c r="I288">
        <v>0</v>
      </c>
      <c r="J288">
        <v>0</v>
      </c>
      <c r="K288">
        <v>345774</v>
      </c>
      <c r="L288">
        <v>9.5</v>
      </c>
      <c r="N288" t="s">
        <v>15</v>
      </c>
      <c r="O288" t="s">
        <v>1265</v>
      </c>
      <c r="P288" t="str">
        <f>VLOOKUP(O288,Title!$F$8:$G$24,2,FALSE)</f>
        <v>Mr</v>
      </c>
      <c r="Q288">
        <f>VLOOKUP(K288,'Ticket Counts'!$A$5:$F$685,2,FALSE)</f>
        <v>0</v>
      </c>
      <c r="R288">
        <f>VLOOKUP(K288,'Ticket Counts'!$A$5:$F$685,3,FALSE)</f>
        <v>0</v>
      </c>
      <c r="S288" s="8">
        <f>VLOOKUP(K288,'Ticket Counts'!$A$5:$F$685,4,FALSE)</f>
        <v>1</v>
      </c>
      <c r="T288" s="8">
        <f>VLOOKUP(K288,'Ticket Counts'!$A$5:$F$685,5,FALSE)</f>
        <v>0</v>
      </c>
      <c r="U288" s="8">
        <f>VLOOKUP(K288,'Ticket Counts'!$A$5:$F$685,6,FALSE)</f>
        <v>1</v>
      </c>
    </row>
    <row r="289" spans="1:21" x14ac:dyDescent="0.25">
      <c r="A289">
        <v>288</v>
      </c>
      <c r="B289">
        <v>0</v>
      </c>
      <c r="C289" t="str">
        <f t="shared" si="4"/>
        <v>Perished</v>
      </c>
      <c r="D289">
        <v>3</v>
      </c>
      <c r="E289" t="str" cm="1">
        <f t="array" ref="E289">_xlfn.IFS(D289=1,"First",D289=2,"Second",D289=3,"Third")</f>
        <v>Third</v>
      </c>
      <c r="F289" t="s">
        <v>434</v>
      </c>
      <c r="G289" t="s">
        <v>13</v>
      </c>
      <c r="H289">
        <v>22</v>
      </c>
      <c r="I289">
        <v>0</v>
      </c>
      <c r="J289">
        <v>0</v>
      </c>
      <c r="K289">
        <v>349206</v>
      </c>
      <c r="L289">
        <v>7.8958000000000004</v>
      </c>
      <c r="N289" t="s">
        <v>15</v>
      </c>
      <c r="O289" t="s">
        <v>1265</v>
      </c>
      <c r="P289" t="str">
        <f>VLOOKUP(O289,Title!$F$8:$G$24,2,FALSE)</f>
        <v>Mr</v>
      </c>
      <c r="Q289">
        <f>VLOOKUP(K289,'Ticket Counts'!$A$5:$F$685,2,FALSE)</f>
        <v>0</v>
      </c>
      <c r="R289">
        <f>VLOOKUP(K289,'Ticket Counts'!$A$5:$F$685,3,FALSE)</f>
        <v>0</v>
      </c>
      <c r="S289" s="8">
        <f>VLOOKUP(K289,'Ticket Counts'!$A$5:$F$685,4,FALSE)</f>
        <v>1</v>
      </c>
      <c r="T289" s="8">
        <f>VLOOKUP(K289,'Ticket Counts'!$A$5:$F$685,5,FALSE)</f>
        <v>0</v>
      </c>
      <c r="U289" s="8">
        <f>VLOOKUP(K289,'Ticket Counts'!$A$5:$F$685,6,FALSE)</f>
        <v>1</v>
      </c>
    </row>
    <row r="290" spans="1:21" x14ac:dyDescent="0.25">
      <c r="A290">
        <v>289</v>
      </c>
      <c r="B290">
        <v>1</v>
      </c>
      <c r="C290" t="str">
        <f t="shared" si="4"/>
        <v>Survived</v>
      </c>
      <c r="D290">
        <v>2</v>
      </c>
      <c r="E290" t="str" cm="1">
        <f t="array" ref="E290">_xlfn.IFS(D290=1,"First",D290=2,"Second",D290=3,"Third")</f>
        <v>Second</v>
      </c>
      <c r="F290" t="s">
        <v>435</v>
      </c>
      <c r="G290" t="s">
        <v>13</v>
      </c>
      <c r="H290">
        <v>42</v>
      </c>
      <c r="I290">
        <v>0</v>
      </c>
      <c r="J290">
        <v>0</v>
      </c>
      <c r="K290">
        <v>237798</v>
      </c>
      <c r="L290">
        <v>13</v>
      </c>
      <c r="N290" t="s">
        <v>15</v>
      </c>
      <c r="O290" t="s">
        <v>1265</v>
      </c>
      <c r="P290" t="str">
        <f>VLOOKUP(O290,Title!$F$8:$G$24,2,FALSE)</f>
        <v>Mr</v>
      </c>
      <c r="Q290">
        <f>VLOOKUP(K290,'Ticket Counts'!$A$5:$F$685,2,FALSE)</f>
        <v>0</v>
      </c>
      <c r="R290">
        <f>VLOOKUP(K290,'Ticket Counts'!$A$5:$F$685,3,FALSE)</f>
        <v>0</v>
      </c>
      <c r="S290" s="8">
        <f>VLOOKUP(K290,'Ticket Counts'!$A$5:$F$685,4,FALSE)</f>
        <v>1</v>
      </c>
      <c r="T290" s="8">
        <f>VLOOKUP(K290,'Ticket Counts'!$A$5:$F$685,5,FALSE)</f>
        <v>0</v>
      </c>
      <c r="U290" s="8">
        <f>VLOOKUP(K290,'Ticket Counts'!$A$5:$F$685,6,FALSE)</f>
        <v>1</v>
      </c>
    </row>
    <row r="291" spans="1:21" x14ac:dyDescent="0.25">
      <c r="A291">
        <v>290</v>
      </c>
      <c r="B291">
        <v>1</v>
      </c>
      <c r="C291" t="str">
        <f t="shared" si="4"/>
        <v>Survived</v>
      </c>
      <c r="D291">
        <v>3</v>
      </c>
      <c r="E291" t="str" cm="1">
        <f t="array" ref="E291">_xlfn.IFS(D291=1,"First",D291=2,"Second",D291=3,"Third")</f>
        <v>Third</v>
      </c>
      <c r="F291" t="s">
        <v>436</v>
      </c>
      <c r="G291" t="s">
        <v>17</v>
      </c>
      <c r="H291">
        <v>22</v>
      </c>
      <c r="I291">
        <v>0</v>
      </c>
      <c r="J291">
        <v>0</v>
      </c>
      <c r="K291">
        <v>370373</v>
      </c>
      <c r="L291">
        <v>7.75</v>
      </c>
      <c r="N291" t="s">
        <v>27</v>
      </c>
      <c r="O291" t="s">
        <v>1267</v>
      </c>
      <c r="P291" t="str">
        <f>VLOOKUP(O291,Title!$F$8:$G$24,2,FALSE)</f>
        <v>Miss</v>
      </c>
      <c r="Q291">
        <f>VLOOKUP(K291,'Ticket Counts'!$A$5:$F$685,2,FALSE)</f>
        <v>0</v>
      </c>
      <c r="R291">
        <f>VLOOKUP(K291,'Ticket Counts'!$A$5:$F$685,3,FALSE)</f>
        <v>1</v>
      </c>
      <c r="S291" s="8">
        <f>VLOOKUP(K291,'Ticket Counts'!$A$5:$F$685,4,FALSE)</f>
        <v>0</v>
      </c>
      <c r="T291" s="8">
        <f>VLOOKUP(K291,'Ticket Counts'!$A$5:$F$685,5,FALSE)</f>
        <v>0</v>
      </c>
      <c r="U291" s="8">
        <f>VLOOKUP(K291,'Ticket Counts'!$A$5:$F$685,6,FALSE)</f>
        <v>1</v>
      </c>
    </row>
    <row r="292" spans="1:21" x14ac:dyDescent="0.25">
      <c r="A292">
        <v>291</v>
      </c>
      <c r="B292">
        <v>1</v>
      </c>
      <c r="C292" t="str">
        <f t="shared" si="4"/>
        <v>Survived</v>
      </c>
      <c r="D292">
        <v>1</v>
      </c>
      <c r="E292" t="str" cm="1">
        <f t="array" ref="E292">_xlfn.IFS(D292=1,"First",D292=2,"Second",D292=3,"Third")</f>
        <v>First</v>
      </c>
      <c r="F292" t="s">
        <v>437</v>
      </c>
      <c r="G292" t="s">
        <v>17</v>
      </c>
      <c r="H292">
        <v>26</v>
      </c>
      <c r="I292">
        <v>0</v>
      </c>
      <c r="J292">
        <v>0</v>
      </c>
      <c r="K292">
        <v>19877</v>
      </c>
      <c r="L292">
        <v>78.849999999999994</v>
      </c>
      <c r="N292" t="s">
        <v>15</v>
      </c>
      <c r="O292" t="s">
        <v>1267</v>
      </c>
      <c r="P292" t="str">
        <f>VLOOKUP(O292,Title!$F$8:$G$24,2,FALSE)</f>
        <v>Miss</v>
      </c>
      <c r="Q292">
        <f>VLOOKUP(K292,'Ticket Counts'!$A$5:$F$685,2,FALSE)</f>
        <v>0</v>
      </c>
      <c r="R292">
        <f>VLOOKUP(K292,'Ticket Counts'!$A$5:$F$685,3,FALSE)</f>
        <v>1</v>
      </c>
      <c r="S292" s="8">
        <f>VLOOKUP(K292,'Ticket Counts'!$A$5:$F$685,4,FALSE)</f>
        <v>1</v>
      </c>
      <c r="T292" s="8">
        <f>VLOOKUP(K292,'Ticket Counts'!$A$5:$F$685,5,FALSE)</f>
        <v>0</v>
      </c>
      <c r="U292" s="8">
        <f>VLOOKUP(K292,'Ticket Counts'!$A$5:$F$685,6,FALSE)</f>
        <v>2</v>
      </c>
    </row>
    <row r="293" spans="1:21" x14ac:dyDescent="0.25">
      <c r="A293">
        <v>292</v>
      </c>
      <c r="B293">
        <v>1</v>
      </c>
      <c r="C293" t="str">
        <f t="shared" si="4"/>
        <v>Survived</v>
      </c>
      <c r="D293">
        <v>1</v>
      </c>
      <c r="E293" t="str" cm="1">
        <f t="array" ref="E293">_xlfn.IFS(D293=1,"First",D293=2,"Second",D293=3,"Third")</f>
        <v>First</v>
      </c>
      <c r="F293" t="s">
        <v>438</v>
      </c>
      <c r="G293" t="s">
        <v>17</v>
      </c>
      <c r="H293">
        <v>19</v>
      </c>
      <c r="I293">
        <v>1</v>
      </c>
      <c r="J293">
        <v>0</v>
      </c>
      <c r="K293">
        <v>11967</v>
      </c>
      <c r="L293">
        <v>91.0792</v>
      </c>
      <c r="M293" t="s">
        <v>439</v>
      </c>
      <c r="N293" t="s">
        <v>20</v>
      </c>
      <c r="O293" t="s">
        <v>1266</v>
      </c>
      <c r="P293" t="str">
        <f>VLOOKUP(O293,Title!$F$8:$G$24,2,FALSE)</f>
        <v>Mrs</v>
      </c>
      <c r="Q293">
        <f>VLOOKUP(K293,'Ticket Counts'!$A$5:$F$685,2,FALSE)</f>
        <v>0</v>
      </c>
      <c r="R293">
        <f>VLOOKUP(K293,'Ticket Counts'!$A$5:$F$685,3,FALSE)</f>
        <v>0</v>
      </c>
      <c r="S293" s="8">
        <f>VLOOKUP(K293,'Ticket Counts'!$A$5:$F$685,4,FALSE)</f>
        <v>1</v>
      </c>
      <c r="T293" s="8">
        <f>VLOOKUP(K293,'Ticket Counts'!$A$5:$F$685,5,FALSE)</f>
        <v>1</v>
      </c>
      <c r="U293" s="8">
        <f>VLOOKUP(K293,'Ticket Counts'!$A$5:$F$685,6,FALSE)</f>
        <v>2</v>
      </c>
    </row>
    <row r="294" spans="1:21" x14ac:dyDescent="0.25">
      <c r="A294">
        <v>293</v>
      </c>
      <c r="B294">
        <v>0</v>
      </c>
      <c r="C294" t="str">
        <f t="shared" si="4"/>
        <v>Perished</v>
      </c>
      <c r="D294">
        <v>2</v>
      </c>
      <c r="E294" t="str" cm="1">
        <f t="array" ref="E294">_xlfn.IFS(D294=1,"First",D294=2,"Second",D294=3,"Third")</f>
        <v>Second</v>
      </c>
      <c r="F294" t="s">
        <v>440</v>
      </c>
      <c r="G294" t="s">
        <v>13</v>
      </c>
      <c r="H294">
        <v>36</v>
      </c>
      <c r="I294">
        <v>0</v>
      </c>
      <c r="J294">
        <v>0</v>
      </c>
      <c r="K294" t="s">
        <v>441</v>
      </c>
      <c r="L294">
        <v>12.875</v>
      </c>
      <c r="M294" t="s">
        <v>442</v>
      </c>
      <c r="N294" t="s">
        <v>20</v>
      </c>
      <c r="O294" t="s">
        <v>1265</v>
      </c>
      <c r="P294" t="str">
        <f>VLOOKUP(O294,Title!$F$8:$G$24,2,FALSE)</f>
        <v>Mr</v>
      </c>
      <c r="Q294">
        <f>VLOOKUP(K294,'Ticket Counts'!$A$5:$F$685,2,FALSE)</f>
        <v>0</v>
      </c>
      <c r="R294">
        <f>VLOOKUP(K294,'Ticket Counts'!$A$5:$F$685,3,FALSE)</f>
        <v>0</v>
      </c>
      <c r="S294" s="8">
        <f>VLOOKUP(K294,'Ticket Counts'!$A$5:$F$685,4,FALSE)</f>
        <v>1</v>
      </c>
      <c r="T294" s="8">
        <f>VLOOKUP(K294,'Ticket Counts'!$A$5:$F$685,5,FALSE)</f>
        <v>0</v>
      </c>
      <c r="U294" s="8">
        <f>VLOOKUP(K294,'Ticket Counts'!$A$5:$F$685,6,FALSE)</f>
        <v>1</v>
      </c>
    </row>
    <row r="295" spans="1:21" x14ac:dyDescent="0.25">
      <c r="A295">
        <v>294</v>
      </c>
      <c r="B295">
        <v>0</v>
      </c>
      <c r="C295" t="str">
        <f t="shared" si="4"/>
        <v>Perished</v>
      </c>
      <c r="D295">
        <v>3</v>
      </c>
      <c r="E295" t="str" cm="1">
        <f t="array" ref="E295">_xlfn.IFS(D295=1,"First",D295=2,"Second",D295=3,"Third")</f>
        <v>Third</v>
      </c>
      <c r="F295" t="s">
        <v>443</v>
      </c>
      <c r="G295" t="s">
        <v>17</v>
      </c>
      <c r="H295">
        <v>24</v>
      </c>
      <c r="I295">
        <v>0</v>
      </c>
      <c r="J295">
        <v>0</v>
      </c>
      <c r="K295">
        <v>349236</v>
      </c>
      <c r="L295">
        <v>8.85</v>
      </c>
      <c r="N295" t="s">
        <v>15</v>
      </c>
      <c r="O295" t="s">
        <v>1267</v>
      </c>
      <c r="P295" t="str">
        <f>VLOOKUP(O295,Title!$F$8:$G$24,2,FALSE)</f>
        <v>Miss</v>
      </c>
      <c r="Q295">
        <f>VLOOKUP(K295,'Ticket Counts'!$A$5:$F$685,2,FALSE)</f>
        <v>0</v>
      </c>
      <c r="R295">
        <f>VLOOKUP(K295,'Ticket Counts'!$A$5:$F$685,3,FALSE)</f>
        <v>1</v>
      </c>
      <c r="S295" s="8">
        <f>VLOOKUP(K295,'Ticket Counts'!$A$5:$F$685,4,FALSE)</f>
        <v>0</v>
      </c>
      <c r="T295" s="8">
        <f>VLOOKUP(K295,'Ticket Counts'!$A$5:$F$685,5,FALSE)</f>
        <v>0</v>
      </c>
      <c r="U295" s="8">
        <f>VLOOKUP(K295,'Ticket Counts'!$A$5:$F$685,6,FALSE)</f>
        <v>1</v>
      </c>
    </row>
    <row r="296" spans="1:21" x14ac:dyDescent="0.25">
      <c r="A296">
        <v>295</v>
      </c>
      <c r="B296">
        <v>0</v>
      </c>
      <c r="C296" t="str">
        <f t="shared" si="4"/>
        <v>Perished</v>
      </c>
      <c r="D296">
        <v>3</v>
      </c>
      <c r="E296" t="str" cm="1">
        <f t="array" ref="E296">_xlfn.IFS(D296=1,"First",D296=2,"Second",D296=3,"Third")</f>
        <v>Third</v>
      </c>
      <c r="F296" t="s">
        <v>444</v>
      </c>
      <c r="G296" t="s">
        <v>13</v>
      </c>
      <c r="H296">
        <v>24</v>
      </c>
      <c r="I296">
        <v>0</v>
      </c>
      <c r="J296">
        <v>0</v>
      </c>
      <c r="K296">
        <v>349233</v>
      </c>
      <c r="L296">
        <v>7.8958000000000004</v>
      </c>
      <c r="N296" t="s">
        <v>15</v>
      </c>
      <c r="O296" t="s">
        <v>1265</v>
      </c>
      <c r="P296" t="str">
        <f>VLOOKUP(O296,Title!$F$8:$G$24,2,FALSE)</f>
        <v>Mr</v>
      </c>
      <c r="Q296">
        <f>VLOOKUP(K296,'Ticket Counts'!$A$5:$F$685,2,FALSE)</f>
        <v>0</v>
      </c>
      <c r="R296">
        <f>VLOOKUP(K296,'Ticket Counts'!$A$5:$F$685,3,FALSE)</f>
        <v>0</v>
      </c>
      <c r="S296" s="8">
        <f>VLOOKUP(K296,'Ticket Counts'!$A$5:$F$685,4,FALSE)</f>
        <v>1</v>
      </c>
      <c r="T296" s="8">
        <f>VLOOKUP(K296,'Ticket Counts'!$A$5:$F$685,5,FALSE)</f>
        <v>0</v>
      </c>
      <c r="U296" s="8">
        <f>VLOOKUP(K296,'Ticket Counts'!$A$5:$F$685,6,FALSE)</f>
        <v>1</v>
      </c>
    </row>
    <row r="297" spans="1:21" x14ac:dyDescent="0.25">
      <c r="A297">
        <v>296</v>
      </c>
      <c r="B297">
        <v>0</v>
      </c>
      <c r="C297" t="str">
        <f t="shared" si="4"/>
        <v>Perished</v>
      </c>
      <c r="D297">
        <v>1</v>
      </c>
      <c r="E297" t="str" cm="1">
        <f t="array" ref="E297">_xlfn.IFS(D297=1,"First",D297=2,"Second",D297=3,"Third")</f>
        <v>First</v>
      </c>
      <c r="F297" t="s">
        <v>445</v>
      </c>
      <c r="G297" t="s">
        <v>13</v>
      </c>
      <c r="I297">
        <v>0</v>
      </c>
      <c r="J297">
        <v>0</v>
      </c>
      <c r="K297" t="s">
        <v>446</v>
      </c>
      <c r="L297">
        <v>27.720800000000001</v>
      </c>
      <c r="N297" t="s">
        <v>20</v>
      </c>
      <c r="O297" t="s">
        <v>1265</v>
      </c>
      <c r="P297" t="str">
        <f>VLOOKUP(O297,Title!$F$8:$G$24,2,FALSE)</f>
        <v>Mr</v>
      </c>
      <c r="Q297">
        <f>VLOOKUP(K297,'Ticket Counts'!$A$5:$F$685,2,FALSE)</f>
        <v>0</v>
      </c>
      <c r="R297">
        <f>VLOOKUP(K297,'Ticket Counts'!$A$5:$F$685,3,FALSE)</f>
        <v>0</v>
      </c>
      <c r="S297" s="8">
        <f>VLOOKUP(K297,'Ticket Counts'!$A$5:$F$685,4,FALSE)</f>
        <v>1</v>
      </c>
      <c r="T297" s="8">
        <f>VLOOKUP(K297,'Ticket Counts'!$A$5:$F$685,5,FALSE)</f>
        <v>0</v>
      </c>
      <c r="U297" s="8">
        <f>VLOOKUP(K297,'Ticket Counts'!$A$5:$F$685,6,FALSE)</f>
        <v>1</v>
      </c>
    </row>
    <row r="298" spans="1:21" x14ac:dyDescent="0.25">
      <c r="A298">
        <v>297</v>
      </c>
      <c r="B298">
        <v>0</v>
      </c>
      <c r="C298" t="str">
        <f t="shared" si="4"/>
        <v>Perished</v>
      </c>
      <c r="D298">
        <v>3</v>
      </c>
      <c r="E298" t="str" cm="1">
        <f t="array" ref="E298">_xlfn.IFS(D298=1,"First",D298=2,"Second",D298=3,"Third")</f>
        <v>Third</v>
      </c>
      <c r="F298" t="s">
        <v>447</v>
      </c>
      <c r="G298" t="s">
        <v>13</v>
      </c>
      <c r="H298">
        <v>23.5</v>
      </c>
      <c r="I298">
        <v>0</v>
      </c>
      <c r="J298">
        <v>0</v>
      </c>
      <c r="K298">
        <v>2693</v>
      </c>
      <c r="L298">
        <v>7.2291999999999996</v>
      </c>
      <c r="N298" t="s">
        <v>20</v>
      </c>
      <c r="O298" t="s">
        <v>1265</v>
      </c>
      <c r="P298" t="str">
        <f>VLOOKUP(O298,Title!$F$8:$G$24,2,FALSE)</f>
        <v>Mr</v>
      </c>
      <c r="Q298">
        <f>VLOOKUP(K298,'Ticket Counts'!$A$5:$F$685,2,FALSE)</f>
        <v>0</v>
      </c>
      <c r="R298">
        <f>VLOOKUP(K298,'Ticket Counts'!$A$5:$F$685,3,FALSE)</f>
        <v>0</v>
      </c>
      <c r="S298" s="8">
        <f>VLOOKUP(K298,'Ticket Counts'!$A$5:$F$685,4,FALSE)</f>
        <v>1</v>
      </c>
      <c r="T298" s="8">
        <f>VLOOKUP(K298,'Ticket Counts'!$A$5:$F$685,5,FALSE)</f>
        <v>0</v>
      </c>
      <c r="U298" s="8">
        <f>VLOOKUP(K298,'Ticket Counts'!$A$5:$F$685,6,FALSE)</f>
        <v>1</v>
      </c>
    </row>
    <row r="299" spans="1:21" x14ac:dyDescent="0.25">
      <c r="A299">
        <v>298</v>
      </c>
      <c r="B299">
        <v>0</v>
      </c>
      <c r="C299" t="str">
        <f t="shared" si="4"/>
        <v>Perished</v>
      </c>
      <c r="D299">
        <v>1</v>
      </c>
      <c r="E299" t="str" cm="1">
        <f t="array" ref="E299">_xlfn.IFS(D299=1,"First",D299=2,"Second",D299=3,"Third")</f>
        <v>First</v>
      </c>
      <c r="F299" t="s">
        <v>448</v>
      </c>
      <c r="G299" t="s">
        <v>17</v>
      </c>
      <c r="H299">
        <v>2</v>
      </c>
      <c r="I299">
        <v>1</v>
      </c>
      <c r="J299">
        <v>2</v>
      </c>
      <c r="K299">
        <v>113781</v>
      </c>
      <c r="L299">
        <v>151.55000000000001</v>
      </c>
      <c r="M299" t="s">
        <v>449</v>
      </c>
      <c r="N299" t="s">
        <v>15</v>
      </c>
      <c r="O299" t="s">
        <v>1267</v>
      </c>
      <c r="P299" t="str">
        <f>VLOOKUP(O299,Title!$F$8:$G$24,2,FALSE)</f>
        <v>Miss</v>
      </c>
      <c r="Q299">
        <f>VLOOKUP(K299,'Ticket Counts'!$A$5:$F$685,2,FALSE)</f>
        <v>1</v>
      </c>
      <c r="R299">
        <f>VLOOKUP(K299,'Ticket Counts'!$A$5:$F$685,3,FALSE)</f>
        <v>2</v>
      </c>
      <c r="S299" s="8">
        <f>VLOOKUP(K299,'Ticket Counts'!$A$5:$F$685,4,FALSE)</f>
        <v>0</v>
      </c>
      <c r="T299" s="8">
        <f>VLOOKUP(K299,'Ticket Counts'!$A$5:$F$685,5,FALSE)</f>
        <v>1</v>
      </c>
      <c r="U299" s="8">
        <f>VLOOKUP(K299,'Ticket Counts'!$A$5:$F$685,6,FALSE)</f>
        <v>4</v>
      </c>
    </row>
    <row r="300" spans="1:21" x14ac:dyDescent="0.25">
      <c r="A300">
        <v>299</v>
      </c>
      <c r="B300">
        <v>1</v>
      </c>
      <c r="C300" t="str">
        <f t="shared" si="4"/>
        <v>Survived</v>
      </c>
      <c r="D300">
        <v>1</v>
      </c>
      <c r="E300" t="str" cm="1">
        <f t="array" ref="E300">_xlfn.IFS(D300=1,"First",D300=2,"Second",D300=3,"Third")</f>
        <v>First</v>
      </c>
      <c r="F300" t="s">
        <v>450</v>
      </c>
      <c r="G300" t="s">
        <v>13</v>
      </c>
      <c r="I300">
        <v>0</v>
      </c>
      <c r="J300">
        <v>0</v>
      </c>
      <c r="K300">
        <v>19988</v>
      </c>
      <c r="L300">
        <v>30.5</v>
      </c>
      <c r="M300" t="s">
        <v>451</v>
      </c>
      <c r="N300" t="s">
        <v>15</v>
      </c>
      <c r="O300" t="s">
        <v>1265</v>
      </c>
      <c r="P300" t="str">
        <f>VLOOKUP(O300,Title!$F$8:$G$24,2,FALSE)</f>
        <v>Mr</v>
      </c>
      <c r="Q300">
        <f>VLOOKUP(K300,'Ticket Counts'!$A$5:$F$685,2,FALSE)</f>
        <v>0</v>
      </c>
      <c r="R300">
        <f>VLOOKUP(K300,'Ticket Counts'!$A$5:$F$685,3,FALSE)</f>
        <v>0</v>
      </c>
      <c r="S300" s="8">
        <f>VLOOKUP(K300,'Ticket Counts'!$A$5:$F$685,4,FALSE)</f>
        <v>1</v>
      </c>
      <c r="T300" s="8">
        <f>VLOOKUP(K300,'Ticket Counts'!$A$5:$F$685,5,FALSE)</f>
        <v>0</v>
      </c>
      <c r="U300" s="8">
        <f>VLOOKUP(K300,'Ticket Counts'!$A$5:$F$685,6,FALSE)</f>
        <v>1</v>
      </c>
    </row>
    <row r="301" spans="1:21" x14ac:dyDescent="0.25">
      <c r="A301">
        <v>300</v>
      </c>
      <c r="B301">
        <v>1</v>
      </c>
      <c r="C301" t="str">
        <f t="shared" si="4"/>
        <v>Survived</v>
      </c>
      <c r="D301">
        <v>1</v>
      </c>
      <c r="E301" t="str" cm="1">
        <f t="array" ref="E301">_xlfn.IFS(D301=1,"First",D301=2,"Second",D301=3,"Third")</f>
        <v>First</v>
      </c>
      <c r="F301" t="s">
        <v>452</v>
      </c>
      <c r="G301" t="s">
        <v>17</v>
      </c>
      <c r="H301">
        <v>50</v>
      </c>
      <c r="I301">
        <v>0</v>
      </c>
      <c r="J301">
        <v>1</v>
      </c>
      <c r="K301" t="s">
        <v>187</v>
      </c>
      <c r="L301">
        <v>247.52080000000001</v>
      </c>
      <c r="M301" t="s">
        <v>188</v>
      </c>
      <c r="N301" t="s">
        <v>20</v>
      </c>
      <c r="O301" t="s">
        <v>1266</v>
      </c>
      <c r="P301" t="str">
        <f>VLOOKUP(O301,Title!$F$8:$G$24,2,FALSE)</f>
        <v>Mrs</v>
      </c>
      <c r="Q301">
        <f>VLOOKUP(K301,'Ticket Counts'!$A$5:$F$685,2,FALSE)</f>
        <v>0</v>
      </c>
      <c r="R301">
        <f>VLOOKUP(K301,'Ticket Counts'!$A$5:$F$685,3,FALSE)</f>
        <v>0</v>
      </c>
      <c r="S301" s="8">
        <f>VLOOKUP(K301,'Ticket Counts'!$A$5:$F$685,4,FALSE)</f>
        <v>1</v>
      </c>
      <c r="T301" s="8">
        <f>VLOOKUP(K301,'Ticket Counts'!$A$5:$F$685,5,FALSE)</f>
        <v>1</v>
      </c>
      <c r="U301" s="8">
        <f>VLOOKUP(K301,'Ticket Counts'!$A$5:$F$685,6,FALSE)</f>
        <v>2</v>
      </c>
    </row>
    <row r="302" spans="1:21" x14ac:dyDescent="0.25">
      <c r="A302">
        <v>301</v>
      </c>
      <c r="B302">
        <v>1</v>
      </c>
      <c r="C302" t="str">
        <f t="shared" si="4"/>
        <v>Survived</v>
      </c>
      <c r="D302">
        <v>3</v>
      </c>
      <c r="E302" t="str" cm="1">
        <f t="array" ref="E302">_xlfn.IFS(D302=1,"First",D302=2,"Second",D302=3,"Third")</f>
        <v>Third</v>
      </c>
      <c r="F302" t="s">
        <v>453</v>
      </c>
      <c r="G302" t="s">
        <v>17</v>
      </c>
      <c r="I302">
        <v>0</v>
      </c>
      <c r="J302">
        <v>0</v>
      </c>
      <c r="K302">
        <v>9234</v>
      </c>
      <c r="L302">
        <v>7.75</v>
      </c>
      <c r="N302" t="s">
        <v>27</v>
      </c>
      <c r="O302" t="s">
        <v>1267</v>
      </c>
      <c r="P302" t="str">
        <f>VLOOKUP(O302,Title!$F$8:$G$24,2,FALSE)</f>
        <v>Miss</v>
      </c>
      <c r="Q302">
        <f>VLOOKUP(K302,'Ticket Counts'!$A$5:$F$685,2,FALSE)</f>
        <v>0</v>
      </c>
      <c r="R302">
        <f>VLOOKUP(K302,'Ticket Counts'!$A$5:$F$685,3,FALSE)</f>
        <v>1</v>
      </c>
      <c r="S302" s="8">
        <f>VLOOKUP(K302,'Ticket Counts'!$A$5:$F$685,4,FALSE)</f>
        <v>0</v>
      </c>
      <c r="T302" s="8">
        <f>VLOOKUP(K302,'Ticket Counts'!$A$5:$F$685,5,FALSE)</f>
        <v>0</v>
      </c>
      <c r="U302" s="8">
        <f>VLOOKUP(K302,'Ticket Counts'!$A$5:$F$685,6,FALSE)</f>
        <v>1</v>
      </c>
    </row>
    <row r="303" spans="1:21" x14ac:dyDescent="0.25">
      <c r="A303">
        <v>302</v>
      </c>
      <c r="B303">
        <v>1</v>
      </c>
      <c r="C303" t="str">
        <f t="shared" si="4"/>
        <v>Survived</v>
      </c>
      <c r="D303">
        <v>3</v>
      </c>
      <c r="E303" t="str" cm="1">
        <f t="array" ref="E303">_xlfn.IFS(D303=1,"First",D303=2,"Second",D303=3,"Third")</f>
        <v>Third</v>
      </c>
      <c r="F303" t="s">
        <v>454</v>
      </c>
      <c r="G303" t="s">
        <v>13</v>
      </c>
      <c r="I303">
        <v>2</v>
      </c>
      <c r="J303">
        <v>0</v>
      </c>
      <c r="K303">
        <v>367226</v>
      </c>
      <c r="L303">
        <v>23.25</v>
      </c>
      <c r="N303" t="s">
        <v>27</v>
      </c>
      <c r="O303" t="s">
        <v>1265</v>
      </c>
      <c r="P303" t="str">
        <f>VLOOKUP(O303,Title!$F$8:$G$24,2,FALSE)</f>
        <v>Mr</v>
      </c>
      <c r="Q303">
        <f>VLOOKUP(K303,'Ticket Counts'!$A$5:$F$685,2,FALSE)</f>
        <v>0</v>
      </c>
      <c r="R303">
        <f>VLOOKUP(K303,'Ticket Counts'!$A$5:$F$685,3,FALSE)</f>
        <v>1</v>
      </c>
      <c r="S303" s="8">
        <f>VLOOKUP(K303,'Ticket Counts'!$A$5:$F$685,4,FALSE)</f>
        <v>1</v>
      </c>
      <c r="T303" s="8">
        <f>VLOOKUP(K303,'Ticket Counts'!$A$5:$F$685,5,FALSE)</f>
        <v>0</v>
      </c>
      <c r="U303" s="8">
        <f>VLOOKUP(K303,'Ticket Counts'!$A$5:$F$685,6,FALSE)</f>
        <v>2</v>
      </c>
    </row>
    <row r="304" spans="1:21" x14ac:dyDescent="0.25">
      <c r="A304">
        <v>303</v>
      </c>
      <c r="B304">
        <v>0</v>
      </c>
      <c r="C304" t="str">
        <f t="shared" si="4"/>
        <v>Perished</v>
      </c>
      <c r="D304">
        <v>3</v>
      </c>
      <c r="E304" t="str" cm="1">
        <f t="array" ref="E304">_xlfn.IFS(D304=1,"First",D304=2,"Second",D304=3,"Third")</f>
        <v>Third</v>
      </c>
      <c r="F304" t="s">
        <v>455</v>
      </c>
      <c r="G304" t="s">
        <v>13</v>
      </c>
      <c r="H304">
        <v>19</v>
      </c>
      <c r="I304">
        <v>0</v>
      </c>
      <c r="J304">
        <v>0</v>
      </c>
      <c r="K304" t="s">
        <v>280</v>
      </c>
      <c r="L304">
        <v>0</v>
      </c>
      <c r="N304" t="s">
        <v>15</v>
      </c>
      <c r="O304" t="s">
        <v>1265</v>
      </c>
      <c r="P304" t="str">
        <f>VLOOKUP(O304,Title!$F$8:$G$24,2,FALSE)</f>
        <v>Mr</v>
      </c>
      <c r="Q304">
        <f>VLOOKUP(K304,'Ticket Counts'!$A$5:$F$685,2,FALSE)</f>
        <v>0</v>
      </c>
      <c r="R304">
        <f>VLOOKUP(K304,'Ticket Counts'!$A$5:$F$685,3,FALSE)</f>
        <v>0</v>
      </c>
      <c r="S304" s="8">
        <f>VLOOKUP(K304,'Ticket Counts'!$A$5:$F$685,4,FALSE)</f>
        <v>4</v>
      </c>
      <c r="T304" s="8">
        <f>VLOOKUP(K304,'Ticket Counts'!$A$5:$F$685,5,FALSE)</f>
        <v>0</v>
      </c>
      <c r="U304" s="8">
        <f>VLOOKUP(K304,'Ticket Counts'!$A$5:$F$685,6,FALSE)</f>
        <v>4</v>
      </c>
    </row>
    <row r="305" spans="1:21" x14ac:dyDescent="0.25">
      <c r="A305">
        <v>304</v>
      </c>
      <c r="B305">
        <v>1</v>
      </c>
      <c r="C305" t="str">
        <f t="shared" si="4"/>
        <v>Survived</v>
      </c>
      <c r="D305">
        <v>2</v>
      </c>
      <c r="E305" t="str" cm="1">
        <f t="array" ref="E305">_xlfn.IFS(D305=1,"First",D305=2,"Second",D305=3,"Third")</f>
        <v>Second</v>
      </c>
      <c r="F305" t="s">
        <v>456</v>
      </c>
      <c r="G305" t="s">
        <v>17</v>
      </c>
      <c r="I305">
        <v>0</v>
      </c>
      <c r="J305">
        <v>0</v>
      </c>
      <c r="K305">
        <v>226593</v>
      </c>
      <c r="L305">
        <v>12.35</v>
      </c>
      <c r="M305" t="s">
        <v>195</v>
      </c>
      <c r="N305" t="s">
        <v>27</v>
      </c>
      <c r="O305" t="s">
        <v>1267</v>
      </c>
      <c r="P305" t="str">
        <f>VLOOKUP(O305,Title!$F$8:$G$24,2,FALSE)</f>
        <v>Miss</v>
      </c>
      <c r="Q305">
        <f>VLOOKUP(K305,'Ticket Counts'!$A$5:$F$685,2,FALSE)</f>
        <v>0</v>
      </c>
      <c r="R305">
        <f>VLOOKUP(K305,'Ticket Counts'!$A$5:$F$685,3,FALSE)</f>
        <v>1</v>
      </c>
      <c r="S305" s="8">
        <f>VLOOKUP(K305,'Ticket Counts'!$A$5:$F$685,4,FALSE)</f>
        <v>0</v>
      </c>
      <c r="T305" s="8">
        <f>VLOOKUP(K305,'Ticket Counts'!$A$5:$F$685,5,FALSE)</f>
        <v>0</v>
      </c>
      <c r="U305" s="8">
        <f>VLOOKUP(K305,'Ticket Counts'!$A$5:$F$685,6,FALSE)</f>
        <v>1</v>
      </c>
    </row>
    <row r="306" spans="1:21" x14ac:dyDescent="0.25">
      <c r="A306">
        <v>305</v>
      </c>
      <c r="B306">
        <v>0</v>
      </c>
      <c r="C306" t="str">
        <f t="shared" si="4"/>
        <v>Perished</v>
      </c>
      <c r="D306">
        <v>3</v>
      </c>
      <c r="E306" t="str" cm="1">
        <f t="array" ref="E306">_xlfn.IFS(D306=1,"First",D306=2,"Second",D306=3,"Third")</f>
        <v>Third</v>
      </c>
      <c r="F306" t="s">
        <v>457</v>
      </c>
      <c r="G306" t="s">
        <v>13</v>
      </c>
      <c r="I306">
        <v>0</v>
      </c>
      <c r="J306">
        <v>0</v>
      </c>
      <c r="K306" t="s">
        <v>458</v>
      </c>
      <c r="L306">
        <v>8.0500000000000007</v>
      </c>
      <c r="N306" t="s">
        <v>15</v>
      </c>
      <c r="O306" t="s">
        <v>1265</v>
      </c>
      <c r="P306" t="str">
        <f>VLOOKUP(O306,Title!$F$8:$G$24,2,FALSE)</f>
        <v>Mr</v>
      </c>
      <c r="Q306">
        <f>VLOOKUP(K306,'Ticket Counts'!$A$5:$F$685,2,FALSE)</f>
        <v>0</v>
      </c>
      <c r="R306">
        <f>VLOOKUP(K306,'Ticket Counts'!$A$5:$F$685,3,FALSE)</f>
        <v>0</v>
      </c>
      <c r="S306" s="8">
        <f>VLOOKUP(K306,'Ticket Counts'!$A$5:$F$685,4,FALSE)</f>
        <v>1</v>
      </c>
      <c r="T306" s="8">
        <f>VLOOKUP(K306,'Ticket Counts'!$A$5:$F$685,5,FALSE)</f>
        <v>0</v>
      </c>
      <c r="U306" s="8">
        <f>VLOOKUP(K306,'Ticket Counts'!$A$5:$F$685,6,FALSE)</f>
        <v>1</v>
      </c>
    </row>
    <row r="307" spans="1:21" x14ac:dyDescent="0.25">
      <c r="A307">
        <v>306</v>
      </c>
      <c r="B307">
        <v>1</v>
      </c>
      <c r="C307" t="str">
        <f t="shared" si="4"/>
        <v>Survived</v>
      </c>
      <c r="D307">
        <v>1</v>
      </c>
      <c r="E307" t="str" cm="1">
        <f t="array" ref="E307">_xlfn.IFS(D307=1,"First",D307=2,"Second",D307=3,"Third")</f>
        <v>First</v>
      </c>
      <c r="F307" t="s">
        <v>459</v>
      </c>
      <c r="G307" t="s">
        <v>13</v>
      </c>
      <c r="H307">
        <v>0.92</v>
      </c>
      <c r="I307">
        <v>1</v>
      </c>
      <c r="J307">
        <v>2</v>
      </c>
      <c r="K307">
        <v>113781</v>
      </c>
      <c r="L307">
        <v>151.55000000000001</v>
      </c>
      <c r="M307" t="s">
        <v>449</v>
      </c>
      <c r="N307" t="s">
        <v>15</v>
      </c>
      <c r="O307" t="s">
        <v>1268</v>
      </c>
      <c r="P307" t="str">
        <f>VLOOKUP(O307,Title!$F$8:$G$24,2,FALSE)</f>
        <v>Master</v>
      </c>
      <c r="Q307">
        <f>VLOOKUP(K307,'Ticket Counts'!$A$5:$F$685,2,FALSE)</f>
        <v>1</v>
      </c>
      <c r="R307">
        <f>VLOOKUP(K307,'Ticket Counts'!$A$5:$F$685,3,FALSE)</f>
        <v>2</v>
      </c>
      <c r="S307" s="8">
        <f>VLOOKUP(K307,'Ticket Counts'!$A$5:$F$685,4,FALSE)</f>
        <v>0</v>
      </c>
      <c r="T307" s="8">
        <f>VLOOKUP(K307,'Ticket Counts'!$A$5:$F$685,5,FALSE)</f>
        <v>1</v>
      </c>
      <c r="U307" s="8">
        <f>VLOOKUP(K307,'Ticket Counts'!$A$5:$F$685,6,FALSE)</f>
        <v>4</v>
      </c>
    </row>
    <row r="308" spans="1:21" x14ac:dyDescent="0.25">
      <c r="A308">
        <v>307</v>
      </c>
      <c r="B308">
        <v>1</v>
      </c>
      <c r="C308" t="str">
        <f t="shared" si="4"/>
        <v>Survived</v>
      </c>
      <c r="D308">
        <v>1</v>
      </c>
      <c r="E308" t="str" cm="1">
        <f t="array" ref="E308">_xlfn.IFS(D308=1,"First",D308=2,"Second",D308=3,"Third")</f>
        <v>First</v>
      </c>
      <c r="F308" t="s">
        <v>460</v>
      </c>
      <c r="G308" t="s">
        <v>17</v>
      </c>
      <c r="I308">
        <v>0</v>
      </c>
      <c r="J308">
        <v>0</v>
      </c>
      <c r="K308">
        <v>17421</v>
      </c>
      <c r="L308">
        <v>110.88330000000001</v>
      </c>
      <c r="N308" t="s">
        <v>20</v>
      </c>
      <c r="O308" t="s">
        <v>1267</v>
      </c>
      <c r="P308" t="str">
        <f>VLOOKUP(O308,Title!$F$8:$G$24,2,FALSE)</f>
        <v>Miss</v>
      </c>
      <c r="Q308">
        <f>VLOOKUP(K308,'Ticket Counts'!$A$5:$F$685,2,FALSE)</f>
        <v>0</v>
      </c>
      <c r="R308">
        <f>VLOOKUP(K308,'Ticket Counts'!$A$5:$F$685,3,FALSE)</f>
        <v>1</v>
      </c>
      <c r="S308" s="8">
        <f>VLOOKUP(K308,'Ticket Counts'!$A$5:$F$685,4,FALSE)</f>
        <v>2</v>
      </c>
      <c r="T308" s="8">
        <f>VLOOKUP(K308,'Ticket Counts'!$A$5:$F$685,5,FALSE)</f>
        <v>1</v>
      </c>
      <c r="U308" s="8">
        <f>VLOOKUP(K308,'Ticket Counts'!$A$5:$F$685,6,FALSE)</f>
        <v>4</v>
      </c>
    </row>
    <row r="309" spans="1:21" x14ac:dyDescent="0.25">
      <c r="A309">
        <v>308</v>
      </c>
      <c r="B309">
        <v>1</v>
      </c>
      <c r="C309" t="str">
        <f t="shared" si="4"/>
        <v>Survived</v>
      </c>
      <c r="D309">
        <v>1</v>
      </c>
      <c r="E309" t="str" cm="1">
        <f t="array" ref="E309">_xlfn.IFS(D309=1,"First",D309=2,"Second",D309=3,"Third")</f>
        <v>First</v>
      </c>
      <c r="F309" t="s">
        <v>461</v>
      </c>
      <c r="G309" t="s">
        <v>17</v>
      </c>
      <c r="H309">
        <v>17</v>
      </c>
      <c r="I309">
        <v>1</v>
      </c>
      <c r="J309">
        <v>0</v>
      </c>
      <c r="K309" t="s">
        <v>462</v>
      </c>
      <c r="L309">
        <v>108.9</v>
      </c>
      <c r="M309" t="s">
        <v>463</v>
      </c>
      <c r="N309" t="s">
        <v>20</v>
      </c>
      <c r="O309" t="s">
        <v>1266</v>
      </c>
      <c r="P309" t="str">
        <f>VLOOKUP(O309,Title!$F$8:$G$24,2,FALSE)</f>
        <v>Mrs</v>
      </c>
      <c r="Q309">
        <f>VLOOKUP(K309,'Ticket Counts'!$A$5:$F$685,2,FALSE)</f>
        <v>0</v>
      </c>
      <c r="R309">
        <f>VLOOKUP(K309,'Ticket Counts'!$A$5:$F$685,3,FALSE)</f>
        <v>0</v>
      </c>
      <c r="S309" s="8">
        <f>VLOOKUP(K309,'Ticket Counts'!$A$5:$F$685,4,FALSE)</f>
        <v>1</v>
      </c>
      <c r="T309" s="8">
        <f>VLOOKUP(K309,'Ticket Counts'!$A$5:$F$685,5,FALSE)</f>
        <v>1</v>
      </c>
      <c r="U309" s="8">
        <f>VLOOKUP(K309,'Ticket Counts'!$A$5:$F$685,6,FALSE)</f>
        <v>2</v>
      </c>
    </row>
    <row r="310" spans="1:21" x14ac:dyDescent="0.25">
      <c r="A310">
        <v>309</v>
      </c>
      <c r="B310">
        <v>0</v>
      </c>
      <c r="C310" t="str">
        <f t="shared" si="4"/>
        <v>Perished</v>
      </c>
      <c r="D310">
        <v>2</v>
      </c>
      <c r="E310" t="str" cm="1">
        <f t="array" ref="E310">_xlfn.IFS(D310=1,"First",D310=2,"Second",D310=3,"Third")</f>
        <v>Second</v>
      </c>
      <c r="F310" t="s">
        <v>464</v>
      </c>
      <c r="G310" t="s">
        <v>13</v>
      </c>
      <c r="H310">
        <v>30</v>
      </c>
      <c r="I310">
        <v>1</v>
      </c>
      <c r="J310">
        <v>0</v>
      </c>
      <c r="K310" t="s">
        <v>465</v>
      </c>
      <c r="L310">
        <v>24</v>
      </c>
      <c r="N310" t="s">
        <v>20</v>
      </c>
      <c r="O310" t="s">
        <v>1265</v>
      </c>
      <c r="P310" t="str">
        <f>VLOOKUP(O310,Title!$F$8:$G$24,2,FALSE)</f>
        <v>Mr</v>
      </c>
      <c r="Q310">
        <f>VLOOKUP(K310,'Ticket Counts'!$A$5:$F$685,2,FALSE)</f>
        <v>0</v>
      </c>
      <c r="R310">
        <f>VLOOKUP(K310,'Ticket Counts'!$A$5:$F$685,3,FALSE)</f>
        <v>0</v>
      </c>
      <c r="S310" s="8">
        <f>VLOOKUP(K310,'Ticket Counts'!$A$5:$F$685,4,FALSE)</f>
        <v>1</v>
      </c>
      <c r="T310" s="8">
        <f>VLOOKUP(K310,'Ticket Counts'!$A$5:$F$685,5,FALSE)</f>
        <v>1</v>
      </c>
      <c r="U310" s="8">
        <f>VLOOKUP(K310,'Ticket Counts'!$A$5:$F$685,6,FALSE)</f>
        <v>2</v>
      </c>
    </row>
    <row r="311" spans="1:21" x14ac:dyDescent="0.25">
      <c r="A311">
        <v>310</v>
      </c>
      <c r="B311">
        <v>1</v>
      </c>
      <c r="C311" t="str">
        <f t="shared" si="4"/>
        <v>Survived</v>
      </c>
      <c r="D311">
        <v>1</v>
      </c>
      <c r="E311" t="str" cm="1">
        <f t="array" ref="E311">_xlfn.IFS(D311=1,"First",D311=2,"Second",D311=3,"Third")</f>
        <v>First</v>
      </c>
      <c r="F311" t="s">
        <v>466</v>
      </c>
      <c r="G311" t="s">
        <v>17</v>
      </c>
      <c r="H311">
        <v>30</v>
      </c>
      <c r="I311">
        <v>0</v>
      </c>
      <c r="J311">
        <v>0</v>
      </c>
      <c r="K311" t="s">
        <v>467</v>
      </c>
      <c r="L311">
        <v>56.929200000000002</v>
      </c>
      <c r="M311" t="s">
        <v>468</v>
      </c>
      <c r="N311" t="s">
        <v>20</v>
      </c>
      <c r="O311" t="s">
        <v>1267</v>
      </c>
      <c r="P311" t="str">
        <f>VLOOKUP(O311,Title!$F$8:$G$24,2,FALSE)</f>
        <v>Miss</v>
      </c>
      <c r="Q311">
        <f>VLOOKUP(K311,'Ticket Counts'!$A$5:$F$685,2,FALSE)</f>
        <v>0</v>
      </c>
      <c r="R311">
        <f>VLOOKUP(K311,'Ticket Counts'!$A$5:$F$685,3,FALSE)</f>
        <v>1</v>
      </c>
      <c r="S311" s="8">
        <f>VLOOKUP(K311,'Ticket Counts'!$A$5:$F$685,4,FALSE)</f>
        <v>1</v>
      </c>
      <c r="T311" s="8">
        <f>VLOOKUP(K311,'Ticket Counts'!$A$5:$F$685,5,FALSE)</f>
        <v>0</v>
      </c>
      <c r="U311" s="8">
        <f>VLOOKUP(K311,'Ticket Counts'!$A$5:$F$685,6,FALSE)</f>
        <v>2</v>
      </c>
    </row>
    <row r="312" spans="1:21" x14ac:dyDescent="0.25">
      <c r="A312">
        <v>311</v>
      </c>
      <c r="B312">
        <v>1</v>
      </c>
      <c r="C312" t="str">
        <f t="shared" si="4"/>
        <v>Survived</v>
      </c>
      <c r="D312">
        <v>1</v>
      </c>
      <c r="E312" t="str" cm="1">
        <f t="array" ref="E312">_xlfn.IFS(D312=1,"First",D312=2,"Second",D312=3,"Third")</f>
        <v>First</v>
      </c>
      <c r="F312" t="s">
        <v>469</v>
      </c>
      <c r="G312" t="s">
        <v>17</v>
      </c>
      <c r="H312">
        <v>24</v>
      </c>
      <c r="I312">
        <v>0</v>
      </c>
      <c r="J312">
        <v>0</v>
      </c>
      <c r="K312">
        <v>11767</v>
      </c>
      <c r="L312">
        <v>83.158299999999997</v>
      </c>
      <c r="M312" t="s">
        <v>470</v>
      </c>
      <c r="N312" t="s">
        <v>20</v>
      </c>
      <c r="O312" t="s">
        <v>1267</v>
      </c>
      <c r="P312" t="str">
        <f>VLOOKUP(O312,Title!$F$8:$G$24,2,FALSE)</f>
        <v>Miss</v>
      </c>
      <c r="Q312">
        <f>VLOOKUP(K312,'Ticket Counts'!$A$5:$F$685,2,FALSE)</f>
        <v>0</v>
      </c>
      <c r="R312">
        <f>VLOOKUP(K312,'Ticket Counts'!$A$5:$F$685,3,FALSE)</f>
        <v>1</v>
      </c>
      <c r="S312" s="8">
        <f>VLOOKUP(K312,'Ticket Counts'!$A$5:$F$685,4,FALSE)</f>
        <v>0</v>
      </c>
      <c r="T312" s="8">
        <f>VLOOKUP(K312,'Ticket Counts'!$A$5:$F$685,5,FALSE)</f>
        <v>1</v>
      </c>
      <c r="U312" s="8">
        <f>VLOOKUP(K312,'Ticket Counts'!$A$5:$F$685,6,FALSE)</f>
        <v>2</v>
      </c>
    </row>
    <row r="313" spans="1:21" x14ac:dyDescent="0.25">
      <c r="A313">
        <v>312</v>
      </c>
      <c r="B313">
        <v>1</v>
      </c>
      <c r="C313" t="str">
        <f t="shared" si="4"/>
        <v>Survived</v>
      </c>
      <c r="D313">
        <v>1</v>
      </c>
      <c r="E313" t="str" cm="1">
        <f t="array" ref="E313">_xlfn.IFS(D313=1,"First",D313=2,"Second",D313=3,"Third")</f>
        <v>First</v>
      </c>
      <c r="F313" t="s">
        <v>471</v>
      </c>
      <c r="G313" t="s">
        <v>17</v>
      </c>
      <c r="H313">
        <v>18</v>
      </c>
      <c r="I313">
        <v>2</v>
      </c>
      <c r="J313">
        <v>2</v>
      </c>
      <c r="K313" t="s">
        <v>472</v>
      </c>
      <c r="L313">
        <v>262.375</v>
      </c>
      <c r="M313" t="s">
        <v>473</v>
      </c>
      <c r="N313" t="s">
        <v>20</v>
      </c>
      <c r="O313" t="s">
        <v>1267</v>
      </c>
      <c r="P313" t="str">
        <f>VLOOKUP(O313,Title!$F$8:$G$24,2,FALSE)</f>
        <v>Miss</v>
      </c>
      <c r="Q313">
        <f>VLOOKUP(K313,'Ticket Counts'!$A$5:$F$685,2,FALSE)</f>
        <v>0</v>
      </c>
      <c r="R313">
        <f>VLOOKUP(K313,'Ticket Counts'!$A$5:$F$685,3,FALSE)</f>
        <v>2</v>
      </c>
      <c r="S313" s="8">
        <f>VLOOKUP(K313,'Ticket Counts'!$A$5:$F$685,4,FALSE)</f>
        <v>0</v>
      </c>
      <c r="T313" s="8">
        <f>VLOOKUP(K313,'Ticket Counts'!$A$5:$F$685,5,FALSE)</f>
        <v>0</v>
      </c>
      <c r="U313" s="8">
        <f>VLOOKUP(K313,'Ticket Counts'!$A$5:$F$685,6,FALSE)</f>
        <v>2</v>
      </c>
    </row>
    <row r="314" spans="1:21" x14ac:dyDescent="0.25">
      <c r="A314">
        <v>313</v>
      </c>
      <c r="B314">
        <v>0</v>
      </c>
      <c r="C314" t="str">
        <f t="shared" si="4"/>
        <v>Perished</v>
      </c>
      <c r="D314">
        <v>2</v>
      </c>
      <c r="E314" t="str" cm="1">
        <f t="array" ref="E314">_xlfn.IFS(D314=1,"First",D314=2,"Second",D314=3,"Third")</f>
        <v>Second</v>
      </c>
      <c r="F314" t="s">
        <v>474</v>
      </c>
      <c r="G314" t="s">
        <v>17</v>
      </c>
      <c r="H314">
        <v>26</v>
      </c>
      <c r="I314">
        <v>1</v>
      </c>
      <c r="J314">
        <v>1</v>
      </c>
      <c r="K314">
        <v>250651</v>
      </c>
      <c r="L314">
        <v>26</v>
      </c>
      <c r="N314" t="s">
        <v>15</v>
      </c>
      <c r="O314" t="s">
        <v>1266</v>
      </c>
      <c r="P314" t="str">
        <f>VLOOKUP(O314,Title!$F$8:$G$24,2,FALSE)</f>
        <v>Mrs</v>
      </c>
      <c r="Q314">
        <f>VLOOKUP(K314,'Ticket Counts'!$A$5:$F$685,2,FALSE)</f>
        <v>0</v>
      </c>
      <c r="R314">
        <f>VLOOKUP(K314,'Ticket Counts'!$A$5:$F$685,3,FALSE)</f>
        <v>0</v>
      </c>
      <c r="S314" s="8">
        <f>VLOOKUP(K314,'Ticket Counts'!$A$5:$F$685,4,FALSE)</f>
        <v>0</v>
      </c>
      <c r="T314" s="8">
        <f>VLOOKUP(K314,'Ticket Counts'!$A$5:$F$685,5,FALSE)</f>
        <v>1</v>
      </c>
      <c r="U314" s="8">
        <f>VLOOKUP(K314,'Ticket Counts'!$A$5:$F$685,6,FALSE)</f>
        <v>1</v>
      </c>
    </row>
    <row r="315" spans="1:21" x14ac:dyDescent="0.25">
      <c r="A315">
        <v>314</v>
      </c>
      <c r="B315">
        <v>0</v>
      </c>
      <c r="C315" t="str">
        <f t="shared" si="4"/>
        <v>Perished</v>
      </c>
      <c r="D315">
        <v>3</v>
      </c>
      <c r="E315" t="str" cm="1">
        <f t="array" ref="E315">_xlfn.IFS(D315=1,"First",D315=2,"Second",D315=3,"Third")</f>
        <v>Third</v>
      </c>
      <c r="F315" t="s">
        <v>475</v>
      </c>
      <c r="G315" t="s">
        <v>13</v>
      </c>
      <c r="H315">
        <v>28</v>
      </c>
      <c r="I315">
        <v>0</v>
      </c>
      <c r="J315">
        <v>0</v>
      </c>
      <c r="K315">
        <v>349243</v>
      </c>
      <c r="L315">
        <v>7.8958000000000004</v>
      </c>
      <c r="N315" t="s">
        <v>15</v>
      </c>
      <c r="O315" t="s">
        <v>1265</v>
      </c>
      <c r="P315" t="str">
        <f>VLOOKUP(O315,Title!$F$8:$G$24,2,FALSE)</f>
        <v>Mr</v>
      </c>
      <c r="Q315">
        <f>VLOOKUP(K315,'Ticket Counts'!$A$5:$F$685,2,FALSE)</f>
        <v>0</v>
      </c>
      <c r="R315">
        <f>VLOOKUP(K315,'Ticket Counts'!$A$5:$F$685,3,FALSE)</f>
        <v>0</v>
      </c>
      <c r="S315" s="8">
        <f>VLOOKUP(K315,'Ticket Counts'!$A$5:$F$685,4,FALSE)</f>
        <v>1</v>
      </c>
      <c r="T315" s="8">
        <f>VLOOKUP(K315,'Ticket Counts'!$A$5:$F$685,5,FALSE)</f>
        <v>0</v>
      </c>
      <c r="U315" s="8">
        <f>VLOOKUP(K315,'Ticket Counts'!$A$5:$F$685,6,FALSE)</f>
        <v>1</v>
      </c>
    </row>
    <row r="316" spans="1:21" x14ac:dyDescent="0.25">
      <c r="A316">
        <v>315</v>
      </c>
      <c r="B316">
        <v>0</v>
      </c>
      <c r="C316" t="str">
        <f t="shared" si="4"/>
        <v>Perished</v>
      </c>
      <c r="D316">
        <v>2</v>
      </c>
      <c r="E316" t="str" cm="1">
        <f t="array" ref="E316">_xlfn.IFS(D316=1,"First",D316=2,"Second",D316=3,"Third")</f>
        <v>Second</v>
      </c>
      <c r="F316" t="s">
        <v>476</v>
      </c>
      <c r="G316" t="s">
        <v>13</v>
      </c>
      <c r="H316">
        <v>43</v>
      </c>
      <c r="I316">
        <v>1</v>
      </c>
      <c r="J316">
        <v>1</v>
      </c>
      <c r="K316" t="s">
        <v>477</v>
      </c>
      <c r="L316">
        <v>26.25</v>
      </c>
      <c r="N316" t="s">
        <v>15</v>
      </c>
      <c r="O316" t="s">
        <v>1265</v>
      </c>
      <c r="P316" t="str">
        <f>VLOOKUP(O316,Title!$F$8:$G$24,2,FALSE)</f>
        <v>Mr</v>
      </c>
      <c r="Q316">
        <f>VLOOKUP(K316,'Ticket Counts'!$A$5:$F$685,2,FALSE)</f>
        <v>0</v>
      </c>
      <c r="R316">
        <f>VLOOKUP(K316,'Ticket Counts'!$A$5:$F$685,3,FALSE)</f>
        <v>1</v>
      </c>
      <c r="S316" s="8">
        <f>VLOOKUP(K316,'Ticket Counts'!$A$5:$F$685,4,FALSE)</f>
        <v>1</v>
      </c>
      <c r="T316" s="8">
        <f>VLOOKUP(K316,'Ticket Counts'!$A$5:$F$685,5,FALSE)</f>
        <v>1</v>
      </c>
      <c r="U316" s="8">
        <f>VLOOKUP(K316,'Ticket Counts'!$A$5:$F$685,6,FALSE)</f>
        <v>3</v>
      </c>
    </row>
    <row r="317" spans="1:21" x14ac:dyDescent="0.25">
      <c r="A317">
        <v>316</v>
      </c>
      <c r="B317">
        <v>1</v>
      </c>
      <c r="C317" t="str">
        <f t="shared" si="4"/>
        <v>Survived</v>
      </c>
      <c r="D317">
        <v>3</v>
      </c>
      <c r="E317" t="str" cm="1">
        <f t="array" ref="E317">_xlfn.IFS(D317=1,"First",D317=2,"Second",D317=3,"Third")</f>
        <v>Third</v>
      </c>
      <c r="F317" t="s">
        <v>478</v>
      </c>
      <c r="G317" t="s">
        <v>17</v>
      </c>
      <c r="H317">
        <v>26</v>
      </c>
      <c r="I317">
        <v>0</v>
      </c>
      <c r="J317">
        <v>0</v>
      </c>
      <c r="K317">
        <v>347470</v>
      </c>
      <c r="L317">
        <v>7.8541999999999996</v>
      </c>
      <c r="N317" t="s">
        <v>15</v>
      </c>
      <c r="O317" t="s">
        <v>1267</v>
      </c>
      <c r="P317" t="str">
        <f>VLOOKUP(O317,Title!$F$8:$G$24,2,FALSE)</f>
        <v>Miss</v>
      </c>
      <c r="Q317">
        <f>VLOOKUP(K317,'Ticket Counts'!$A$5:$F$685,2,FALSE)</f>
        <v>0</v>
      </c>
      <c r="R317">
        <f>VLOOKUP(K317,'Ticket Counts'!$A$5:$F$685,3,FALSE)</f>
        <v>1</v>
      </c>
      <c r="S317" s="8">
        <f>VLOOKUP(K317,'Ticket Counts'!$A$5:$F$685,4,FALSE)</f>
        <v>0</v>
      </c>
      <c r="T317" s="8">
        <f>VLOOKUP(K317,'Ticket Counts'!$A$5:$F$685,5,FALSE)</f>
        <v>0</v>
      </c>
      <c r="U317" s="8">
        <f>VLOOKUP(K317,'Ticket Counts'!$A$5:$F$685,6,FALSE)</f>
        <v>1</v>
      </c>
    </row>
    <row r="318" spans="1:21" x14ac:dyDescent="0.25">
      <c r="A318">
        <v>317</v>
      </c>
      <c r="B318">
        <v>1</v>
      </c>
      <c r="C318" t="str">
        <f t="shared" si="4"/>
        <v>Survived</v>
      </c>
      <c r="D318">
        <v>2</v>
      </c>
      <c r="E318" t="str" cm="1">
        <f t="array" ref="E318">_xlfn.IFS(D318=1,"First",D318=2,"Second",D318=3,"Third")</f>
        <v>Second</v>
      </c>
      <c r="F318" t="s">
        <v>479</v>
      </c>
      <c r="G318" t="s">
        <v>17</v>
      </c>
      <c r="H318">
        <v>24</v>
      </c>
      <c r="I318">
        <v>1</v>
      </c>
      <c r="J318">
        <v>0</v>
      </c>
      <c r="K318">
        <v>244367</v>
      </c>
      <c r="L318">
        <v>26</v>
      </c>
      <c r="N318" t="s">
        <v>15</v>
      </c>
      <c r="O318" t="s">
        <v>1266</v>
      </c>
      <c r="P318" t="str">
        <f>VLOOKUP(O318,Title!$F$8:$G$24,2,FALSE)</f>
        <v>Mrs</v>
      </c>
      <c r="Q318">
        <f>VLOOKUP(K318,'Ticket Counts'!$A$5:$F$685,2,FALSE)</f>
        <v>0</v>
      </c>
      <c r="R318">
        <f>VLOOKUP(K318,'Ticket Counts'!$A$5:$F$685,3,FALSE)</f>
        <v>0</v>
      </c>
      <c r="S318" s="8">
        <f>VLOOKUP(K318,'Ticket Counts'!$A$5:$F$685,4,FALSE)</f>
        <v>1</v>
      </c>
      <c r="T318" s="8">
        <f>VLOOKUP(K318,'Ticket Counts'!$A$5:$F$685,5,FALSE)</f>
        <v>1</v>
      </c>
      <c r="U318" s="8">
        <f>VLOOKUP(K318,'Ticket Counts'!$A$5:$F$685,6,FALSE)</f>
        <v>2</v>
      </c>
    </row>
    <row r="319" spans="1:21" x14ac:dyDescent="0.25">
      <c r="A319">
        <v>318</v>
      </c>
      <c r="B319">
        <v>0</v>
      </c>
      <c r="C319" t="str">
        <f t="shared" si="4"/>
        <v>Perished</v>
      </c>
      <c r="D319">
        <v>2</v>
      </c>
      <c r="E319" t="str" cm="1">
        <f t="array" ref="E319">_xlfn.IFS(D319=1,"First",D319=2,"Second",D319=3,"Third")</f>
        <v>Second</v>
      </c>
      <c r="F319" t="s">
        <v>480</v>
      </c>
      <c r="G319" t="s">
        <v>13</v>
      </c>
      <c r="H319">
        <v>54</v>
      </c>
      <c r="I319">
        <v>0</v>
      </c>
      <c r="J319">
        <v>0</v>
      </c>
      <c r="K319">
        <v>29011</v>
      </c>
      <c r="L319">
        <v>14</v>
      </c>
      <c r="N319" t="s">
        <v>15</v>
      </c>
      <c r="O319" t="s">
        <v>1271</v>
      </c>
      <c r="P319" t="str">
        <f>VLOOKUP(O319,Title!$F$8:$G$24,2,FALSE)</f>
        <v>Mr</v>
      </c>
      <c r="Q319">
        <f>VLOOKUP(K319,'Ticket Counts'!$A$5:$F$685,2,FALSE)</f>
        <v>0</v>
      </c>
      <c r="R319">
        <f>VLOOKUP(K319,'Ticket Counts'!$A$5:$F$685,3,FALSE)</f>
        <v>0</v>
      </c>
      <c r="S319" s="8">
        <f>VLOOKUP(K319,'Ticket Counts'!$A$5:$F$685,4,FALSE)</f>
        <v>1</v>
      </c>
      <c r="T319" s="8">
        <f>VLOOKUP(K319,'Ticket Counts'!$A$5:$F$685,5,FALSE)</f>
        <v>0</v>
      </c>
      <c r="U319" s="8">
        <f>VLOOKUP(K319,'Ticket Counts'!$A$5:$F$685,6,FALSE)</f>
        <v>1</v>
      </c>
    </row>
    <row r="320" spans="1:21" x14ac:dyDescent="0.25">
      <c r="A320">
        <v>319</v>
      </c>
      <c r="B320">
        <v>1</v>
      </c>
      <c r="C320" t="str">
        <f t="shared" si="4"/>
        <v>Survived</v>
      </c>
      <c r="D320">
        <v>1</v>
      </c>
      <c r="E320" t="str" cm="1">
        <f t="array" ref="E320">_xlfn.IFS(D320=1,"First",D320=2,"Second",D320=3,"Third")</f>
        <v>First</v>
      </c>
      <c r="F320" t="s">
        <v>481</v>
      </c>
      <c r="G320" t="s">
        <v>17</v>
      </c>
      <c r="H320">
        <v>31</v>
      </c>
      <c r="I320">
        <v>0</v>
      </c>
      <c r="J320">
        <v>2</v>
      </c>
      <c r="K320">
        <v>36928</v>
      </c>
      <c r="L320">
        <v>164.86670000000001</v>
      </c>
      <c r="M320" t="s">
        <v>482</v>
      </c>
      <c r="N320" t="s">
        <v>15</v>
      </c>
      <c r="O320" t="s">
        <v>1267</v>
      </c>
      <c r="P320" t="str">
        <f>VLOOKUP(O320,Title!$F$8:$G$24,2,FALSE)</f>
        <v>Miss</v>
      </c>
      <c r="Q320">
        <f>VLOOKUP(K320,'Ticket Counts'!$A$5:$F$685,2,FALSE)</f>
        <v>0</v>
      </c>
      <c r="R320">
        <f>VLOOKUP(K320,'Ticket Counts'!$A$5:$F$685,3,FALSE)</f>
        <v>1</v>
      </c>
      <c r="S320" s="8">
        <f>VLOOKUP(K320,'Ticket Counts'!$A$5:$F$685,4,FALSE)</f>
        <v>0</v>
      </c>
      <c r="T320" s="8">
        <f>VLOOKUP(K320,'Ticket Counts'!$A$5:$F$685,5,FALSE)</f>
        <v>1</v>
      </c>
      <c r="U320" s="8">
        <f>VLOOKUP(K320,'Ticket Counts'!$A$5:$F$685,6,FALSE)</f>
        <v>2</v>
      </c>
    </row>
    <row r="321" spans="1:21" x14ac:dyDescent="0.25">
      <c r="A321">
        <v>320</v>
      </c>
      <c r="B321">
        <v>1</v>
      </c>
      <c r="C321" t="str">
        <f t="shared" si="4"/>
        <v>Survived</v>
      </c>
      <c r="D321">
        <v>1</v>
      </c>
      <c r="E321" t="str" cm="1">
        <f t="array" ref="E321">_xlfn.IFS(D321=1,"First",D321=2,"Second",D321=3,"Third")</f>
        <v>First</v>
      </c>
      <c r="F321" t="s">
        <v>483</v>
      </c>
      <c r="G321" t="s">
        <v>17</v>
      </c>
      <c r="H321">
        <v>40</v>
      </c>
      <c r="I321">
        <v>1</v>
      </c>
      <c r="J321">
        <v>1</v>
      </c>
      <c r="K321">
        <v>16966</v>
      </c>
      <c r="L321">
        <v>134.5</v>
      </c>
      <c r="M321" t="s">
        <v>484</v>
      </c>
      <c r="N321" t="s">
        <v>20</v>
      </c>
      <c r="O321" t="s">
        <v>1266</v>
      </c>
      <c r="P321" t="str">
        <f>VLOOKUP(O321,Title!$F$8:$G$24,2,FALSE)</f>
        <v>Mrs</v>
      </c>
      <c r="Q321">
        <f>VLOOKUP(K321,'Ticket Counts'!$A$5:$F$685,2,FALSE)</f>
        <v>0</v>
      </c>
      <c r="R321">
        <f>VLOOKUP(K321,'Ticket Counts'!$A$5:$F$685,3,FALSE)</f>
        <v>1</v>
      </c>
      <c r="S321" s="8">
        <f>VLOOKUP(K321,'Ticket Counts'!$A$5:$F$685,4,FALSE)</f>
        <v>0</v>
      </c>
      <c r="T321" s="8">
        <f>VLOOKUP(K321,'Ticket Counts'!$A$5:$F$685,5,FALSE)</f>
        <v>1</v>
      </c>
      <c r="U321" s="8">
        <f>VLOOKUP(K321,'Ticket Counts'!$A$5:$F$685,6,FALSE)</f>
        <v>2</v>
      </c>
    </row>
    <row r="322" spans="1:21" x14ac:dyDescent="0.25">
      <c r="A322">
        <v>321</v>
      </c>
      <c r="B322">
        <v>0</v>
      </c>
      <c r="C322" t="str">
        <f t="shared" ref="C322:C385" si="5">IF(B322=1,"Survived","Perished")</f>
        <v>Perished</v>
      </c>
      <c r="D322">
        <v>3</v>
      </c>
      <c r="E322" t="str" cm="1">
        <f t="array" ref="E322">_xlfn.IFS(D322=1,"First",D322=2,"Second",D322=3,"Third")</f>
        <v>Third</v>
      </c>
      <c r="F322" t="s">
        <v>485</v>
      </c>
      <c r="G322" t="s">
        <v>13</v>
      </c>
      <c r="H322">
        <v>22</v>
      </c>
      <c r="I322">
        <v>0</v>
      </c>
      <c r="J322">
        <v>0</v>
      </c>
      <c r="K322" t="s">
        <v>486</v>
      </c>
      <c r="L322">
        <v>7.25</v>
      </c>
      <c r="N322" t="s">
        <v>15</v>
      </c>
      <c r="O322" t="s">
        <v>1265</v>
      </c>
      <c r="P322" t="str">
        <f>VLOOKUP(O322,Title!$F$8:$G$24,2,FALSE)</f>
        <v>Mr</v>
      </c>
      <c r="Q322">
        <f>VLOOKUP(K322,'Ticket Counts'!$A$5:$F$685,2,FALSE)</f>
        <v>0</v>
      </c>
      <c r="R322">
        <f>VLOOKUP(K322,'Ticket Counts'!$A$5:$F$685,3,FALSE)</f>
        <v>0</v>
      </c>
      <c r="S322" s="8">
        <f>VLOOKUP(K322,'Ticket Counts'!$A$5:$F$685,4,FALSE)</f>
        <v>1</v>
      </c>
      <c r="T322" s="8">
        <f>VLOOKUP(K322,'Ticket Counts'!$A$5:$F$685,5,FALSE)</f>
        <v>0</v>
      </c>
      <c r="U322" s="8">
        <f>VLOOKUP(K322,'Ticket Counts'!$A$5:$F$685,6,FALSE)</f>
        <v>1</v>
      </c>
    </row>
    <row r="323" spans="1:21" x14ac:dyDescent="0.25">
      <c r="A323">
        <v>322</v>
      </c>
      <c r="B323">
        <v>0</v>
      </c>
      <c r="C323" t="str">
        <f t="shared" si="5"/>
        <v>Perished</v>
      </c>
      <c r="D323">
        <v>3</v>
      </c>
      <c r="E323" t="str" cm="1">
        <f t="array" ref="E323">_xlfn.IFS(D323=1,"First",D323=2,"Second",D323=3,"Third")</f>
        <v>Third</v>
      </c>
      <c r="F323" t="s">
        <v>487</v>
      </c>
      <c r="G323" t="s">
        <v>13</v>
      </c>
      <c r="H323">
        <v>27</v>
      </c>
      <c r="I323">
        <v>0</v>
      </c>
      <c r="J323">
        <v>0</v>
      </c>
      <c r="K323">
        <v>349219</v>
      </c>
      <c r="L323">
        <v>7.8958000000000004</v>
      </c>
      <c r="N323" t="s">
        <v>15</v>
      </c>
      <c r="O323" t="s">
        <v>1265</v>
      </c>
      <c r="P323" t="str">
        <f>VLOOKUP(O323,Title!$F$8:$G$24,2,FALSE)</f>
        <v>Mr</v>
      </c>
      <c r="Q323">
        <f>VLOOKUP(K323,'Ticket Counts'!$A$5:$F$685,2,FALSE)</f>
        <v>0</v>
      </c>
      <c r="R323">
        <f>VLOOKUP(K323,'Ticket Counts'!$A$5:$F$685,3,FALSE)</f>
        <v>0</v>
      </c>
      <c r="S323" s="8">
        <f>VLOOKUP(K323,'Ticket Counts'!$A$5:$F$685,4,FALSE)</f>
        <v>1</v>
      </c>
      <c r="T323" s="8">
        <f>VLOOKUP(K323,'Ticket Counts'!$A$5:$F$685,5,FALSE)</f>
        <v>0</v>
      </c>
      <c r="U323" s="8">
        <f>VLOOKUP(K323,'Ticket Counts'!$A$5:$F$685,6,FALSE)</f>
        <v>1</v>
      </c>
    </row>
    <row r="324" spans="1:21" x14ac:dyDescent="0.25">
      <c r="A324">
        <v>323</v>
      </c>
      <c r="B324">
        <v>1</v>
      </c>
      <c r="C324" t="str">
        <f t="shared" si="5"/>
        <v>Survived</v>
      </c>
      <c r="D324">
        <v>2</v>
      </c>
      <c r="E324" t="str" cm="1">
        <f t="array" ref="E324">_xlfn.IFS(D324=1,"First",D324=2,"Second",D324=3,"Third")</f>
        <v>Second</v>
      </c>
      <c r="F324" t="s">
        <v>488</v>
      </c>
      <c r="G324" t="s">
        <v>17</v>
      </c>
      <c r="H324">
        <v>30</v>
      </c>
      <c r="I324">
        <v>0</v>
      </c>
      <c r="J324">
        <v>0</v>
      </c>
      <c r="K324">
        <v>234818</v>
      </c>
      <c r="L324">
        <v>12.35</v>
      </c>
      <c r="N324" t="s">
        <v>27</v>
      </c>
      <c r="O324" t="s">
        <v>1267</v>
      </c>
      <c r="P324" t="str">
        <f>VLOOKUP(O324,Title!$F$8:$G$24,2,FALSE)</f>
        <v>Miss</v>
      </c>
      <c r="Q324">
        <f>VLOOKUP(K324,'Ticket Counts'!$A$5:$F$685,2,FALSE)</f>
        <v>0</v>
      </c>
      <c r="R324">
        <f>VLOOKUP(K324,'Ticket Counts'!$A$5:$F$685,3,FALSE)</f>
        <v>1</v>
      </c>
      <c r="S324" s="8">
        <f>VLOOKUP(K324,'Ticket Counts'!$A$5:$F$685,4,FALSE)</f>
        <v>0</v>
      </c>
      <c r="T324" s="8">
        <f>VLOOKUP(K324,'Ticket Counts'!$A$5:$F$685,5,FALSE)</f>
        <v>0</v>
      </c>
      <c r="U324" s="8">
        <f>VLOOKUP(K324,'Ticket Counts'!$A$5:$F$685,6,FALSE)</f>
        <v>1</v>
      </c>
    </row>
    <row r="325" spans="1:21" x14ac:dyDescent="0.25">
      <c r="A325">
        <v>324</v>
      </c>
      <c r="B325">
        <v>1</v>
      </c>
      <c r="C325" t="str">
        <f t="shared" si="5"/>
        <v>Survived</v>
      </c>
      <c r="D325">
        <v>2</v>
      </c>
      <c r="E325" t="str" cm="1">
        <f t="array" ref="E325">_xlfn.IFS(D325=1,"First",D325=2,"Second",D325=3,"Third")</f>
        <v>Second</v>
      </c>
      <c r="F325" t="s">
        <v>489</v>
      </c>
      <c r="G325" t="s">
        <v>17</v>
      </c>
      <c r="H325">
        <v>22</v>
      </c>
      <c r="I325">
        <v>1</v>
      </c>
      <c r="J325">
        <v>1</v>
      </c>
      <c r="K325">
        <v>248738</v>
      </c>
      <c r="L325">
        <v>29</v>
      </c>
      <c r="N325" t="s">
        <v>15</v>
      </c>
      <c r="O325" t="s">
        <v>1266</v>
      </c>
      <c r="P325" t="str">
        <f>VLOOKUP(O325,Title!$F$8:$G$24,2,FALSE)</f>
        <v>Mrs</v>
      </c>
      <c r="Q325">
        <f>VLOOKUP(K325,'Ticket Counts'!$A$5:$F$685,2,FALSE)</f>
        <v>1</v>
      </c>
      <c r="R325">
        <f>VLOOKUP(K325,'Ticket Counts'!$A$5:$F$685,3,FALSE)</f>
        <v>0</v>
      </c>
      <c r="S325" s="8">
        <f>VLOOKUP(K325,'Ticket Counts'!$A$5:$F$685,4,FALSE)</f>
        <v>0</v>
      </c>
      <c r="T325" s="8">
        <f>VLOOKUP(K325,'Ticket Counts'!$A$5:$F$685,5,FALSE)</f>
        <v>1</v>
      </c>
      <c r="U325" s="8">
        <f>VLOOKUP(K325,'Ticket Counts'!$A$5:$F$685,6,FALSE)</f>
        <v>2</v>
      </c>
    </row>
    <row r="326" spans="1:21" x14ac:dyDescent="0.25">
      <c r="A326">
        <v>325</v>
      </c>
      <c r="B326">
        <v>0</v>
      </c>
      <c r="C326" t="str">
        <f t="shared" si="5"/>
        <v>Perished</v>
      </c>
      <c r="D326">
        <v>3</v>
      </c>
      <c r="E326" t="str" cm="1">
        <f t="array" ref="E326">_xlfn.IFS(D326=1,"First",D326=2,"Second",D326=3,"Third")</f>
        <v>Third</v>
      </c>
      <c r="F326" t="s">
        <v>490</v>
      </c>
      <c r="G326" t="s">
        <v>13</v>
      </c>
      <c r="I326">
        <v>8</v>
      </c>
      <c r="J326">
        <v>2</v>
      </c>
      <c r="K326" t="s">
        <v>251</v>
      </c>
      <c r="L326">
        <v>69.55</v>
      </c>
      <c r="N326" t="s">
        <v>15</v>
      </c>
      <c r="O326" t="s">
        <v>1265</v>
      </c>
      <c r="P326" t="str">
        <f>VLOOKUP(O326,Title!$F$8:$G$24,2,FALSE)</f>
        <v>Mr</v>
      </c>
      <c r="Q326">
        <f>VLOOKUP(K326,'Ticket Counts'!$A$5:$F$685,2,FALSE)</f>
        <v>1</v>
      </c>
      <c r="R326">
        <f>VLOOKUP(K326,'Ticket Counts'!$A$5:$F$685,3,FALSE)</f>
        <v>3</v>
      </c>
      <c r="S326" s="8">
        <f>VLOOKUP(K326,'Ticket Counts'!$A$5:$F$685,4,FALSE)</f>
        <v>3</v>
      </c>
      <c r="T326" s="8">
        <f>VLOOKUP(K326,'Ticket Counts'!$A$5:$F$685,5,FALSE)</f>
        <v>0</v>
      </c>
      <c r="U326" s="8">
        <f>VLOOKUP(K326,'Ticket Counts'!$A$5:$F$685,6,FALSE)</f>
        <v>7</v>
      </c>
    </row>
    <row r="327" spans="1:21" x14ac:dyDescent="0.25">
      <c r="A327">
        <v>326</v>
      </c>
      <c r="B327">
        <v>1</v>
      </c>
      <c r="C327" t="str">
        <f t="shared" si="5"/>
        <v>Survived</v>
      </c>
      <c r="D327">
        <v>1</v>
      </c>
      <c r="E327" t="str" cm="1">
        <f t="array" ref="E327">_xlfn.IFS(D327=1,"First",D327=2,"Second",D327=3,"Third")</f>
        <v>First</v>
      </c>
      <c r="F327" t="s">
        <v>491</v>
      </c>
      <c r="G327" t="s">
        <v>17</v>
      </c>
      <c r="H327">
        <v>36</v>
      </c>
      <c r="I327">
        <v>0</v>
      </c>
      <c r="J327">
        <v>0</v>
      </c>
      <c r="K327" t="s">
        <v>409</v>
      </c>
      <c r="L327">
        <v>135.63329999999999</v>
      </c>
      <c r="M327" t="s">
        <v>492</v>
      </c>
      <c r="N327" t="s">
        <v>20</v>
      </c>
      <c r="O327" t="s">
        <v>1267</v>
      </c>
      <c r="P327" t="str">
        <f>VLOOKUP(O327,Title!$F$8:$G$24,2,FALSE)</f>
        <v>Miss</v>
      </c>
      <c r="Q327">
        <f>VLOOKUP(K327,'Ticket Counts'!$A$5:$F$685,2,FALSE)</f>
        <v>0</v>
      </c>
      <c r="R327">
        <f>VLOOKUP(K327,'Ticket Counts'!$A$5:$F$685,3,FALSE)</f>
        <v>2</v>
      </c>
      <c r="S327" s="8">
        <f>VLOOKUP(K327,'Ticket Counts'!$A$5:$F$685,4,FALSE)</f>
        <v>1</v>
      </c>
      <c r="T327" s="8">
        <f>VLOOKUP(K327,'Ticket Counts'!$A$5:$F$685,5,FALSE)</f>
        <v>0</v>
      </c>
      <c r="U327" s="8">
        <f>VLOOKUP(K327,'Ticket Counts'!$A$5:$F$685,6,FALSE)</f>
        <v>3</v>
      </c>
    </row>
    <row r="328" spans="1:21" x14ac:dyDescent="0.25">
      <c r="A328">
        <v>327</v>
      </c>
      <c r="B328">
        <v>0</v>
      </c>
      <c r="C328" t="str">
        <f t="shared" si="5"/>
        <v>Perished</v>
      </c>
      <c r="D328">
        <v>3</v>
      </c>
      <c r="E328" t="str" cm="1">
        <f t="array" ref="E328">_xlfn.IFS(D328=1,"First",D328=2,"Second",D328=3,"Third")</f>
        <v>Third</v>
      </c>
      <c r="F328" t="s">
        <v>493</v>
      </c>
      <c r="G328" t="s">
        <v>13</v>
      </c>
      <c r="H328">
        <v>61</v>
      </c>
      <c r="I328">
        <v>0</v>
      </c>
      <c r="J328">
        <v>0</v>
      </c>
      <c r="K328">
        <v>345364</v>
      </c>
      <c r="L328">
        <v>6.2374999999999998</v>
      </c>
      <c r="N328" t="s">
        <v>15</v>
      </c>
      <c r="O328" t="s">
        <v>1265</v>
      </c>
      <c r="P328" t="str">
        <f>VLOOKUP(O328,Title!$F$8:$G$24,2,FALSE)</f>
        <v>Mr</v>
      </c>
      <c r="Q328">
        <f>VLOOKUP(K328,'Ticket Counts'!$A$5:$F$685,2,FALSE)</f>
        <v>0</v>
      </c>
      <c r="R328">
        <f>VLOOKUP(K328,'Ticket Counts'!$A$5:$F$685,3,FALSE)</f>
        <v>0</v>
      </c>
      <c r="S328" s="8">
        <f>VLOOKUP(K328,'Ticket Counts'!$A$5:$F$685,4,FALSE)</f>
        <v>1</v>
      </c>
      <c r="T328" s="8">
        <f>VLOOKUP(K328,'Ticket Counts'!$A$5:$F$685,5,FALSE)</f>
        <v>0</v>
      </c>
      <c r="U328" s="8">
        <f>VLOOKUP(K328,'Ticket Counts'!$A$5:$F$685,6,FALSE)</f>
        <v>1</v>
      </c>
    </row>
    <row r="329" spans="1:21" x14ac:dyDescent="0.25">
      <c r="A329">
        <v>328</v>
      </c>
      <c r="B329">
        <v>1</v>
      </c>
      <c r="C329" t="str">
        <f t="shared" si="5"/>
        <v>Survived</v>
      </c>
      <c r="D329">
        <v>2</v>
      </c>
      <c r="E329" t="str" cm="1">
        <f t="array" ref="E329">_xlfn.IFS(D329=1,"First",D329=2,"Second",D329=3,"Third")</f>
        <v>Second</v>
      </c>
      <c r="F329" t="s">
        <v>494</v>
      </c>
      <c r="G329" t="s">
        <v>17</v>
      </c>
      <c r="H329">
        <v>36</v>
      </c>
      <c r="I329">
        <v>0</v>
      </c>
      <c r="J329">
        <v>0</v>
      </c>
      <c r="K329">
        <v>28551</v>
      </c>
      <c r="L329">
        <v>13</v>
      </c>
      <c r="M329" t="s">
        <v>442</v>
      </c>
      <c r="N329" t="s">
        <v>15</v>
      </c>
      <c r="O329" t="s">
        <v>1266</v>
      </c>
      <c r="P329" t="str">
        <f>VLOOKUP(O329,Title!$F$8:$G$24,2,FALSE)</f>
        <v>Mrs</v>
      </c>
      <c r="Q329">
        <f>VLOOKUP(K329,'Ticket Counts'!$A$5:$F$685,2,FALSE)</f>
        <v>0</v>
      </c>
      <c r="R329">
        <f>VLOOKUP(K329,'Ticket Counts'!$A$5:$F$685,3,FALSE)</f>
        <v>0</v>
      </c>
      <c r="S329" s="8">
        <f>VLOOKUP(K329,'Ticket Counts'!$A$5:$F$685,4,FALSE)</f>
        <v>0</v>
      </c>
      <c r="T329" s="8">
        <f>VLOOKUP(K329,'Ticket Counts'!$A$5:$F$685,5,FALSE)</f>
        <v>1</v>
      </c>
      <c r="U329" s="8">
        <f>VLOOKUP(K329,'Ticket Counts'!$A$5:$F$685,6,FALSE)</f>
        <v>1</v>
      </c>
    </row>
    <row r="330" spans="1:21" x14ac:dyDescent="0.25">
      <c r="A330">
        <v>329</v>
      </c>
      <c r="B330">
        <v>1</v>
      </c>
      <c r="C330" t="str">
        <f t="shared" si="5"/>
        <v>Survived</v>
      </c>
      <c r="D330">
        <v>3</v>
      </c>
      <c r="E330" t="str" cm="1">
        <f t="array" ref="E330">_xlfn.IFS(D330=1,"First",D330=2,"Second",D330=3,"Third")</f>
        <v>Third</v>
      </c>
      <c r="F330" t="s">
        <v>495</v>
      </c>
      <c r="G330" t="s">
        <v>17</v>
      </c>
      <c r="H330">
        <v>31</v>
      </c>
      <c r="I330">
        <v>1</v>
      </c>
      <c r="J330">
        <v>1</v>
      </c>
      <c r="K330">
        <v>363291</v>
      </c>
      <c r="L330">
        <v>20.524999999999999</v>
      </c>
      <c r="N330" t="s">
        <v>15</v>
      </c>
      <c r="O330" t="s">
        <v>1266</v>
      </c>
      <c r="P330" t="str">
        <f>VLOOKUP(O330,Title!$F$8:$G$24,2,FALSE)</f>
        <v>Mrs</v>
      </c>
      <c r="Q330">
        <f>VLOOKUP(K330,'Ticket Counts'!$A$5:$F$685,2,FALSE)</f>
        <v>1</v>
      </c>
      <c r="R330">
        <f>VLOOKUP(K330,'Ticket Counts'!$A$5:$F$685,3,FALSE)</f>
        <v>0</v>
      </c>
      <c r="S330" s="8">
        <f>VLOOKUP(K330,'Ticket Counts'!$A$5:$F$685,4,FALSE)</f>
        <v>1</v>
      </c>
      <c r="T330" s="8">
        <f>VLOOKUP(K330,'Ticket Counts'!$A$5:$F$685,5,FALSE)</f>
        <v>1</v>
      </c>
      <c r="U330" s="8">
        <f>VLOOKUP(K330,'Ticket Counts'!$A$5:$F$685,6,FALSE)</f>
        <v>3</v>
      </c>
    </row>
    <row r="331" spans="1:21" x14ac:dyDescent="0.25">
      <c r="A331">
        <v>330</v>
      </c>
      <c r="B331">
        <v>1</v>
      </c>
      <c r="C331" t="str">
        <f t="shared" si="5"/>
        <v>Survived</v>
      </c>
      <c r="D331">
        <v>1</v>
      </c>
      <c r="E331" t="str" cm="1">
        <f t="array" ref="E331">_xlfn.IFS(D331=1,"First",D331=2,"Second",D331=3,"Third")</f>
        <v>First</v>
      </c>
      <c r="F331" t="s">
        <v>496</v>
      </c>
      <c r="G331" t="s">
        <v>17</v>
      </c>
      <c r="H331">
        <v>16</v>
      </c>
      <c r="I331">
        <v>0</v>
      </c>
      <c r="J331">
        <v>1</v>
      </c>
      <c r="K331">
        <v>111361</v>
      </c>
      <c r="L331">
        <v>57.979199999999999</v>
      </c>
      <c r="M331" t="s">
        <v>497</v>
      </c>
      <c r="N331" t="s">
        <v>20</v>
      </c>
      <c r="O331" t="s">
        <v>1267</v>
      </c>
      <c r="P331" t="str">
        <f>VLOOKUP(O331,Title!$F$8:$G$24,2,FALSE)</f>
        <v>Miss</v>
      </c>
      <c r="Q331">
        <f>VLOOKUP(K331,'Ticket Counts'!$A$5:$F$685,2,FALSE)</f>
        <v>0</v>
      </c>
      <c r="R331">
        <f>VLOOKUP(K331,'Ticket Counts'!$A$5:$F$685,3,FALSE)</f>
        <v>1</v>
      </c>
      <c r="S331" s="8">
        <f>VLOOKUP(K331,'Ticket Counts'!$A$5:$F$685,4,FALSE)</f>
        <v>0</v>
      </c>
      <c r="T331" s="8">
        <f>VLOOKUP(K331,'Ticket Counts'!$A$5:$F$685,5,FALSE)</f>
        <v>1</v>
      </c>
      <c r="U331" s="8">
        <f>VLOOKUP(K331,'Ticket Counts'!$A$5:$F$685,6,FALSE)</f>
        <v>2</v>
      </c>
    </row>
    <row r="332" spans="1:21" x14ac:dyDescent="0.25">
      <c r="A332">
        <v>331</v>
      </c>
      <c r="B332">
        <v>1</v>
      </c>
      <c r="C332" t="str">
        <f t="shared" si="5"/>
        <v>Survived</v>
      </c>
      <c r="D332">
        <v>3</v>
      </c>
      <c r="E332" t="str" cm="1">
        <f t="array" ref="E332">_xlfn.IFS(D332=1,"First",D332=2,"Second",D332=3,"Third")</f>
        <v>Third</v>
      </c>
      <c r="F332" t="s">
        <v>498</v>
      </c>
      <c r="G332" t="s">
        <v>17</v>
      </c>
      <c r="I332">
        <v>2</v>
      </c>
      <c r="J332">
        <v>0</v>
      </c>
      <c r="K332">
        <v>367226</v>
      </c>
      <c r="L332">
        <v>23.25</v>
      </c>
      <c r="N332" t="s">
        <v>27</v>
      </c>
      <c r="O332" t="s">
        <v>1267</v>
      </c>
      <c r="P332" t="str">
        <f>VLOOKUP(O332,Title!$F$8:$G$24,2,FALSE)</f>
        <v>Miss</v>
      </c>
      <c r="Q332">
        <f>VLOOKUP(K332,'Ticket Counts'!$A$5:$F$685,2,FALSE)</f>
        <v>0</v>
      </c>
      <c r="R332">
        <f>VLOOKUP(K332,'Ticket Counts'!$A$5:$F$685,3,FALSE)</f>
        <v>1</v>
      </c>
      <c r="S332" s="8">
        <f>VLOOKUP(K332,'Ticket Counts'!$A$5:$F$685,4,FALSE)</f>
        <v>1</v>
      </c>
      <c r="T332" s="8">
        <f>VLOOKUP(K332,'Ticket Counts'!$A$5:$F$685,5,FALSE)</f>
        <v>0</v>
      </c>
      <c r="U332" s="8">
        <f>VLOOKUP(K332,'Ticket Counts'!$A$5:$F$685,6,FALSE)</f>
        <v>2</v>
      </c>
    </row>
    <row r="333" spans="1:21" x14ac:dyDescent="0.25">
      <c r="A333">
        <v>332</v>
      </c>
      <c r="B333">
        <v>0</v>
      </c>
      <c r="C333" t="str">
        <f t="shared" si="5"/>
        <v>Perished</v>
      </c>
      <c r="D333">
        <v>1</v>
      </c>
      <c r="E333" t="str" cm="1">
        <f t="array" ref="E333">_xlfn.IFS(D333=1,"First",D333=2,"Second",D333=3,"Third")</f>
        <v>First</v>
      </c>
      <c r="F333" t="s">
        <v>499</v>
      </c>
      <c r="G333" t="s">
        <v>13</v>
      </c>
      <c r="H333">
        <v>45.5</v>
      </c>
      <c r="I333">
        <v>0</v>
      </c>
      <c r="J333">
        <v>0</v>
      </c>
      <c r="K333">
        <v>113043</v>
      </c>
      <c r="L333">
        <v>28.5</v>
      </c>
      <c r="M333" t="s">
        <v>500</v>
      </c>
      <c r="N333" t="s">
        <v>15</v>
      </c>
      <c r="O333" t="s">
        <v>1265</v>
      </c>
      <c r="P333" t="str">
        <f>VLOOKUP(O333,Title!$F$8:$G$24,2,FALSE)</f>
        <v>Mr</v>
      </c>
      <c r="Q333">
        <f>VLOOKUP(K333,'Ticket Counts'!$A$5:$F$685,2,FALSE)</f>
        <v>0</v>
      </c>
      <c r="R333">
        <f>VLOOKUP(K333,'Ticket Counts'!$A$5:$F$685,3,FALSE)</f>
        <v>0</v>
      </c>
      <c r="S333" s="8">
        <f>VLOOKUP(K333,'Ticket Counts'!$A$5:$F$685,4,FALSE)</f>
        <v>1</v>
      </c>
      <c r="T333" s="8">
        <f>VLOOKUP(K333,'Ticket Counts'!$A$5:$F$685,5,FALSE)</f>
        <v>0</v>
      </c>
      <c r="U333" s="8">
        <f>VLOOKUP(K333,'Ticket Counts'!$A$5:$F$685,6,FALSE)</f>
        <v>1</v>
      </c>
    </row>
    <row r="334" spans="1:21" x14ac:dyDescent="0.25">
      <c r="A334">
        <v>333</v>
      </c>
      <c r="B334">
        <v>0</v>
      </c>
      <c r="C334" t="str">
        <f t="shared" si="5"/>
        <v>Perished</v>
      </c>
      <c r="D334">
        <v>1</v>
      </c>
      <c r="E334" t="str" cm="1">
        <f t="array" ref="E334">_xlfn.IFS(D334=1,"First",D334=2,"Second",D334=3,"Third")</f>
        <v>First</v>
      </c>
      <c r="F334" t="s">
        <v>501</v>
      </c>
      <c r="G334" t="s">
        <v>13</v>
      </c>
      <c r="H334">
        <v>38</v>
      </c>
      <c r="I334">
        <v>0</v>
      </c>
      <c r="J334">
        <v>1</v>
      </c>
      <c r="K334" t="s">
        <v>406</v>
      </c>
      <c r="L334">
        <v>153.46250000000001</v>
      </c>
      <c r="M334" t="s">
        <v>502</v>
      </c>
      <c r="N334" t="s">
        <v>15</v>
      </c>
      <c r="O334" t="s">
        <v>1265</v>
      </c>
      <c r="P334" t="str">
        <f>VLOOKUP(O334,Title!$F$8:$G$24,2,FALSE)</f>
        <v>Mr</v>
      </c>
      <c r="Q334">
        <f>VLOOKUP(K334,'Ticket Counts'!$A$5:$F$685,2,FALSE)</f>
        <v>0</v>
      </c>
      <c r="R334">
        <f>VLOOKUP(K334,'Ticket Counts'!$A$5:$F$685,3,FALSE)</f>
        <v>1</v>
      </c>
      <c r="S334" s="8">
        <f>VLOOKUP(K334,'Ticket Counts'!$A$5:$F$685,4,FALSE)</f>
        <v>1</v>
      </c>
      <c r="T334" s="8">
        <f>VLOOKUP(K334,'Ticket Counts'!$A$5:$F$685,5,FALSE)</f>
        <v>1</v>
      </c>
      <c r="U334" s="8">
        <f>VLOOKUP(K334,'Ticket Counts'!$A$5:$F$685,6,FALSE)</f>
        <v>3</v>
      </c>
    </row>
    <row r="335" spans="1:21" x14ac:dyDescent="0.25">
      <c r="A335">
        <v>334</v>
      </c>
      <c r="B335">
        <v>0</v>
      </c>
      <c r="C335" t="str">
        <f t="shared" si="5"/>
        <v>Perished</v>
      </c>
      <c r="D335">
        <v>3</v>
      </c>
      <c r="E335" t="str" cm="1">
        <f t="array" ref="E335">_xlfn.IFS(D335=1,"First",D335=2,"Second",D335=3,"Third")</f>
        <v>Third</v>
      </c>
      <c r="F335" t="s">
        <v>503</v>
      </c>
      <c r="G335" t="s">
        <v>13</v>
      </c>
      <c r="H335">
        <v>16</v>
      </c>
      <c r="I335">
        <v>2</v>
      </c>
      <c r="J335">
        <v>0</v>
      </c>
      <c r="K335">
        <v>345764</v>
      </c>
      <c r="L335">
        <v>18</v>
      </c>
      <c r="N335" t="s">
        <v>15</v>
      </c>
      <c r="O335" t="s">
        <v>1265</v>
      </c>
      <c r="P335" t="str">
        <f>VLOOKUP(O335,Title!$F$8:$G$24,2,FALSE)</f>
        <v>Mr</v>
      </c>
      <c r="Q335">
        <f>VLOOKUP(K335,'Ticket Counts'!$A$5:$F$685,2,FALSE)</f>
        <v>0</v>
      </c>
      <c r="R335">
        <f>VLOOKUP(K335,'Ticket Counts'!$A$5:$F$685,3,FALSE)</f>
        <v>1</v>
      </c>
      <c r="S335" s="8">
        <f>VLOOKUP(K335,'Ticket Counts'!$A$5:$F$685,4,FALSE)</f>
        <v>1</v>
      </c>
      <c r="T335" s="8">
        <f>VLOOKUP(K335,'Ticket Counts'!$A$5:$F$685,5,FALSE)</f>
        <v>0</v>
      </c>
      <c r="U335" s="8">
        <f>VLOOKUP(K335,'Ticket Counts'!$A$5:$F$685,6,FALSE)</f>
        <v>2</v>
      </c>
    </row>
    <row r="336" spans="1:21" x14ac:dyDescent="0.25">
      <c r="A336">
        <v>335</v>
      </c>
      <c r="B336">
        <v>1</v>
      </c>
      <c r="C336" t="str">
        <f t="shared" si="5"/>
        <v>Survived</v>
      </c>
      <c r="D336">
        <v>1</v>
      </c>
      <c r="E336" t="str" cm="1">
        <f t="array" ref="E336">_xlfn.IFS(D336=1,"First",D336=2,"Second",D336=3,"Third")</f>
        <v>First</v>
      </c>
      <c r="F336" t="s">
        <v>504</v>
      </c>
      <c r="G336" t="s">
        <v>17</v>
      </c>
      <c r="I336">
        <v>1</v>
      </c>
      <c r="J336">
        <v>0</v>
      </c>
      <c r="K336" t="s">
        <v>505</v>
      </c>
      <c r="L336">
        <v>133.65</v>
      </c>
      <c r="N336" t="s">
        <v>15</v>
      </c>
      <c r="O336" t="s">
        <v>1266</v>
      </c>
      <c r="P336" t="str">
        <f>VLOOKUP(O336,Title!$F$8:$G$24,2,FALSE)</f>
        <v>Mrs</v>
      </c>
      <c r="Q336">
        <f>VLOOKUP(K336,'Ticket Counts'!$A$5:$F$685,2,FALSE)</f>
        <v>0</v>
      </c>
      <c r="R336">
        <f>VLOOKUP(K336,'Ticket Counts'!$A$5:$F$685,3,FALSE)</f>
        <v>0</v>
      </c>
      <c r="S336" s="8">
        <f>VLOOKUP(K336,'Ticket Counts'!$A$5:$F$685,4,FALSE)</f>
        <v>1</v>
      </c>
      <c r="T336" s="8">
        <f>VLOOKUP(K336,'Ticket Counts'!$A$5:$F$685,5,FALSE)</f>
        <v>1</v>
      </c>
      <c r="U336" s="8">
        <f>VLOOKUP(K336,'Ticket Counts'!$A$5:$F$685,6,FALSE)</f>
        <v>2</v>
      </c>
    </row>
    <row r="337" spans="1:21" x14ac:dyDescent="0.25">
      <c r="A337">
        <v>336</v>
      </c>
      <c r="B337">
        <v>0</v>
      </c>
      <c r="C337" t="str">
        <f t="shared" si="5"/>
        <v>Perished</v>
      </c>
      <c r="D337">
        <v>3</v>
      </c>
      <c r="E337" t="str" cm="1">
        <f t="array" ref="E337">_xlfn.IFS(D337=1,"First",D337=2,"Second",D337=3,"Third")</f>
        <v>Third</v>
      </c>
      <c r="F337" t="s">
        <v>506</v>
      </c>
      <c r="G337" t="s">
        <v>13</v>
      </c>
      <c r="I337">
        <v>0</v>
      </c>
      <c r="J337">
        <v>0</v>
      </c>
      <c r="K337">
        <v>349225</v>
      </c>
      <c r="L337">
        <v>7.8958000000000004</v>
      </c>
      <c r="N337" t="s">
        <v>15</v>
      </c>
      <c r="O337" t="s">
        <v>1265</v>
      </c>
      <c r="P337" t="str">
        <f>VLOOKUP(O337,Title!$F$8:$G$24,2,FALSE)</f>
        <v>Mr</v>
      </c>
      <c r="Q337">
        <f>VLOOKUP(K337,'Ticket Counts'!$A$5:$F$685,2,FALSE)</f>
        <v>0</v>
      </c>
      <c r="R337">
        <f>VLOOKUP(K337,'Ticket Counts'!$A$5:$F$685,3,FALSE)</f>
        <v>0</v>
      </c>
      <c r="S337" s="8">
        <f>VLOOKUP(K337,'Ticket Counts'!$A$5:$F$685,4,FALSE)</f>
        <v>1</v>
      </c>
      <c r="T337" s="8">
        <f>VLOOKUP(K337,'Ticket Counts'!$A$5:$F$685,5,FALSE)</f>
        <v>0</v>
      </c>
      <c r="U337" s="8">
        <f>VLOOKUP(K337,'Ticket Counts'!$A$5:$F$685,6,FALSE)</f>
        <v>1</v>
      </c>
    </row>
    <row r="338" spans="1:21" x14ac:dyDescent="0.25">
      <c r="A338">
        <v>337</v>
      </c>
      <c r="B338">
        <v>0</v>
      </c>
      <c r="C338" t="str">
        <f t="shared" si="5"/>
        <v>Perished</v>
      </c>
      <c r="D338">
        <v>1</v>
      </c>
      <c r="E338" t="str" cm="1">
        <f t="array" ref="E338">_xlfn.IFS(D338=1,"First",D338=2,"Second",D338=3,"Third")</f>
        <v>First</v>
      </c>
      <c r="F338" t="s">
        <v>507</v>
      </c>
      <c r="G338" t="s">
        <v>13</v>
      </c>
      <c r="H338">
        <v>29</v>
      </c>
      <c r="I338">
        <v>1</v>
      </c>
      <c r="J338">
        <v>0</v>
      </c>
      <c r="K338">
        <v>113776</v>
      </c>
      <c r="L338">
        <v>66.599999999999994</v>
      </c>
      <c r="M338" t="s">
        <v>237</v>
      </c>
      <c r="N338" t="s">
        <v>15</v>
      </c>
      <c r="O338" t="s">
        <v>1265</v>
      </c>
      <c r="P338" t="str">
        <f>VLOOKUP(O338,Title!$F$8:$G$24,2,FALSE)</f>
        <v>Mr</v>
      </c>
      <c r="Q338">
        <f>VLOOKUP(K338,'Ticket Counts'!$A$5:$F$685,2,FALSE)</f>
        <v>0</v>
      </c>
      <c r="R338">
        <f>VLOOKUP(K338,'Ticket Counts'!$A$5:$F$685,3,FALSE)</f>
        <v>0</v>
      </c>
      <c r="S338" s="8">
        <f>VLOOKUP(K338,'Ticket Counts'!$A$5:$F$685,4,FALSE)</f>
        <v>1</v>
      </c>
      <c r="T338" s="8">
        <f>VLOOKUP(K338,'Ticket Counts'!$A$5:$F$685,5,FALSE)</f>
        <v>1</v>
      </c>
      <c r="U338" s="8">
        <f>VLOOKUP(K338,'Ticket Counts'!$A$5:$F$685,6,FALSE)</f>
        <v>2</v>
      </c>
    </row>
    <row r="339" spans="1:21" x14ac:dyDescent="0.25">
      <c r="A339">
        <v>338</v>
      </c>
      <c r="B339">
        <v>1</v>
      </c>
      <c r="C339" t="str">
        <f t="shared" si="5"/>
        <v>Survived</v>
      </c>
      <c r="D339">
        <v>1</v>
      </c>
      <c r="E339" t="str" cm="1">
        <f t="array" ref="E339">_xlfn.IFS(D339=1,"First",D339=2,"Second",D339=3,"Third")</f>
        <v>First</v>
      </c>
      <c r="F339" t="s">
        <v>508</v>
      </c>
      <c r="G339" t="s">
        <v>17</v>
      </c>
      <c r="H339">
        <v>41</v>
      </c>
      <c r="I339">
        <v>0</v>
      </c>
      <c r="J339">
        <v>0</v>
      </c>
      <c r="K339">
        <v>16966</v>
      </c>
      <c r="L339">
        <v>134.5</v>
      </c>
      <c r="M339" t="s">
        <v>509</v>
      </c>
      <c r="N339" t="s">
        <v>20</v>
      </c>
      <c r="O339" t="s">
        <v>1267</v>
      </c>
      <c r="P339" t="str">
        <f>VLOOKUP(O339,Title!$F$8:$G$24,2,FALSE)</f>
        <v>Miss</v>
      </c>
      <c r="Q339">
        <f>VLOOKUP(K339,'Ticket Counts'!$A$5:$F$685,2,FALSE)</f>
        <v>0</v>
      </c>
      <c r="R339">
        <f>VLOOKUP(K339,'Ticket Counts'!$A$5:$F$685,3,FALSE)</f>
        <v>1</v>
      </c>
      <c r="S339" s="8">
        <f>VLOOKUP(K339,'Ticket Counts'!$A$5:$F$685,4,FALSE)</f>
        <v>0</v>
      </c>
      <c r="T339" s="8">
        <f>VLOOKUP(K339,'Ticket Counts'!$A$5:$F$685,5,FALSE)</f>
        <v>1</v>
      </c>
      <c r="U339" s="8">
        <f>VLOOKUP(K339,'Ticket Counts'!$A$5:$F$685,6,FALSE)</f>
        <v>2</v>
      </c>
    </row>
    <row r="340" spans="1:21" x14ac:dyDescent="0.25">
      <c r="A340">
        <v>339</v>
      </c>
      <c r="B340">
        <v>1</v>
      </c>
      <c r="C340" t="str">
        <f t="shared" si="5"/>
        <v>Survived</v>
      </c>
      <c r="D340">
        <v>3</v>
      </c>
      <c r="E340" t="str" cm="1">
        <f t="array" ref="E340">_xlfn.IFS(D340=1,"First",D340=2,"Second",D340=3,"Third")</f>
        <v>Third</v>
      </c>
      <c r="F340" t="s">
        <v>510</v>
      </c>
      <c r="G340" t="s">
        <v>13</v>
      </c>
      <c r="H340">
        <v>45</v>
      </c>
      <c r="I340">
        <v>0</v>
      </c>
      <c r="J340">
        <v>0</v>
      </c>
      <c r="K340">
        <v>7598</v>
      </c>
      <c r="L340">
        <v>8.0500000000000007</v>
      </c>
      <c r="N340" t="s">
        <v>15</v>
      </c>
      <c r="O340" t="s">
        <v>1265</v>
      </c>
      <c r="P340" t="str">
        <f>VLOOKUP(O340,Title!$F$8:$G$24,2,FALSE)</f>
        <v>Mr</v>
      </c>
      <c r="Q340">
        <f>VLOOKUP(K340,'Ticket Counts'!$A$5:$F$685,2,FALSE)</f>
        <v>0</v>
      </c>
      <c r="R340">
        <f>VLOOKUP(K340,'Ticket Counts'!$A$5:$F$685,3,FALSE)</f>
        <v>0</v>
      </c>
      <c r="S340" s="8">
        <f>VLOOKUP(K340,'Ticket Counts'!$A$5:$F$685,4,FALSE)</f>
        <v>1</v>
      </c>
      <c r="T340" s="8">
        <f>VLOOKUP(K340,'Ticket Counts'!$A$5:$F$685,5,FALSE)</f>
        <v>0</v>
      </c>
      <c r="U340" s="8">
        <f>VLOOKUP(K340,'Ticket Counts'!$A$5:$F$685,6,FALSE)</f>
        <v>1</v>
      </c>
    </row>
    <row r="341" spans="1:21" x14ac:dyDescent="0.25">
      <c r="A341">
        <v>340</v>
      </c>
      <c r="B341">
        <v>0</v>
      </c>
      <c r="C341" t="str">
        <f t="shared" si="5"/>
        <v>Perished</v>
      </c>
      <c r="D341">
        <v>1</v>
      </c>
      <c r="E341" t="str" cm="1">
        <f t="array" ref="E341">_xlfn.IFS(D341=1,"First",D341=2,"Second",D341=3,"Third")</f>
        <v>First</v>
      </c>
      <c r="F341" t="s">
        <v>511</v>
      </c>
      <c r="G341" t="s">
        <v>13</v>
      </c>
      <c r="H341">
        <v>45</v>
      </c>
      <c r="I341">
        <v>0</v>
      </c>
      <c r="J341">
        <v>0</v>
      </c>
      <c r="K341">
        <v>113784</v>
      </c>
      <c r="L341">
        <v>35.5</v>
      </c>
      <c r="M341" t="s">
        <v>512</v>
      </c>
      <c r="N341" t="s">
        <v>15</v>
      </c>
      <c r="O341" t="s">
        <v>1265</v>
      </c>
      <c r="P341" t="str">
        <f>VLOOKUP(O341,Title!$F$8:$G$24,2,FALSE)</f>
        <v>Mr</v>
      </c>
      <c r="Q341">
        <f>VLOOKUP(K341,'Ticket Counts'!$A$5:$F$685,2,FALSE)</f>
        <v>0</v>
      </c>
      <c r="R341">
        <f>VLOOKUP(K341,'Ticket Counts'!$A$5:$F$685,3,FALSE)</f>
        <v>0</v>
      </c>
      <c r="S341" s="8">
        <f>VLOOKUP(K341,'Ticket Counts'!$A$5:$F$685,4,FALSE)</f>
        <v>1</v>
      </c>
      <c r="T341" s="8">
        <f>VLOOKUP(K341,'Ticket Counts'!$A$5:$F$685,5,FALSE)</f>
        <v>0</v>
      </c>
      <c r="U341" s="8">
        <f>VLOOKUP(K341,'Ticket Counts'!$A$5:$F$685,6,FALSE)</f>
        <v>1</v>
      </c>
    </row>
    <row r="342" spans="1:21" x14ac:dyDescent="0.25">
      <c r="A342">
        <v>341</v>
      </c>
      <c r="B342">
        <v>1</v>
      </c>
      <c r="C342" t="str">
        <f t="shared" si="5"/>
        <v>Survived</v>
      </c>
      <c r="D342">
        <v>2</v>
      </c>
      <c r="E342" t="str" cm="1">
        <f t="array" ref="E342">_xlfn.IFS(D342=1,"First",D342=2,"Second",D342=3,"Third")</f>
        <v>Second</v>
      </c>
      <c r="F342" t="s">
        <v>513</v>
      </c>
      <c r="G342" t="s">
        <v>13</v>
      </c>
      <c r="H342">
        <v>2</v>
      </c>
      <c r="I342">
        <v>1</v>
      </c>
      <c r="J342">
        <v>1</v>
      </c>
      <c r="K342">
        <v>230080</v>
      </c>
      <c r="L342">
        <v>26</v>
      </c>
      <c r="M342" t="s">
        <v>232</v>
      </c>
      <c r="N342" t="s">
        <v>15</v>
      </c>
      <c r="O342" t="s">
        <v>1268</v>
      </c>
      <c r="P342" t="str">
        <f>VLOOKUP(O342,Title!$F$8:$G$24,2,FALSE)</f>
        <v>Master</v>
      </c>
      <c r="Q342">
        <f>VLOOKUP(K342,'Ticket Counts'!$A$5:$F$685,2,FALSE)</f>
        <v>2</v>
      </c>
      <c r="R342">
        <f>VLOOKUP(K342,'Ticket Counts'!$A$5:$F$685,3,FALSE)</f>
        <v>0</v>
      </c>
      <c r="S342" s="8">
        <f>VLOOKUP(K342,'Ticket Counts'!$A$5:$F$685,4,FALSE)</f>
        <v>1</v>
      </c>
      <c r="T342" s="8">
        <f>VLOOKUP(K342,'Ticket Counts'!$A$5:$F$685,5,FALSE)</f>
        <v>0</v>
      </c>
      <c r="U342" s="8">
        <f>VLOOKUP(K342,'Ticket Counts'!$A$5:$F$685,6,FALSE)</f>
        <v>3</v>
      </c>
    </row>
    <row r="343" spans="1:21" x14ac:dyDescent="0.25">
      <c r="A343">
        <v>342</v>
      </c>
      <c r="B343">
        <v>1</v>
      </c>
      <c r="C343" t="str">
        <f t="shared" si="5"/>
        <v>Survived</v>
      </c>
      <c r="D343">
        <v>1</v>
      </c>
      <c r="E343" t="str" cm="1">
        <f t="array" ref="E343">_xlfn.IFS(D343=1,"First",D343=2,"Second",D343=3,"Third")</f>
        <v>First</v>
      </c>
      <c r="F343" t="s">
        <v>514</v>
      </c>
      <c r="G343" t="s">
        <v>17</v>
      </c>
      <c r="H343">
        <v>24</v>
      </c>
      <c r="I343">
        <v>3</v>
      </c>
      <c r="J343">
        <v>2</v>
      </c>
      <c r="K343">
        <v>19950</v>
      </c>
      <c r="L343">
        <v>263</v>
      </c>
      <c r="M343" t="s">
        <v>57</v>
      </c>
      <c r="N343" t="s">
        <v>15</v>
      </c>
      <c r="O343" t="s">
        <v>1267</v>
      </c>
      <c r="P343" t="str">
        <f>VLOOKUP(O343,Title!$F$8:$G$24,2,FALSE)</f>
        <v>Miss</v>
      </c>
      <c r="Q343">
        <f>VLOOKUP(K343,'Ticket Counts'!$A$5:$F$685,2,FALSE)</f>
        <v>0</v>
      </c>
      <c r="R343">
        <f>VLOOKUP(K343,'Ticket Counts'!$A$5:$F$685,3,FALSE)</f>
        <v>2</v>
      </c>
      <c r="S343" s="8">
        <f>VLOOKUP(K343,'Ticket Counts'!$A$5:$F$685,4,FALSE)</f>
        <v>2</v>
      </c>
      <c r="T343" s="8">
        <f>VLOOKUP(K343,'Ticket Counts'!$A$5:$F$685,5,FALSE)</f>
        <v>0</v>
      </c>
      <c r="U343" s="8">
        <f>VLOOKUP(K343,'Ticket Counts'!$A$5:$F$685,6,FALSE)</f>
        <v>4</v>
      </c>
    </row>
    <row r="344" spans="1:21" x14ac:dyDescent="0.25">
      <c r="A344">
        <v>343</v>
      </c>
      <c r="B344">
        <v>0</v>
      </c>
      <c r="C344" t="str">
        <f t="shared" si="5"/>
        <v>Perished</v>
      </c>
      <c r="D344">
        <v>2</v>
      </c>
      <c r="E344" t="str" cm="1">
        <f t="array" ref="E344">_xlfn.IFS(D344=1,"First",D344=2,"Second",D344=3,"Third")</f>
        <v>Second</v>
      </c>
      <c r="F344" t="s">
        <v>515</v>
      </c>
      <c r="G344" t="s">
        <v>13</v>
      </c>
      <c r="H344">
        <v>28</v>
      </c>
      <c r="I344">
        <v>0</v>
      </c>
      <c r="J344">
        <v>0</v>
      </c>
      <c r="K344">
        <v>248740</v>
      </c>
      <c r="L344">
        <v>13</v>
      </c>
      <c r="N344" t="s">
        <v>15</v>
      </c>
      <c r="O344" t="s">
        <v>1265</v>
      </c>
      <c r="P344" t="str">
        <f>VLOOKUP(O344,Title!$F$8:$G$24,2,FALSE)</f>
        <v>Mr</v>
      </c>
      <c r="Q344">
        <f>VLOOKUP(K344,'Ticket Counts'!$A$5:$F$685,2,FALSE)</f>
        <v>0</v>
      </c>
      <c r="R344">
        <f>VLOOKUP(K344,'Ticket Counts'!$A$5:$F$685,3,FALSE)</f>
        <v>0</v>
      </c>
      <c r="S344" s="8">
        <f>VLOOKUP(K344,'Ticket Counts'!$A$5:$F$685,4,FALSE)</f>
        <v>1</v>
      </c>
      <c r="T344" s="8">
        <f>VLOOKUP(K344,'Ticket Counts'!$A$5:$F$685,5,FALSE)</f>
        <v>0</v>
      </c>
      <c r="U344" s="8">
        <f>VLOOKUP(K344,'Ticket Counts'!$A$5:$F$685,6,FALSE)</f>
        <v>1</v>
      </c>
    </row>
    <row r="345" spans="1:21" x14ac:dyDescent="0.25">
      <c r="A345">
        <v>344</v>
      </c>
      <c r="B345">
        <v>0</v>
      </c>
      <c r="C345" t="str">
        <f t="shared" si="5"/>
        <v>Perished</v>
      </c>
      <c r="D345">
        <v>2</v>
      </c>
      <c r="E345" t="str" cm="1">
        <f t="array" ref="E345">_xlfn.IFS(D345=1,"First",D345=2,"Second",D345=3,"Third")</f>
        <v>Second</v>
      </c>
      <c r="F345" t="s">
        <v>516</v>
      </c>
      <c r="G345" t="s">
        <v>13</v>
      </c>
      <c r="H345">
        <v>25</v>
      </c>
      <c r="I345">
        <v>0</v>
      </c>
      <c r="J345">
        <v>0</v>
      </c>
      <c r="K345">
        <v>244361</v>
      </c>
      <c r="L345">
        <v>13</v>
      </c>
      <c r="N345" t="s">
        <v>15</v>
      </c>
      <c r="O345" t="s">
        <v>1265</v>
      </c>
      <c r="P345" t="str">
        <f>VLOOKUP(O345,Title!$F$8:$G$24,2,FALSE)</f>
        <v>Mr</v>
      </c>
      <c r="Q345">
        <f>VLOOKUP(K345,'Ticket Counts'!$A$5:$F$685,2,FALSE)</f>
        <v>0</v>
      </c>
      <c r="R345">
        <f>VLOOKUP(K345,'Ticket Counts'!$A$5:$F$685,3,FALSE)</f>
        <v>0</v>
      </c>
      <c r="S345" s="8">
        <f>VLOOKUP(K345,'Ticket Counts'!$A$5:$F$685,4,FALSE)</f>
        <v>1</v>
      </c>
      <c r="T345" s="8">
        <f>VLOOKUP(K345,'Ticket Counts'!$A$5:$F$685,5,FALSE)</f>
        <v>0</v>
      </c>
      <c r="U345" s="8">
        <f>VLOOKUP(K345,'Ticket Counts'!$A$5:$F$685,6,FALSE)</f>
        <v>1</v>
      </c>
    </row>
    <row r="346" spans="1:21" x14ac:dyDescent="0.25">
      <c r="A346">
        <v>345</v>
      </c>
      <c r="B346">
        <v>0</v>
      </c>
      <c r="C346" t="str">
        <f t="shared" si="5"/>
        <v>Perished</v>
      </c>
      <c r="D346">
        <v>2</v>
      </c>
      <c r="E346" t="str" cm="1">
        <f t="array" ref="E346">_xlfn.IFS(D346=1,"First",D346=2,"Second",D346=3,"Third")</f>
        <v>Second</v>
      </c>
      <c r="F346" t="s">
        <v>517</v>
      </c>
      <c r="G346" t="s">
        <v>13</v>
      </c>
      <c r="H346">
        <v>36</v>
      </c>
      <c r="I346">
        <v>0</v>
      </c>
      <c r="J346">
        <v>0</v>
      </c>
      <c r="K346">
        <v>229236</v>
      </c>
      <c r="L346">
        <v>13</v>
      </c>
      <c r="N346" t="s">
        <v>15</v>
      </c>
      <c r="O346" t="s">
        <v>1265</v>
      </c>
      <c r="P346" t="str">
        <f>VLOOKUP(O346,Title!$F$8:$G$24,2,FALSE)</f>
        <v>Mr</v>
      </c>
      <c r="Q346">
        <f>VLOOKUP(K346,'Ticket Counts'!$A$5:$F$685,2,FALSE)</f>
        <v>0</v>
      </c>
      <c r="R346">
        <f>VLOOKUP(K346,'Ticket Counts'!$A$5:$F$685,3,FALSE)</f>
        <v>0</v>
      </c>
      <c r="S346" s="8">
        <f>VLOOKUP(K346,'Ticket Counts'!$A$5:$F$685,4,FALSE)</f>
        <v>1</v>
      </c>
      <c r="T346" s="8">
        <f>VLOOKUP(K346,'Ticket Counts'!$A$5:$F$685,5,FALSE)</f>
        <v>0</v>
      </c>
      <c r="U346" s="8">
        <f>VLOOKUP(K346,'Ticket Counts'!$A$5:$F$685,6,FALSE)</f>
        <v>1</v>
      </c>
    </row>
    <row r="347" spans="1:21" x14ac:dyDescent="0.25">
      <c r="A347">
        <v>346</v>
      </c>
      <c r="B347">
        <v>1</v>
      </c>
      <c r="C347" t="str">
        <f t="shared" si="5"/>
        <v>Survived</v>
      </c>
      <c r="D347">
        <v>2</v>
      </c>
      <c r="E347" t="str" cm="1">
        <f t="array" ref="E347">_xlfn.IFS(D347=1,"First",D347=2,"Second",D347=3,"Third")</f>
        <v>Second</v>
      </c>
      <c r="F347" t="s">
        <v>518</v>
      </c>
      <c r="G347" t="s">
        <v>17</v>
      </c>
      <c r="H347">
        <v>24</v>
      </c>
      <c r="I347">
        <v>0</v>
      </c>
      <c r="J347">
        <v>0</v>
      </c>
      <c r="K347">
        <v>248733</v>
      </c>
      <c r="L347">
        <v>13</v>
      </c>
      <c r="M347" t="s">
        <v>117</v>
      </c>
      <c r="N347" t="s">
        <v>15</v>
      </c>
      <c r="O347" t="s">
        <v>1267</v>
      </c>
      <c r="P347" t="str">
        <f>VLOOKUP(O347,Title!$F$8:$G$24,2,FALSE)</f>
        <v>Miss</v>
      </c>
      <c r="Q347">
        <f>VLOOKUP(K347,'Ticket Counts'!$A$5:$F$685,2,FALSE)</f>
        <v>0</v>
      </c>
      <c r="R347">
        <f>VLOOKUP(K347,'Ticket Counts'!$A$5:$F$685,3,FALSE)</f>
        <v>1</v>
      </c>
      <c r="S347" s="8">
        <f>VLOOKUP(K347,'Ticket Counts'!$A$5:$F$685,4,FALSE)</f>
        <v>0</v>
      </c>
      <c r="T347" s="8">
        <f>VLOOKUP(K347,'Ticket Counts'!$A$5:$F$685,5,FALSE)</f>
        <v>0</v>
      </c>
      <c r="U347" s="8">
        <f>VLOOKUP(K347,'Ticket Counts'!$A$5:$F$685,6,FALSE)</f>
        <v>1</v>
      </c>
    </row>
    <row r="348" spans="1:21" x14ac:dyDescent="0.25">
      <c r="A348">
        <v>347</v>
      </c>
      <c r="B348">
        <v>1</v>
      </c>
      <c r="C348" t="str">
        <f t="shared" si="5"/>
        <v>Survived</v>
      </c>
      <c r="D348">
        <v>2</v>
      </c>
      <c r="E348" t="str" cm="1">
        <f t="array" ref="E348">_xlfn.IFS(D348=1,"First",D348=2,"Second",D348=3,"Third")</f>
        <v>Second</v>
      </c>
      <c r="F348" t="s">
        <v>519</v>
      </c>
      <c r="G348" t="s">
        <v>17</v>
      </c>
      <c r="H348">
        <v>40</v>
      </c>
      <c r="I348">
        <v>0</v>
      </c>
      <c r="J348">
        <v>0</v>
      </c>
      <c r="K348">
        <v>31418</v>
      </c>
      <c r="L348">
        <v>13</v>
      </c>
      <c r="N348" t="s">
        <v>15</v>
      </c>
      <c r="O348" t="s">
        <v>1267</v>
      </c>
      <c r="P348" t="str">
        <f>VLOOKUP(O348,Title!$F$8:$G$24,2,FALSE)</f>
        <v>Miss</v>
      </c>
      <c r="Q348">
        <f>VLOOKUP(K348,'Ticket Counts'!$A$5:$F$685,2,FALSE)</f>
        <v>0</v>
      </c>
      <c r="R348">
        <f>VLOOKUP(K348,'Ticket Counts'!$A$5:$F$685,3,FALSE)</f>
        <v>1</v>
      </c>
      <c r="S348" s="8">
        <f>VLOOKUP(K348,'Ticket Counts'!$A$5:$F$685,4,FALSE)</f>
        <v>0</v>
      </c>
      <c r="T348" s="8">
        <f>VLOOKUP(K348,'Ticket Counts'!$A$5:$F$685,5,FALSE)</f>
        <v>0</v>
      </c>
      <c r="U348" s="8">
        <f>VLOOKUP(K348,'Ticket Counts'!$A$5:$F$685,6,FALSE)</f>
        <v>1</v>
      </c>
    </row>
    <row r="349" spans="1:21" x14ac:dyDescent="0.25">
      <c r="A349">
        <v>348</v>
      </c>
      <c r="B349">
        <v>1</v>
      </c>
      <c r="C349" t="str">
        <f t="shared" si="5"/>
        <v>Survived</v>
      </c>
      <c r="D349">
        <v>3</v>
      </c>
      <c r="E349" t="str" cm="1">
        <f t="array" ref="E349">_xlfn.IFS(D349=1,"First",D349=2,"Second",D349=3,"Third")</f>
        <v>Third</v>
      </c>
      <c r="F349" t="s">
        <v>520</v>
      </c>
      <c r="G349" t="s">
        <v>17</v>
      </c>
      <c r="I349">
        <v>1</v>
      </c>
      <c r="J349">
        <v>0</v>
      </c>
      <c r="K349">
        <v>386525</v>
      </c>
      <c r="L349">
        <v>16.100000000000001</v>
      </c>
      <c r="N349" t="s">
        <v>15</v>
      </c>
      <c r="O349" t="s">
        <v>1266</v>
      </c>
      <c r="P349" t="str">
        <f>VLOOKUP(O349,Title!$F$8:$G$24,2,FALSE)</f>
        <v>Mrs</v>
      </c>
      <c r="Q349">
        <f>VLOOKUP(K349,'Ticket Counts'!$A$5:$F$685,2,FALSE)</f>
        <v>0</v>
      </c>
      <c r="R349">
        <f>VLOOKUP(K349,'Ticket Counts'!$A$5:$F$685,3,FALSE)</f>
        <v>0</v>
      </c>
      <c r="S349" s="8">
        <f>VLOOKUP(K349,'Ticket Counts'!$A$5:$F$685,4,FALSE)</f>
        <v>0</v>
      </c>
      <c r="T349" s="8">
        <f>VLOOKUP(K349,'Ticket Counts'!$A$5:$F$685,5,FALSE)</f>
        <v>1</v>
      </c>
      <c r="U349" s="8">
        <f>VLOOKUP(K349,'Ticket Counts'!$A$5:$F$685,6,FALSE)</f>
        <v>1</v>
      </c>
    </row>
    <row r="350" spans="1:21" x14ac:dyDescent="0.25">
      <c r="A350">
        <v>349</v>
      </c>
      <c r="B350">
        <v>1</v>
      </c>
      <c r="C350" t="str">
        <f t="shared" si="5"/>
        <v>Survived</v>
      </c>
      <c r="D350">
        <v>3</v>
      </c>
      <c r="E350" t="str" cm="1">
        <f t="array" ref="E350">_xlfn.IFS(D350=1,"First",D350=2,"Second",D350=3,"Third")</f>
        <v>Third</v>
      </c>
      <c r="F350" t="s">
        <v>521</v>
      </c>
      <c r="G350" t="s">
        <v>13</v>
      </c>
      <c r="H350">
        <v>3</v>
      </c>
      <c r="I350">
        <v>1</v>
      </c>
      <c r="J350">
        <v>1</v>
      </c>
      <c r="K350" t="s">
        <v>522</v>
      </c>
      <c r="L350">
        <v>15.9</v>
      </c>
      <c r="N350" t="s">
        <v>15</v>
      </c>
      <c r="O350" t="s">
        <v>1268</v>
      </c>
      <c r="P350" t="str">
        <f>VLOOKUP(O350,Title!$F$8:$G$24,2,FALSE)</f>
        <v>Master</v>
      </c>
      <c r="Q350">
        <f>VLOOKUP(K350,'Ticket Counts'!$A$5:$F$685,2,FALSE)</f>
        <v>2</v>
      </c>
      <c r="R350">
        <f>VLOOKUP(K350,'Ticket Counts'!$A$5:$F$685,3,FALSE)</f>
        <v>0</v>
      </c>
      <c r="S350" s="8">
        <f>VLOOKUP(K350,'Ticket Counts'!$A$5:$F$685,4,FALSE)</f>
        <v>0</v>
      </c>
      <c r="T350" s="8">
        <f>VLOOKUP(K350,'Ticket Counts'!$A$5:$F$685,5,FALSE)</f>
        <v>0</v>
      </c>
      <c r="U350" s="8">
        <f>VLOOKUP(K350,'Ticket Counts'!$A$5:$F$685,6,FALSE)</f>
        <v>2</v>
      </c>
    </row>
    <row r="351" spans="1:21" x14ac:dyDescent="0.25">
      <c r="A351">
        <v>350</v>
      </c>
      <c r="B351">
        <v>0</v>
      </c>
      <c r="C351" t="str">
        <f t="shared" si="5"/>
        <v>Perished</v>
      </c>
      <c r="D351">
        <v>3</v>
      </c>
      <c r="E351" t="str" cm="1">
        <f t="array" ref="E351">_xlfn.IFS(D351=1,"First",D351=2,"Second",D351=3,"Third")</f>
        <v>Third</v>
      </c>
      <c r="F351" t="s">
        <v>523</v>
      </c>
      <c r="G351" t="s">
        <v>13</v>
      </c>
      <c r="H351">
        <v>42</v>
      </c>
      <c r="I351">
        <v>0</v>
      </c>
      <c r="J351">
        <v>0</v>
      </c>
      <c r="K351">
        <v>315088</v>
      </c>
      <c r="L351">
        <v>8.6624999999999996</v>
      </c>
      <c r="N351" t="s">
        <v>15</v>
      </c>
      <c r="O351" t="s">
        <v>1265</v>
      </c>
      <c r="P351" t="str">
        <f>VLOOKUP(O351,Title!$F$8:$G$24,2,FALSE)</f>
        <v>Mr</v>
      </c>
      <c r="Q351">
        <f>VLOOKUP(K351,'Ticket Counts'!$A$5:$F$685,2,FALSE)</f>
        <v>0</v>
      </c>
      <c r="R351">
        <f>VLOOKUP(K351,'Ticket Counts'!$A$5:$F$685,3,FALSE)</f>
        <v>0</v>
      </c>
      <c r="S351" s="8">
        <f>VLOOKUP(K351,'Ticket Counts'!$A$5:$F$685,4,FALSE)</f>
        <v>1</v>
      </c>
      <c r="T351" s="8">
        <f>VLOOKUP(K351,'Ticket Counts'!$A$5:$F$685,5,FALSE)</f>
        <v>0</v>
      </c>
      <c r="U351" s="8">
        <f>VLOOKUP(K351,'Ticket Counts'!$A$5:$F$685,6,FALSE)</f>
        <v>1</v>
      </c>
    </row>
    <row r="352" spans="1:21" x14ac:dyDescent="0.25">
      <c r="A352">
        <v>351</v>
      </c>
      <c r="B352">
        <v>0</v>
      </c>
      <c r="C352" t="str">
        <f t="shared" si="5"/>
        <v>Perished</v>
      </c>
      <c r="D352">
        <v>3</v>
      </c>
      <c r="E352" t="str" cm="1">
        <f t="array" ref="E352">_xlfn.IFS(D352=1,"First",D352=2,"Second",D352=3,"Third")</f>
        <v>Third</v>
      </c>
      <c r="F352" t="s">
        <v>524</v>
      </c>
      <c r="G352" t="s">
        <v>13</v>
      </c>
      <c r="H352">
        <v>23</v>
      </c>
      <c r="I352">
        <v>0</v>
      </c>
      <c r="J352">
        <v>0</v>
      </c>
      <c r="K352">
        <v>7267</v>
      </c>
      <c r="L352">
        <v>9.2249999999999996</v>
      </c>
      <c r="N352" t="s">
        <v>15</v>
      </c>
      <c r="O352" t="s">
        <v>1265</v>
      </c>
      <c r="P352" t="str">
        <f>VLOOKUP(O352,Title!$F$8:$G$24,2,FALSE)</f>
        <v>Mr</v>
      </c>
      <c r="Q352">
        <f>VLOOKUP(K352,'Ticket Counts'!$A$5:$F$685,2,FALSE)</f>
        <v>0</v>
      </c>
      <c r="R352">
        <f>VLOOKUP(K352,'Ticket Counts'!$A$5:$F$685,3,FALSE)</f>
        <v>0</v>
      </c>
      <c r="S352" s="8">
        <f>VLOOKUP(K352,'Ticket Counts'!$A$5:$F$685,4,FALSE)</f>
        <v>1</v>
      </c>
      <c r="T352" s="8">
        <f>VLOOKUP(K352,'Ticket Counts'!$A$5:$F$685,5,FALSE)</f>
        <v>0</v>
      </c>
      <c r="U352" s="8">
        <f>VLOOKUP(K352,'Ticket Counts'!$A$5:$F$685,6,FALSE)</f>
        <v>1</v>
      </c>
    </row>
    <row r="353" spans="1:21" x14ac:dyDescent="0.25">
      <c r="A353">
        <v>352</v>
      </c>
      <c r="B353">
        <v>0</v>
      </c>
      <c r="C353" t="str">
        <f t="shared" si="5"/>
        <v>Perished</v>
      </c>
      <c r="D353">
        <v>1</v>
      </c>
      <c r="E353" t="str" cm="1">
        <f t="array" ref="E353">_xlfn.IFS(D353=1,"First",D353=2,"Second",D353=3,"Third")</f>
        <v>First</v>
      </c>
      <c r="F353" t="s">
        <v>525</v>
      </c>
      <c r="G353" t="s">
        <v>13</v>
      </c>
      <c r="I353">
        <v>0</v>
      </c>
      <c r="J353">
        <v>0</v>
      </c>
      <c r="K353">
        <v>113510</v>
      </c>
      <c r="L353">
        <v>35</v>
      </c>
      <c r="M353" t="s">
        <v>526</v>
      </c>
      <c r="N353" t="s">
        <v>15</v>
      </c>
      <c r="O353" t="s">
        <v>1265</v>
      </c>
      <c r="P353" t="str">
        <f>VLOOKUP(O353,Title!$F$8:$G$24,2,FALSE)</f>
        <v>Mr</v>
      </c>
      <c r="Q353">
        <f>VLOOKUP(K353,'Ticket Counts'!$A$5:$F$685,2,FALSE)</f>
        <v>0</v>
      </c>
      <c r="R353">
        <f>VLOOKUP(K353,'Ticket Counts'!$A$5:$F$685,3,FALSE)</f>
        <v>0</v>
      </c>
      <c r="S353" s="8">
        <f>VLOOKUP(K353,'Ticket Counts'!$A$5:$F$685,4,FALSE)</f>
        <v>1</v>
      </c>
      <c r="T353" s="8">
        <f>VLOOKUP(K353,'Ticket Counts'!$A$5:$F$685,5,FALSE)</f>
        <v>0</v>
      </c>
      <c r="U353" s="8">
        <f>VLOOKUP(K353,'Ticket Counts'!$A$5:$F$685,6,FALSE)</f>
        <v>1</v>
      </c>
    </row>
    <row r="354" spans="1:21" x14ac:dyDescent="0.25">
      <c r="A354">
        <v>353</v>
      </c>
      <c r="B354">
        <v>0</v>
      </c>
      <c r="C354" t="str">
        <f t="shared" si="5"/>
        <v>Perished</v>
      </c>
      <c r="D354">
        <v>3</v>
      </c>
      <c r="E354" t="str" cm="1">
        <f t="array" ref="E354">_xlfn.IFS(D354=1,"First",D354=2,"Second",D354=3,"Third")</f>
        <v>Third</v>
      </c>
      <c r="F354" t="s">
        <v>527</v>
      </c>
      <c r="G354" t="s">
        <v>13</v>
      </c>
      <c r="H354">
        <v>15</v>
      </c>
      <c r="I354">
        <v>1</v>
      </c>
      <c r="J354">
        <v>1</v>
      </c>
      <c r="K354">
        <v>2695</v>
      </c>
      <c r="L354">
        <v>7.2291999999999996</v>
      </c>
      <c r="N354" t="s">
        <v>20</v>
      </c>
      <c r="O354" t="s">
        <v>1265</v>
      </c>
      <c r="P354" t="str">
        <f>VLOOKUP(O354,Title!$F$8:$G$24,2,FALSE)</f>
        <v>Mr</v>
      </c>
      <c r="Q354">
        <f>VLOOKUP(K354,'Ticket Counts'!$A$5:$F$685,2,FALSE)</f>
        <v>0</v>
      </c>
      <c r="R354">
        <f>VLOOKUP(K354,'Ticket Counts'!$A$5:$F$685,3,FALSE)</f>
        <v>0</v>
      </c>
      <c r="S354" s="8">
        <f>VLOOKUP(K354,'Ticket Counts'!$A$5:$F$685,4,FALSE)</f>
        <v>1</v>
      </c>
      <c r="T354" s="8">
        <f>VLOOKUP(K354,'Ticket Counts'!$A$5:$F$685,5,FALSE)</f>
        <v>0</v>
      </c>
      <c r="U354" s="8">
        <f>VLOOKUP(K354,'Ticket Counts'!$A$5:$F$685,6,FALSE)</f>
        <v>1</v>
      </c>
    </row>
    <row r="355" spans="1:21" x14ac:dyDescent="0.25">
      <c r="A355">
        <v>354</v>
      </c>
      <c r="B355">
        <v>0</v>
      </c>
      <c r="C355" t="str">
        <f t="shared" si="5"/>
        <v>Perished</v>
      </c>
      <c r="D355">
        <v>3</v>
      </c>
      <c r="E355" t="str" cm="1">
        <f t="array" ref="E355">_xlfn.IFS(D355=1,"First",D355=2,"Second",D355=3,"Third")</f>
        <v>Third</v>
      </c>
      <c r="F355" t="s">
        <v>528</v>
      </c>
      <c r="G355" t="s">
        <v>13</v>
      </c>
      <c r="H355">
        <v>25</v>
      </c>
      <c r="I355">
        <v>1</v>
      </c>
      <c r="J355">
        <v>0</v>
      </c>
      <c r="K355">
        <v>349237</v>
      </c>
      <c r="L355">
        <v>17.8</v>
      </c>
      <c r="N355" t="s">
        <v>15</v>
      </c>
      <c r="O355" t="s">
        <v>1265</v>
      </c>
      <c r="P355" t="str">
        <f>VLOOKUP(O355,Title!$F$8:$G$24,2,FALSE)</f>
        <v>Mr</v>
      </c>
      <c r="Q355">
        <f>VLOOKUP(K355,'Ticket Counts'!$A$5:$F$685,2,FALSE)</f>
        <v>0</v>
      </c>
      <c r="R355">
        <f>VLOOKUP(K355,'Ticket Counts'!$A$5:$F$685,3,FALSE)</f>
        <v>0</v>
      </c>
      <c r="S355" s="8">
        <f>VLOOKUP(K355,'Ticket Counts'!$A$5:$F$685,4,FALSE)</f>
        <v>1</v>
      </c>
      <c r="T355" s="8">
        <f>VLOOKUP(K355,'Ticket Counts'!$A$5:$F$685,5,FALSE)</f>
        <v>1</v>
      </c>
      <c r="U355" s="8">
        <f>VLOOKUP(K355,'Ticket Counts'!$A$5:$F$685,6,FALSE)</f>
        <v>2</v>
      </c>
    </row>
    <row r="356" spans="1:21" x14ac:dyDescent="0.25">
      <c r="A356">
        <v>355</v>
      </c>
      <c r="B356">
        <v>0</v>
      </c>
      <c r="C356" t="str">
        <f t="shared" si="5"/>
        <v>Perished</v>
      </c>
      <c r="D356">
        <v>3</v>
      </c>
      <c r="E356" t="str" cm="1">
        <f t="array" ref="E356">_xlfn.IFS(D356=1,"First",D356=2,"Second",D356=3,"Third")</f>
        <v>Third</v>
      </c>
      <c r="F356" t="s">
        <v>529</v>
      </c>
      <c r="G356" t="s">
        <v>13</v>
      </c>
      <c r="I356">
        <v>0</v>
      </c>
      <c r="J356">
        <v>0</v>
      </c>
      <c r="K356">
        <v>2647</v>
      </c>
      <c r="L356">
        <v>7.2249999999999996</v>
      </c>
      <c r="N356" t="s">
        <v>20</v>
      </c>
      <c r="O356" t="s">
        <v>1265</v>
      </c>
      <c r="P356" t="str">
        <f>VLOOKUP(O356,Title!$F$8:$G$24,2,FALSE)</f>
        <v>Mr</v>
      </c>
      <c r="Q356">
        <f>VLOOKUP(K356,'Ticket Counts'!$A$5:$F$685,2,FALSE)</f>
        <v>0</v>
      </c>
      <c r="R356">
        <f>VLOOKUP(K356,'Ticket Counts'!$A$5:$F$685,3,FALSE)</f>
        <v>0</v>
      </c>
      <c r="S356" s="8">
        <f>VLOOKUP(K356,'Ticket Counts'!$A$5:$F$685,4,FALSE)</f>
        <v>1</v>
      </c>
      <c r="T356" s="8">
        <f>VLOOKUP(K356,'Ticket Counts'!$A$5:$F$685,5,FALSE)</f>
        <v>0</v>
      </c>
      <c r="U356" s="8">
        <f>VLOOKUP(K356,'Ticket Counts'!$A$5:$F$685,6,FALSE)</f>
        <v>1</v>
      </c>
    </row>
    <row r="357" spans="1:21" x14ac:dyDescent="0.25">
      <c r="A357">
        <v>356</v>
      </c>
      <c r="B357">
        <v>0</v>
      </c>
      <c r="C357" t="str">
        <f t="shared" si="5"/>
        <v>Perished</v>
      </c>
      <c r="D357">
        <v>3</v>
      </c>
      <c r="E357" t="str" cm="1">
        <f t="array" ref="E357">_xlfn.IFS(D357=1,"First",D357=2,"Second",D357=3,"Third")</f>
        <v>Third</v>
      </c>
      <c r="F357" t="s">
        <v>530</v>
      </c>
      <c r="G357" t="s">
        <v>13</v>
      </c>
      <c r="H357">
        <v>28</v>
      </c>
      <c r="I357">
        <v>0</v>
      </c>
      <c r="J357">
        <v>0</v>
      </c>
      <c r="K357">
        <v>345783</v>
      </c>
      <c r="L357">
        <v>9.5</v>
      </c>
      <c r="N357" t="s">
        <v>15</v>
      </c>
      <c r="O357" t="s">
        <v>1265</v>
      </c>
      <c r="P357" t="str">
        <f>VLOOKUP(O357,Title!$F$8:$G$24,2,FALSE)</f>
        <v>Mr</v>
      </c>
      <c r="Q357">
        <f>VLOOKUP(K357,'Ticket Counts'!$A$5:$F$685,2,FALSE)</f>
        <v>0</v>
      </c>
      <c r="R357">
        <f>VLOOKUP(K357,'Ticket Counts'!$A$5:$F$685,3,FALSE)</f>
        <v>0</v>
      </c>
      <c r="S357" s="8">
        <f>VLOOKUP(K357,'Ticket Counts'!$A$5:$F$685,4,FALSE)</f>
        <v>1</v>
      </c>
      <c r="T357" s="8">
        <f>VLOOKUP(K357,'Ticket Counts'!$A$5:$F$685,5,FALSE)</f>
        <v>0</v>
      </c>
      <c r="U357" s="8">
        <f>VLOOKUP(K357,'Ticket Counts'!$A$5:$F$685,6,FALSE)</f>
        <v>1</v>
      </c>
    </row>
    <row r="358" spans="1:21" x14ac:dyDescent="0.25">
      <c r="A358">
        <v>357</v>
      </c>
      <c r="B358">
        <v>1</v>
      </c>
      <c r="C358" t="str">
        <f t="shared" si="5"/>
        <v>Survived</v>
      </c>
      <c r="D358">
        <v>1</v>
      </c>
      <c r="E358" t="str" cm="1">
        <f t="array" ref="E358">_xlfn.IFS(D358=1,"First",D358=2,"Second",D358=3,"Third")</f>
        <v>First</v>
      </c>
      <c r="F358" t="s">
        <v>531</v>
      </c>
      <c r="G358" t="s">
        <v>17</v>
      </c>
      <c r="H358">
        <v>22</v>
      </c>
      <c r="I358">
        <v>0</v>
      </c>
      <c r="J358">
        <v>1</v>
      </c>
      <c r="K358">
        <v>113505</v>
      </c>
      <c r="L358">
        <v>55</v>
      </c>
      <c r="M358" t="s">
        <v>260</v>
      </c>
      <c r="N358" t="s">
        <v>15</v>
      </c>
      <c r="O358" t="s">
        <v>1267</v>
      </c>
      <c r="P358" t="str">
        <f>VLOOKUP(O358,Title!$F$8:$G$24,2,FALSE)</f>
        <v>Miss</v>
      </c>
      <c r="Q358">
        <f>VLOOKUP(K358,'Ticket Counts'!$A$5:$F$685,2,FALSE)</f>
        <v>0</v>
      </c>
      <c r="R358">
        <f>VLOOKUP(K358,'Ticket Counts'!$A$5:$F$685,3,FALSE)</f>
        <v>1</v>
      </c>
      <c r="S358" s="8">
        <f>VLOOKUP(K358,'Ticket Counts'!$A$5:$F$685,4,FALSE)</f>
        <v>0</v>
      </c>
      <c r="T358" s="8">
        <f>VLOOKUP(K358,'Ticket Counts'!$A$5:$F$685,5,FALSE)</f>
        <v>1</v>
      </c>
      <c r="U358" s="8">
        <f>VLOOKUP(K358,'Ticket Counts'!$A$5:$F$685,6,FALSE)</f>
        <v>2</v>
      </c>
    </row>
    <row r="359" spans="1:21" x14ac:dyDescent="0.25">
      <c r="A359">
        <v>358</v>
      </c>
      <c r="B359">
        <v>0</v>
      </c>
      <c r="C359" t="str">
        <f t="shared" si="5"/>
        <v>Perished</v>
      </c>
      <c r="D359">
        <v>2</v>
      </c>
      <c r="E359" t="str" cm="1">
        <f t="array" ref="E359">_xlfn.IFS(D359=1,"First",D359=2,"Second",D359=3,"Third")</f>
        <v>Second</v>
      </c>
      <c r="F359" t="s">
        <v>532</v>
      </c>
      <c r="G359" t="s">
        <v>17</v>
      </c>
      <c r="H359">
        <v>38</v>
      </c>
      <c r="I359">
        <v>0</v>
      </c>
      <c r="J359">
        <v>0</v>
      </c>
      <c r="K359">
        <v>237671</v>
      </c>
      <c r="L359">
        <v>13</v>
      </c>
      <c r="N359" t="s">
        <v>15</v>
      </c>
      <c r="O359" t="s">
        <v>1267</v>
      </c>
      <c r="P359" t="str">
        <f>VLOOKUP(O359,Title!$F$8:$G$24,2,FALSE)</f>
        <v>Miss</v>
      </c>
      <c r="Q359">
        <f>VLOOKUP(K359,'Ticket Counts'!$A$5:$F$685,2,FALSE)</f>
        <v>0</v>
      </c>
      <c r="R359">
        <f>VLOOKUP(K359,'Ticket Counts'!$A$5:$F$685,3,FALSE)</f>
        <v>1</v>
      </c>
      <c r="S359" s="8">
        <f>VLOOKUP(K359,'Ticket Counts'!$A$5:$F$685,4,FALSE)</f>
        <v>0</v>
      </c>
      <c r="T359" s="8">
        <f>VLOOKUP(K359,'Ticket Counts'!$A$5:$F$685,5,FALSE)</f>
        <v>0</v>
      </c>
      <c r="U359" s="8">
        <f>VLOOKUP(K359,'Ticket Counts'!$A$5:$F$685,6,FALSE)</f>
        <v>1</v>
      </c>
    </row>
    <row r="360" spans="1:21" x14ac:dyDescent="0.25">
      <c r="A360">
        <v>359</v>
      </c>
      <c r="B360">
        <v>1</v>
      </c>
      <c r="C360" t="str">
        <f t="shared" si="5"/>
        <v>Survived</v>
      </c>
      <c r="D360">
        <v>3</v>
      </c>
      <c r="E360" t="str" cm="1">
        <f t="array" ref="E360">_xlfn.IFS(D360=1,"First",D360=2,"Second",D360=3,"Third")</f>
        <v>Third</v>
      </c>
      <c r="F360" t="s">
        <v>533</v>
      </c>
      <c r="G360" t="s">
        <v>17</v>
      </c>
      <c r="I360">
        <v>0</v>
      </c>
      <c r="J360">
        <v>0</v>
      </c>
      <c r="K360">
        <v>330931</v>
      </c>
      <c r="L360">
        <v>7.8792</v>
      </c>
      <c r="N360" t="s">
        <v>27</v>
      </c>
      <c r="O360" t="s">
        <v>1267</v>
      </c>
      <c r="P360" t="str">
        <f>VLOOKUP(O360,Title!$F$8:$G$24,2,FALSE)</f>
        <v>Miss</v>
      </c>
      <c r="Q360">
        <f>VLOOKUP(K360,'Ticket Counts'!$A$5:$F$685,2,FALSE)</f>
        <v>0</v>
      </c>
      <c r="R360">
        <f>VLOOKUP(K360,'Ticket Counts'!$A$5:$F$685,3,FALSE)</f>
        <v>1</v>
      </c>
      <c r="S360" s="8">
        <f>VLOOKUP(K360,'Ticket Counts'!$A$5:$F$685,4,FALSE)</f>
        <v>0</v>
      </c>
      <c r="T360" s="8">
        <f>VLOOKUP(K360,'Ticket Counts'!$A$5:$F$685,5,FALSE)</f>
        <v>0</v>
      </c>
      <c r="U360" s="8">
        <f>VLOOKUP(K360,'Ticket Counts'!$A$5:$F$685,6,FALSE)</f>
        <v>1</v>
      </c>
    </row>
    <row r="361" spans="1:21" x14ac:dyDescent="0.25">
      <c r="A361">
        <v>360</v>
      </c>
      <c r="B361">
        <v>1</v>
      </c>
      <c r="C361" t="str">
        <f t="shared" si="5"/>
        <v>Survived</v>
      </c>
      <c r="D361">
        <v>3</v>
      </c>
      <c r="E361" t="str" cm="1">
        <f t="array" ref="E361">_xlfn.IFS(D361=1,"First",D361=2,"Second",D361=3,"Third")</f>
        <v>Third</v>
      </c>
      <c r="F361" t="s">
        <v>534</v>
      </c>
      <c r="G361" t="s">
        <v>17</v>
      </c>
      <c r="I361">
        <v>0</v>
      </c>
      <c r="J361">
        <v>0</v>
      </c>
      <c r="K361">
        <v>330980</v>
      </c>
      <c r="L361">
        <v>7.8792</v>
      </c>
      <c r="N361" t="s">
        <v>27</v>
      </c>
      <c r="O361" t="s">
        <v>1267</v>
      </c>
      <c r="P361" t="str">
        <f>VLOOKUP(O361,Title!$F$8:$G$24,2,FALSE)</f>
        <v>Miss</v>
      </c>
      <c r="Q361">
        <f>VLOOKUP(K361,'Ticket Counts'!$A$5:$F$685,2,FALSE)</f>
        <v>0</v>
      </c>
      <c r="R361">
        <f>VLOOKUP(K361,'Ticket Counts'!$A$5:$F$685,3,FALSE)</f>
        <v>1</v>
      </c>
      <c r="S361" s="8">
        <f>VLOOKUP(K361,'Ticket Counts'!$A$5:$F$685,4,FALSE)</f>
        <v>0</v>
      </c>
      <c r="T361" s="8">
        <f>VLOOKUP(K361,'Ticket Counts'!$A$5:$F$685,5,FALSE)</f>
        <v>0</v>
      </c>
      <c r="U361" s="8">
        <f>VLOOKUP(K361,'Ticket Counts'!$A$5:$F$685,6,FALSE)</f>
        <v>1</v>
      </c>
    </row>
    <row r="362" spans="1:21" x14ac:dyDescent="0.25">
      <c r="A362">
        <v>361</v>
      </c>
      <c r="B362">
        <v>0</v>
      </c>
      <c r="C362" t="str">
        <f t="shared" si="5"/>
        <v>Perished</v>
      </c>
      <c r="D362">
        <v>3</v>
      </c>
      <c r="E362" t="str" cm="1">
        <f t="array" ref="E362">_xlfn.IFS(D362=1,"First",D362=2,"Second",D362=3,"Third")</f>
        <v>Third</v>
      </c>
      <c r="F362" t="s">
        <v>535</v>
      </c>
      <c r="G362" t="s">
        <v>13</v>
      </c>
      <c r="H362">
        <v>40</v>
      </c>
      <c r="I362">
        <v>1</v>
      </c>
      <c r="J362">
        <v>4</v>
      </c>
      <c r="K362">
        <v>347088</v>
      </c>
      <c r="L362">
        <v>27.9</v>
      </c>
      <c r="N362" t="s">
        <v>15</v>
      </c>
      <c r="O362" t="s">
        <v>1265</v>
      </c>
      <c r="P362" t="str">
        <f>VLOOKUP(O362,Title!$F$8:$G$24,2,FALSE)</f>
        <v>Mr</v>
      </c>
      <c r="Q362">
        <f>VLOOKUP(K362,'Ticket Counts'!$A$5:$F$685,2,FALSE)</f>
        <v>2</v>
      </c>
      <c r="R362">
        <f>VLOOKUP(K362,'Ticket Counts'!$A$5:$F$685,3,FALSE)</f>
        <v>2</v>
      </c>
      <c r="S362" s="8">
        <f>VLOOKUP(K362,'Ticket Counts'!$A$5:$F$685,4,FALSE)</f>
        <v>1</v>
      </c>
      <c r="T362" s="8">
        <f>VLOOKUP(K362,'Ticket Counts'!$A$5:$F$685,5,FALSE)</f>
        <v>1</v>
      </c>
      <c r="U362" s="8">
        <f>VLOOKUP(K362,'Ticket Counts'!$A$5:$F$685,6,FALSE)</f>
        <v>6</v>
      </c>
    </row>
    <row r="363" spans="1:21" x14ac:dyDescent="0.25">
      <c r="A363">
        <v>362</v>
      </c>
      <c r="B363">
        <v>0</v>
      </c>
      <c r="C363" t="str">
        <f t="shared" si="5"/>
        <v>Perished</v>
      </c>
      <c r="D363">
        <v>2</v>
      </c>
      <c r="E363" t="str" cm="1">
        <f t="array" ref="E363">_xlfn.IFS(D363=1,"First",D363=2,"Second",D363=3,"Third")</f>
        <v>Second</v>
      </c>
      <c r="F363" t="s">
        <v>536</v>
      </c>
      <c r="G363" t="s">
        <v>13</v>
      </c>
      <c r="H363">
        <v>29</v>
      </c>
      <c r="I363">
        <v>1</v>
      </c>
      <c r="J363">
        <v>0</v>
      </c>
      <c r="K363" t="s">
        <v>537</v>
      </c>
      <c r="L363">
        <v>27.720800000000001</v>
      </c>
      <c r="N363" t="s">
        <v>20</v>
      </c>
      <c r="O363" t="s">
        <v>1265</v>
      </c>
      <c r="P363" t="str">
        <f>VLOOKUP(O363,Title!$F$8:$G$24,2,FALSE)</f>
        <v>Mr</v>
      </c>
      <c r="Q363">
        <f>VLOOKUP(K363,'Ticket Counts'!$A$5:$F$685,2,FALSE)</f>
        <v>0</v>
      </c>
      <c r="R363">
        <f>VLOOKUP(K363,'Ticket Counts'!$A$5:$F$685,3,FALSE)</f>
        <v>0</v>
      </c>
      <c r="S363" s="8">
        <f>VLOOKUP(K363,'Ticket Counts'!$A$5:$F$685,4,FALSE)</f>
        <v>1</v>
      </c>
      <c r="T363" s="8">
        <f>VLOOKUP(K363,'Ticket Counts'!$A$5:$F$685,5,FALSE)</f>
        <v>0</v>
      </c>
      <c r="U363" s="8">
        <f>VLOOKUP(K363,'Ticket Counts'!$A$5:$F$685,6,FALSE)</f>
        <v>1</v>
      </c>
    </row>
    <row r="364" spans="1:21" x14ac:dyDescent="0.25">
      <c r="A364">
        <v>363</v>
      </c>
      <c r="B364">
        <v>0</v>
      </c>
      <c r="C364" t="str">
        <f t="shared" si="5"/>
        <v>Perished</v>
      </c>
      <c r="D364">
        <v>3</v>
      </c>
      <c r="E364" t="str" cm="1">
        <f t="array" ref="E364">_xlfn.IFS(D364=1,"First",D364=2,"Second",D364=3,"Third")</f>
        <v>Third</v>
      </c>
      <c r="F364" t="s">
        <v>538</v>
      </c>
      <c r="G364" t="s">
        <v>17</v>
      </c>
      <c r="H364">
        <v>45</v>
      </c>
      <c r="I364">
        <v>0</v>
      </c>
      <c r="J364">
        <v>1</v>
      </c>
      <c r="K364">
        <v>2691</v>
      </c>
      <c r="L364">
        <v>14.4542</v>
      </c>
      <c r="N364" t="s">
        <v>20</v>
      </c>
      <c r="O364" t="s">
        <v>1266</v>
      </c>
      <c r="P364" t="str">
        <f>VLOOKUP(O364,Title!$F$8:$G$24,2,FALSE)</f>
        <v>Mrs</v>
      </c>
      <c r="Q364">
        <f>VLOOKUP(K364,'Ticket Counts'!$A$5:$F$685,2,FALSE)</f>
        <v>0</v>
      </c>
      <c r="R364">
        <f>VLOOKUP(K364,'Ticket Counts'!$A$5:$F$685,3,FALSE)</f>
        <v>1</v>
      </c>
      <c r="S364" s="8">
        <f>VLOOKUP(K364,'Ticket Counts'!$A$5:$F$685,4,FALSE)</f>
        <v>0</v>
      </c>
      <c r="T364" s="8">
        <f>VLOOKUP(K364,'Ticket Counts'!$A$5:$F$685,5,FALSE)</f>
        <v>1</v>
      </c>
      <c r="U364" s="8">
        <f>VLOOKUP(K364,'Ticket Counts'!$A$5:$F$685,6,FALSE)</f>
        <v>2</v>
      </c>
    </row>
    <row r="365" spans="1:21" x14ac:dyDescent="0.25">
      <c r="A365">
        <v>364</v>
      </c>
      <c r="B365">
        <v>0</v>
      </c>
      <c r="C365" t="str">
        <f t="shared" si="5"/>
        <v>Perished</v>
      </c>
      <c r="D365">
        <v>3</v>
      </c>
      <c r="E365" t="str" cm="1">
        <f t="array" ref="E365">_xlfn.IFS(D365=1,"First",D365=2,"Second",D365=3,"Third")</f>
        <v>Third</v>
      </c>
      <c r="F365" t="s">
        <v>539</v>
      </c>
      <c r="G365" t="s">
        <v>13</v>
      </c>
      <c r="H365">
        <v>35</v>
      </c>
      <c r="I365">
        <v>0</v>
      </c>
      <c r="J365">
        <v>0</v>
      </c>
      <c r="K365" t="s">
        <v>540</v>
      </c>
      <c r="L365">
        <v>7.05</v>
      </c>
      <c r="N365" t="s">
        <v>15</v>
      </c>
      <c r="O365" t="s">
        <v>1265</v>
      </c>
      <c r="P365" t="str">
        <f>VLOOKUP(O365,Title!$F$8:$G$24,2,FALSE)</f>
        <v>Mr</v>
      </c>
      <c r="Q365">
        <f>VLOOKUP(K365,'Ticket Counts'!$A$5:$F$685,2,FALSE)</f>
        <v>0</v>
      </c>
      <c r="R365">
        <f>VLOOKUP(K365,'Ticket Counts'!$A$5:$F$685,3,FALSE)</f>
        <v>0</v>
      </c>
      <c r="S365" s="8">
        <f>VLOOKUP(K365,'Ticket Counts'!$A$5:$F$685,4,FALSE)</f>
        <v>1</v>
      </c>
      <c r="T365" s="8">
        <f>VLOOKUP(K365,'Ticket Counts'!$A$5:$F$685,5,FALSE)</f>
        <v>0</v>
      </c>
      <c r="U365" s="8">
        <f>VLOOKUP(K365,'Ticket Counts'!$A$5:$F$685,6,FALSE)</f>
        <v>1</v>
      </c>
    </row>
    <row r="366" spans="1:21" x14ac:dyDescent="0.25">
      <c r="A366">
        <v>365</v>
      </c>
      <c r="B366">
        <v>0</v>
      </c>
      <c r="C366" t="str">
        <f t="shared" si="5"/>
        <v>Perished</v>
      </c>
      <c r="D366">
        <v>3</v>
      </c>
      <c r="E366" t="str" cm="1">
        <f t="array" ref="E366">_xlfn.IFS(D366=1,"First",D366=2,"Second",D366=3,"Third")</f>
        <v>Third</v>
      </c>
      <c r="F366" t="s">
        <v>541</v>
      </c>
      <c r="G366" t="s">
        <v>13</v>
      </c>
      <c r="I366">
        <v>1</v>
      </c>
      <c r="J366">
        <v>0</v>
      </c>
      <c r="K366">
        <v>370365</v>
      </c>
      <c r="L366">
        <v>15.5</v>
      </c>
      <c r="N366" t="s">
        <v>27</v>
      </c>
      <c r="O366" t="s">
        <v>1265</v>
      </c>
      <c r="P366" t="str">
        <f>VLOOKUP(O366,Title!$F$8:$G$24,2,FALSE)</f>
        <v>Mr</v>
      </c>
      <c r="Q366">
        <f>VLOOKUP(K366,'Ticket Counts'!$A$5:$F$685,2,FALSE)</f>
        <v>0</v>
      </c>
      <c r="R366">
        <f>VLOOKUP(K366,'Ticket Counts'!$A$5:$F$685,3,FALSE)</f>
        <v>0</v>
      </c>
      <c r="S366" s="8">
        <f>VLOOKUP(K366,'Ticket Counts'!$A$5:$F$685,4,FALSE)</f>
        <v>1</v>
      </c>
      <c r="T366" s="8">
        <f>VLOOKUP(K366,'Ticket Counts'!$A$5:$F$685,5,FALSE)</f>
        <v>1</v>
      </c>
      <c r="U366" s="8">
        <f>VLOOKUP(K366,'Ticket Counts'!$A$5:$F$685,6,FALSE)</f>
        <v>2</v>
      </c>
    </row>
    <row r="367" spans="1:21" x14ac:dyDescent="0.25">
      <c r="A367">
        <v>366</v>
      </c>
      <c r="B367">
        <v>0</v>
      </c>
      <c r="C367" t="str">
        <f t="shared" si="5"/>
        <v>Perished</v>
      </c>
      <c r="D367">
        <v>3</v>
      </c>
      <c r="E367" t="str" cm="1">
        <f t="array" ref="E367">_xlfn.IFS(D367=1,"First",D367=2,"Second",D367=3,"Third")</f>
        <v>Third</v>
      </c>
      <c r="F367" t="s">
        <v>542</v>
      </c>
      <c r="G367" t="s">
        <v>13</v>
      </c>
      <c r="H367">
        <v>30</v>
      </c>
      <c r="I367">
        <v>0</v>
      </c>
      <c r="J367">
        <v>0</v>
      </c>
      <c r="K367" t="s">
        <v>543</v>
      </c>
      <c r="L367">
        <v>7.25</v>
      </c>
      <c r="N367" t="s">
        <v>15</v>
      </c>
      <c r="O367" t="s">
        <v>1265</v>
      </c>
      <c r="P367" t="str">
        <f>VLOOKUP(O367,Title!$F$8:$G$24,2,FALSE)</f>
        <v>Mr</v>
      </c>
      <c r="Q367">
        <f>VLOOKUP(K367,'Ticket Counts'!$A$5:$F$685,2,FALSE)</f>
        <v>0</v>
      </c>
      <c r="R367">
        <f>VLOOKUP(K367,'Ticket Counts'!$A$5:$F$685,3,FALSE)</f>
        <v>0</v>
      </c>
      <c r="S367" s="8">
        <f>VLOOKUP(K367,'Ticket Counts'!$A$5:$F$685,4,FALSE)</f>
        <v>1</v>
      </c>
      <c r="T367" s="8">
        <f>VLOOKUP(K367,'Ticket Counts'!$A$5:$F$685,5,FALSE)</f>
        <v>0</v>
      </c>
      <c r="U367" s="8">
        <f>VLOOKUP(K367,'Ticket Counts'!$A$5:$F$685,6,FALSE)</f>
        <v>1</v>
      </c>
    </row>
    <row r="368" spans="1:21" x14ac:dyDescent="0.25">
      <c r="A368">
        <v>367</v>
      </c>
      <c r="B368">
        <v>1</v>
      </c>
      <c r="C368" t="str">
        <f t="shared" si="5"/>
        <v>Survived</v>
      </c>
      <c r="D368">
        <v>1</v>
      </c>
      <c r="E368" t="str" cm="1">
        <f t="array" ref="E368">_xlfn.IFS(D368=1,"First",D368=2,"Second",D368=3,"Third")</f>
        <v>First</v>
      </c>
      <c r="F368" t="s">
        <v>544</v>
      </c>
      <c r="G368" t="s">
        <v>17</v>
      </c>
      <c r="H368">
        <v>60</v>
      </c>
      <c r="I368">
        <v>1</v>
      </c>
      <c r="J368">
        <v>0</v>
      </c>
      <c r="K368">
        <v>110813</v>
      </c>
      <c r="L368">
        <v>75.25</v>
      </c>
      <c r="M368" t="s">
        <v>545</v>
      </c>
      <c r="N368" t="s">
        <v>20</v>
      </c>
      <c r="O368" t="s">
        <v>1266</v>
      </c>
      <c r="P368" t="str">
        <f>VLOOKUP(O368,Title!$F$8:$G$24,2,FALSE)</f>
        <v>Mrs</v>
      </c>
      <c r="Q368">
        <f>VLOOKUP(K368,'Ticket Counts'!$A$5:$F$685,2,FALSE)</f>
        <v>0</v>
      </c>
      <c r="R368">
        <f>VLOOKUP(K368,'Ticket Counts'!$A$5:$F$685,3,FALSE)</f>
        <v>0</v>
      </c>
      <c r="S368" s="8">
        <f>VLOOKUP(K368,'Ticket Counts'!$A$5:$F$685,4,FALSE)</f>
        <v>0</v>
      </c>
      <c r="T368" s="8">
        <f>VLOOKUP(K368,'Ticket Counts'!$A$5:$F$685,5,FALSE)</f>
        <v>1</v>
      </c>
      <c r="U368" s="8">
        <f>VLOOKUP(K368,'Ticket Counts'!$A$5:$F$685,6,FALSE)</f>
        <v>1</v>
      </c>
    </row>
    <row r="369" spans="1:21" x14ac:dyDescent="0.25">
      <c r="A369">
        <v>368</v>
      </c>
      <c r="B369">
        <v>1</v>
      </c>
      <c r="C369" t="str">
        <f t="shared" si="5"/>
        <v>Survived</v>
      </c>
      <c r="D369">
        <v>3</v>
      </c>
      <c r="E369" t="str" cm="1">
        <f t="array" ref="E369">_xlfn.IFS(D369=1,"First",D369=2,"Second",D369=3,"Third")</f>
        <v>Third</v>
      </c>
      <c r="F369" t="s">
        <v>546</v>
      </c>
      <c r="G369" t="s">
        <v>17</v>
      </c>
      <c r="I369">
        <v>0</v>
      </c>
      <c r="J369">
        <v>0</v>
      </c>
      <c r="K369">
        <v>2626</v>
      </c>
      <c r="L369">
        <v>7.2291999999999996</v>
      </c>
      <c r="N369" t="s">
        <v>20</v>
      </c>
      <c r="O369" t="s">
        <v>1266</v>
      </c>
      <c r="P369" t="str">
        <f>VLOOKUP(O369,Title!$F$8:$G$24,2,FALSE)</f>
        <v>Mrs</v>
      </c>
      <c r="Q369">
        <f>VLOOKUP(K369,'Ticket Counts'!$A$5:$F$685,2,FALSE)</f>
        <v>0</v>
      </c>
      <c r="R369">
        <f>VLOOKUP(K369,'Ticket Counts'!$A$5:$F$685,3,FALSE)</f>
        <v>0</v>
      </c>
      <c r="S369" s="8">
        <f>VLOOKUP(K369,'Ticket Counts'!$A$5:$F$685,4,FALSE)</f>
        <v>0</v>
      </c>
      <c r="T369" s="8">
        <f>VLOOKUP(K369,'Ticket Counts'!$A$5:$F$685,5,FALSE)</f>
        <v>1</v>
      </c>
      <c r="U369" s="8">
        <f>VLOOKUP(K369,'Ticket Counts'!$A$5:$F$685,6,FALSE)</f>
        <v>1</v>
      </c>
    </row>
    <row r="370" spans="1:21" x14ac:dyDescent="0.25">
      <c r="A370">
        <v>369</v>
      </c>
      <c r="B370">
        <v>1</v>
      </c>
      <c r="C370" t="str">
        <f t="shared" si="5"/>
        <v>Survived</v>
      </c>
      <c r="D370">
        <v>3</v>
      </c>
      <c r="E370" t="str" cm="1">
        <f t="array" ref="E370">_xlfn.IFS(D370=1,"First",D370=2,"Second",D370=3,"Third")</f>
        <v>Third</v>
      </c>
      <c r="F370" t="s">
        <v>547</v>
      </c>
      <c r="G370" t="s">
        <v>17</v>
      </c>
      <c r="I370">
        <v>0</v>
      </c>
      <c r="J370">
        <v>0</v>
      </c>
      <c r="K370">
        <v>14313</v>
      </c>
      <c r="L370">
        <v>7.75</v>
      </c>
      <c r="N370" t="s">
        <v>27</v>
      </c>
      <c r="O370" t="s">
        <v>1267</v>
      </c>
      <c r="P370" t="str">
        <f>VLOOKUP(O370,Title!$F$8:$G$24,2,FALSE)</f>
        <v>Miss</v>
      </c>
      <c r="Q370">
        <f>VLOOKUP(K370,'Ticket Counts'!$A$5:$F$685,2,FALSE)</f>
        <v>0</v>
      </c>
      <c r="R370">
        <f>VLOOKUP(K370,'Ticket Counts'!$A$5:$F$685,3,FALSE)</f>
        <v>1</v>
      </c>
      <c r="S370" s="8">
        <f>VLOOKUP(K370,'Ticket Counts'!$A$5:$F$685,4,FALSE)</f>
        <v>0</v>
      </c>
      <c r="T370" s="8">
        <f>VLOOKUP(K370,'Ticket Counts'!$A$5:$F$685,5,FALSE)</f>
        <v>0</v>
      </c>
      <c r="U370" s="8">
        <f>VLOOKUP(K370,'Ticket Counts'!$A$5:$F$685,6,FALSE)</f>
        <v>1</v>
      </c>
    </row>
    <row r="371" spans="1:21" x14ac:dyDescent="0.25">
      <c r="A371">
        <v>370</v>
      </c>
      <c r="B371">
        <v>1</v>
      </c>
      <c r="C371" t="str">
        <f t="shared" si="5"/>
        <v>Survived</v>
      </c>
      <c r="D371">
        <v>1</v>
      </c>
      <c r="E371" t="str" cm="1">
        <f t="array" ref="E371">_xlfn.IFS(D371=1,"First",D371=2,"Second",D371=3,"Third")</f>
        <v>First</v>
      </c>
      <c r="F371" t="s">
        <v>548</v>
      </c>
      <c r="G371" t="s">
        <v>17</v>
      </c>
      <c r="H371">
        <v>24</v>
      </c>
      <c r="I371">
        <v>0</v>
      </c>
      <c r="J371">
        <v>0</v>
      </c>
      <c r="K371" t="s">
        <v>549</v>
      </c>
      <c r="L371">
        <v>69.3</v>
      </c>
      <c r="M371" t="s">
        <v>550</v>
      </c>
      <c r="N371" t="s">
        <v>20</v>
      </c>
      <c r="O371" t="s">
        <v>1272</v>
      </c>
      <c r="P371" t="str">
        <f>VLOOKUP(O371,Title!$F$8:$G$24,2,FALSE)</f>
        <v>Mrs</v>
      </c>
      <c r="Q371">
        <f>VLOOKUP(K371,'Ticket Counts'!$A$5:$F$685,2,FALSE)</f>
        <v>0</v>
      </c>
      <c r="R371">
        <f>VLOOKUP(K371,'Ticket Counts'!$A$5:$F$685,3,FALSE)</f>
        <v>1</v>
      </c>
      <c r="S371" s="8">
        <f>VLOOKUP(K371,'Ticket Counts'!$A$5:$F$685,4,FALSE)</f>
        <v>0</v>
      </c>
      <c r="T371" s="8">
        <f>VLOOKUP(K371,'Ticket Counts'!$A$5:$F$685,5,FALSE)</f>
        <v>1</v>
      </c>
      <c r="U371" s="8">
        <f>VLOOKUP(K371,'Ticket Counts'!$A$5:$F$685,6,FALSE)</f>
        <v>2</v>
      </c>
    </row>
    <row r="372" spans="1:21" x14ac:dyDescent="0.25">
      <c r="A372">
        <v>371</v>
      </c>
      <c r="B372">
        <v>1</v>
      </c>
      <c r="C372" t="str">
        <f t="shared" si="5"/>
        <v>Survived</v>
      </c>
      <c r="D372">
        <v>1</v>
      </c>
      <c r="E372" t="str" cm="1">
        <f t="array" ref="E372">_xlfn.IFS(D372=1,"First",D372=2,"Second",D372=3,"Third")</f>
        <v>First</v>
      </c>
      <c r="F372" t="s">
        <v>551</v>
      </c>
      <c r="G372" t="s">
        <v>13</v>
      </c>
      <c r="H372">
        <v>25</v>
      </c>
      <c r="I372">
        <v>1</v>
      </c>
      <c r="J372">
        <v>0</v>
      </c>
      <c r="K372">
        <v>11765</v>
      </c>
      <c r="L372">
        <v>55.441699999999997</v>
      </c>
      <c r="M372" t="s">
        <v>552</v>
      </c>
      <c r="N372" t="s">
        <v>20</v>
      </c>
      <c r="O372" t="s">
        <v>1265</v>
      </c>
      <c r="P372" t="str">
        <f>VLOOKUP(O372,Title!$F$8:$G$24,2,FALSE)</f>
        <v>Mr</v>
      </c>
      <c r="Q372">
        <f>VLOOKUP(K372,'Ticket Counts'!$A$5:$F$685,2,FALSE)</f>
        <v>0</v>
      </c>
      <c r="R372">
        <f>VLOOKUP(K372,'Ticket Counts'!$A$5:$F$685,3,FALSE)</f>
        <v>0</v>
      </c>
      <c r="S372" s="8">
        <f>VLOOKUP(K372,'Ticket Counts'!$A$5:$F$685,4,FALSE)</f>
        <v>1</v>
      </c>
      <c r="T372" s="8">
        <f>VLOOKUP(K372,'Ticket Counts'!$A$5:$F$685,5,FALSE)</f>
        <v>0</v>
      </c>
      <c r="U372" s="8">
        <f>VLOOKUP(K372,'Ticket Counts'!$A$5:$F$685,6,FALSE)</f>
        <v>1</v>
      </c>
    </row>
    <row r="373" spans="1:21" x14ac:dyDescent="0.25">
      <c r="A373">
        <v>372</v>
      </c>
      <c r="B373">
        <v>0</v>
      </c>
      <c r="C373" t="str">
        <f t="shared" si="5"/>
        <v>Perished</v>
      </c>
      <c r="D373">
        <v>3</v>
      </c>
      <c r="E373" t="str" cm="1">
        <f t="array" ref="E373">_xlfn.IFS(D373=1,"First",D373=2,"Second",D373=3,"Third")</f>
        <v>Third</v>
      </c>
      <c r="F373" t="s">
        <v>553</v>
      </c>
      <c r="G373" t="s">
        <v>13</v>
      </c>
      <c r="H373">
        <v>18</v>
      </c>
      <c r="I373">
        <v>1</v>
      </c>
      <c r="J373">
        <v>0</v>
      </c>
      <c r="K373">
        <v>3101267</v>
      </c>
      <c r="L373">
        <v>6.4958</v>
      </c>
      <c r="N373" t="s">
        <v>15</v>
      </c>
      <c r="O373" t="s">
        <v>1265</v>
      </c>
      <c r="P373" t="str">
        <f>VLOOKUP(O373,Title!$F$8:$G$24,2,FALSE)</f>
        <v>Mr</v>
      </c>
      <c r="Q373">
        <f>VLOOKUP(K373,'Ticket Counts'!$A$5:$F$685,2,FALSE)</f>
        <v>0</v>
      </c>
      <c r="R373">
        <f>VLOOKUP(K373,'Ticket Counts'!$A$5:$F$685,3,FALSE)</f>
        <v>0</v>
      </c>
      <c r="S373" s="8">
        <f>VLOOKUP(K373,'Ticket Counts'!$A$5:$F$685,4,FALSE)</f>
        <v>1</v>
      </c>
      <c r="T373" s="8">
        <f>VLOOKUP(K373,'Ticket Counts'!$A$5:$F$685,5,FALSE)</f>
        <v>0</v>
      </c>
      <c r="U373" s="8">
        <f>VLOOKUP(K373,'Ticket Counts'!$A$5:$F$685,6,FALSE)</f>
        <v>1</v>
      </c>
    </row>
    <row r="374" spans="1:21" x14ac:dyDescent="0.25">
      <c r="A374">
        <v>373</v>
      </c>
      <c r="B374">
        <v>0</v>
      </c>
      <c r="C374" t="str">
        <f t="shared" si="5"/>
        <v>Perished</v>
      </c>
      <c r="D374">
        <v>3</v>
      </c>
      <c r="E374" t="str" cm="1">
        <f t="array" ref="E374">_xlfn.IFS(D374=1,"First",D374=2,"Second",D374=3,"Third")</f>
        <v>Third</v>
      </c>
      <c r="F374" t="s">
        <v>554</v>
      </c>
      <c r="G374" t="s">
        <v>13</v>
      </c>
      <c r="H374">
        <v>19</v>
      </c>
      <c r="I374">
        <v>0</v>
      </c>
      <c r="J374">
        <v>0</v>
      </c>
      <c r="K374">
        <v>323951</v>
      </c>
      <c r="L374">
        <v>8.0500000000000007</v>
      </c>
      <c r="N374" t="s">
        <v>15</v>
      </c>
      <c r="O374" t="s">
        <v>1265</v>
      </c>
      <c r="P374" t="str">
        <f>VLOOKUP(O374,Title!$F$8:$G$24,2,FALSE)</f>
        <v>Mr</v>
      </c>
      <c r="Q374">
        <f>VLOOKUP(K374,'Ticket Counts'!$A$5:$F$685,2,FALSE)</f>
        <v>0</v>
      </c>
      <c r="R374">
        <f>VLOOKUP(K374,'Ticket Counts'!$A$5:$F$685,3,FALSE)</f>
        <v>0</v>
      </c>
      <c r="S374" s="8">
        <f>VLOOKUP(K374,'Ticket Counts'!$A$5:$F$685,4,FALSE)</f>
        <v>1</v>
      </c>
      <c r="T374" s="8">
        <f>VLOOKUP(K374,'Ticket Counts'!$A$5:$F$685,5,FALSE)</f>
        <v>0</v>
      </c>
      <c r="U374" s="8">
        <f>VLOOKUP(K374,'Ticket Counts'!$A$5:$F$685,6,FALSE)</f>
        <v>1</v>
      </c>
    </row>
    <row r="375" spans="1:21" x14ac:dyDescent="0.25">
      <c r="A375">
        <v>374</v>
      </c>
      <c r="B375">
        <v>0</v>
      </c>
      <c r="C375" t="str">
        <f t="shared" si="5"/>
        <v>Perished</v>
      </c>
      <c r="D375">
        <v>1</v>
      </c>
      <c r="E375" t="str" cm="1">
        <f t="array" ref="E375">_xlfn.IFS(D375=1,"First",D375=2,"Second",D375=3,"Third")</f>
        <v>First</v>
      </c>
      <c r="F375" t="s">
        <v>555</v>
      </c>
      <c r="G375" t="s">
        <v>13</v>
      </c>
      <c r="H375">
        <v>22</v>
      </c>
      <c r="I375">
        <v>0</v>
      </c>
      <c r="J375">
        <v>0</v>
      </c>
      <c r="K375" t="s">
        <v>409</v>
      </c>
      <c r="L375">
        <v>135.63329999999999</v>
      </c>
      <c r="N375" t="s">
        <v>20</v>
      </c>
      <c r="O375" t="s">
        <v>1265</v>
      </c>
      <c r="P375" t="str">
        <f>VLOOKUP(O375,Title!$F$8:$G$24,2,FALSE)</f>
        <v>Mr</v>
      </c>
      <c r="Q375">
        <f>VLOOKUP(K375,'Ticket Counts'!$A$5:$F$685,2,FALSE)</f>
        <v>0</v>
      </c>
      <c r="R375">
        <f>VLOOKUP(K375,'Ticket Counts'!$A$5:$F$685,3,FALSE)</f>
        <v>2</v>
      </c>
      <c r="S375" s="8">
        <f>VLOOKUP(K375,'Ticket Counts'!$A$5:$F$685,4,FALSE)</f>
        <v>1</v>
      </c>
      <c r="T375" s="8">
        <f>VLOOKUP(K375,'Ticket Counts'!$A$5:$F$685,5,FALSE)</f>
        <v>0</v>
      </c>
      <c r="U375" s="8">
        <f>VLOOKUP(K375,'Ticket Counts'!$A$5:$F$685,6,FALSE)</f>
        <v>3</v>
      </c>
    </row>
    <row r="376" spans="1:21" x14ac:dyDescent="0.25">
      <c r="A376">
        <v>375</v>
      </c>
      <c r="B376">
        <v>0</v>
      </c>
      <c r="C376" t="str">
        <f t="shared" si="5"/>
        <v>Perished</v>
      </c>
      <c r="D376">
        <v>3</v>
      </c>
      <c r="E376" t="str" cm="1">
        <f t="array" ref="E376">_xlfn.IFS(D376=1,"First",D376=2,"Second",D376=3,"Third")</f>
        <v>Third</v>
      </c>
      <c r="F376" t="s">
        <v>556</v>
      </c>
      <c r="G376" t="s">
        <v>17</v>
      </c>
      <c r="H376">
        <v>3</v>
      </c>
      <c r="I376">
        <v>3</v>
      </c>
      <c r="J376">
        <v>1</v>
      </c>
      <c r="K376">
        <v>349909</v>
      </c>
      <c r="L376">
        <v>21.074999999999999</v>
      </c>
      <c r="N376" t="s">
        <v>15</v>
      </c>
      <c r="O376" t="s">
        <v>1267</v>
      </c>
      <c r="P376" t="str">
        <f>VLOOKUP(O376,Title!$F$8:$G$24,2,FALSE)</f>
        <v>Miss</v>
      </c>
      <c r="Q376">
        <f>VLOOKUP(K376,'Ticket Counts'!$A$5:$F$685,2,FALSE)</f>
        <v>1</v>
      </c>
      <c r="R376">
        <f>VLOOKUP(K376,'Ticket Counts'!$A$5:$F$685,3,FALSE)</f>
        <v>2</v>
      </c>
      <c r="S376" s="8">
        <f>VLOOKUP(K376,'Ticket Counts'!$A$5:$F$685,4,FALSE)</f>
        <v>0</v>
      </c>
      <c r="T376" s="8">
        <f>VLOOKUP(K376,'Ticket Counts'!$A$5:$F$685,5,FALSE)</f>
        <v>1</v>
      </c>
      <c r="U376" s="8">
        <f>VLOOKUP(K376,'Ticket Counts'!$A$5:$F$685,6,FALSE)</f>
        <v>4</v>
      </c>
    </row>
    <row r="377" spans="1:21" x14ac:dyDescent="0.25">
      <c r="A377">
        <v>376</v>
      </c>
      <c r="B377">
        <v>1</v>
      </c>
      <c r="C377" t="str">
        <f t="shared" si="5"/>
        <v>Survived</v>
      </c>
      <c r="D377">
        <v>1</v>
      </c>
      <c r="E377" t="str" cm="1">
        <f t="array" ref="E377">_xlfn.IFS(D377=1,"First",D377=2,"Second",D377=3,"Third")</f>
        <v>First</v>
      </c>
      <c r="F377" t="s">
        <v>557</v>
      </c>
      <c r="G377" t="s">
        <v>17</v>
      </c>
      <c r="I377">
        <v>1</v>
      </c>
      <c r="J377">
        <v>0</v>
      </c>
      <c r="K377" t="s">
        <v>69</v>
      </c>
      <c r="L377">
        <v>82.1708</v>
      </c>
      <c r="N377" t="s">
        <v>20</v>
      </c>
      <c r="O377" t="s">
        <v>1266</v>
      </c>
      <c r="P377" t="str">
        <f>VLOOKUP(O377,Title!$F$8:$G$24,2,FALSE)</f>
        <v>Mrs</v>
      </c>
      <c r="Q377">
        <f>VLOOKUP(K377,'Ticket Counts'!$A$5:$F$685,2,FALSE)</f>
        <v>0</v>
      </c>
      <c r="R377">
        <f>VLOOKUP(K377,'Ticket Counts'!$A$5:$F$685,3,FALSE)</f>
        <v>0</v>
      </c>
      <c r="S377" s="8">
        <f>VLOOKUP(K377,'Ticket Counts'!$A$5:$F$685,4,FALSE)</f>
        <v>1</v>
      </c>
      <c r="T377" s="8">
        <f>VLOOKUP(K377,'Ticket Counts'!$A$5:$F$685,5,FALSE)</f>
        <v>1</v>
      </c>
      <c r="U377" s="8">
        <f>VLOOKUP(K377,'Ticket Counts'!$A$5:$F$685,6,FALSE)</f>
        <v>2</v>
      </c>
    </row>
    <row r="378" spans="1:21" x14ac:dyDescent="0.25">
      <c r="A378">
        <v>377</v>
      </c>
      <c r="B378">
        <v>1</v>
      </c>
      <c r="C378" t="str">
        <f t="shared" si="5"/>
        <v>Survived</v>
      </c>
      <c r="D378">
        <v>3</v>
      </c>
      <c r="E378" t="str" cm="1">
        <f t="array" ref="E378">_xlfn.IFS(D378=1,"First",D378=2,"Second",D378=3,"Third")</f>
        <v>Third</v>
      </c>
      <c r="F378" t="s">
        <v>558</v>
      </c>
      <c r="G378" t="s">
        <v>17</v>
      </c>
      <c r="H378">
        <v>22</v>
      </c>
      <c r="I378">
        <v>0</v>
      </c>
      <c r="J378">
        <v>0</v>
      </c>
      <c r="K378" t="s">
        <v>559</v>
      </c>
      <c r="L378">
        <v>7.25</v>
      </c>
      <c r="N378" t="s">
        <v>15</v>
      </c>
      <c r="O378" t="s">
        <v>1267</v>
      </c>
      <c r="P378" t="str">
        <f>VLOOKUP(O378,Title!$F$8:$G$24,2,FALSE)</f>
        <v>Miss</v>
      </c>
      <c r="Q378">
        <f>VLOOKUP(K378,'Ticket Counts'!$A$5:$F$685,2,FALSE)</f>
        <v>0</v>
      </c>
      <c r="R378">
        <f>VLOOKUP(K378,'Ticket Counts'!$A$5:$F$685,3,FALSE)</f>
        <v>1</v>
      </c>
      <c r="S378" s="8">
        <f>VLOOKUP(K378,'Ticket Counts'!$A$5:$F$685,4,FALSE)</f>
        <v>0</v>
      </c>
      <c r="T378" s="8">
        <f>VLOOKUP(K378,'Ticket Counts'!$A$5:$F$685,5,FALSE)</f>
        <v>0</v>
      </c>
      <c r="U378" s="8">
        <f>VLOOKUP(K378,'Ticket Counts'!$A$5:$F$685,6,FALSE)</f>
        <v>1</v>
      </c>
    </row>
    <row r="379" spans="1:21" x14ac:dyDescent="0.25">
      <c r="A379">
        <v>378</v>
      </c>
      <c r="B379">
        <v>0</v>
      </c>
      <c r="C379" t="str">
        <f t="shared" si="5"/>
        <v>Perished</v>
      </c>
      <c r="D379">
        <v>1</v>
      </c>
      <c r="E379" t="str" cm="1">
        <f t="array" ref="E379">_xlfn.IFS(D379=1,"First",D379=2,"Second",D379=3,"Third")</f>
        <v>First</v>
      </c>
      <c r="F379" t="s">
        <v>560</v>
      </c>
      <c r="G379" t="s">
        <v>13</v>
      </c>
      <c r="H379">
        <v>27</v>
      </c>
      <c r="I379">
        <v>0</v>
      </c>
      <c r="J379">
        <v>2</v>
      </c>
      <c r="K379">
        <v>113503</v>
      </c>
      <c r="L379">
        <v>211.5</v>
      </c>
      <c r="M379" t="s">
        <v>561</v>
      </c>
      <c r="N379" t="s">
        <v>20</v>
      </c>
      <c r="O379" t="s">
        <v>1265</v>
      </c>
      <c r="P379" t="str">
        <f>VLOOKUP(O379,Title!$F$8:$G$24,2,FALSE)</f>
        <v>Mr</v>
      </c>
      <c r="Q379">
        <f>VLOOKUP(K379,'Ticket Counts'!$A$5:$F$685,2,FALSE)</f>
        <v>0</v>
      </c>
      <c r="R379">
        <f>VLOOKUP(K379,'Ticket Counts'!$A$5:$F$685,3,FALSE)</f>
        <v>0</v>
      </c>
      <c r="S379" s="8">
        <f>VLOOKUP(K379,'Ticket Counts'!$A$5:$F$685,4,FALSE)</f>
        <v>1</v>
      </c>
      <c r="T379" s="8">
        <f>VLOOKUP(K379,'Ticket Counts'!$A$5:$F$685,5,FALSE)</f>
        <v>0</v>
      </c>
      <c r="U379" s="8">
        <f>VLOOKUP(K379,'Ticket Counts'!$A$5:$F$685,6,FALSE)</f>
        <v>1</v>
      </c>
    </row>
    <row r="380" spans="1:21" x14ac:dyDescent="0.25">
      <c r="A380">
        <v>379</v>
      </c>
      <c r="B380">
        <v>0</v>
      </c>
      <c r="C380" t="str">
        <f t="shared" si="5"/>
        <v>Perished</v>
      </c>
      <c r="D380">
        <v>3</v>
      </c>
      <c r="E380" t="str" cm="1">
        <f t="array" ref="E380">_xlfn.IFS(D380=1,"First",D380=2,"Second",D380=3,"Third")</f>
        <v>Third</v>
      </c>
      <c r="F380" t="s">
        <v>562</v>
      </c>
      <c r="G380" t="s">
        <v>13</v>
      </c>
      <c r="H380">
        <v>20</v>
      </c>
      <c r="I380">
        <v>0</v>
      </c>
      <c r="J380">
        <v>0</v>
      </c>
      <c r="K380">
        <v>2648</v>
      </c>
      <c r="L380">
        <v>4.0125000000000002</v>
      </c>
      <c r="N380" t="s">
        <v>20</v>
      </c>
      <c r="O380" t="s">
        <v>1265</v>
      </c>
      <c r="P380" t="str">
        <f>VLOOKUP(O380,Title!$F$8:$G$24,2,FALSE)</f>
        <v>Mr</v>
      </c>
      <c r="Q380">
        <f>VLOOKUP(K380,'Ticket Counts'!$A$5:$F$685,2,FALSE)</f>
        <v>0</v>
      </c>
      <c r="R380">
        <f>VLOOKUP(K380,'Ticket Counts'!$A$5:$F$685,3,FALSE)</f>
        <v>0</v>
      </c>
      <c r="S380" s="8">
        <f>VLOOKUP(K380,'Ticket Counts'!$A$5:$F$685,4,FALSE)</f>
        <v>1</v>
      </c>
      <c r="T380" s="8">
        <f>VLOOKUP(K380,'Ticket Counts'!$A$5:$F$685,5,FALSE)</f>
        <v>0</v>
      </c>
      <c r="U380" s="8">
        <f>VLOOKUP(K380,'Ticket Counts'!$A$5:$F$685,6,FALSE)</f>
        <v>1</v>
      </c>
    </row>
    <row r="381" spans="1:21" x14ac:dyDescent="0.25">
      <c r="A381">
        <v>380</v>
      </c>
      <c r="B381">
        <v>0</v>
      </c>
      <c r="C381" t="str">
        <f t="shared" si="5"/>
        <v>Perished</v>
      </c>
      <c r="D381">
        <v>3</v>
      </c>
      <c r="E381" t="str" cm="1">
        <f t="array" ref="E381">_xlfn.IFS(D381=1,"First",D381=2,"Second",D381=3,"Third")</f>
        <v>Third</v>
      </c>
      <c r="F381" t="s">
        <v>563</v>
      </c>
      <c r="G381" t="s">
        <v>13</v>
      </c>
      <c r="H381">
        <v>19</v>
      </c>
      <c r="I381">
        <v>0</v>
      </c>
      <c r="J381">
        <v>0</v>
      </c>
      <c r="K381">
        <v>347069</v>
      </c>
      <c r="L381">
        <v>7.7750000000000004</v>
      </c>
      <c r="N381" t="s">
        <v>15</v>
      </c>
      <c r="O381" t="s">
        <v>1265</v>
      </c>
      <c r="P381" t="str">
        <f>VLOOKUP(O381,Title!$F$8:$G$24,2,FALSE)</f>
        <v>Mr</v>
      </c>
      <c r="Q381">
        <f>VLOOKUP(K381,'Ticket Counts'!$A$5:$F$685,2,FALSE)</f>
        <v>0</v>
      </c>
      <c r="R381">
        <f>VLOOKUP(K381,'Ticket Counts'!$A$5:$F$685,3,FALSE)</f>
        <v>0</v>
      </c>
      <c r="S381" s="8">
        <f>VLOOKUP(K381,'Ticket Counts'!$A$5:$F$685,4,FALSE)</f>
        <v>1</v>
      </c>
      <c r="T381" s="8">
        <f>VLOOKUP(K381,'Ticket Counts'!$A$5:$F$685,5,FALSE)</f>
        <v>0</v>
      </c>
      <c r="U381" s="8">
        <f>VLOOKUP(K381,'Ticket Counts'!$A$5:$F$685,6,FALSE)</f>
        <v>1</v>
      </c>
    </row>
    <row r="382" spans="1:21" x14ac:dyDescent="0.25">
      <c r="A382">
        <v>381</v>
      </c>
      <c r="B382">
        <v>1</v>
      </c>
      <c r="C382" t="str">
        <f t="shared" si="5"/>
        <v>Survived</v>
      </c>
      <c r="D382">
        <v>1</v>
      </c>
      <c r="E382" t="str" cm="1">
        <f t="array" ref="E382">_xlfn.IFS(D382=1,"First",D382=2,"Second",D382=3,"Third")</f>
        <v>First</v>
      </c>
      <c r="F382" t="s">
        <v>564</v>
      </c>
      <c r="G382" t="s">
        <v>17</v>
      </c>
      <c r="H382">
        <v>42</v>
      </c>
      <c r="I382">
        <v>0</v>
      </c>
      <c r="J382">
        <v>0</v>
      </c>
      <c r="K382" t="s">
        <v>565</v>
      </c>
      <c r="L382">
        <v>227.52500000000001</v>
      </c>
      <c r="N382" t="s">
        <v>20</v>
      </c>
      <c r="O382" t="s">
        <v>1267</v>
      </c>
      <c r="P382" t="str">
        <f>VLOOKUP(O382,Title!$F$8:$G$24,2,FALSE)</f>
        <v>Miss</v>
      </c>
      <c r="Q382">
        <f>VLOOKUP(K382,'Ticket Counts'!$A$5:$F$685,2,FALSE)</f>
        <v>0</v>
      </c>
      <c r="R382">
        <f>VLOOKUP(K382,'Ticket Counts'!$A$5:$F$685,3,FALSE)</f>
        <v>2</v>
      </c>
      <c r="S382" s="8">
        <f>VLOOKUP(K382,'Ticket Counts'!$A$5:$F$685,4,FALSE)</f>
        <v>1</v>
      </c>
      <c r="T382" s="8">
        <f>VLOOKUP(K382,'Ticket Counts'!$A$5:$F$685,5,FALSE)</f>
        <v>1</v>
      </c>
      <c r="U382" s="8">
        <f>VLOOKUP(K382,'Ticket Counts'!$A$5:$F$685,6,FALSE)</f>
        <v>4</v>
      </c>
    </row>
    <row r="383" spans="1:21" x14ac:dyDescent="0.25">
      <c r="A383">
        <v>382</v>
      </c>
      <c r="B383">
        <v>1</v>
      </c>
      <c r="C383" t="str">
        <f t="shared" si="5"/>
        <v>Survived</v>
      </c>
      <c r="D383">
        <v>3</v>
      </c>
      <c r="E383" t="str" cm="1">
        <f t="array" ref="E383">_xlfn.IFS(D383=1,"First",D383=2,"Second",D383=3,"Third")</f>
        <v>Third</v>
      </c>
      <c r="F383" t="s">
        <v>566</v>
      </c>
      <c r="G383" t="s">
        <v>17</v>
      </c>
      <c r="H383">
        <v>1</v>
      </c>
      <c r="I383">
        <v>0</v>
      </c>
      <c r="J383">
        <v>2</v>
      </c>
      <c r="K383">
        <v>2653</v>
      </c>
      <c r="L383">
        <v>15.7417</v>
      </c>
      <c r="N383" t="s">
        <v>20</v>
      </c>
      <c r="O383" t="s">
        <v>1267</v>
      </c>
      <c r="P383" t="str">
        <f>VLOOKUP(O383,Title!$F$8:$G$24,2,FALSE)</f>
        <v>Miss</v>
      </c>
      <c r="Q383">
        <f>VLOOKUP(K383,'Ticket Counts'!$A$5:$F$685,2,FALSE)</f>
        <v>0</v>
      </c>
      <c r="R383">
        <f>VLOOKUP(K383,'Ticket Counts'!$A$5:$F$685,3,FALSE)</f>
        <v>1</v>
      </c>
      <c r="S383" s="8">
        <f>VLOOKUP(K383,'Ticket Counts'!$A$5:$F$685,4,FALSE)</f>
        <v>1</v>
      </c>
      <c r="T383" s="8">
        <f>VLOOKUP(K383,'Ticket Counts'!$A$5:$F$685,5,FALSE)</f>
        <v>0</v>
      </c>
      <c r="U383" s="8">
        <f>VLOOKUP(K383,'Ticket Counts'!$A$5:$F$685,6,FALSE)</f>
        <v>2</v>
      </c>
    </row>
    <row r="384" spans="1:21" x14ac:dyDescent="0.25">
      <c r="A384">
        <v>383</v>
      </c>
      <c r="B384">
        <v>0</v>
      </c>
      <c r="C384" t="str">
        <f t="shared" si="5"/>
        <v>Perished</v>
      </c>
      <c r="D384">
        <v>3</v>
      </c>
      <c r="E384" t="str" cm="1">
        <f t="array" ref="E384">_xlfn.IFS(D384=1,"First",D384=2,"Second",D384=3,"Third")</f>
        <v>Third</v>
      </c>
      <c r="F384" t="s">
        <v>567</v>
      </c>
      <c r="G384" t="s">
        <v>13</v>
      </c>
      <c r="H384">
        <v>32</v>
      </c>
      <c r="I384">
        <v>0</v>
      </c>
      <c r="J384">
        <v>0</v>
      </c>
      <c r="K384" t="s">
        <v>568</v>
      </c>
      <c r="L384">
        <v>7.9249999999999998</v>
      </c>
      <c r="N384" t="s">
        <v>15</v>
      </c>
      <c r="O384" t="s">
        <v>1265</v>
      </c>
      <c r="P384" t="str">
        <f>VLOOKUP(O384,Title!$F$8:$G$24,2,FALSE)</f>
        <v>Mr</v>
      </c>
      <c r="Q384">
        <f>VLOOKUP(K384,'Ticket Counts'!$A$5:$F$685,2,FALSE)</f>
        <v>0</v>
      </c>
      <c r="R384">
        <f>VLOOKUP(K384,'Ticket Counts'!$A$5:$F$685,3,FALSE)</f>
        <v>0</v>
      </c>
      <c r="S384" s="8">
        <f>VLOOKUP(K384,'Ticket Counts'!$A$5:$F$685,4,FALSE)</f>
        <v>1</v>
      </c>
      <c r="T384" s="8">
        <f>VLOOKUP(K384,'Ticket Counts'!$A$5:$F$685,5,FALSE)</f>
        <v>0</v>
      </c>
      <c r="U384" s="8">
        <f>VLOOKUP(K384,'Ticket Counts'!$A$5:$F$685,6,FALSE)</f>
        <v>1</v>
      </c>
    </row>
    <row r="385" spans="1:21" x14ac:dyDescent="0.25">
      <c r="A385">
        <v>384</v>
      </c>
      <c r="B385">
        <v>1</v>
      </c>
      <c r="C385" t="str">
        <f t="shared" si="5"/>
        <v>Survived</v>
      </c>
      <c r="D385">
        <v>1</v>
      </c>
      <c r="E385" t="str" cm="1">
        <f t="array" ref="E385">_xlfn.IFS(D385=1,"First",D385=2,"Second",D385=3,"Third")</f>
        <v>First</v>
      </c>
      <c r="F385" t="s">
        <v>569</v>
      </c>
      <c r="G385" t="s">
        <v>17</v>
      </c>
      <c r="H385">
        <v>35</v>
      </c>
      <c r="I385">
        <v>1</v>
      </c>
      <c r="J385">
        <v>0</v>
      </c>
      <c r="K385">
        <v>113789</v>
      </c>
      <c r="L385">
        <v>52</v>
      </c>
      <c r="N385" t="s">
        <v>15</v>
      </c>
      <c r="O385" t="s">
        <v>1266</v>
      </c>
      <c r="P385" t="str">
        <f>VLOOKUP(O385,Title!$F$8:$G$24,2,FALSE)</f>
        <v>Mrs</v>
      </c>
      <c r="Q385">
        <f>VLOOKUP(K385,'Ticket Counts'!$A$5:$F$685,2,FALSE)</f>
        <v>0</v>
      </c>
      <c r="R385">
        <f>VLOOKUP(K385,'Ticket Counts'!$A$5:$F$685,3,FALSE)</f>
        <v>0</v>
      </c>
      <c r="S385" s="8">
        <f>VLOOKUP(K385,'Ticket Counts'!$A$5:$F$685,4,FALSE)</f>
        <v>1</v>
      </c>
      <c r="T385" s="8">
        <f>VLOOKUP(K385,'Ticket Counts'!$A$5:$F$685,5,FALSE)</f>
        <v>1</v>
      </c>
      <c r="U385" s="8">
        <f>VLOOKUP(K385,'Ticket Counts'!$A$5:$F$685,6,FALSE)</f>
        <v>2</v>
      </c>
    </row>
    <row r="386" spans="1:21" x14ac:dyDescent="0.25">
      <c r="A386">
        <v>385</v>
      </c>
      <c r="B386">
        <v>0</v>
      </c>
      <c r="C386" t="str">
        <f t="shared" ref="C386:C449" si="6">IF(B386=1,"Survived","Perished")</f>
        <v>Perished</v>
      </c>
      <c r="D386">
        <v>3</v>
      </c>
      <c r="E386" t="str" cm="1">
        <f t="array" ref="E386">_xlfn.IFS(D386=1,"First",D386=2,"Second",D386=3,"Third")</f>
        <v>Third</v>
      </c>
      <c r="F386" t="s">
        <v>570</v>
      </c>
      <c r="G386" t="s">
        <v>13</v>
      </c>
      <c r="I386">
        <v>0</v>
      </c>
      <c r="J386">
        <v>0</v>
      </c>
      <c r="K386">
        <v>349227</v>
      </c>
      <c r="L386">
        <v>7.8958000000000004</v>
      </c>
      <c r="N386" t="s">
        <v>15</v>
      </c>
      <c r="O386" t="s">
        <v>1265</v>
      </c>
      <c r="P386" t="str">
        <f>VLOOKUP(O386,Title!$F$8:$G$24,2,FALSE)</f>
        <v>Mr</v>
      </c>
      <c r="Q386">
        <f>VLOOKUP(K386,'Ticket Counts'!$A$5:$F$685,2,FALSE)</f>
        <v>0</v>
      </c>
      <c r="R386">
        <f>VLOOKUP(K386,'Ticket Counts'!$A$5:$F$685,3,FALSE)</f>
        <v>0</v>
      </c>
      <c r="S386" s="8">
        <f>VLOOKUP(K386,'Ticket Counts'!$A$5:$F$685,4,FALSE)</f>
        <v>1</v>
      </c>
      <c r="T386" s="8">
        <f>VLOOKUP(K386,'Ticket Counts'!$A$5:$F$685,5,FALSE)</f>
        <v>0</v>
      </c>
      <c r="U386" s="8">
        <f>VLOOKUP(K386,'Ticket Counts'!$A$5:$F$685,6,FALSE)</f>
        <v>1</v>
      </c>
    </row>
    <row r="387" spans="1:21" x14ac:dyDescent="0.25">
      <c r="A387">
        <v>386</v>
      </c>
      <c r="B387">
        <v>0</v>
      </c>
      <c r="C387" t="str">
        <f t="shared" si="6"/>
        <v>Perished</v>
      </c>
      <c r="D387">
        <v>2</v>
      </c>
      <c r="E387" t="str" cm="1">
        <f t="array" ref="E387">_xlfn.IFS(D387=1,"First",D387=2,"Second",D387=3,"Third")</f>
        <v>Second</v>
      </c>
      <c r="F387" t="s">
        <v>571</v>
      </c>
      <c r="G387" t="s">
        <v>13</v>
      </c>
      <c r="H387">
        <v>18</v>
      </c>
      <c r="I387">
        <v>0</v>
      </c>
      <c r="J387">
        <v>0</v>
      </c>
      <c r="K387" t="s">
        <v>126</v>
      </c>
      <c r="L387">
        <v>73.5</v>
      </c>
      <c r="N387" t="s">
        <v>15</v>
      </c>
      <c r="O387" t="s">
        <v>1265</v>
      </c>
      <c r="P387" t="str">
        <f>VLOOKUP(O387,Title!$F$8:$G$24,2,FALSE)</f>
        <v>Mr</v>
      </c>
      <c r="Q387">
        <f>VLOOKUP(K387,'Ticket Counts'!$A$5:$F$685,2,FALSE)</f>
        <v>0</v>
      </c>
      <c r="R387">
        <f>VLOOKUP(K387,'Ticket Counts'!$A$5:$F$685,3,FALSE)</f>
        <v>0</v>
      </c>
      <c r="S387" s="8">
        <f>VLOOKUP(K387,'Ticket Counts'!$A$5:$F$685,4,FALSE)</f>
        <v>5</v>
      </c>
      <c r="T387" s="8">
        <f>VLOOKUP(K387,'Ticket Counts'!$A$5:$F$685,5,FALSE)</f>
        <v>0</v>
      </c>
      <c r="U387" s="8">
        <f>VLOOKUP(K387,'Ticket Counts'!$A$5:$F$685,6,FALSE)</f>
        <v>5</v>
      </c>
    </row>
    <row r="388" spans="1:21" x14ac:dyDescent="0.25">
      <c r="A388">
        <v>387</v>
      </c>
      <c r="B388">
        <v>0</v>
      </c>
      <c r="C388" t="str">
        <f t="shared" si="6"/>
        <v>Perished</v>
      </c>
      <c r="D388">
        <v>3</v>
      </c>
      <c r="E388" t="str" cm="1">
        <f t="array" ref="E388">_xlfn.IFS(D388=1,"First",D388=2,"Second",D388=3,"Third")</f>
        <v>Third</v>
      </c>
      <c r="F388" t="s">
        <v>572</v>
      </c>
      <c r="G388" t="s">
        <v>13</v>
      </c>
      <c r="H388">
        <v>1</v>
      </c>
      <c r="I388">
        <v>5</v>
      </c>
      <c r="J388">
        <v>2</v>
      </c>
      <c r="K388" t="s">
        <v>105</v>
      </c>
      <c r="L388">
        <v>46.9</v>
      </c>
      <c r="N388" t="s">
        <v>15</v>
      </c>
      <c r="O388" t="s">
        <v>1268</v>
      </c>
      <c r="P388" t="str">
        <f>VLOOKUP(O388,Title!$F$8:$G$24,2,FALSE)</f>
        <v>Master</v>
      </c>
      <c r="Q388">
        <f>VLOOKUP(K388,'Ticket Counts'!$A$5:$F$685,2,FALSE)</f>
        <v>3</v>
      </c>
      <c r="R388">
        <f>VLOOKUP(K388,'Ticket Counts'!$A$5:$F$685,3,FALSE)</f>
        <v>1</v>
      </c>
      <c r="S388" s="8">
        <f>VLOOKUP(K388,'Ticket Counts'!$A$5:$F$685,4,FALSE)</f>
        <v>1</v>
      </c>
      <c r="T388" s="8">
        <f>VLOOKUP(K388,'Ticket Counts'!$A$5:$F$685,5,FALSE)</f>
        <v>1</v>
      </c>
      <c r="U388" s="8">
        <f>VLOOKUP(K388,'Ticket Counts'!$A$5:$F$685,6,FALSE)</f>
        <v>6</v>
      </c>
    </row>
    <row r="389" spans="1:21" x14ac:dyDescent="0.25">
      <c r="A389">
        <v>388</v>
      </c>
      <c r="B389">
        <v>1</v>
      </c>
      <c r="C389" t="str">
        <f t="shared" si="6"/>
        <v>Survived</v>
      </c>
      <c r="D389">
        <v>2</v>
      </c>
      <c r="E389" t="str" cm="1">
        <f t="array" ref="E389">_xlfn.IFS(D389=1,"First",D389=2,"Second",D389=3,"Third")</f>
        <v>Second</v>
      </c>
      <c r="F389" t="s">
        <v>573</v>
      </c>
      <c r="G389" t="s">
        <v>17</v>
      </c>
      <c r="H389">
        <v>36</v>
      </c>
      <c r="I389">
        <v>0</v>
      </c>
      <c r="J389">
        <v>0</v>
      </c>
      <c r="K389">
        <v>27849</v>
      </c>
      <c r="L389">
        <v>13</v>
      </c>
      <c r="N389" t="s">
        <v>15</v>
      </c>
      <c r="O389" t="s">
        <v>1267</v>
      </c>
      <c r="P389" t="str">
        <f>VLOOKUP(O389,Title!$F$8:$G$24,2,FALSE)</f>
        <v>Miss</v>
      </c>
      <c r="Q389">
        <f>VLOOKUP(K389,'Ticket Counts'!$A$5:$F$685,2,FALSE)</f>
        <v>0</v>
      </c>
      <c r="R389">
        <f>VLOOKUP(K389,'Ticket Counts'!$A$5:$F$685,3,FALSE)</f>
        <v>1</v>
      </c>
      <c r="S389" s="8">
        <f>VLOOKUP(K389,'Ticket Counts'!$A$5:$F$685,4,FALSE)</f>
        <v>0</v>
      </c>
      <c r="T389" s="8">
        <f>VLOOKUP(K389,'Ticket Counts'!$A$5:$F$685,5,FALSE)</f>
        <v>0</v>
      </c>
      <c r="U389" s="8">
        <f>VLOOKUP(K389,'Ticket Counts'!$A$5:$F$685,6,FALSE)</f>
        <v>1</v>
      </c>
    </row>
    <row r="390" spans="1:21" x14ac:dyDescent="0.25">
      <c r="A390">
        <v>389</v>
      </c>
      <c r="B390">
        <v>0</v>
      </c>
      <c r="C390" t="str">
        <f t="shared" si="6"/>
        <v>Perished</v>
      </c>
      <c r="D390">
        <v>3</v>
      </c>
      <c r="E390" t="str" cm="1">
        <f t="array" ref="E390">_xlfn.IFS(D390=1,"First",D390=2,"Second",D390=3,"Third")</f>
        <v>Third</v>
      </c>
      <c r="F390" t="s">
        <v>574</v>
      </c>
      <c r="G390" t="s">
        <v>13</v>
      </c>
      <c r="I390">
        <v>0</v>
      </c>
      <c r="J390">
        <v>0</v>
      </c>
      <c r="K390">
        <v>367655</v>
      </c>
      <c r="L390">
        <v>7.7291999999999996</v>
      </c>
      <c r="N390" t="s">
        <v>27</v>
      </c>
      <c r="O390" t="s">
        <v>1265</v>
      </c>
      <c r="P390" t="str">
        <f>VLOOKUP(O390,Title!$F$8:$G$24,2,FALSE)</f>
        <v>Mr</v>
      </c>
      <c r="Q390">
        <f>VLOOKUP(K390,'Ticket Counts'!$A$5:$F$685,2,FALSE)</f>
        <v>0</v>
      </c>
      <c r="R390">
        <f>VLOOKUP(K390,'Ticket Counts'!$A$5:$F$685,3,FALSE)</f>
        <v>0</v>
      </c>
      <c r="S390" s="8">
        <f>VLOOKUP(K390,'Ticket Counts'!$A$5:$F$685,4,FALSE)</f>
        <v>1</v>
      </c>
      <c r="T390" s="8">
        <f>VLOOKUP(K390,'Ticket Counts'!$A$5:$F$685,5,FALSE)</f>
        <v>0</v>
      </c>
      <c r="U390" s="8">
        <f>VLOOKUP(K390,'Ticket Counts'!$A$5:$F$685,6,FALSE)</f>
        <v>1</v>
      </c>
    </row>
    <row r="391" spans="1:21" x14ac:dyDescent="0.25">
      <c r="A391">
        <v>390</v>
      </c>
      <c r="B391">
        <v>1</v>
      </c>
      <c r="C391" t="str">
        <f t="shared" si="6"/>
        <v>Survived</v>
      </c>
      <c r="D391">
        <v>2</v>
      </c>
      <c r="E391" t="str" cm="1">
        <f t="array" ref="E391">_xlfn.IFS(D391=1,"First",D391=2,"Second",D391=3,"Third")</f>
        <v>Second</v>
      </c>
      <c r="F391" t="s">
        <v>575</v>
      </c>
      <c r="G391" t="s">
        <v>17</v>
      </c>
      <c r="H391">
        <v>17</v>
      </c>
      <c r="I391">
        <v>0</v>
      </c>
      <c r="J391">
        <v>0</v>
      </c>
      <c r="K391" t="s">
        <v>576</v>
      </c>
      <c r="L391">
        <v>12</v>
      </c>
      <c r="N391" t="s">
        <v>20</v>
      </c>
      <c r="O391" t="s">
        <v>1267</v>
      </c>
      <c r="P391" t="str">
        <f>VLOOKUP(O391,Title!$F$8:$G$24,2,FALSE)</f>
        <v>Miss</v>
      </c>
      <c r="Q391">
        <f>VLOOKUP(K391,'Ticket Counts'!$A$5:$F$685,2,FALSE)</f>
        <v>0</v>
      </c>
      <c r="R391">
        <f>VLOOKUP(K391,'Ticket Counts'!$A$5:$F$685,3,FALSE)</f>
        <v>1</v>
      </c>
      <c r="S391" s="8">
        <f>VLOOKUP(K391,'Ticket Counts'!$A$5:$F$685,4,FALSE)</f>
        <v>0</v>
      </c>
      <c r="T391" s="8">
        <f>VLOOKUP(K391,'Ticket Counts'!$A$5:$F$685,5,FALSE)</f>
        <v>0</v>
      </c>
      <c r="U391" s="8">
        <f>VLOOKUP(K391,'Ticket Counts'!$A$5:$F$685,6,FALSE)</f>
        <v>1</v>
      </c>
    </row>
    <row r="392" spans="1:21" x14ac:dyDescent="0.25">
      <c r="A392">
        <v>391</v>
      </c>
      <c r="B392">
        <v>1</v>
      </c>
      <c r="C392" t="str">
        <f t="shared" si="6"/>
        <v>Survived</v>
      </c>
      <c r="D392">
        <v>1</v>
      </c>
      <c r="E392" t="str" cm="1">
        <f t="array" ref="E392">_xlfn.IFS(D392=1,"First",D392=2,"Second",D392=3,"Third")</f>
        <v>First</v>
      </c>
      <c r="F392" t="s">
        <v>577</v>
      </c>
      <c r="G392" t="s">
        <v>13</v>
      </c>
      <c r="H392">
        <v>36</v>
      </c>
      <c r="I392">
        <v>1</v>
      </c>
      <c r="J392">
        <v>2</v>
      </c>
      <c r="K392">
        <v>113760</v>
      </c>
      <c r="L392">
        <v>120</v>
      </c>
      <c r="M392" t="s">
        <v>578</v>
      </c>
      <c r="N392" t="s">
        <v>15</v>
      </c>
      <c r="O392" t="s">
        <v>1265</v>
      </c>
      <c r="P392" t="str">
        <f>VLOOKUP(O392,Title!$F$8:$G$24,2,FALSE)</f>
        <v>Mr</v>
      </c>
      <c r="Q392">
        <f>VLOOKUP(K392,'Ticket Counts'!$A$5:$F$685,2,FALSE)</f>
        <v>1</v>
      </c>
      <c r="R392">
        <f>VLOOKUP(K392,'Ticket Counts'!$A$5:$F$685,3,FALSE)</f>
        <v>1</v>
      </c>
      <c r="S392" s="8">
        <f>VLOOKUP(K392,'Ticket Counts'!$A$5:$F$685,4,FALSE)</f>
        <v>1</v>
      </c>
      <c r="T392" s="8">
        <f>VLOOKUP(K392,'Ticket Counts'!$A$5:$F$685,5,FALSE)</f>
        <v>1</v>
      </c>
      <c r="U392" s="8">
        <f>VLOOKUP(K392,'Ticket Counts'!$A$5:$F$685,6,FALSE)</f>
        <v>4</v>
      </c>
    </row>
    <row r="393" spans="1:21" x14ac:dyDescent="0.25">
      <c r="A393">
        <v>392</v>
      </c>
      <c r="B393">
        <v>1</v>
      </c>
      <c r="C393" t="str">
        <f t="shared" si="6"/>
        <v>Survived</v>
      </c>
      <c r="D393">
        <v>3</v>
      </c>
      <c r="E393" t="str" cm="1">
        <f t="array" ref="E393">_xlfn.IFS(D393=1,"First",D393=2,"Second",D393=3,"Third")</f>
        <v>Third</v>
      </c>
      <c r="F393" t="s">
        <v>579</v>
      </c>
      <c r="G393" t="s">
        <v>13</v>
      </c>
      <c r="H393">
        <v>21</v>
      </c>
      <c r="I393">
        <v>0</v>
      </c>
      <c r="J393">
        <v>0</v>
      </c>
      <c r="K393">
        <v>350034</v>
      </c>
      <c r="L393">
        <v>7.7957999999999998</v>
      </c>
      <c r="N393" t="s">
        <v>15</v>
      </c>
      <c r="O393" t="s">
        <v>1265</v>
      </c>
      <c r="P393" t="str">
        <f>VLOOKUP(O393,Title!$F$8:$G$24,2,FALSE)</f>
        <v>Mr</v>
      </c>
      <c r="Q393">
        <f>VLOOKUP(K393,'Ticket Counts'!$A$5:$F$685,2,FALSE)</f>
        <v>0</v>
      </c>
      <c r="R393">
        <f>VLOOKUP(K393,'Ticket Counts'!$A$5:$F$685,3,FALSE)</f>
        <v>0</v>
      </c>
      <c r="S393" s="8">
        <f>VLOOKUP(K393,'Ticket Counts'!$A$5:$F$685,4,FALSE)</f>
        <v>1</v>
      </c>
      <c r="T393" s="8">
        <f>VLOOKUP(K393,'Ticket Counts'!$A$5:$F$685,5,FALSE)</f>
        <v>0</v>
      </c>
      <c r="U393" s="8">
        <f>VLOOKUP(K393,'Ticket Counts'!$A$5:$F$685,6,FALSE)</f>
        <v>1</v>
      </c>
    </row>
    <row r="394" spans="1:21" x14ac:dyDescent="0.25">
      <c r="A394">
        <v>393</v>
      </c>
      <c r="B394">
        <v>0</v>
      </c>
      <c r="C394" t="str">
        <f t="shared" si="6"/>
        <v>Perished</v>
      </c>
      <c r="D394">
        <v>3</v>
      </c>
      <c r="E394" t="str" cm="1">
        <f t="array" ref="E394">_xlfn.IFS(D394=1,"First",D394=2,"Second",D394=3,"Third")</f>
        <v>Third</v>
      </c>
      <c r="F394" t="s">
        <v>580</v>
      </c>
      <c r="G394" t="s">
        <v>13</v>
      </c>
      <c r="H394">
        <v>28</v>
      </c>
      <c r="I394">
        <v>2</v>
      </c>
      <c r="J394">
        <v>0</v>
      </c>
      <c r="K394">
        <v>3101277</v>
      </c>
      <c r="L394">
        <v>7.9249999999999998</v>
      </c>
      <c r="N394" t="s">
        <v>15</v>
      </c>
      <c r="O394" t="s">
        <v>1265</v>
      </c>
      <c r="P394" t="str">
        <f>VLOOKUP(O394,Title!$F$8:$G$24,2,FALSE)</f>
        <v>Mr</v>
      </c>
      <c r="Q394">
        <f>VLOOKUP(K394,'Ticket Counts'!$A$5:$F$685,2,FALSE)</f>
        <v>0</v>
      </c>
      <c r="R394">
        <f>VLOOKUP(K394,'Ticket Counts'!$A$5:$F$685,3,FALSE)</f>
        <v>0</v>
      </c>
      <c r="S394" s="8">
        <f>VLOOKUP(K394,'Ticket Counts'!$A$5:$F$685,4,FALSE)</f>
        <v>1</v>
      </c>
      <c r="T394" s="8">
        <f>VLOOKUP(K394,'Ticket Counts'!$A$5:$F$685,5,FALSE)</f>
        <v>0</v>
      </c>
      <c r="U394" s="8">
        <f>VLOOKUP(K394,'Ticket Counts'!$A$5:$F$685,6,FALSE)</f>
        <v>1</v>
      </c>
    </row>
    <row r="395" spans="1:21" x14ac:dyDescent="0.25">
      <c r="A395">
        <v>394</v>
      </c>
      <c r="B395">
        <v>1</v>
      </c>
      <c r="C395" t="str">
        <f t="shared" si="6"/>
        <v>Survived</v>
      </c>
      <c r="D395">
        <v>1</v>
      </c>
      <c r="E395" t="str" cm="1">
        <f t="array" ref="E395">_xlfn.IFS(D395=1,"First",D395=2,"Second",D395=3,"Third")</f>
        <v>First</v>
      </c>
      <c r="F395" t="s">
        <v>581</v>
      </c>
      <c r="G395" t="s">
        <v>17</v>
      </c>
      <c r="H395">
        <v>23</v>
      </c>
      <c r="I395">
        <v>1</v>
      </c>
      <c r="J395">
        <v>0</v>
      </c>
      <c r="K395">
        <v>35273</v>
      </c>
      <c r="L395">
        <v>113.27500000000001</v>
      </c>
      <c r="M395" t="s">
        <v>328</v>
      </c>
      <c r="N395" t="s">
        <v>20</v>
      </c>
      <c r="O395" t="s">
        <v>1267</v>
      </c>
      <c r="P395" t="str">
        <f>VLOOKUP(O395,Title!$F$8:$G$24,2,FALSE)</f>
        <v>Miss</v>
      </c>
      <c r="Q395">
        <f>VLOOKUP(K395,'Ticket Counts'!$A$5:$F$685,2,FALSE)</f>
        <v>0</v>
      </c>
      <c r="R395">
        <f>VLOOKUP(K395,'Ticket Counts'!$A$5:$F$685,3,FALSE)</f>
        <v>2</v>
      </c>
      <c r="S395" s="8">
        <f>VLOOKUP(K395,'Ticket Counts'!$A$5:$F$685,4,FALSE)</f>
        <v>1</v>
      </c>
      <c r="T395" s="8">
        <f>VLOOKUP(K395,'Ticket Counts'!$A$5:$F$685,5,FALSE)</f>
        <v>0</v>
      </c>
      <c r="U395" s="8">
        <f>VLOOKUP(K395,'Ticket Counts'!$A$5:$F$685,6,FALSE)</f>
        <v>3</v>
      </c>
    </row>
    <row r="396" spans="1:21" x14ac:dyDescent="0.25">
      <c r="A396">
        <v>395</v>
      </c>
      <c r="B396">
        <v>1</v>
      </c>
      <c r="C396" t="str">
        <f t="shared" si="6"/>
        <v>Survived</v>
      </c>
      <c r="D396">
        <v>3</v>
      </c>
      <c r="E396" t="str" cm="1">
        <f t="array" ref="E396">_xlfn.IFS(D396=1,"First",D396=2,"Second",D396=3,"Third")</f>
        <v>Third</v>
      </c>
      <c r="F396" t="s">
        <v>582</v>
      </c>
      <c r="G396" t="s">
        <v>17</v>
      </c>
      <c r="H396">
        <v>24</v>
      </c>
      <c r="I396">
        <v>0</v>
      </c>
      <c r="J396">
        <v>2</v>
      </c>
      <c r="K396" t="s">
        <v>34</v>
      </c>
      <c r="L396">
        <v>16.7</v>
      </c>
      <c r="M396" t="s">
        <v>35</v>
      </c>
      <c r="N396" t="s">
        <v>15</v>
      </c>
      <c r="O396" t="s">
        <v>1266</v>
      </c>
      <c r="P396" t="str">
        <f>VLOOKUP(O396,Title!$F$8:$G$24,2,FALSE)</f>
        <v>Mrs</v>
      </c>
      <c r="Q396">
        <f>VLOOKUP(K396,'Ticket Counts'!$A$5:$F$685,2,FALSE)</f>
        <v>0</v>
      </c>
      <c r="R396">
        <f>VLOOKUP(K396,'Ticket Counts'!$A$5:$F$685,3,FALSE)</f>
        <v>1</v>
      </c>
      <c r="S396" s="8">
        <f>VLOOKUP(K396,'Ticket Counts'!$A$5:$F$685,4,FALSE)</f>
        <v>0</v>
      </c>
      <c r="T396" s="8">
        <f>VLOOKUP(K396,'Ticket Counts'!$A$5:$F$685,5,FALSE)</f>
        <v>1</v>
      </c>
      <c r="U396" s="8">
        <f>VLOOKUP(K396,'Ticket Counts'!$A$5:$F$685,6,FALSE)</f>
        <v>2</v>
      </c>
    </row>
    <row r="397" spans="1:21" x14ac:dyDescent="0.25">
      <c r="A397">
        <v>396</v>
      </c>
      <c r="B397">
        <v>0</v>
      </c>
      <c r="C397" t="str">
        <f t="shared" si="6"/>
        <v>Perished</v>
      </c>
      <c r="D397">
        <v>3</v>
      </c>
      <c r="E397" t="str" cm="1">
        <f t="array" ref="E397">_xlfn.IFS(D397=1,"First",D397=2,"Second",D397=3,"Third")</f>
        <v>Third</v>
      </c>
      <c r="F397" t="s">
        <v>583</v>
      </c>
      <c r="G397" t="s">
        <v>13</v>
      </c>
      <c r="H397">
        <v>22</v>
      </c>
      <c r="I397">
        <v>0</v>
      </c>
      <c r="J397">
        <v>0</v>
      </c>
      <c r="K397">
        <v>350052</v>
      </c>
      <c r="L397">
        <v>7.7957999999999998</v>
      </c>
      <c r="N397" t="s">
        <v>15</v>
      </c>
      <c r="O397" t="s">
        <v>1265</v>
      </c>
      <c r="P397" t="str">
        <f>VLOOKUP(O397,Title!$F$8:$G$24,2,FALSE)</f>
        <v>Mr</v>
      </c>
      <c r="Q397">
        <f>VLOOKUP(K397,'Ticket Counts'!$A$5:$F$685,2,FALSE)</f>
        <v>0</v>
      </c>
      <c r="R397">
        <f>VLOOKUP(K397,'Ticket Counts'!$A$5:$F$685,3,FALSE)</f>
        <v>0</v>
      </c>
      <c r="S397" s="8">
        <f>VLOOKUP(K397,'Ticket Counts'!$A$5:$F$685,4,FALSE)</f>
        <v>1</v>
      </c>
      <c r="T397" s="8">
        <f>VLOOKUP(K397,'Ticket Counts'!$A$5:$F$685,5,FALSE)</f>
        <v>0</v>
      </c>
      <c r="U397" s="8">
        <f>VLOOKUP(K397,'Ticket Counts'!$A$5:$F$685,6,FALSE)</f>
        <v>1</v>
      </c>
    </row>
    <row r="398" spans="1:21" x14ac:dyDescent="0.25">
      <c r="A398">
        <v>397</v>
      </c>
      <c r="B398">
        <v>0</v>
      </c>
      <c r="C398" t="str">
        <f t="shared" si="6"/>
        <v>Perished</v>
      </c>
      <c r="D398">
        <v>3</v>
      </c>
      <c r="E398" t="str" cm="1">
        <f t="array" ref="E398">_xlfn.IFS(D398=1,"First",D398=2,"Second",D398=3,"Third")</f>
        <v>Third</v>
      </c>
      <c r="F398" t="s">
        <v>584</v>
      </c>
      <c r="G398" t="s">
        <v>17</v>
      </c>
      <c r="H398">
        <v>31</v>
      </c>
      <c r="I398">
        <v>0</v>
      </c>
      <c r="J398">
        <v>0</v>
      </c>
      <c r="K398">
        <v>350407</v>
      </c>
      <c r="L398">
        <v>7.8541999999999996</v>
      </c>
      <c r="N398" t="s">
        <v>15</v>
      </c>
      <c r="O398" t="s">
        <v>1267</v>
      </c>
      <c r="P398" t="str">
        <f>VLOOKUP(O398,Title!$F$8:$G$24,2,FALSE)</f>
        <v>Miss</v>
      </c>
      <c r="Q398">
        <f>VLOOKUP(K398,'Ticket Counts'!$A$5:$F$685,2,FALSE)</f>
        <v>0</v>
      </c>
      <c r="R398">
        <f>VLOOKUP(K398,'Ticket Counts'!$A$5:$F$685,3,FALSE)</f>
        <v>1</v>
      </c>
      <c r="S398" s="8">
        <f>VLOOKUP(K398,'Ticket Counts'!$A$5:$F$685,4,FALSE)</f>
        <v>0</v>
      </c>
      <c r="T398" s="8">
        <f>VLOOKUP(K398,'Ticket Counts'!$A$5:$F$685,5,FALSE)</f>
        <v>0</v>
      </c>
      <c r="U398" s="8">
        <f>VLOOKUP(K398,'Ticket Counts'!$A$5:$F$685,6,FALSE)</f>
        <v>1</v>
      </c>
    </row>
    <row r="399" spans="1:21" x14ac:dyDescent="0.25">
      <c r="A399">
        <v>398</v>
      </c>
      <c r="B399">
        <v>0</v>
      </c>
      <c r="C399" t="str">
        <f t="shared" si="6"/>
        <v>Perished</v>
      </c>
      <c r="D399">
        <v>2</v>
      </c>
      <c r="E399" t="str" cm="1">
        <f t="array" ref="E399">_xlfn.IFS(D399=1,"First",D399=2,"Second",D399=3,"Third")</f>
        <v>Second</v>
      </c>
      <c r="F399" t="s">
        <v>585</v>
      </c>
      <c r="G399" t="s">
        <v>13</v>
      </c>
      <c r="H399">
        <v>46</v>
      </c>
      <c r="I399">
        <v>0</v>
      </c>
      <c r="J399">
        <v>0</v>
      </c>
      <c r="K399">
        <v>28403</v>
      </c>
      <c r="L399">
        <v>26</v>
      </c>
      <c r="N399" t="s">
        <v>15</v>
      </c>
      <c r="O399" t="s">
        <v>1265</v>
      </c>
      <c r="P399" t="str">
        <f>VLOOKUP(O399,Title!$F$8:$G$24,2,FALSE)</f>
        <v>Mr</v>
      </c>
      <c r="Q399">
        <f>VLOOKUP(K399,'Ticket Counts'!$A$5:$F$685,2,FALSE)</f>
        <v>0</v>
      </c>
      <c r="R399">
        <f>VLOOKUP(K399,'Ticket Counts'!$A$5:$F$685,3,FALSE)</f>
        <v>0</v>
      </c>
      <c r="S399" s="8">
        <f>VLOOKUP(K399,'Ticket Counts'!$A$5:$F$685,4,FALSE)</f>
        <v>2</v>
      </c>
      <c r="T399" s="8">
        <f>VLOOKUP(K399,'Ticket Counts'!$A$5:$F$685,5,FALSE)</f>
        <v>0</v>
      </c>
      <c r="U399" s="8">
        <f>VLOOKUP(K399,'Ticket Counts'!$A$5:$F$685,6,FALSE)</f>
        <v>2</v>
      </c>
    </row>
    <row r="400" spans="1:21" x14ac:dyDescent="0.25">
      <c r="A400">
        <v>399</v>
      </c>
      <c r="B400">
        <v>0</v>
      </c>
      <c r="C400" t="str">
        <f t="shared" si="6"/>
        <v>Perished</v>
      </c>
      <c r="D400">
        <v>2</v>
      </c>
      <c r="E400" t="str" cm="1">
        <f t="array" ref="E400">_xlfn.IFS(D400=1,"First",D400=2,"Second",D400=3,"Third")</f>
        <v>Second</v>
      </c>
      <c r="F400" t="s">
        <v>586</v>
      </c>
      <c r="G400" t="s">
        <v>13</v>
      </c>
      <c r="H400">
        <v>23</v>
      </c>
      <c r="I400">
        <v>0</v>
      </c>
      <c r="J400">
        <v>0</v>
      </c>
      <c r="K400">
        <v>244278</v>
      </c>
      <c r="L400">
        <v>10.5</v>
      </c>
      <c r="N400" t="s">
        <v>15</v>
      </c>
      <c r="O400" t="s">
        <v>1271</v>
      </c>
      <c r="P400" t="str">
        <f>VLOOKUP(O400,Title!$F$8:$G$24,2,FALSE)</f>
        <v>Mr</v>
      </c>
      <c r="Q400">
        <f>VLOOKUP(K400,'Ticket Counts'!$A$5:$F$685,2,FALSE)</f>
        <v>0</v>
      </c>
      <c r="R400">
        <f>VLOOKUP(K400,'Ticket Counts'!$A$5:$F$685,3,FALSE)</f>
        <v>0</v>
      </c>
      <c r="S400" s="8">
        <f>VLOOKUP(K400,'Ticket Counts'!$A$5:$F$685,4,FALSE)</f>
        <v>1</v>
      </c>
      <c r="T400" s="8">
        <f>VLOOKUP(K400,'Ticket Counts'!$A$5:$F$685,5,FALSE)</f>
        <v>0</v>
      </c>
      <c r="U400" s="8">
        <f>VLOOKUP(K400,'Ticket Counts'!$A$5:$F$685,6,FALSE)</f>
        <v>1</v>
      </c>
    </row>
    <row r="401" spans="1:21" x14ac:dyDescent="0.25">
      <c r="A401">
        <v>400</v>
      </c>
      <c r="B401">
        <v>1</v>
      </c>
      <c r="C401" t="str">
        <f t="shared" si="6"/>
        <v>Survived</v>
      </c>
      <c r="D401">
        <v>2</v>
      </c>
      <c r="E401" t="str" cm="1">
        <f t="array" ref="E401">_xlfn.IFS(D401=1,"First",D401=2,"Second",D401=3,"Third")</f>
        <v>Second</v>
      </c>
      <c r="F401" t="s">
        <v>587</v>
      </c>
      <c r="G401" t="s">
        <v>17</v>
      </c>
      <c r="H401">
        <v>28</v>
      </c>
      <c r="I401">
        <v>0</v>
      </c>
      <c r="J401">
        <v>0</v>
      </c>
      <c r="K401">
        <v>240929</v>
      </c>
      <c r="L401">
        <v>12.65</v>
      </c>
      <c r="N401" t="s">
        <v>15</v>
      </c>
      <c r="O401" t="s">
        <v>1266</v>
      </c>
      <c r="P401" t="str">
        <f>VLOOKUP(O401,Title!$F$8:$G$24,2,FALSE)</f>
        <v>Mrs</v>
      </c>
      <c r="Q401">
        <f>VLOOKUP(K401,'Ticket Counts'!$A$5:$F$685,2,FALSE)</f>
        <v>0</v>
      </c>
      <c r="R401">
        <f>VLOOKUP(K401,'Ticket Counts'!$A$5:$F$685,3,FALSE)</f>
        <v>0</v>
      </c>
      <c r="S401" s="8">
        <f>VLOOKUP(K401,'Ticket Counts'!$A$5:$F$685,4,FALSE)</f>
        <v>0</v>
      </c>
      <c r="T401" s="8">
        <f>VLOOKUP(K401,'Ticket Counts'!$A$5:$F$685,5,FALSE)</f>
        <v>1</v>
      </c>
      <c r="U401" s="8">
        <f>VLOOKUP(K401,'Ticket Counts'!$A$5:$F$685,6,FALSE)</f>
        <v>1</v>
      </c>
    </row>
    <row r="402" spans="1:21" x14ac:dyDescent="0.25">
      <c r="A402">
        <v>401</v>
      </c>
      <c r="B402">
        <v>1</v>
      </c>
      <c r="C402" t="str">
        <f t="shared" si="6"/>
        <v>Survived</v>
      </c>
      <c r="D402">
        <v>3</v>
      </c>
      <c r="E402" t="str" cm="1">
        <f t="array" ref="E402">_xlfn.IFS(D402=1,"First",D402=2,"Second",D402=3,"Third")</f>
        <v>Third</v>
      </c>
      <c r="F402" t="s">
        <v>588</v>
      </c>
      <c r="G402" t="s">
        <v>13</v>
      </c>
      <c r="H402">
        <v>39</v>
      </c>
      <c r="I402">
        <v>0</v>
      </c>
      <c r="J402">
        <v>0</v>
      </c>
      <c r="K402" t="s">
        <v>589</v>
      </c>
      <c r="L402">
        <v>7.9249999999999998</v>
      </c>
      <c r="N402" t="s">
        <v>15</v>
      </c>
      <c r="O402" t="s">
        <v>1265</v>
      </c>
      <c r="P402" t="str">
        <f>VLOOKUP(O402,Title!$F$8:$G$24,2,FALSE)</f>
        <v>Mr</v>
      </c>
      <c r="Q402">
        <f>VLOOKUP(K402,'Ticket Counts'!$A$5:$F$685,2,FALSE)</f>
        <v>0</v>
      </c>
      <c r="R402">
        <f>VLOOKUP(K402,'Ticket Counts'!$A$5:$F$685,3,FALSE)</f>
        <v>0</v>
      </c>
      <c r="S402" s="8">
        <f>VLOOKUP(K402,'Ticket Counts'!$A$5:$F$685,4,FALSE)</f>
        <v>1</v>
      </c>
      <c r="T402" s="8">
        <f>VLOOKUP(K402,'Ticket Counts'!$A$5:$F$685,5,FALSE)</f>
        <v>0</v>
      </c>
      <c r="U402" s="8">
        <f>VLOOKUP(K402,'Ticket Counts'!$A$5:$F$685,6,FALSE)</f>
        <v>1</v>
      </c>
    </row>
    <row r="403" spans="1:21" x14ac:dyDescent="0.25">
      <c r="A403">
        <v>402</v>
      </c>
      <c r="B403">
        <v>0</v>
      </c>
      <c r="C403" t="str">
        <f t="shared" si="6"/>
        <v>Perished</v>
      </c>
      <c r="D403">
        <v>3</v>
      </c>
      <c r="E403" t="str" cm="1">
        <f t="array" ref="E403">_xlfn.IFS(D403=1,"First",D403=2,"Second",D403=3,"Third")</f>
        <v>Third</v>
      </c>
      <c r="F403" t="s">
        <v>590</v>
      </c>
      <c r="G403" t="s">
        <v>13</v>
      </c>
      <c r="H403">
        <v>26</v>
      </c>
      <c r="I403">
        <v>0</v>
      </c>
      <c r="J403">
        <v>0</v>
      </c>
      <c r="K403">
        <v>341826</v>
      </c>
      <c r="L403">
        <v>8.0500000000000007</v>
      </c>
      <c r="N403" t="s">
        <v>15</v>
      </c>
      <c r="O403" t="s">
        <v>1265</v>
      </c>
      <c r="P403" t="str">
        <f>VLOOKUP(O403,Title!$F$8:$G$24,2,FALSE)</f>
        <v>Mr</v>
      </c>
      <c r="Q403">
        <f>VLOOKUP(K403,'Ticket Counts'!$A$5:$F$685,2,FALSE)</f>
        <v>0</v>
      </c>
      <c r="R403">
        <f>VLOOKUP(K403,'Ticket Counts'!$A$5:$F$685,3,FALSE)</f>
        <v>0</v>
      </c>
      <c r="S403" s="8">
        <f>VLOOKUP(K403,'Ticket Counts'!$A$5:$F$685,4,FALSE)</f>
        <v>1</v>
      </c>
      <c r="T403" s="8">
        <f>VLOOKUP(K403,'Ticket Counts'!$A$5:$F$685,5,FALSE)</f>
        <v>0</v>
      </c>
      <c r="U403" s="8">
        <f>VLOOKUP(K403,'Ticket Counts'!$A$5:$F$685,6,FALSE)</f>
        <v>1</v>
      </c>
    </row>
    <row r="404" spans="1:21" x14ac:dyDescent="0.25">
      <c r="A404">
        <v>403</v>
      </c>
      <c r="B404">
        <v>0</v>
      </c>
      <c r="C404" t="str">
        <f t="shared" si="6"/>
        <v>Perished</v>
      </c>
      <c r="D404">
        <v>3</v>
      </c>
      <c r="E404" t="str" cm="1">
        <f t="array" ref="E404">_xlfn.IFS(D404=1,"First",D404=2,"Second",D404=3,"Third")</f>
        <v>Third</v>
      </c>
      <c r="F404" t="s">
        <v>591</v>
      </c>
      <c r="G404" t="s">
        <v>17</v>
      </c>
      <c r="H404">
        <v>21</v>
      </c>
      <c r="I404">
        <v>1</v>
      </c>
      <c r="J404">
        <v>0</v>
      </c>
      <c r="K404">
        <v>4137</v>
      </c>
      <c r="L404">
        <v>9.8249999999999993</v>
      </c>
      <c r="N404" t="s">
        <v>15</v>
      </c>
      <c r="O404" t="s">
        <v>1267</v>
      </c>
      <c r="P404" t="str">
        <f>VLOOKUP(O404,Title!$F$8:$G$24,2,FALSE)</f>
        <v>Miss</v>
      </c>
      <c r="Q404">
        <f>VLOOKUP(K404,'Ticket Counts'!$A$5:$F$685,2,FALSE)</f>
        <v>0</v>
      </c>
      <c r="R404">
        <f>VLOOKUP(K404,'Ticket Counts'!$A$5:$F$685,3,FALSE)</f>
        <v>1</v>
      </c>
      <c r="S404" s="8">
        <f>VLOOKUP(K404,'Ticket Counts'!$A$5:$F$685,4,FALSE)</f>
        <v>0</v>
      </c>
      <c r="T404" s="8">
        <f>VLOOKUP(K404,'Ticket Counts'!$A$5:$F$685,5,FALSE)</f>
        <v>0</v>
      </c>
      <c r="U404" s="8">
        <f>VLOOKUP(K404,'Ticket Counts'!$A$5:$F$685,6,FALSE)</f>
        <v>1</v>
      </c>
    </row>
    <row r="405" spans="1:21" x14ac:dyDescent="0.25">
      <c r="A405">
        <v>404</v>
      </c>
      <c r="B405">
        <v>0</v>
      </c>
      <c r="C405" t="str">
        <f t="shared" si="6"/>
        <v>Perished</v>
      </c>
      <c r="D405">
        <v>3</v>
      </c>
      <c r="E405" t="str" cm="1">
        <f t="array" ref="E405">_xlfn.IFS(D405=1,"First",D405=2,"Second",D405=3,"Third")</f>
        <v>Third</v>
      </c>
      <c r="F405" t="s">
        <v>592</v>
      </c>
      <c r="G405" t="s">
        <v>13</v>
      </c>
      <c r="H405">
        <v>28</v>
      </c>
      <c r="I405">
        <v>1</v>
      </c>
      <c r="J405">
        <v>0</v>
      </c>
      <c r="K405" t="s">
        <v>224</v>
      </c>
      <c r="L405">
        <v>15.85</v>
      </c>
      <c r="N405" t="s">
        <v>15</v>
      </c>
      <c r="O405" t="s">
        <v>1265</v>
      </c>
      <c r="P405" t="str">
        <f>VLOOKUP(O405,Title!$F$8:$G$24,2,FALSE)</f>
        <v>Mr</v>
      </c>
      <c r="Q405">
        <f>VLOOKUP(K405,'Ticket Counts'!$A$5:$F$685,2,FALSE)</f>
        <v>0</v>
      </c>
      <c r="R405">
        <f>VLOOKUP(K405,'Ticket Counts'!$A$5:$F$685,3,FALSE)</f>
        <v>0</v>
      </c>
      <c r="S405" s="8">
        <f>VLOOKUP(K405,'Ticket Counts'!$A$5:$F$685,4,FALSE)</f>
        <v>1</v>
      </c>
      <c r="T405" s="8">
        <f>VLOOKUP(K405,'Ticket Counts'!$A$5:$F$685,5,FALSE)</f>
        <v>1</v>
      </c>
      <c r="U405" s="8">
        <f>VLOOKUP(K405,'Ticket Counts'!$A$5:$F$685,6,FALSE)</f>
        <v>2</v>
      </c>
    </row>
    <row r="406" spans="1:21" x14ac:dyDescent="0.25">
      <c r="A406">
        <v>405</v>
      </c>
      <c r="B406">
        <v>0</v>
      </c>
      <c r="C406" t="str">
        <f t="shared" si="6"/>
        <v>Perished</v>
      </c>
      <c r="D406">
        <v>3</v>
      </c>
      <c r="E406" t="str" cm="1">
        <f t="array" ref="E406">_xlfn.IFS(D406=1,"First",D406=2,"Second",D406=3,"Third")</f>
        <v>Third</v>
      </c>
      <c r="F406" t="s">
        <v>593</v>
      </c>
      <c r="G406" t="s">
        <v>17</v>
      </c>
      <c r="H406">
        <v>20</v>
      </c>
      <c r="I406">
        <v>0</v>
      </c>
      <c r="J406">
        <v>0</v>
      </c>
      <c r="K406">
        <v>315096</v>
      </c>
      <c r="L406">
        <v>8.6624999999999996</v>
      </c>
      <c r="N406" t="s">
        <v>15</v>
      </c>
      <c r="O406" t="s">
        <v>1267</v>
      </c>
      <c r="P406" t="str">
        <f>VLOOKUP(O406,Title!$F$8:$G$24,2,FALSE)</f>
        <v>Miss</v>
      </c>
      <c r="Q406">
        <f>VLOOKUP(K406,'Ticket Counts'!$A$5:$F$685,2,FALSE)</f>
        <v>0</v>
      </c>
      <c r="R406">
        <f>VLOOKUP(K406,'Ticket Counts'!$A$5:$F$685,3,FALSE)</f>
        <v>1</v>
      </c>
      <c r="S406" s="8">
        <f>VLOOKUP(K406,'Ticket Counts'!$A$5:$F$685,4,FALSE)</f>
        <v>0</v>
      </c>
      <c r="T406" s="8">
        <f>VLOOKUP(K406,'Ticket Counts'!$A$5:$F$685,5,FALSE)</f>
        <v>0</v>
      </c>
      <c r="U406" s="8">
        <f>VLOOKUP(K406,'Ticket Counts'!$A$5:$F$685,6,FALSE)</f>
        <v>1</v>
      </c>
    </row>
    <row r="407" spans="1:21" x14ac:dyDescent="0.25">
      <c r="A407">
        <v>406</v>
      </c>
      <c r="B407">
        <v>0</v>
      </c>
      <c r="C407" t="str">
        <f t="shared" si="6"/>
        <v>Perished</v>
      </c>
      <c r="D407">
        <v>2</v>
      </c>
      <c r="E407" t="str" cm="1">
        <f t="array" ref="E407">_xlfn.IFS(D407=1,"First",D407=2,"Second",D407=3,"Third")</f>
        <v>Second</v>
      </c>
      <c r="F407" t="s">
        <v>594</v>
      </c>
      <c r="G407" t="s">
        <v>13</v>
      </c>
      <c r="H407">
        <v>34</v>
      </c>
      <c r="I407">
        <v>1</v>
      </c>
      <c r="J407">
        <v>0</v>
      </c>
      <c r="K407">
        <v>28664</v>
      </c>
      <c r="L407">
        <v>21</v>
      </c>
      <c r="N407" t="s">
        <v>15</v>
      </c>
      <c r="O407" t="s">
        <v>1265</v>
      </c>
      <c r="P407" t="str">
        <f>VLOOKUP(O407,Title!$F$8:$G$24,2,FALSE)</f>
        <v>Mr</v>
      </c>
      <c r="Q407">
        <f>VLOOKUP(K407,'Ticket Counts'!$A$5:$F$685,2,FALSE)</f>
        <v>0</v>
      </c>
      <c r="R407">
        <f>VLOOKUP(K407,'Ticket Counts'!$A$5:$F$685,3,FALSE)</f>
        <v>0</v>
      </c>
      <c r="S407" s="8">
        <f>VLOOKUP(K407,'Ticket Counts'!$A$5:$F$685,4,FALSE)</f>
        <v>1</v>
      </c>
      <c r="T407" s="8">
        <f>VLOOKUP(K407,'Ticket Counts'!$A$5:$F$685,5,FALSE)</f>
        <v>0</v>
      </c>
      <c r="U407" s="8">
        <f>VLOOKUP(K407,'Ticket Counts'!$A$5:$F$685,6,FALSE)</f>
        <v>1</v>
      </c>
    </row>
    <row r="408" spans="1:21" x14ac:dyDescent="0.25">
      <c r="A408">
        <v>407</v>
      </c>
      <c r="B408">
        <v>0</v>
      </c>
      <c r="C408" t="str">
        <f t="shared" si="6"/>
        <v>Perished</v>
      </c>
      <c r="D408">
        <v>3</v>
      </c>
      <c r="E408" t="str" cm="1">
        <f t="array" ref="E408">_xlfn.IFS(D408=1,"First",D408=2,"Second",D408=3,"Third")</f>
        <v>Third</v>
      </c>
      <c r="F408" t="s">
        <v>595</v>
      </c>
      <c r="G408" t="s">
        <v>13</v>
      </c>
      <c r="H408">
        <v>51</v>
      </c>
      <c r="I408">
        <v>0</v>
      </c>
      <c r="J408">
        <v>0</v>
      </c>
      <c r="K408">
        <v>347064</v>
      </c>
      <c r="L408">
        <v>7.75</v>
      </c>
      <c r="N408" t="s">
        <v>15</v>
      </c>
      <c r="O408" t="s">
        <v>1265</v>
      </c>
      <c r="P408" t="str">
        <f>VLOOKUP(O408,Title!$F$8:$G$24,2,FALSE)</f>
        <v>Mr</v>
      </c>
      <c r="Q408">
        <f>VLOOKUP(K408,'Ticket Counts'!$A$5:$F$685,2,FALSE)</f>
        <v>0</v>
      </c>
      <c r="R408">
        <f>VLOOKUP(K408,'Ticket Counts'!$A$5:$F$685,3,FALSE)</f>
        <v>0</v>
      </c>
      <c r="S408" s="8">
        <f>VLOOKUP(K408,'Ticket Counts'!$A$5:$F$685,4,FALSE)</f>
        <v>1</v>
      </c>
      <c r="T408" s="8">
        <f>VLOOKUP(K408,'Ticket Counts'!$A$5:$F$685,5,FALSE)</f>
        <v>0</v>
      </c>
      <c r="U408" s="8">
        <f>VLOOKUP(K408,'Ticket Counts'!$A$5:$F$685,6,FALSE)</f>
        <v>1</v>
      </c>
    </row>
    <row r="409" spans="1:21" x14ac:dyDescent="0.25">
      <c r="A409">
        <v>408</v>
      </c>
      <c r="B409">
        <v>1</v>
      </c>
      <c r="C409" t="str">
        <f t="shared" si="6"/>
        <v>Survived</v>
      </c>
      <c r="D409">
        <v>2</v>
      </c>
      <c r="E409" t="str" cm="1">
        <f t="array" ref="E409">_xlfn.IFS(D409=1,"First",D409=2,"Second",D409=3,"Third")</f>
        <v>Second</v>
      </c>
      <c r="F409" t="s">
        <v>596</v>
      </c>
      <c r="G409" t="s">
        <v>13</v>
      </c>
      <c r="H409">
        <v>3</v>
      </c>
      <c r="I409">
        <v>1</v>
      </c>
      <c r="J409">
        <v>1</v>
      </c>
      <c r="K409">
        <v>29106</v>
      </c>
      <c r="L409">
        <v>18.75</v>
      </c>
      <c r="N409" t="s">
        <v>15</v>
      </c>
      <c r="O409" t="s">
        <v>1268</v>
      </c>
      <c r="P409" t="str">
        <f>VLOOKUP(O409,Title!$F$8:$G$24,2,FALSE)</f>
        <v>Master</v>
      </c>
      <c r="Q409">
        <f>VLOOKUP(K409,'Ticket Counts'!$A$5:$F$685,2,FALSE)</f>
        <v>2</v>
      </c>
      <c r="R409">
        <f>VLOOKUP(K409,'Ticket Counts'!$A$5:$F$685,3,FALSE)</f>
        <v>0</v>
      </c>
      <c r="S409" s="8">
        <f>VLOOKUP(K409,'Ticket Counts'!$A$5:$F$685,4,FALSE)</f>
        <v>0</v>
      </c>
      <c r="T409" s="8">
        <f>VLOOKUP(K409,'Ticket Counts'!$A$5:$F$685,5,FALSE)</f>
        <v>1</v>
      </c>
      <c r="U409" s="8">
        <f>VLOOKUP(K409,'Ticket Counts'!$A$5:$F$685,6,FALSE)</f>
        <v>3</v>
      </c>
    </row>
    <row r="410" spans="1:21" x14ac:dyDescent="0.25">
      <c r="A410">
        <v>409</v>
      </c>
      <c r="B410">
        <v>0</v>
      </c>
      <c r="C410" t="str">
        <f t="shared" si="6"/>
        <v>Perished</v>
      </c>
      <c r="D410">
        <v>3</v>
      </c>
      <c r="E410" t="str" cm="1">
        <f t="array" ref="E410">_xlfn.IFS(D410=1,"First",D410=2,"Second",D410=3,"Third")</f>
        <v>Third</v>
      </c>
      <c r="F410" t="s">
        <v>597</v>
      </c>
      <c r="G410" t="s">
        <v>13</v>
      </c>
      <c r="H410">
        <v>21</v>
      </c>
      <c r="I410">
        <v>0</v>
      </c>
      <c r="J410">
        <v>0</v>
      </c>
      <c r="K410">
        <v>312992</v>
      </c>
      <c r="L410">
        <v>7.7750000000000004</v>
      </c>
      <c r="N410" t="s">
        <v>15</v>
      </c>
      <c r="O410" t="s">
        <v>1265</v>
      </c>
      <c r="P410" t="str">
        <f>VLOOKUP(O410,Title!$F$8:$G$24,2,FALSE)</f>
        <v>Mr</v>
      </c>
      <c r="Q410">
        <f>VLOOKUP(K410,'Ticket Counts'!$A$5:$F$685,2,FALSE)</f>
        <v>0</v>
      </c>
      <c r="R410">
        <f>VLOOKUP(K410,'Ticket Counts'!$A$5:$F$685,3,FALSE)</f>
        <v>0</v>
      </c>
      <c r="S410" s="8">
        <f>VLOOKUP(K410,'Ticket Counts'!$A$5:$F$685,4,FALSE)</f>
        <v>1</v>
      </c>
      <c r="T410" s="8">
        <f>VLOOKUP(K410,'Ticket Counts'!$A$5:$F$685,5,FALSE)</f>
        <v>0</v>
      </c>
      <c r="U410" s="8">
        <f>VLOOKUP(K410,'Ticket Counts'!$A$5:$F$685,6,FALSE)</f>
        <v>1</v>
      </c>
    </row>
    <row r="411" spans="1:21" x14ac:dyDescent="0.25">
      <c r="A411">
        <v>410</v>
      </c>
      <c r="B411">
        <v>0</v>
      </c>
      <c r="C411" t="str">
        <f t="shared" si="6"/>
        <v>Perished</v>
      </c>
      <c r="D411">
        <v>3</v>
      </c>
      <c r="E411" t="str" cm="1">
        <f t="array" ref="E411">_xlfn.IFS(D411=1,"First",D411=2,"Second",D411=3,"Third")</f>
        <v>Third</v>
      </c>
      <c r="F411" t="s">
        <v>598</v>
      </c>
      <c r="G411" t="s">
        <v>17</v>
      </c>
      <c r="I411">
        <v>3</v>
      </c>
      <c r="J411">
        <v>1</v>
      </c>
      <c r="K411">
        <v>4133</v>
      </c>
      <c r="L411">
        <v>25.466699999999999</v>
      </c>
      <c r="N411" t="s">
        <v>15</v>
      </c>
      <c r="O411" t="s">
        <v>1267</v>
      </c>
      <c r="P411" t="str">
        <f>VLOOKUP(O411,Title!$F$8:$G$24,2,FALSE)</f>
        <v>Miss</v>
      </c>
      <c r="Q411">
        <f>VLOOKUP(K411,'Ticket Counts'!$A$5:$F$685,2,FALSE)</f>
        <v>1</v>
      </c>
      <c r="R411">
        <f>VLOOKUP(K411,'Ticket Counts'!$A$5:$F$685,3,FALSE)</f>
        <v>3</v>
      </c>
      <c r="S411" s="8">
        <f>VLOOKUP(K411,'Ticket Counts'!$A$5:$F$685,4,FALSE)</f>
        <v>0</v>
      </c>
      <c r="T411" s="8">
        <f>VLOOKUP(K411,'Ticket Counts'!$A$5:$F$685,5,FALSE)</f>
        <v>0</v>
      </c>
      <c r="U411" s="8">
        <f>VLOOKUP(K411,'Ticket Counts'!$A$5:$F$685,6,FALSE)</f>
        <v>4</v>
      </c>
    </row>
    <row r="412" spans="1:21" x14ac:dyDescent="0.25">
      <c r="A412">
        <v>411</v>
      </c>
      <c r="B412">
        <v>0</v>
      </c>
      <c r="C412" t="str">
        <f t="shared" si="6"/>
        <v>Perished</v>
      </c>
      <c r="D412">
        <v>3</v>
      </c>
      <c r="E412" t="str" cm="1">
        <f t="array" ref="E412">_xlfn.IFS(D412=1,"First",D412=2,"Second",D412=3,"Third")</f>
        <v>Third</v>
      </c>
      <c r="F412" t="s">
        <v>599</v>
      </c>
      <c r="G412" t="s">
        <v>13</v>
      </c>
      <c r="I412">
        <v>0</v>
      </c>
      <c r="J412">
        <v>0</v>
      </c>
      <c r="K412">
        <v>349222</v>
      </c>
      <c r="L412">
        <v>7.8958000000000004</v>
      </c>
      <c r="N412" t="s">
        <v>15</v>
      </c>
      <c r="O412" t="s">
        <v>1265</v>
      </c>
      <c r="P412" t="str">
        <f>VLOOKUP(O412,Title!$F$8:$G$24,2,FALSE)</f>
        <v>Mr</v>
      </c>
      <c r="Q412">
        <f>VLOOKUP(K412,'Ticket Counts'!$A$5:$F$685,2,FALSE)</f>
        <v>0</v>
      </c>
      <c r="R412">
        <f>VLOOKUP(K412,'Ticket Counts'!$A$5:$F$685,3,FALSE)</f>
        <v>0</v>
      </c>
      <c r="S412" s="8">
        <f>VLOOKUP(K412,'Ticket Counts'!$A$5:$F$685,4,FALSE)</f>
        <v>1</v>
      </c>
      <c r="T412" s="8">
        <f>VLOOKUP(K412,'Ticket Counts'!$A$5:$F$685,5,FALSE)</f>
        <v>0</v>
      </c>
      <c r="U412" s="8">
        <f>VLOOKUP(K412,'Ticket Counts'!$A$5:$F$685,6,FALSE)</f>
        <v>1</v>
      </c>
    </row>
    <row r="413" spans="1:21" x14ac:dyDescent="0.25">
      <c r="A413">
        <v>412</v>
      </c>
      <c r="B413">
        <v>0</v>
      </c>
      <c r="C413" t="str">
        <f t="shared" si="6"/>
        <v>Perished</v>
      </c>
      <c r="D413">
        <v>3</v>
      </c>
      <c r="E413" t="str" cm="1">
        <f t="array" ref="E413">_xlfn.IFS(D413=1,"First",D413=2,"Second",D413=3,"Third")</f>
        <v>Third</v>
      </c>
      <c r="F413" t="s">
        <v>600</v>
      </c>
      <c r="G413" t="s">
        <v>13</v>
      </c>
      <c r="I413">
        <v>0</v>
      </c>
      <c r="J413">
        <v>0</v>
      </c>
      <c r="K413">
        <v>394140</v>
      </c>
      <c r="L413">
        <v>6.8582999999999998</v>
      </c>
      <c r="N413" t="s">
        <v>27</v>
      </c>
      <c r="O413" t="s">
        <v>1265</v>
      </c>
      <c r="P413" t="str">
        <f>VLOOKUP(O413,Title!$F$8:$G$24,2,FALSE)</f>
        <v>Mr</v>
      </c>
      <c r="Q413">
        <f>VLOOKUP(K413,'Ticket Counts'!$A$5:$F$685,2,FALSE)</f>
        <v>0</v>
      </c>
      <c r="R413">
        <f>VLOOKUP(K413,'Ticket Counts'!$A$5:$F$685,3,FALSE)</f>
        <v>0</v>
      </c>
      <c r="S413" s="8">
        <f>VLOOKUP(K413,'Ticket Counts'!$A$5:$F$685,4,FALSE)</f>
        <v>1</v>
      </c>
      <c r="T413" s="8">
        <f>VLOOKUP(K413,'Ticket Counts'!$A$5:$F$685,5,FALSE)</f>
        <v>0</v>
      </c>
      <c r="U413" s="8">
        <f>VLOOKUP(K413,'Ticket Counts'!$A$5:$F$685,6,FALSE)</f>
        <v>1</v>
      </c>
    </row>
    <row r="414" spans="1:21" x14ac:dyDescent="0.25">
      <c r="A414">
        <v>413</v>
      </c>
      <c r="B414">
        <v>1</v>
      </c>
      <c r="C414" t="str">
        <f t="shared" si="6"/>
        <v>Survived</v>
      </c>
      <c r="D414">
        <v>1</v>
      </c>
      <c r="E414" t="str" cm="1">
        <f t="array" ref="E414">_xlfn.IFS(D414=1,"First",D414=2,"Second",D414=3,"Third")</f>
        <v>First</v>
      </c>
      <c r="F414" t="s">
        <v>601</v>
      </c>
      <c r="G414" t="s">
        <v>17</v>
      </c>
      <c r="H414">
        <v>33</v>
      </c>
      <c r="I414">
        <v>1</v>
      </c>
      <c r="J414">
        <v>0</v>
      </c>
      <c r="K414">
        <v>19928</v>
      </c>
      <c r="L414">
        <v>90</v>
      </c>
      <c r="M414" t="s">
        <v>373</v>
      </c>
      <c r="N414" t="s">
        <v>27</v>
      </c>
      <c r="O414" t="s">
        <v>1267</v>
      </c>
      <c r="P414" t="str">
        <f>VLOOKUP(O414,Title!$F$8:$G$24,2,FALSE)</f>
        <v>Miss</v>
      </c>
      <c r="Q414">
        <f>VLOOKUP(K414,'Ticket Counts'!$A$5:$F$685,2,FALSE)</f>
        <v>0</v>
      </c>
      <c r="R414">
        <f>VLOOKUP(K414,'Ticket Counts'!$A$5:$F$685,3,FALSE)</f>
        <v>1</v>
      </c>
      <c r="S414" s="8">
        <f>VLOOKUP(K414,'Ticket Counts'!$A$5:$F$685,4,FALSE)</f>
        <v>1</v>
      </c>
      <c r="T414" s="8">
        <f>VLOOKUP(K414,'Ticket Counts'!$A$5:$F$685,5,FALSE)</f>
        <v>0</v>
      </c>
      <c r="U414" s="8">
        <f>VLOOKUP(K414,'Ticket Counts'!$A$5:$F$685,6,FALSE)</f>
        <v>2</v>
      </c>
    </row>
    <row r="415" spans="1:21" x14ac:dyDescent="0.25">
      <c r="A415">
        <v>414</v>
      </c>
      <c r="B415">
        <v>0</v>
      </c>
      <c r="C415" t="str">
        <f t="shared" si="6"/>
        <v>Perished</v>
      </c>
      <c r="D415">
        <v>2</v>
      </c>
      <c r="E415" t="str" cm="1">
        <f t="array" ref="E415">_xlfn.IFS(D415=1,"First",D415=2,"Second",D415=3,"Third")</f>
        <v>Second</v>
      </c>
      <c r="F415" t="s">
        <v>602</v>
      </c>
      <c r="G415" t="s">
        <v>13</v>
      </c>
      <c r="I415">
        <v>0</v>
      </c>
      <c r="J415">
        <v>0</v>
      </c>
      <c r="K415">
        <v>239853</v>
      </c>
      <c r="L415">
        <v>0</v>
      </c>
      <c r="N415" t="s">
        <v>15</v>
      </c>
      <c r="O415" t="s">
        <v>1265</v>
      </c>
      <c r="P415" t="str">
        <f>VLOOKUP(O415,Title!$F$8:$G$24,2,FALSE)</f>
        <v>Mr</v>
      </c>
      <c r="Q415">
        <f>VLOOKUP(K415,'Ticket Counts'!$A$5:$F$685,2,FALSE)</f>
        <v>0</v>
      </c>
      <c r="R415">
        <f>VLOOKUP(K415,'Ticket Counts'!$A$5:$F$685,3,FALSE)</f>
        <v>0</v>
      </c>
      <c r="S415" s="8">
        <f>VLOOKUP(K415,'Ticket Counts'!$A$5:$F$685,4,FALSE)</f>
        <v>3</v>
      </c>
      <c r="T415" s="8">
        <f>VLOOKUP(K415,'Ticket Counts'!$A$5:$F$685,5,FALSE)</f>
        <v>0</v>
      </c>
      <c r="U415" s="8">
        <f>VLOOKUP(K415,'Ticket Counts'!$A$5:$F$685,6,FALSE)</f>
        <v>3</v>
      </c>
    </row>
    <row r="416" spans="1:21" x14ac:dyDescent="0.25">
      <c r="A416">
        <v>415</v>
      </c>
      <c r="B416">
        <v>1</v>
      </c>
      <c r="C416" t="str">
        <f t="shared" si="6"/>
        <v>Survived</v>
      </c>
      <c r="D416">
        <v>3</v>
      </c>
      <c r="E416" t="str" cm="1">
        <f t="array" ref="E416">_xlfn.IFS(D416=1,"First",D416=2,"Second",D416=3,"Third")</f>
        <v>Third</v>
      </c>
      <c r="F416" t="s">
        <v>603</v>
      </c>
      <c r="G416" t="s">
        <v>13</v>
      </c>
      <c r="H416">
        <v>44</v>
      </c>
      <c r="I416">
        <v>0</v>
      </c>
      <c r="J416">
        <v>0</v>
      </c>
      <c r="K416" t="s">
        <v>604</v>
      </c>
      <c r="L416">
        <v>7.9249999999999998</v>
      </c>
      <c r="N416" t="s">
        <v>15</v>
      </c>
      <c r="O416" t="s">
        <v>1265</v>
      </c>
      <c r="P416" t="str">
        <f>VLOOKUP(O416,Title!$F$8:$G$24,2,FALSE)</f>
        <v>Mr</v>
      </c>
      <c r="Q416">
        <f>VLOOKUP(K416,'Ticket Counts'!$A$5:$F$685,2,FALSE)</f>
        <v>0</v>
      </c>
      <c r="R416">
        <f>VLOOKUP(K416,'Ticket Counts'!$A$5:$F$685,3,FALSE)</f>
        <v>0</v>
      </c>
      <c r="S416" s="8">
        <f>VLOOKUP(K416,'Ticket Counts'!$A$5:$F$685,4,FALSE)</f>
        <v>1</v>
      </c>
      <c r="T416" s="8">
        <f>VLOOKUP(K416,'Ticket Counts'!$A$5:$F$685,5,FALSE)</f>
        <v>0</v>
      </c>
      <c r="U416" s="8">
        <f>VLOOKUP(K416,'Ticket Counts'!$A$5:$F$685,6,FALSE)</f>
        <v>1</v>
      </c>
    </row>
    <row r="417" spans="1:21" x14ac:dyDescent="0.25">
      <c r="A417">
        <v>416</v>
      </c>
      <c r="B417">
        <v>0</v>
      </c>
      <c r="C417" t="str">
        <f t="shared" si="6"/>
        <v>Perished</v>
      </c>
      <c r="D417">
        <v>3</v>
      </c>
      <c r="E417" t="str" cm="1">
        <f t="array" ref="E417">_xlfn.IFS(D417=1,"First",D417=2,"Second",D417=3,"Third")</f>
        <v>Third</v>
      </c>
      <c r="F417" t="s">
        <v>605</v>
      </c>
      <c r="G417" t="s">
        <v>17</v>
      </c>
      <c r="I417">
        <v>0</v>
      </c>
      <c r="J417">
        <v>0</v>
      </c>
      <c r="K417">
        <v>343095</v>
      </c>
      <c r="L417">
        <v>8.0500000000000007</v>
      </c>
      <c r="N417" t="s">
        <v>15</v>
      </c>
      <c r="O417" t="s">
        <v>1266</v>
      </c>
      <c r="P417" t="str">
        <f>VLOOKUP(O417,Title!$F$8:$G$24,2,FALSE)</f>
        <v>Mrs</v>
      </c>
      <c r="Q417">
        <f>VLOOKUP(K417,'Ticket Counts'!$A$5:$F$685,2,FALSE)</f>
        <v>0</v>
      </c>
      <c r="R417">
        <f>VLOOKUP(K417,'Ticket Counts'!$A$5:$F$685,3,FALSE)</f>
        <v>0</v>
      </c>
      <c r="S417" s="8">
        <f>VLOOKUP(K417,'Ticket Counts'!$A$5:$F$685,4,FALSE)</f>
        <v>0</v>
      </c>
      <c r="T417" s="8">
        <f>VLOOKUP(K417,'Ticket Counts'!$A$5:$F$685,5,FALSE)</f>
        <v>1</v>
      </c>
      <c r="U417" s="8">
        <f>VLOOKUP(K417,'Ticket Counts'!$A$5:$F$685,6,FALSE)</f>
        <v>1</v>
      </c>
    </row>
    <row r="418" spans="1:21" x14ac:dyDescent="0.25">
      <c r="A418">
        <v>417</v>
      </c>
      <c r="B418">
        <v>1</v>
      </c>
      <c r="C418" t="str">
        <f t="shared" si="6"/>
        <v>Survived</v>
      </c>
      <c r="D418">
        <v>2</v>
      </c>
      <c r="E418" t="str" cm="1">
        <f t="array" ref="E418">_xlfn.IFS(D418=1,"First",D418=2,"Second",D418=3,"Third")</f>
        <v>Second</v>
      </c>
      <c r="F418" t="s">
        <v>606</v>
      </c>
      <c r="G418" t="s">
        <v>17</v>
      </c>
      <c r="H418">
        <v>34</v>
      </c>
      <c r="I418">
        <v>1</v>
      </c>
      <c r="J418">
        <v>1</v>
      </c>
      <c r="K418">
        <v>28220</v>
      </c>
      <c r="L418">
        <v>32.5</v>
      </c>
      <c r="N418" t="s">
        <v>15</v>
      </c>
      <c r="O418" t="s">
        <v>1266</v>
      </c>
      <c r="P418" t="str">
        <f>VLOOKUP(O418,Title!$F$8:$G$24,2,FALSE)</f>
        <v>Mrs</v>
      </c>
      <c r="Q418">
        <f>VLOOKUP(K418,'Ticket Counts'!$A$5:$F$685,2,FALSE)</f>
        <v>0</v>
      </c>
      <c r="R418">
        <f>VLOOKUP(K418,'Ticket Counts'!$A$5:$F$685,3,FALSE)</f>
        <v>0</v>
      </c>
      <c r="S418" s="8">
        <f>VLOOKUP(K418,'Ticket Counts'!$A$5:$F$685,4,FALSE)</f>
        <v>0</v>
      </c>
      <c r="T418" s="8">
        <f>VLOOKUP(K418,'Ticket Counts'!$A$5:$F$685,5,FALSE)</f>
        <v>1</v>
      </c>
      <c r="U418" s="8">
        <f>VLOOKUP(K418,'Ticket Counts'!$A$5:$F$685,6,FALSE)</f>
        <v>1</v>
      </c>
    </row>
    <row r="419" spans="1:21" x14ac:dyDescent="0.25">
      <c r="A419">
        <v>418</v>
      </c>
      <c r="B419">
        <v>1</v>
      </c>
      <c r="C419" t="str">
        <f t="shared" si="6"/>
        <v>Survived</v>
      </c>
      <c r="D419">
        <v>2</v>
      </c>
      <c r="E419" t="str" cm="1">
        <f t="array" ref="E419">_xlfn.IFS(D419=1,"First",D419=2,"Second",D419=3,"Third")</f>
        <v>Second</v>
      </c>
      <c r="F419" t="s">
        <v>607</v>
      </c>
      <c r="G419" t="s">
        <v>17</v>
      </c>
      <c r="H419">
        <v>18</v>
      </c>
      <c r="I419">
        <v>0</v>
      </c>
      <c r="J419">
        <v>2</v>
      </c>
      <c r="K419">
        <v>250652</v>
      </c>
      <c r="L419">
        <v>13</v>
      </c>
      <c r="N419" t="s">
        <v>15</v>
      </c>
      <c r="O419" t="s">
        <v>1267</v>
      </c>
      <c r="P419" t="str">
        <f>VLOOKUP(O419,Title!$F$8:$G$24,2,FALSE)</f>
        <v>Miss</v>
      </c>
      <c r="Q419">
        <f>VLOOKUP(K419,'Ticket Counts'!$A$5:$F$685,2,FALSE)</f>
        <v>0</v>
      </c>
      <c r="R419">
        <f>VLOOKUP(K419,'Ticket Counts'!$A$5:$F$685,3,FALSE)</f>
        <v>1</v>
      </c>
      <c r="S419" s="8">
        <f>VLOOKUP(K419,'Ticket Counts'!$A$5:$F$685,4,FALSE)</f>
        <v>0</v>
      </c>
      <c r="T419" s="8">
        <f>VLOOKUP(K419,'Ticket Counts'!$A$5:$F$685,5,FALSE)</f>
        <v>0</v>
      </c>
      <c r="U419" s="8">
        <f>VLOOKUP(K419,'Ticket Counts'!$A$5:$F$685,6,FALSE)</f>
        <v>1</v>
      </c>
    </row>
    <row r="420" spans="1:21" x14ac:dyDescent="0.25">
      <c r="A420">
        <v>419</v>
      </c>
      <c r="B420">
        <v>0</v>
      </c>
      <c r="C420" t="str">
        <f t="shared" si="6"/>
        <v>Perished</v>
      </c>
      <c r="D420">
        <v>2</v>
      </c>
      <c r="E420" t="str" cm="1">
        <f t="array" ref="E420">_xlfn.IFS(D420=1,"First",D420=2,"Second",D420=3,"Third")</f>
        <v>Second</v>
      </c>
      <c r="F420" t="s">
        <v>608</v>
      </c>
      <c r="G420" t="s">
        <v>13</v>
      </c>
      <c r="H420">
        <v>30</v>
      </c>
      <c r="I420">
        <v>0</v>
      </c>
      <c r="J420">
        <v>0</v>
      </c>
      <c r="K420">
        <v>28228</v>
      </c>
      <c r="L420">
        <v>13</v>
      </c>
      <c r="N420" t="s">
        <v>15</v>
      </c>
      <c r="O420" t="s">
        <v>1265</v>
      </c>
      <c r="P420" t="str">
        <f>VLOOKUP(O420,Title!$F$8:$G$24,2,FALSE)</f>
        <v>Mr</v>
      </c>
      <c r="Q420">
        <f>VLOOKUP(K420,'Ticket Counts'!$A$5:$F$685,2,FALSE)</f>
        <v>0</v>
      </c>
      <c r="R420">
        <f>VLOOKUP(K420,'Ticket Counts'!$A$5:$F$685,3,FALSE)</f>
        <v>0</v>
      </c>
      <c r="S420" s="8">
        <f>VLOOKUP(K420,'Ticket Counts'!$A$5:$F$685,4,FALSE)</f>
        <v>1</v>
      </c>
      <c r="T420" s="8">
        <f>VLOOKUP(K420,'Ticket Counts'!$A$5:$F$685,5,FALSE)</f>
        <v>0</v>
      </c>
      <c r="U420" s="8">
        <f>VLOOKUP(K420,'Ticket Counts'!$A$5:$F$685,6,FALSE)</f>
        <v>1</v>
      </c>
    </row>
    <row r="421" spans="1:21" x14ac:dyDescent="0.25">
      <c r="A421">
        <v>420</v>
      </c>
      <c r="B421">
        <v>0</v>
      </c>
      <c r="C421" t="str">
        <f t="shared" si="6"/>
        <v>Perished</v>
      </c>
      <c r="D421">
        <v>3</v>
      </c>
      <c r="E421" t="str" cm="1">
        <f t="array" ref="E421">_xlfn.IFS(D421=1,"First",D421=2,"Second",D421=3,"Third")</f>
        <v>Third</v>
      </c>
      <c r="F421" t="s">
        <v>609</v>
      </c>
      <c r="G421" t="s">
        <v>17</v>
      </c>
      <c r="H421">
        <v>10</v>
      </c>
      <c r="I421">
        <v>0</v>
      </c>
      <c r="J421">
        <v>2</v>
      </c>
      <c r="K421">
        <v>345773</v>
      </c>
      <c r="L421">
        <v>24.15</v>
      </c>
      <c r="N421" t="s">
        <v>15</v>
      </c>
      <c r="O421" t="s">
        <v>1267</v>
      </c>
      <c r="P421" t="str">
        <f>VLOOKUP(O421,Title!$F$8:$G$24,2,FALSE)</f>
        <v>Miss</v>
      </c>
      <c r="Q421">
        <f>VLOOKUP(K421,'Ticket Counts'!$A$5:$F$685,2,FALSE)</f>
        <v>0</v>
      </c>
      <c r="R421">
        <f>VLOOKUP(K421,'Ticket Counts'!$A$5:$F$685,3,FALSE)</f>
        <v>1</v>
      </c>
      <c r="S421" s="8">
        <f>VLOOKUP(K421,'Ticket Counts'!$A$5:$F$685,4,FALSE)</f>
        <v>1</v>
      </c>
      <c r="T421" s="8">
        <f>VLOOKUP(K421,'Ticket Counts'!$A$5:$F$685,5,FALSE)</f>
        <v>1</v>
      </c>
      <c r="U421" s="8">
        <f>VLOOKUP(K421,'Ticket Counts'!$A$5:$F$685,6,FALSE)</f>
        <v>3</v>
      </c>
    </row>
    <row r="422" spans="1:21" x14ac:dyDescent="0.25">
      <c r="A422">
        <v>421</v>
      </c>
      <c r="B422">
        <v>0</v>
      </c>
      <c r="C422" t="str">
        <f t="shared" si="6"/>
        <v>Perished</v>
      </c>
      <c r="D422">
        <v>3</v>
      </c>
      <c r="E422" t="str" cm="1">
        <f t="array" ref="E422">_xlfn.IFS(D422=1,"First",D422=2,"Second",D422=3,"Third")</f>
        <v>Third</v>
      </c>
      <c r="F422" t="s">
        <v>610</v>
      </c>
      <c r="G422" t="s">
        <v>13</v>
      </c>
      <c r="I422">
        <v>0</v>
      </c>
      <c r="J422">
        <v>0</v>
      </c>
      <c r="K422">
        <v>349254</v>
      </c>
      <c r="L422">
        <v>7.8958000000000004</v>
      </c>
      <c r="N422" t="s">
        <v>20</v>
      </c>
      <c r="O422" t="s">
        <v>1265</v>
      </c>
      <c r="P422" t="str">
        <f>VLOOKUP(O422,Title!$F$8:$G$24,2,FALSE)</f>
        <v>Mr</v>
      </c>
      <c r="Q422">
        <f>VLOOKUP(K422,'Ticket Counts'!$A$5:$F$685,2,FALSE)</f>
        <v>0</v>
      </c>
      <c r="R422">
        <f>VLOOKUP(K422,'Ticket Counts'!$A$5:$F$685,3,FALSE)</f>
        <v>0</v>
      </c>
      <c r="S422" s="8">
        <f>VLOOKUP(K422,'Ticket Counts'!$A$5:$F$685,4,FALSE)</f>
        <v>1</v>
      </c>
      <c r="T422" s="8">
        <f>VLOOKUP(K422,'Ticket Counts'!$A$5:$F$685,5,FALSE)</f>
        <v>0</v>
      </c>
      <c r="U422" s="8">
        <f>VLOOKUP(K422,'Ticket Counts'!$A$5:$F$685,6,FALSE)</f>
        <v>1</v>
      </c>
    </row>
    <row r="423" spans="1:21" x14ac:dyDescent="0.25">
      <c r="A423">
        <v>422</v>
      </c>
      <c r="B423">
        <v>0</v>
      </c>
      <c r="C423" t="str">
        <f t="shared" si="6"/>
        <v>Perished</v>
      </c>
      <c r="D423">
        <v>3</v>
      </c>
      <c r="E423" t="str" cm="1">
        <f t="array" ref="E423">_xlfn.IFS(D423=1,"First",D423=2,"Second",D423=3,"Third")</f>
        <v>Third</v>
      </c>
      <c r="F423" t="s">
        <v>611</v>
      </c>
      <c r="G423" t="s">
        <v>13</v>
      </c>
      <c r="H423">
        <v>21</v>
      </c>
      <c r="I423">
        <v>0</v>
      </c>
      <c r="J423">
        <v>0</v>
      </c>
      <c r="K423" t="s">
        <v>612</v>
      </c>
      <c r="L423">
        <v>7.7332999999999998</v>
      </c>
      <c r="N423" t="s">
        <v>27</v>
      </c>
      <c r="O423" t="s">
        <v>1265</v>
      </c>
      <c r="P423" t="str">
        <f>VLOOKUP(O423,Title!$F$8:$G$24,2,FALSE)</f>
        <v>Mr</v>
      </c>
      <c r="Q423">
        <f>VLOOKUP(K423,'Ticket Counts'!$A$5:$F$685,2,FALSE)</f>
        <v>0</v>
      </c>
      <c r="R423">
        <f>VLOOKUP(K423,'Ticket Counts'!$A$5:$F$685,3,FALSE)</f>
        <v>0</v>
      </c>
      <c r="S423" s="8">
        <f>VLOOKUP(K423,'Ticket Counts'!$A$5:$F$685,4,FALSE)</f>
        <v>1</v>
      </c>
      <c r="T423" s="8">
        <f>VLOOKUP(K423,'Ticket Counts'!$A$5:$F$685,5,FALSE)</f>
        <v>0</v>
      </c>
      <c r="U423" s="8">
        <f>VLOOKUP(K423,'Ticket Counts'!$A$5:$F$685,6,FALSE)</f>
        <v>1</v>
      </c>
    </row>
    <row r="424" spans="1:21" x14ac:dyDescent="0.25">
      <c r="A424">
        <v>423</v>
      </c>
      <c r="B424">
        <v>0</v>
      </c>
      <c r="C424" t="str">
        <f t="shared" si="6"/>
        <v>Perished</v>
      </c>
      <c r="D424">
        <v>3</v>
      </c>
      <c r="E424" t="str" cm="1">
        <f t="array" ref="E424">_xlfn.IFS(D424=1,"First",D424=2,"Second",D424=3,"Third")</f>
        <v>Third</v>
      </c>
      <c r="F424" t="s">
        <v>613</v>
      </c>
      <c r="G424" t="s">
        <v>13</v>
      </c>
      <c r="H424">
        <v>29</v>
      </c>
      <c r="I424">
        <v>0</v>
      </c>
      <c r="J424">
        <v>0</v>
      </c>
      <c r="K424">
        <v>315082</v>
      </c>
      <c r="L424">
        <v>7.875</v>
      </c>
      <c r="N424" t="s">
        <v>15</v>
      </c>
      <c r="O424" t="s">
        <v>1265</v>
      </c>
      <c r="P424" t="str">
        <f>VLOOKUP(O424,Title!$F$8:$G$24,2,FALSE)</f>
        <v>Mr</v>
      </c>
      <c r="Q424">
        <f>VLOOKUP(K424,'Ticket Counts'!$A$5:$F$685,2,FALSE)</f>
        <v>0</v>
      </c>
      <c r="R424">
        <f>VLOOKUP(K424,'Ticket Counts'!$A$5:$F$685,3,FALSE)</f>
        <v>0</v>
      </c>
      <c r="S424" s="8">
        <f>VLOOKUP(K424,'Ticket Counts'!$A$5:$F$685,4,FALSE)</f>
        <v>1</v>
      </c>
      <c r="T424" s="8">
        <f>VLOOKUP(K424,'Ticket Counts'!$A$5:$F$685,5,FALSE)</f>
        <v>0</v>
      </c>
      <c r="U424" s="8">
        <f>VLOOKUP(K424,'Ticket Counts'!$A$5:$F$685,6,FALSE)</f>
        <v>1</v>
      </c>
    </row>
    <row r="425" spans="1:21" x14ac:dyDescent="0.25">
      <c r="A425">
        <v>424</v>
      </c>
      <c r="B425">
        <v>0</v>
      </c>
      <c r="C425" t="str">
        <f t="shared" si="6"/>
        <v>Perished</v>
      </c>
      <c r="D425">
        <v>3</v>
      </c>
      <c r="E425" t="str" cm="1">
        <f t="array" ref="E425">_xlfn.IFS(D425=1,"First",D425=2,"Second",D425=3,"Third")</f>
        <v>Third</v>
      </c>
      <c r="F425" t="s">
        <v>614</v>
      </c>
      <c r="G425" t="s">
        <v>17</v>
      </c>
      <c r="H425">
        <v>28</v>
      </c>
      <c r="I425">
        <v>1</v>
      </c>
      <c r="J425">
        <v>1</v>
      </c>
      <c r="K425">
        <v>347080</v>
      </c>
      <c r="L425">
        <v>14.4</v>
      </c>
      <c r="N425" t="s">
        <v>15</v>
      </c>
      <c r="O425" t="s">
        <v>1266</v>
      </c>
      <c r="P425" t="str">
        <f>VLOOKUP(O425,Title!$F$8:$G$24,2,FALSE)</f>
        <v>Mrs</v>
      </c>
      <c r="Q425">
        <f>VLOOKUP(K425,'Ticket Counts'!$A$5:$F$685,2,FALSE)</f>
        <v>0</v>
      </c>
      <c r="R425">
        <f>VLOOKUP(K425,'Ticket Counts'!$A$5:$F$685,3,FALSE)</f>
        <v>0</v>
      </c>
      <c r="S425" s="8">
        <f>VLOOKUP(K425,'Ticket Counts'!$A$5:$F$685,4,FALSE)</f>
        <v>1</v>
      </c>
      <c r="T425" s="8">
        <f>VLOOKUP(K425,'Ticket Counts'!$A$5:$F$685,5,FALSE)</f>
        <v>1</v>
      </c>
      <c r="U425" s="8">
        <f>VLOOKUP(K425,'Ticket Counts'!$A$5:$F$685,6,FALSE)</f>
        <v>2</v>
      </c>
    </row>
    <row r="426" spans="1:21" x14ac:dyDescent="0.25">
      <c r="A426">
        <v>425</v>
      </c>
      <c r="B426">
        <v>0</v>
      </c>
      <c r="C426" t="str">
        <f t="shared" si="6"/>
        <v>Perished</v>
      </c>
      <c r="D426">
        <v>3</v>
      </c>
      <c r="E426" t="str" cm="1">
        <f t="array" ref="E426">_xlfn.IFS(D426=1,"First",D426=2,"Second",D426=3,"Third")</f>
        <v>Third</v>
      </c>
      <c r="F426" t="s">
        <v>615</v>
      </c>
      <c r="G426" t="s">
        <v>13</v>
      </c>
      <c r="H426">
        <v>18</v>
      </c>
      <c r="I426">
        <v>1</v>
      </c>
      <c r="J426">
        <v>1</v>
      </c>
      <c r="K426">
        <v>370129</v>
      </c>
      <c r="L426">
        <v>20.212499999999999</v>
      </c>
      <c r="N426" t="s">
        <v>15</v>
      </c>
      <c r="O426" t="s">
        <v>1265</v>
      </c>
      <c r="P426" t="str">
        <f>VLOOKUP(O426,Title!$F$8:$G$24,2,FALSE)</f>
        <v>Mr</v>
      </c>
      <c r="Q426">
        <f>VLOOKUP(K426,'Ticket Counts'!$A$5:$F$685,2,FALSE)</f>
        <v>0</v>
      </c>
      <c r="R426">
        <f>VLOOKUP(K426,'Ticket Counts'!$A$5:$F$685,3,FALSE)</f>
        <v>0</v>
      </c>
      <c r="S426" s="8">
        <f>VLOOKUP(K426,'Ticket Counts'!$A$5:$F$685,4,FALSE)</f>
        <v>1</v>
      </c>
      <c r="T426" s="8">
        <f>VLOOKUP(K426,'Ticket Counts'!$A$5:$F$685,5,FALSE)</f>
        <v>1</v>
      </c>
      <c r="U426" s="8">
        <f>VLOOKUP(K426,'Ticket Counts'!$A$5:$F$685,6,FALSE)</f>
        <v>2</v>
      </c>
    </row>
    <row r="427" spans="1:21" x14ac:dyDescent="0.25">
      <c r="A427">
        <v>426</v>
      </c>
      <c r="B427">
        <v>0</v>
      </c>
      <c r="C427" t="str">
        <f t="shared" si="6"/>
        <v>Perished</v>
      </c>
      <c r="D427">
        <v>3</v>
      </c>
      <c r="E427" t="str" cm="1">
        <f t="array" ref="E427">_xlfn.IFS(D427=1,"First",D427=2,"Second",D427=3,"Third")</f>
        <v>Third</v>
      </c>
      <c r="F427" t="s">
        <v>616</v>
      </c>
      <c r="G427" t="s">
        <v>13</v>
      </c>
      <c r="I427">
        <v>0</v>
      </c>
      <c r="J427">
        <v>0</v>
      </c>
      <c r="K427" t="s">
        <v>617</v>
      </c>
      <c r="L427">
        <v>7.25</v>
      </c>
      <c r="N427" t="s">
        <v>15</v>
      </c>
      <c r="O427" t="s">
        <v>1265</v>
      </c>
      <c r="P427" t="str">
        <f>VLOOKUP(O427,Title!$F$8:$G$24,2,FALSE)</f>
        <v>Mr</v>
      </c>
      <c r="Q427">
        <f>VLOOKUP(K427,'Ticket Counts'!$A$5:$F$685,2,FALSE)</f>
        <v>0</v>
      </c>
      <c r="R427">
        <f>VLOOKUP(K427,'Ticket Counts'!$A$5:$F$685,3,FALSE)</f>
        <v>0</v>
      </c>
      <c r="S427" s="8">
        <f>VLOOKUP(K427,'Ticket Counts'!$A$5:$F$685,4,FALSE)</f>
        <v>1</v>
      </c>
      <c r="T427" s="8">
        <f>VLOOKUP(K427,'Ticket Counts'!$A$5:$F$685,5,FALSE)</f>
        <v>0</v>
      </c>
      <c r="U427" s="8">
        <f>VLOOKUP(K427,'Ticket Counts'!$A$5:$F$685,6,FALSE)</f>
        <v>1</v>
      </c>
    </row>
    <row r="428" spans="1:21" x14ac:dyDescent="0.25">
      <c r="A428">
        <v>427</v>
      </c>
      <c r="B428">
        <v>1</v>
      </c>
      <c r="C428" t="str">
        <f t="shared" si="6"/>
        <v>Survived</v>
      </c>
      <c r="D428">
        <v>2</v>
      </c>
      <c r="E428" t="str" cm="1">
        <f t="array" ref="E428">_xlfn.IFS(D428=1,"First",D428=2,"Second",D428=3,"Third")</f>
        <v>Second</v>
      </c>
      <c r="F428" t="s">
        <v>618</v>
      </c>
      <c r="G428" t="s">
        <v>17</v>
      </c>
      <c r="H428">
        <v>28</v>
      </c>
      <c r="I428">
        <v>1</v>
      </c>
      <c r="J428">
        <v>0</v>
      </c>
      <c r="K428">
        <v>2003</v>
      </c>
      <c r="L428">
        <v>26</v>
      </c>
      <c r="N428" t="s">
        <v>15</v>
      </c>
      <c r="O428" t="s">
        <v>1266</v>
      </c>
      <c r="P428" t="str">
        <f>VLOOKUP(O428,Title!$F$8:$G$24,2,FALSE)</f>
        <v>Mrs</v>
      </c>
      <c r="Q428">
        <f>VLOOKUP(K428,'Ticket Counts'!$A$5:$F$685,2,FALSE)</f>
        <v>0</v>
      </c>
      <c r="R428">
        <f>VLOOKUP(K428,'Ticket Counts'!$A$5:$F$685,3,FALSE)</f>
        <v>0</v>
      </c>
      <c r="S428" s="8">
        <f>VLOOKUP(K428,'Ticket Counts'!$A$5:$F$685,4,FALSE)</f>
        <v>0</v>
      </c>
      <c r="T428" s="8">
        <f>VLOOKUP(K428,'Ticket Counts'!$A$5:$F$685,5,FALSE)</f>
        <v>1</v>
      </c>
      <c r="U428" s="8">
        <f>VLOOKUP(K428,'Ticket Counts'!$A$5:$F$685,6,FALSE)</f>
        <v>1</v>
      </c>
    </row>
    <row r="429" spans="1:21" x14ac:dyDescent="0.25">
      <c r="A429">
        <v>428</v>
      </c>
      <c r="B429">
        <v>1</v>
      </c>
      <c r="C429" t="str">
        <f t="shared" si="6"/>
        <v>Survived</v>
      </c>
      <c r="D429">
        <v>2</v>
      </c>
      <c r="E429" t="str" cm="1">
        <f t="array" ref="E429">_xlfn.IFS(D429=1,"First",D429=2,"Second",D429=3,"Third")</f>
        <v>Second</v>
      </c>
      <c r="F429" t="s">
        <v>619</v>
      </c>
      <c r="G429" t="s">
        <v>17</v>
      </c>
      <c r="H429">
        <v>19</v>
      </c>
      <c r="I429">
        <v>0</v>
      </c>
      <c r="J429">
        <v>0</v>
      </c>
      <c r="K429">
        <v>250655</v>
      </c>
      <c r="L429">
        <v>26</v>
      </c>
      <c r="N429" t="s">
        <v>15</v>
      </c>
      <c r="O429" t="s">
        <v>1267</v>
      </c>
      <c r="P429" t="str">
        <f>VLOOKUP(O429,Title!$F$8:$G$24,2,FALSE)</f>
        <v>Miss</v>
      </c>
      <c r="Q429">
        <f>VLOOKUP(K429,'Ticket Counts'!$A$5:$F$685,2,FALSE)</f>
        <v>0</v>
      </c>
      <c r="R429">
        <f>VLOOKUP(K429,'Ticket Counts'!$A$5:$F$685,3,FALSE)</f>
        <v>1</v>
      </c>
      <c r="S429" s="8">
        <f>VLOOKUP(K429,'Ticket Counts'!$A$5:$F$685,4,FALSE)</f>
        <v>1</v>
      </c>
      <c r="T429" s="8">
        <f>VLOOKUP(K429,'Ticket Counts'!$A$5:$F$685,5,FALSE)</f>
        <v>0</v>
      </c>
      <c r="U429" s="8">
        <f>VLOOKUP(K429,'Ticket Counts'!$A$5:$F$685,6,FALSE)</f>
        <v>2</v>
      </c>
    </row>
    <row r="430" spans="1:21" x14ac:dyDescent="0.25">
      <c r="A430">
        <v>429</v>
      </c>
      <c r="B430">
        <v>0</v>
      </c>
      <c r="C430" t="str">
        <f t="shared" si="6"/>
        <v>Perished</v>
      </c>
      <c r="D430">
        <v>3</v>
      </c>
      <c r="E430" t="str" cm="1">
        <f t="array" ref="E430">_xlfn.IFS(D430=1,"First",D430=2,"Second",D430=3,"Third")</f>
        <v>Third</v>
      </c>
      <c r="F430" t="s">
        <v>620</v>
      </c>
      <c r="G430" t="s">
        <v>13</v>
      </c>
      <c r="I430">
        <v>0</v>
      </c>
      <c r="J430">
        <v>0</v>
      </c>
      <c r="K430">
        <v>364851</v>
      </c>
      <c r="L430">
        <v>7.75</v>
      </c>
      <c r="N430" t="s">
        <v>27</v>
      </c>
      <c r="O430" t="s">
        <v>1265</v>
      </c>
      <c r="P430" t="str">
        <f>VLOOKUP(O430,Title!$F$8:$G$24,2,FALSE)</f>
        <v>Mr</v>
      </c>
      <c r="Q430">
        <f>VLOOKUP(K430,'Ticket Counts'!$A$5:$F$685,2,FALSE)</f>
        <v>0</v>
      </c>
      <c r="R430">
        <f>VLOOKUP(K430,'Ticket Counts'!$A$5:$F$685,3,FALSE)</f>
        <v>0</v>
      </c>
      <c r="S430" s="8">
        <f>VLOOKUP(K430,'Ticket Counts'!$A$5:$F$685,4,FALSE)</f>
        <v>1</v>
      </c>
      <c r="T430" s="8">
        <f>VLOOKUP(K430,'Ticket Counts'!$A$5:$F$685,5,FALSE)</f>
        <v>0</v>
      </c>
      <c r="U430" s="8">
        <f>VLOOKUP(K430,'Ticket Counts'!$A$5:$F$685,6,FALSE)</f>
        <v>1</v>
      </c>
    </row>
    <row r="431" spans="1:21" x14ac:dyDescent="0.25">
      <c r="A431">
        <v>430</v>
      </c>
      <c r="B431">
        <v>1</v>
      </c>
      <c r="C431" t="str">
        <f t="shared" si="6"/>
        <v>Survived</v>
      </c>
      <c r="D431">
        <v>3</v>
      </c>
      <c r="E431" t="str" cm="1">
        <f t="array" ref="E431">_xlfn.IFS(D431=1,"First",D431=2,"Second",D431=3,"Third")</f>
        <v>Third</v>
      </c>
      <c r="F431" t="s">
        <v>621</v>
      </c>
      <c r="G431" t="s">
        <v>13</v>
      </c>
      <c r="H431">
        <v>32</v>
      </c>
      <c r="I431">
        <v>0</v>
      </c>
      <c r="J431">
        <v>0</v>
      </c>
      <c r="K431" t="s">
        <v>622</v>
      </c>
      <c r="L431">
        <v>8.0500000000000007</v>
      </c>
      <c r="M431" t="s">
        <v>623</v>
      </c>
      <c r="N431" t="s">
        <v>15</v>
      </c>
      <c r="O431" t="s">
        <v>1265</v>
      </c>
      <c r="P431" t="str">
        <f>VLOOKUP(O431,Title!$F$8:$G$24,2,FALSE)</f>
        <v>Mr</v>
      </c>
      <c r="Q431">
        <f>VLOOKUP(K431,'Ticket Counts'!$A$5:$F$685,2,FALSE)</f>
        <v>0</v>
      </c>
      <c r="R431">
        <f>VLOOKUP(K431,'Ticket Counts'!$A$5:$F$685,3,FALSE)</f>
        <v>0</v>
      </c>
      <c r="S431" s="8">
        <f>VLOOKUP(K431,'Ticket Counts'!$A$5:$F$685,4,FALSE)</f>
        <v>1</v>
      </c>
      <c r="T431" s="8">
        <f>VLOOKUP(K431,'Ticket Counts'!$A$5:$F$685,5,FALSE)</f>
        <v>0</v>
      </c>
      <c r="U431" s="8">
        <f>VLOOKUP(K431,'Ticket Counts'!$A$5:$F$685,6,FALSE)</f>
        <v>1</v>
      </c>
    </row>
    <row r="432" spans="1:21" x14ac:dyDescent="0.25">
      <c r="A432">
        <v>431</v>
      </c>
      <c r="B432">
        <v>1</v>
      </c>
      <c r="C432" t="str">
        <f t="shared" si="6"/>
        <v>Survived</v>
      </c>
      <c r="D432">
        <v>1</v>
      </c>
      <c r="E432" t="str" cm="1">
        <f t="array" ref="E432">_xlfn.IFS(D432=1,"First",D432=2,"Second",D432=3,"Third")</f>
        <v>First</v>
      </c>
      <c r="F432" t="s">
        <v>624</v>
      </c>
      <c r="G432" t="s">
        <v>13</v>
      </c>
      <c r="H432">
        <v>28</v>
      </c>
      <c r="I432">
        <v>0</v>
      </c>
      <c r="J432">
        <v>0</v>
      </c>
      <c r="K432">
        <v>110564</v>
      </c>
      <c r="L432">
        <v>26.55</v>
      </c>
      <c r="M432" t="s">
        <v>98</v>
      </c>
      <c r="N432" t="s">
        <v>15</v>
      </c>
      <c r="O432" t="s">
        <v>1265</v>
      </c>
      <c r="P432" t="str">
        <f>VLOOKUP(O432,Title!$F$8:$G$24,2,FALSE)</f>
        <v>Mr</v>
      </c>
      <c r="Q432">
        <f>VLOOKUP(K432,'Ticket Counts'!$A$5:$F$685,2,FALSE)</f>
        <v>0</v>
      </c>
      <c r="R432">
        <f>VLOOKUP(K432,'Ticket Counts'!$A$5:$F$685,3,FALSE)</f>
        <v>0</v>
      </c>
      <c r="S432" s="8">
        <f>VLOOKUP(K432,'Ticket Counts'!$A$5:$F$685,4,FALSE)</f>
        <v>1</v>
      </c>
      <c r="T432" s="8">
        <f>VLOOKUP(K432,'Ticket Counts'!$A$5:$F$685,5,FALSE)</f>
        <v>0</v>
      </c>
      <c r="U432" s="8">
        <f>VLOOKUP(K432,'Ticket Counts'!$A$5:$F$685,6,FALSE)</f>
        <v>1</v>
      </c>
    </row>
    <row r="433" spans="1:21" x14ac:dyDescent="0.25">
      <c r="A433">
        <v>432</v>
      </c>
      <c r="B433">
        <v>1</v>
      </c>
      <c r="C433" t="str">
        <f t="shared" si="6"/>
        <v>Survived</v>
      </c>
      <c r="D433">
        <v>3</v>
      </c>
      <c r="E433" t="str" cm="1">
        <f t="array" ref="E433">_xlfn.IFS(D433=1,"First",D433=2,"Second",D433=3,"Third")</f>
        <v>Third</v>
      </c>
      <c r="F433" t="s">
        <v>625</v>
      </c>
      <c r="G433" t="s">
        <v>17</v>
      </c>
      <c r="I433">
        <v>1</v>
      </c>
      <c r="J433">
        <v>0</v>
      </c>
      <c r="K433">
        <v>376564</v>
      </c>
      <c r="L433">
        <v>16.100000000000001</v>
      </c>
      <c r="N433" t="s">
        <v>15</v>
      </c>
      <c r="O433" t="s">
        <v>1266</v>
      </c>
      <c r="P433" t="str">
        <f>VLOOKUP(O433,Title!$F$8:$G$24,2,FALSE)</f>
        <v>Mrs</v>
      </c>
      <c r="Q433">
        <f>VLOOKUP(K433,'Ticket Counts'!$A$5:$F$685,2,FALSE)</f>
        <v>0</v>
      </c>
      <c r="R433">
        <f>VLOOKUP(K433,'Ticket Counts'!$A$5:$F$685,3,FALSE)</f>
        <v>0</v>
      </c>
      <c r="S433" s="8">
        <f>VLOOKUP(K433,'Ticket Counts'!$A$5:$F$685,4,FALSE)</f>
        <v>1</v>
      </c>
      <c r="T433" s="8">
        <f>VLOOKUP(K433,'Ticket Counts'!$A$5:$F$685,5,FALSE)</f>
        <v>1</v>
      </c>
      <c r="U433" s="8">
        <f>VLOOKUP(K433,'Ticket Counts'!$A$5:$F$685,6,FALSE)</f>
        <v>2</v>
      </c>
    </row>
    <row r="434" spans="1:21" x14ac:dyDescent="0.25">
      <c r="A434">
        <v>433</v>
      </c>
      <c r="B434">
        <v>1</v>
      </c>
      <c r="C434" t="str">
        <f t="shared" si="6"/>
        <v>Survived</v>
      </c>
      <c r="D434">
        <v>2</v>
      </c>
      <c r="E434" t="str" cm="1">
        <f t="array" ref="E434">_xlfn.IFS(D434=1,"First",D434=2,"Second",D434=3,"Third")</f>
        <v>Second</v>
      </c>
      <c r="F434" t="s">
        <v>626</v>
      </c>
      <c r="G434" t="s">
        <v>17</v>
      </c>
      <c r="H434">
        <v>42</v>
      </c>
      <c r="I434">
        <v>1</v>
      </c>
      <c r="J434">
        <v>0</v>
      </c>
      <c r="K434" t="s">
        <v>627</v>
      </c>
      <c r="L434">
        <v>26</v>
      </c>
      <c r="N434" t="s">
        <v>15</v>
      </c>
      <c r="O434" t="s">
        <v>1266</v>
      </c>
      <c r="P434" t="str">
        <f>VLOOKUP(O434,Title!$F$8:$G$24,2,FALSE)</f>
        <v>Mrs</v>
      </c>
      <c r="Q434">
        <f>VLOOKUP(K434,'Ticket Counts'!$A$5:$F$685,2,FALSE)</f>
        <v>0</v>
      </c>
      <c r="R434">
        <f>VLOOKUP(K434,'Ticket Counts'!$A$5:$F$685,3,FALSE)</f>
        <v>0</v>
      </c>
      <c r="S434" s="8">
        <f>VLOOKUP(K434,'Ticket Counts'!$A$5:$F$685,4,FALSE)</f>
        <v>0</v>
      </c>
      <c r="T434" s="8">
        <f>VLOOKUP(K434,'Ticket Counts'!$A$5:$F$685,5,FALSE)</f>
        <v>1</v>
      </c>
      <c r="U434" s="8">
        <f>VLOOKUP(K434,'Ticket Counts'!$A$5:$F$685,6,FALSE)</f>
        <v>1</v>
      </c>
    </row>
    <row r="435" spans="1:21" x14ac:dyDescent="0.25">
      <c r="A435">
        <v>434</v>
      </c>
      <c r="B435">
        <v>0</v>
      </c>
      <c r="C435" t="str">
        <f t="shared" si="6"/>
        <v>Perished</v>
      </c>
      <c r="D435">
        <v>3</v>
      </c>
      <c r="E435" t="str" cm="1">
        <f t="array" ref="E435">_xlfn.IFS(D435=1,"First",D435=2,"Second",D435=3,"Third")</f>
        <v>Third</v>
      </c>
      <c r="F435" t="s">
        <v>628</v>
      </c>
      <c r="G435" t="s">
        <v>13</v>
      </c>
      <c r="H435">
        <v>17</v>
      </c>
      <c r="I435">
        <v>0</v>
      </c>
      <c r="J435">
        <v>0</v>
      </c>
      <c r="K435" t="s">
        <v>629</v>
      </c>
      <c r="L435">
        <v>7.125</v>
      </c>
      <c r="N435" t="s">
        <v>15</v>
      </c>
      <c r="O435" t="s">
        <v>1265</v>
      </c>
      <c r="P435" t="str">
        <f>VLOOKUP(O435,Title!$F$8:$G$24,2,FALSE)</f>
        <v>Mr</v>
      </c>
      <c r="Q435">
        <f>VLOOKUP(K435,'Ticket Counts'!$A$5:$F$685,2,FALSE)</f>
        <v>0</v>
      </c>
      <c r="R435">
        <f>VLOOKUP(K435,'Ticket Counts'!$A$5:$F$685,3,FALSE)</f>
        <v>0</v>
      </c>
      <c r="S435" s="8">
        <f>VLOOKUP(K435,'Ticket Counts'!$A$5:$F$685,4,FALSE)</f>
        <v>1</v>
      </c>
      <c r="T435" s="8">
        <f>VLOOKUP(K435,'Ticket Counts'!$A$5:$F$685,5,FALSE)</f>
        <v>0</v>
      </c>
      <c r="U435" s="8">
        <f>VLOOKUP(K435,'Ticket Counts'!$A$5:$F$685,6,FALSE)</f>
        <v>1</v>
      </c>
    </row>
    <row r="436" spans="1:21" x14ac:dyDescent="0.25">
      <c r="A436">
        <v>435</v>
      </c>
      <c r="B436">
        <v>0</v>
      </c>
      <c r="C436" t="str">
        <f t="shared" si="6"/>
        <v>Perished</v>
      </c>
      <c r="D436">
        <v>1</v>
      </c>
      <c r="E436" t="str" cm="1">
        <f t="array" ref="E436">_xlfn.IFS(D436=1,"First",D436=2,"Second",D436=3,"Third")</f>
        <v>First</v>
      </c>
      <c r="F436" t="s">
        <v>630</v>
      </c>
      <c r="G436" t="s">
        <v>13</v>
      </c>
      <c r="H436">
        <v>50</v>
      </c>
      <c r="I436">
        <v>1</v>
      </c>
      <c r="J436">
        <v>0</v>
      </c>
      <c r="K436">
        <v>13507</v>
      </c>
      <c r="L436">
        <v>55.9</v>
      </c>
      <c r="M436" t="s">
        <v>631</v>
      </c>
      <c r="N436" t="s">
        <v>15</v>
      </c>
      <c r="O436" t="s">
        <v>1265</v>
      </c>
      <c r="P436" t="str">
        <f>VLOOKUP(O436,Title!$F$8:$G$24,2,FALSE)</f>
        <v>Mr</v>
      </c>
      <c r="Q436">
        <f>VLOOKUP(K436,'Ticket Counts'!$A$5:$F$685,2,FALSE)</f>
        <v>0</v>
      </c>
      <c r="R436">
        <f>VLOOKUP(K436,'Ticket Counts'!$A$5:$F$685,3,FALSE)</f>
        <v>0</v>
      </c>
      <c r="S436" s="8">
        <f>VLOOKUP(K436,'Ticket Counts'!$A$5:$F$685,4,FALSE)</f>
        <v>1</v>
      </c>
      <c r="T436" s="8">
        <f>VLOOKUP(K436,'Ticket Counts'!$A$5:$F$685,5,FALSE)</f>
        <v>1</v>
      </c>
      <c r="U436" s="8">
        <f>VLOOKUP(K436,'Ticket Counts'!$A$5:$F$685,6,FALSE)</f>
        <v>2</v>
      </c>
    </row>
    <row r="437" spans="1:21" x14ac:dyDescent="0.25">
      <c r="A437">
        <v>436</v>
      </c>
      <c r="B437">
        <v>1</v>
      </c>
      <c r="C437" t="str">
        <f t="shared" si="6"/>
        <v>Survived</v>
      </c>
      <c r="D437">
        <v>1</v>
      </c>
      <c r="E437" t="str" cm="1">
        <f t="array" ref="E437">_xlfn.IFS(D437=1,"First",D437=2,"Second",D437=3,"Third")</f>
        <v>First</v>
      </c>
      <c r="F437" t="s">
        <v>632</v>
      </c>
      <c r="G437" t="s">
        <v>17</v>
      </c>
      <c r="H437">
        <v>14</v>
      </c>
      <c r="I437">
        <v>1</v>
      </c>
      <c r="J437">
        <v>2</v>
      </c>
      <c r="K437">
        <v>113760</v>
      </c>
      <c r="L437">
        <v>120</v>
      </c>
      <c r="M437" t="s">
        <v>578</v>
      </c>
      <c r="N437" t="s">
        <v>15</v>
      </c>
      <c r="O437" t="s">
        <v>1267</v>
      </c>
      <c r="P437" t="str">
        <f>VLOOKUP(O437,Title!$F$8:$G$24,2,FALSE)</f>
        <v>Miss</v>
      </c>
      <c r="Q437">
        <f>VLOOKUP(K437,'Ticket Counts'!$A$5:$F$685,2,FALSE)</f>
        <v>1</v>
      </c>
      <c r="R437">
        <f>VLOOKUP(K437,'Ticket Counts'!$A$5:$F$685,3,FALSE)</f>
        <v>1</v>
      </c>
      <c r="S437" s="8">
        <f>VLOOKUP(K437,'Ticket Counts'!$A$5:$F$685,4,FALSE)</f>
        <v>1</v>
      </c>
      <c r="T437" s="8">
        <f>VLOOKUP(K437,'Ticket Counts'!$A$5:$F$685,5,FALSE)</f>
        <v>1</v>
      </c>
      <c r="U437" s="8">
        <f>VLOOKUP(K437,'Ticket Counts'!$A$5:$F$685,6,FALSE)</f>
        <v>4</v>
      </c>
    </row>
    <row r="438" spans="1:21" x14ac:dyDescent="0.25">
      <c r="A438">
        <v>437</v>
      </c>
      <c r="B438">
        <v>0</v>
      </c>
      <c r="C438" t="str">
        <f t="shared" si="6"/>
        <v>Perished</v>
      </c>
      <c r="D438">
        <v>3</v>
      </c>
      <c r="E438" t="str" cm="1">
        <f t="array" ref="E438">_xlfn.IFS(D438=1,"First",D438=2,"Second",D438=3,"Third")</f>
        <v>Third</v>
      </c>
      <c r="F438" t="s">
        <v>633</v>
      </c>
      <c r="G438" t="s">
        <v>17</v>
      </c>
      <c r="H438">
        <v>21</v>
      </c>
      <c r="I438">
        <v>2</v>
      </c>
      <c r="J438">
        <v>2</v>
      </c>
      <c r="K438" t="s">
        <v>143</v>
      </c>
      <c r="L438">
        <v>34.375</v>
      </c>
      <c r="N438" t="s">
        <v>15</v>
      </c>
      <c r="O438" t="s">
        <v>1267</v>
      </c>
      <c r="P438" t="str">
        <f>VLOOKUP(O438,Title!$F$8:$G$24,2,FALSE)</f>
        <v>Miss</v>
      </c>
      <c r="Q438">
        <f>VLOOKUP(K438,'Ticket Counts'!$A$5:$F$685,2,FALSE)</f>
        <v>0</v>
      </c>
      <c r="R438">
        <f>VLOOKUP(K438,'Ticket Counts'!$A$5:$F$685,3,FALSE)</f>
        <v>2</v>
      </c>
      <c r="S438" s="8">
        <f>VLOOKUP(K438,'Ticket Counts'!$A$5:$F$685,4,FALSE)</f>
        <v>1</v>
      </c>
      <c r="T438" s="8">
        <f>VLOOKUP(K438,'Ticket Counts'!$A$5:$F$685,5,FALSE)</f>
        <v>1</v>
      </c>
      <c r="U438" s="8">
        <f>VLOOKUP(K438,'Ticket Counts'!$A$5:$F$685,6,FALSE)</f>
        <v>4</v>
      </c>
    </row>
    <row r="439" spans="1:21" x14ac:dyDescent="0.25">
      <c r="A439">
        <v>438</v>
      </c>
      <c r="B439">
        <v>1</v>
      </c>
      <c r="C439" t="str">
        <f t="shared" si="6"/>
        <v>Survived</v>
      </c>
      <c r="D439">
        <v>2</v>
      </c>
      <c r="E439" t="str" cm="1">
        <f t="array" ref="E439">_xlfn.IFS(D439=1,"First",D439=2,"Second",D439=3,"Third")</f>
        <v>Second</v>
      </c>
      <c r="F439" t="s">
        <v>634</v>
      </c>
      <c r="G439" t="s">
        <v>17</v>
      </c>
      <c r="H439">
        <v>24</v>
      </c>
      <c r="I439">
        <v>2</v>
      </c>
      <c r="J439">
        <v>3</v>
      </c>
      <c r="K439">
        <v>29106</v>
      </c>
      <c r="L439">
        <v>18.75</v>
      </c>
      <c r="N439" t="s">
        <v>15</v>
      </c>
      <c r="O439" t="s">
        <v>1266</v>
      </c>
      <c r="P439" t="str">
        <f>VLOOKUP(O439,Title!$F$8:$G$24,2,FALSE)</f>
        <v>Mrs</v>
      </c>
      <c r="Q439">
        <f>VLOOKUP(K439,'Ticket Counts'!$A$5:$F$685,2,FALSE)</f>
        <v>2</v>
      </c>
      <c r="R439">
        <f>VLOOKUP(K439,'Ticket Counts'!$A$5:$F$685,3,FALSE)</f>
        <v>0</v>
      </c>
      <c r="S439" s="8">
        <f>VLOOKUP(K439,'Ticket Counts'!$A$5:$F$685,4,FALSE)</f>
        <v>0</v>
      </c>
      <c r="T439" s="8">
        <f>VLOOKUP(K439,'Ticket Counts'!$A$5:$F$685,5,FALSE)</f>
        <v>1</v>
      </c>
      <c r="U439" s="8">
        <f>VLOOKUP(K439,'Ticket Counts'!$A$5:$F$685,6,FALSE)</f>
        <v>3</v>
      </c>
    </row>
    <row r="440" spans="1:21" x14ac:dyDescent="0.25">
      <c r="A440">
        <v>439</v>
      </c>
      <c r="B440">
        <v>0</v>
      </c>
      <c r="C440" t="str">
        <f t="shared" si="6"/>
        <v>Perished</v>
      </c>
      <c r="D440">
        <v>1</v>
      </c>
      <c r="E440" t="str" cm="1">
        <f t="array" ref="E440">_xlfn.IFS(D440=1,"First",D440=2,"Second",D440=3,"Third")</f>
        <v>First</v>
      </c>
      <c r="F440" t="s">
        <v>635</v>
      </c>
      <c r="G440" t="s">
        <v>13</v>
      </c>
      <c r="H440">
        <v>64</v>
      </c>
      <c r="I440">
        <v>1</v>
      </c>
      <c r="J440">
        <v>4</v>
      </c>
      <c r="K440">
        <v>19950</v>
      </c>
      <c r="L440">
        <v>263</v>
      </c>
      <c r="M440" t="s">
        <v>57</v>
      </c>
      <c r="N440" t="s">
        <v>15</v>
      </c>
      <c r="O440" t="s">
        <v>1265</v>
      </c>
      <c r="P440" t="str">
        <f>VLOOKUP(O440,Title!$F$8:$G$24,2,FALSE)</f>
        <v>Mr</v>
      </c>
      <c r="Q440">
        <f>VLOOKUP(K440,'Ticket Counts'!$A$5:$F$685,2,FALSE)</f>
        <v>0</v>
      </c>
      <c r="R440">
        <f>VLOOKUP(K440,'Ticket Counts'!$A$5:$F$685,3,FALSE)</f>
        <v>2</v>
      </c>
      <c r="S440" s="8">
        <f>VLOOKUP(K440,'Ticket Counts'!$A$5:$F$685,4,FALSE)</f>
        <v>2</v>
      </c>
      <c r="T440" s="8">
        <f>VLOOKUP(K440,'Ticket Counts'!$A$5:$F$685,5,FALSE)</f>
        <v>0</v>
      </c>
      <c r="U440" s="8">
        <f>VLOOKUP(K440,'Ticket Counts'!$A$5:$F$685,6,FALSE)</f>
        <v>4</v>
      </c>
    </row>
    <row r="441" spans="1:21" x14ac:dyDescent="0.25">
      <c r="A441">
        <v>440</v>
      </c>
      <c r="B441">
        <v>0</v>
      </c>
      <c r="C441" t="str">
        <f t="shared" si="6"/>
        <v>Perished</v>
      </c>
      <c r="D441">
        <v>2</v>
      </c>
      <c r="E441" t="str" cm="1">
        <f t="array" ref="E441">_xlfn.IFS(D441=1,"First",D441=2,"Second",D441=3,"Third")</f>
        <v>Second</v>
      </c>
      <c r="F441" t="s">
        <v>636</v>
      </c>
      <c r="G441" t="s">
        <v>13</v>
      </c>
      <c r="H441">
        <v>31</v>
      </c>
      <c r="I441">
        <v>0</v>
      </c>
      <c r="J441">
        <v>0</v>
      </c>
      <c r="K441" t="s">
        <v>637</v>
      </c>
      <c r="L441">
        <v>10.5</v>
      </c>
      <c r="N441" t="s">
        <v>15</v>
      </c>
      <c r="O441" t="s">
        <v>1265</v>
      </c>
      <c r="P441" t="str">
        <f>VLOOKUP(O441,Title!$F$8:$G$24,2,FALSE)</f>
        <v>Mr</v>
      </c>
      <c r="Q441">
        <f>VLOOKUP(K441,'Ticket Counts'!$A$5:$F$685,2,FALSE)</f>
        <v>0</v>
      </c>
      <c r="R441">
        <f>VLOOKUP(K441,'Ticket Counts'!$A$5:$F$685,3,FALSE)</f>
        <v>0</v>
      </c>
      <c r="S441" s="8">
        <f>VLOOKUP(K441,'Ticket Counts'!$A$5:$F$685,4,FALSE)</f>
        <v>1</v>
      </c>
      <c r="T441" s="8">
        <f>VLOOKUP(K441,'Ticket Counts'!$A$5:$F$685,5,FALSE)</f>
        <v>0</v>
      </c>
      <c r="U441" s="8">
        <f>VLOOKUP(K441,'Ticket Counts'!$A$5:$F$685,6,FALSE)</f>
        <v>1</v>
      </c>
    </row>
    <row r="442" spans="1:21" x14ac:dyDescent="0.25">
      <c r="A442">
        <v>441</v>
      </c>
      <c r="B442">
        <v>1</v>
      </c>
      <c r="C442" t="str">
        <f t="shared" si="6"/>
        <v>Survived</v>
      </c>
      <c r="D442">
        <v>2</v>
      </c>
      <c r="E442" t="str" cm="1">
        <f t="array" ref="E442">_xlfn.IFS(D442=1,"First",D442=2,"Second",D442=3,"Third")</f>
        <v>Second</v>
      </c>
      <c r="F442" t="s">
        <v>638</v>
      </c>
      <c r="G442" t="s">
        <v>17</v>
      </c>
      <c r="H442">
        <v>45</v>
      </c>
      <c r="I442">
        <v>1</v>
      </c>
      <c r="J442">
        <v>1</v>
      </c>
      <c r="K442" t="s">
        <v>477</v>
      </c>
      <c r="L442">
        <v>26.25</v>
      </c>
      <c r="N442" t="s">
        <v>15</v>
      </c>
      <c r="O442" t="s">
        <v>1266</v>
      </c>
      <c r="P442" t="str">
        <f>VLOOKUP(O442,Title!$F$8:$G$24,2,FALSE)</f>
        <v>Mrs</v>
      </c>
      <c r="Q442">
        <f>VLOOKUP(K442,'Ticket Counts'!$A$5:$F$685,2,FALSE)</f>
        <v>0</v>
      </c>
      <c r="R442">
        <f>VLOOKUP(K442,'Ticket Counts'!$A$5:$F$685,3,FALSE)</f>
        <v>1</v>
      </c>
      <c r="S442" s="8">
        <f>VLOOKUP(K442,'Ticket Counts'!$A$5:$F$685,4,FALSE)</f>
        <v>1</v>
      </c>
      <c r="T442" s="8">
        <f>VLOOKUP(K442,'Ticket Counts'!$A$5:$F$685,5,FALSE)</f>
        <v>1</v>
      </c>
      <c r="U442" s="8">
        <f>VLOOKUP(K442,'Ticket Counts'!$A$5:$F$685,6,FALSE)</f>
        <v>3</v>
      </c>
    </row>
    <row r="443" spans="1:21" x14ac:dyDescent="0.25">
      <c r="A443">
        <v>442</v>
      </c>
      <c r="B443">
        <v>0</v>
      </c>
      <c r="C443" t="str">
        <f t="shared" si="6"/>
        <v>Perished</v>
      </c>
      <c r="D443">
        <v>3</v>
      </c>
      <c r="E443" t="str" cm="1">
        <f t="array" ref="E443">_xlfn.IFS(D443=1,"First",D443=2,"Second",D443=3,"Third")</f>
        <v>Third</v>
      </c>
      <c r="F443" t="s">
        <v>639</v>
      </c>
      <c r="G443" t="s">
        <v>13</v>
      </c>
      <c r="H443">
        <v>20</v>
      </c>
      <c r="I443">
        <v>0</v>
      </c>
      <c r="J443">
        <v>0</v>
      </c>
      <c r="K443">
        <v>345769</v>
      </c>
      <c r="L443">
        <v>9.5</v>
      </c>
      <c r="N443" t="s">
        <v>15</v>
      </c>
      <c r="O443" t="s">
        <v>1265</v>
      </c>
      <c r="P443" t="str">
        <f>VLOOKUP(O443,Title!$F$8:$G$24,2,FALSE)</f>
        <v>Mr</v>
      </c>
      <c r="Q443">
        <f>VLOOKUP(K443,'Ticket Counts'!$A$5:$F$685,2,FALSE)</f>
        <v>0</v>
      </c>
      <c r="R443">
        <f>VLOOKUP(K443,'Ticket Counts'!$A$5:$F$685,3,FALSE)</f>
        <v>0</v>
      </c>
      <c r="S443" s="8">
        <f>VLOOKUP(K443,'Ticket Counts'!$A$5:$F$685,4,FALSE)</f>
        <v>1</v>
      </c>
      <c r="T443" s="8">
        <f>VLOOKUP(K443,'Ticket Counts'!$A$5:$F$685,5,FALSE)</f>
        <v>0</v>
      </c>
      <c r="U443" s="8">
        <f>VLOOKUP(K443,'Ticket Counts'!$A$5:$F$685,6,FALSE)</f>
        <v>1</v>
      </c>
    </row>
    <row r="444" spans="1:21" x14ac:dyDescent="0.25">
      <c r="A444">
        <v>443</v>
      </c>
      <c r="B444">
        <v>0</v>
      </c>
      <c r="C444" t="str">
        <f t="shared" si="6"/>
        <v>Perished</v>
      </c>
      <c r="D444">
        <v>3</v>
      </c>
      <c r="E444" t="str" cm="1">
        <f t="array" ref="E444">_xlfn.IFS(D444=1,"First",D444=2,"Second",D444=3,"Third")</f>
        <v>Third</v>
      </c>
      <c r="F444" t="s">
        <v>640</v>
      </c>
      <c r="G444" t="s">
        <v>13</v>
      </c>
      <c r="H444">
        <v>25</v>
      </c>
      <c r="I444">
        <v>1</v>
      </c>
      <c r="J444">
        <v>0</v>
      </c>
      <c r="K444">
        <v>347076</v>
      </c>
      <c r="L444">
        <v>7.7750000000000004</v>
      </c>
      <c r="N444" t="s">
        <v>15</v>
      </c>
      <c r="O444" t="s">
        <v>1265</v>
      </c>
      <c r="P444" t="str">
        <f>VLOOKUP(O444,Title!$F$8:$G$24,2,FALSE)</f>
        <v>Mr</v>
      </c>
      <c r="Q444">
        <f>VLOOKUP(K444,'Ticket Counts'!$A$5:$F$685,2,FALSE)</f>
        <v>0</v>
      </c>
      <c r="R444">
        <f>VLOOKUP(K444,'Ticket Counts'!$A$5:$F$685,3,FALSE)</f>
        <v>0</v>
      </c>
      <c r="S444" s="8">
        <f>VLOOKUP(K444,'Ticket Counts'!$A$5:$F$685,4,FALSE)</f>
        <v>1</v>
      </c>
      <c r="T444" s="8">
        <f>VLOOKUP(K444,'Ticket Counts'!$A$5:$F$685,5,FALSE)</f>
        <v>0</v>
      </c>
      <c r="U444" s="8">
        <f>VLOOKUP(K444,'Ticket Counts'!$A$5:$F$685,6,FALSE)</f>
        <v>1</v>
      </c>
    </row>
    <row r="445" spans="1:21" x14ac:dyDescent="0.25">
      <c r="A445">
        <v>444</v>
      </c>
      <c r="B445">
        <v>1</v>
      </c>
      <c r="C445" t="str">
        <f t="shared" si="6"/>
        <v>Survived</v>
      </c>
      <c r="D445">
        <v>2</v>
      </c>
      <c r="E445" t="str" cm="1">
        <f t="array" ref="E445">_xlfn.IFS(D445=1,"First",D445=2,"Second",D445=3,"Third")</f>
        <v>Second</v>
      </c>
      <c r="F445" t="s">
        <v>641</v>
      </c>
      <c r="G445" t="s">
        <v>17</v>
      </c>
      <c r="H445">
        <v>28</v>
      </c>
      <c r="I445">
        <v>0</v>
      </c>
      <c r="J445">
        <v>0</v>
      </c>
      <c r="K445">
        <v>230434</v>
      </c>
      <c r="L445">
        <v>13</v>
      </c>
      <c r="N445" t="s">
        <v>15</v>
      </c>
      <c r="O445" t="s">
        <v>1273</v>
      </c>
      <c r="P445" t="str">
        <f>VLOOKUP(O445,Title!$F$8:$G$24,2,FALSE)</f>
        <v>Miss</v>
      </c>
      <c r="Q445">
        <f>VLOOKUP(K445,'Ticket Counts'!$A$5:$F$685,2,FALSE)</f>
        <v>0</v>
      </c>
      <c r="R445">
        <f>VLOOKUP(K445,'Ticket Counts'!$A$5:$F$685,3,FALSE)</f>
        <v>1</v>
      </c>
      <c r="S445" s="8">
        <f>VLOOKUP(K445,'Ticket Counts'!$A$5:$F$685,4,FALSE)</f>
        <v>0</v>
      </c>
      <c r="T445" s="8">
        <f>VLOOKUP(K445,'Ticket Counts'!$A$5:$F$685,5,FALSE)</f>
        <v>0</v>
      </c>
      <c r="U445" s="8">
        <f>VLOOKUP(K445,'Ticket Counts'!$A$5:$F$685,6,FALSE)</f>
        <v>1</v>
      </c>
    </row>
    <row r="446" spans="1:21" x14ac:dyDescent="0.25">
      <c r="A446">
        <v>445</v>
      </c>
      <c r="B446">
        <v>1</v>
      </c>
      <c r="C446" t="str">
        <f t="shared" si="6"/>
        <v>Survived</v>
      </c>
      <c r="D446">
        <v>3</v>
      </c>
      <c r="E446" t="str" cm="1">
        <f t="array" ref="E446">_xlfn.IFS(D446=1,"First",D446=2,"Second",D446=3,"Third")</f>
        <v>Third</v>
      </c>
      <c r="F446" t="s">
        <v>642</v>
      </c>
      <c r="G446" t="s">
        <v>13</v>
      </c>
      <c r="I446">
        <v>0</v>
      </c>
      <c r="J446">
        <v>0</v>
      </c>
      <c r="K446">
        <v>65306</v>
      </c>
      <c r="L446">
        <v>8.1125000000000007</v>
      </c>
      <c r="N446" t="s">
        <v>15</v>
      </c>
      <c r="O446" t="s">
        <v>1265</v>
      </c>
      <c r="P446" t="str">
        <f>VLOOKUP(O446,Title!$F$8:$G$24,2,FALSE)</f>
        <v>Mr</v>
      </c>
      <c r="Q446">
        <f>VLOOKUP(K446,'Ticket Counts'!$A$5:$F$685,2,FALSE)</f>
        <v>0</v>
      </c>
      <c r="R446">
        <f>VLOOKUP(K446,'Ticket Counts'!$A$5:$F$685,3,FALSE)</f>
        <v>0</v>
      </c>
      <c r="S446" s="8">
        <f>VLOOKUP(K446,'Ticket Counts'!$A$5:$F$685,4,FALSE)</f>
        <v>1</v>
      </c>
      <c r="T446" s="8">
        <f>VLOOKUP(K446,'Ticket Counts'!$A$5:$F$685,5,FALSE)</f>
        <v>0</v>
      </c>
      <c r="U446" s="8">
        <f>VLOOKUP(K446,'Ticket Counts'!$A$5:$F$685,6,FALSE)</f>
        <v>1</v>
      </c>
    </row>
    <row r="447" spans="1:21" x14ac:dyDescent="0.25">
      <c r="A447">
        <v>446</v>
      </c>
      <c r="B447">
        <v>1</v>
      </c>
      <c r="C447" t="str">
        <f t="shared" si="6"/>
        <v>Survived</v>
      </c>
      <c r="D447">
        <v>1</v>
      </c>
      <c r="E447" t="str" cm="1">
        <f t="array" ref="E447">_xlfn.IFS(D447=1,"First",D447=2,"Second",D447=3,"Third")</f>
        <v>First</v>
      </c>
      <c r="F447" t="s">
        <v>643</v>
      </c>
      <c r="G447" t="s">
        <v>13</v>
      </c>
      <c r="H447">
        <v>4</v>
      </c>
      <c r="I447">
        <v>0</v>
      </c>
      <c r="J447">
        <v>2</v>
      </c>
      <c r="K447">
        <v>33638</v>
      </c>
      <c r="L447">
        <v>81.8583</v>
      </c>
      <c r="M447" t="s">
        <v>644</v>
      </c>
      <c r="N447" t="s">
        <v>15</v>
      </c>
      <c r="O447" t="s">
        <v>1268</v>
      </c>
      <c r="P447" t="str">
        <f>VLOOKUP(O447,Title!$F$8:$G$24,2,FALSE)</f>
        <v>Master</v>
      </c>
      <c r="Q447">
        <f>VLOOKUP(K447,'Ticket Counts'!$A$5:$F$685,2,FALSE)</f>
        <v>1</v>
      </c>
      <c r="R447">
        <f>VLOOKUP(K447,'Ticket Counts'!$A$5:$F$685,3,FALSE)</f>
        <v>0</v>
      </c>
      <c r="S447" s="8">
        <f>VLOOKUP(K447,'Ticket Counts'!$A$5:$F$685,4,FALSE)</f>
        <v>0</v>
      </c>
      <c r="T447" s="8">
        <f>VLOOKUP(K447,'Ticket Counts'!$A$5:$F$685,5,FALSE)</f>
        <v>0</v>
      </c>
      <c r="U447" s="8">
        <f>VLOOKUP(K447,'Ticket Counts'!$A$5:$F$685,6,FALSE)</f>
        <v>1</v>
      </c>
    </row>
    <row r="448" spans="1:21" x14ac:dyDescent="0.25">
      <c r="A448">
        <v>447</v>
      </c>
      <c r="B448">
        <v>1</v>
      </c>
      <c r="C448" t="str">
        <f t="shared" si="6"/>
        <v>Survived</v>
      </c>
      <c r="D448">
        <v>2</v>
      </c>
      <c r="E448" t="str" cm="1">
        <f t="array" ref="E448">_xlfn.IFS(D448=1,"First",D448=2,"Second",D448=3,"Third")</f>
        <v>Second</v>
      </c>
      <c r="F448" t="s">
        <v>645</v>
      </c>
      <c r="G448" t="s">
        <v>17</v>
      </c>
      <c r="H448">
        <v>13</v>
      </c>
      <c r="I448">
        <v>0</v>
      </c>
      <c r="J448">
        <v>1</v>
      </c>
      <c r="K448">
        <v>250644</v>
      </c>
      <c r="L448">
        <v>19.5</v>
      </c>
      <c r="N448" t="s">
        <v>15</v>
      </c>
      <c r="O448" t="s">
        <v>1267</v>
      </c>
      <c r="P448" t="str">
        <f>VLOOKUP(O448,Title!$F$8:$G$24,2,FALSE)</f>
        <v>Miss</v>
      </c>
      <c r="Q448">
        <f>VLOOKUP(K448,'Ticket Counts'!$A$5:$F$685,2,FALSE)</f>
        <v>0</v>
      </c>
      <c r="R448">
        <f>VLOOKUP(K448,'Ticket Counts'!$A$5:$F$685,3,FALSE)</f>
        <v>1</v>
      </c>
      <c r="S448" s="8">
        <f>VLOOKUP(K448,'Ticket Counts'!$A$5:$F$685,4,FALSE)</f>
        <v>0</v>
      </c>
      <c r="T448" s="8">
        <f>VLOOKUP(K448,'Ticket Counts'!$A$5:$F$685,5,FALSE)</f>
        <v>1</v>
      </c>
      <c r="U448" s="8">
        <f>VLOOKUP(K448,'Ticket Counts'!$A$5:$F$685,6,FALSE)</f>
        <v>2</v>
      </c>
    </row>
    <row r="449" spans="1:21" x14ac:dyDescent="0.25">
      <c r="A449">
        <v>448</v>
      </c>
      <c r="B449">
        <v>1</v>
      </c>
      <c r="C449" t="str">
        <f t="shared" si="6"/>
        <v>Survived</v>
      </c>
      <c r="D449">
        <v>1</v>
      </c>
      <c r="E449" t="str" cm="1">
        <f t="array" ref="E449">_xlfn.IFS(D449=1,"First",D449=2,"Second",D449=3,"Third")</f>
        <v>First</v>
      </c>
      <c r="F449" t="s">
        <v>646</v>
      </c>
      <c r="G449" t="s">
        <v>13</v>
      </c>
      <c r="H449">
        <v>34</v>
      </c>
      <c r="I449">
        <v>0</v>
      </c>
      <c r="J449">
        <v>0</v>
      </c>
      <c r="K449">
        <v>113794</v>
      </c>
      <c r="L449">
        <v>26.55</v>
      </c>
      <c r="N449" t="s">
        <v>15</v>
      </c>
      <c r="O449" t="s">
        <v>1265</v>
      </c>
      <c r="P449" t="str">
        <f>VLOOKUP(O449,Title!$F$8:$G$24,2,FALSE)</f>
        <v>Mr</v>
      </c>
      <c r="Q449">
        <f>VLOOKUP(K449,'Ticket Counts'!$A$5:$F$685,2,FALSE)</f>
        <v>0</v>
      </c>
      <c r="R449">
        <f>VLOOKUP(K449,'Ticket Counts'!$A$5:$F$685,3,FALSE)</f>
        <v>0</v>
      </c>
      <c r="S449" s="8">
        <f>VLOOKUP(K449,'Ticket Counts'!$A$5:$F$685,4,FALSE)</f>
        <v>1</v>
      </c>
      <c r="T449" s="8">
        <f>VLOOKUP(K449,'Ticket Counts'!$A$5:$F$685,5,FALSE)</f>
        <v>0</v>
      </c>
      <c r="U449" s="8">
        <f>VLOOKUP(K449,'Ticket Counts'!$A$5:$F$685,6,FALSE)</f>
        <v>1</v>
      </c>
    </row>
    <row r="450" spans="1:21" x14ac:dyDescent="0.25">
      <c r="A450">
        <v>449</v>
      </c>
      <c r="B450">
        <v>1</v>
      </c>
      <c r="C450" t="str">
        <f t="shared" ref="C450:C513" si="7">IF(B450=1,"Survived","Perished")</f>
        <v>Survived</v>
      </c>
      <c r="D450">
        <v>3</v>
      </c>
      <c r="E450" t="str" cm="1">
        <f t="array" ref="E450">_xlfn.IFS(D450=1,"First",D450=2,"Second",D450=3,"Third")</f>
        <v>Third</v>
      </c>
      <c r="F450" t="s">
        <v>647</v>
      </c>
      <c r="G450" t="s">
        <v>17</v>
      </c>
      <c r="H450">
        <v>5</v>
      </c>
      <c r="I450">
        <v>2</v>
      </c>
      <c r="J450">
        <v>1</v>
      </c>
      <c r="K450">
        <v>2666</v>
      </c>
      <c r="L450">
        <v>19.258299999999998</v>
      </c>
      <c r="N450" t="s">
        <v>20</v>
      </c>
      <c r="O450" t="s">
        <v>1267</v>
      </c>
      <c r="P450" t="str">
        <f>VLOOKUP(O450,Title!$F$8:$G$24,2,FALSE)</f>
        <v>Miss</v>
      </c>
      <c r="Q450">
        <f>VLOOKUP(K450,'Ticket Counts'!$A$5:$F$685,2,FALSE)</f>
        <v>0</v>
      </c>
      <c r="R450">
        <f>VLOOKUP(K450,'Ticket Counts'!$A$5:$F$685,3,FALSE)</f>
        <v>3</v>
      </c>
      <c r="S450" s="8">
        <f>VLOOKUP(K450,'Ticket Counts'!$A$5:$F$685,4,FALSE)</f>
        <v>0</v>
      </c>
      <c r="T450" s="8">
        <f>VLOOKUP(K450,'Ticket Counts'!$A$5:$F$685,5,FALSE)</f>
        <v>1</v>
      </c>
      <c r="U450" s="8">
        <f>VLOOKUP(K450,'Ticket Counts'!$A$5:$F$685,6,FALSE)</f>
        <v>4</v>
      </c>
    </row>
    <row r="451" spans="1:21" x14ac:dyDescent="0.25">
      <c r="A451">
        <v>450</v>
      </c>
      <c r="B451">
        <v>1</v>
      </c>
      <c r="C451" t="str">
        <f t="shared" si="7"/>
        <v>Survived</v>
      </c>
      <c r="D451">
        <v>1</v>
      </c>
      <c r="E451" t="str" cm="1">
        <f t="array" ref="E451">_xlfn.IFS(D451=1,"First",D451=2,"Second",D451=3,"Third")</f>
        <v>First</v>
      </c>
      <c r="F451" t="s">
        <v>648</v>
      </c>
      <c r="G451" t="s">
        <v>13</v>
      </c>
      <c r="H451">
        <v>52</v>
      </c>
      <c r="I451">
        <v>0</v>
      </c>
      <c r="J451">
        <v>0</v>
      </c>
      <c r="K451">
        <v>113786</v>
      </c>
      <c r="L451">
        <v>30.5</v>
      </c>
      <c r="M451" t="s">
        <v>649</v>
      </c>
      <c r="N451" t="s">
        <v>15</v>
      </c>
      <c r="O451" t="s">
        <v>1274</v>
      </c>
      <c r="P451" t="str">
        <f>VLOOKUP(O451,Title!$F$8:$G$24,2,FALSE)</f>
        <v>Mr</v>
      </c>
      <c r="Q451">
        <f>VLOOKUP(K451,'Ticket Counts'!$A$5:$F$685,2,FALSE)</f>
        <v>0</v>
      </c>
      <c r="R451">
        <f>VLOOKUP(K451,'Ticket Counts'!$A$5:$F$685,3,FALSE)</f>
        <v>0</v>
      </c>
      <c r="S451" s="8">
        <f>VLOOKUP(K451,'Ticket Counts'!$A$5:$F$685,4,FALSE)</f>
        <v>1</v>
      </c>
      <c r="T451" s="8">
        <f>VLOOKUP(K451,'Ticket Counts'!$A$5:$F$685,5,FALSE)</f>
        <v>0</v>
      </c>
      <c r="U451" s="8">
        <f>VLOOKUP(K451,'Ticket Counts'!$A$5:$F$685,6,FALSE)</f>
        <v>1</v>
      </c>
    </row>
    <row r="452" spans="1:21" x14ac:dyDescent="0.25">
      <c r="A452">
        <v>451</v>
      </c>
      <c r="B452">
        <v>0</v>
      </c>
      <c r="C452" t="str">
        <f t="shared" si="7"/>
        <v>Perished</v>
      </c>
      <c r="D452">
        <v>2</v>
      </c>
      <c r="E452" t="str" cm="1">
        <f t="array" ref="E452">_xlfn.IFS(D452=1,"First",D452=2,"Second",D452=3,"Third")</f>
        <v>Second</v>
      </c>
      <c r="F452" t="s">
        <v>650</v>
      </c>
      <c r="G452" t="s">
        <v>13</v>
      </c>
      <c r="H452">
        <v>36</v>
      </c>
      <c r="I452">
        <v>1</v>
      </c>
      <c r="J452">
        <v>2</v>
      </c>
      <c r="K452" t="s">
        <v>103</v>
      </c>
      <c r="L452">
        <v>27.75</v>
      </c>
      <c r="N452" t="s">
        <v>15</v>
      </c>
      <c r="O452" t="s">
        <v>1265</v>
      </c>
      <c r="P452" t="str">
        <f>VLOOKUP(O452,Title!$F$8:$G$24,2,FALSE)</f>
        <v>Mr</v>
      </c>
      <c r="Q452">
        <f>VLOOKUP(K452,'Ticket Counts'!$A$5:$F$685,2,FALSE)</f>
        <v>0</v>
      </c>
      <c r="R452">
        <f>VLOOKUP(K452,'Ticket Counts'!$A$5:$F$685,3,FALSE)</f>
        <v>1</v>
      </c>
      <c r="S452" s="8">
        <f>VLOOKUP(K452,'Ticket Counts'!$A$5:$F$685,4,FALSE)</f>
        <v>1</v>
      </c>
      <c r="T452" s="8">
        <f>VLOOKUP(K452,'Ticket Counts'!$A$5:$F$685,5,FALSE)</f>
        <v>1</v>
      </c>
      <c r="U452" s="8">
        <f>VLOOKUP(K452,'Ticket Counts'!$A$5:$F$685,6,FALSE)</f>
        <v>3</v>
      </c>
    </row>
    <row r="453" spans="1:21" x14ac:dyDescent="0.25">
      <c r="A453">
        <v>452</v>
      </c>
      <c r="B453">
        <v>0</v>
      </c>
      <c r="C453" t="str">
        <f t="shared" si="7"/>
        <v>Perished</v>
      </c>
      <c r="D453">
        <v>3</v>
      </c>
      <c r="E453" t="str" cm="1">
        <f t="array" ref="E453">_xlfn.IFS(D453=1,"First",D453=2,"Second",D453=3,"Third")</f>
        <v>Third</v>
      </c>
      <c r="F453" t="s">
        <v>651</v>
      </c>
      <c r="G453" t="s">
        <v>13</v>
      </c>
      <c r="I453">
        <v>1</v>
      </c>
      <c r="J453">
        <v>0</v>
      </c>
      <c r="K453">
        <v>65303</v>
      </c>
      <c r="L453">
        <v>19.966699999999999</v>
      </c>
      <c r="N453" t="s">
        <v>15</v>
      </c>
      <c r="O453" t="s">
        <v>1265</v>
      </c>
      <c r="P453" t="str">
        <f>VLOOKUP(O453,Title!$F$8:$G$24,2,FALSE)</f>
        <v>Mr</v>
      </c>
      <c r="Q453">
        <f>VLOOKUP(K453,'Ticket Counts'!$A$5:$F$685,2,FALSE)</f>
        <v>0</v>
      </c>
      <c r="R453">
        <f>VLOOKUP(K453,'Ticket Counts'!$A$5:$F$685,3,FALSE)</f>
        <v>0</v>
      </c>
      <c r="S453" s="8">
        <f>VLOOKUP(K453,'Ticket Counts'!$A$5:$F$685,4,FALSE)</f>
        <v>1</v>
      </c>
      <c r="T453" s="8">
        <f>VLOOKUP(K453,'Ticket Counts'!$A$5:$F$685,5,FALSE)</f>
        <v>0</v>
      </c>
      <c r="U453" s="8">
        <f>VLOOKUP(K453,'Ticket Counts'!$A$5:$F$685,6,FALSE)</f>
        <v>1</v>
      </c>
    </row>
    <row r="454" spans="1:21" x14ac:dyDescent="0.25">
      <c r="A454">
        <v>453</v>
      </c>
      <c r="B454">
        <v>0</v>
      </c>
      <c r="C454" t="str">
        <f t="shared" si="7"/>
        <v>Perished</v>
      </c>
      <c r="D454">
        <v>1</v>
      </c>
      <c r="E454" t="str" cm="1">
        <f t="array" ref="E454">_xlfn.IFS(D454=1,"First",D454=2,"Second",D454=3,"Third")</f>
        <v>First</v>
      </c>
      <c r="F454" t="s">
        <v>652</v>
      </c>
      <c r="G454" t="s">
        <v>13</v>
      </c>
      <c r="H454">
        <v>30</v>
      </c>
      <c r="I454">
        <v>0</v>
      </c>
      <c r="J454">
        <v>0</v>
      </c>
      <c r="K454">
        <v>113051</v>
      </c>
      <c r="L454">
        <v>27.75</v>
      </c>
      <c r="M454" t="s">
        <v>653</v>
      </c>
      <c r="N454" t="s">
        <v>20</v>
      </c>
      <c r="O454" t="s">
        <v>1265</v>
      </c>
      <c r="P454" t="str">
        <f>VLOOKUP(O454,Title!$F$8:$G$24,2,FALSE)</f>
        <v>Mr</v>
      </c>
      <c r="Q454">
        <f>VLOOKUP(K454,'Ticket Counts'!$A$5:$F$685,2,FALSE)</f>
        <v>0</v>
      </c>
      <c r="R454">
        <f>VLOOKUP(K454,'Ticket Counts'!$A$5:$F$685,3,FALSE)</f>
        <v>0</v>
      </c>
      <c r="S454" s="8">
        <f>VLOOKUP(K454,'Ticket Counts'!$A$5:$F$685,4,FALSE)</f>
        <v>1</v>
      </c>
      <c r="T454" s="8">
        <f>VLOOKUP(K454,'Ticket Counts'!$A$5:$F$685,5,FALSE)</f>
        <v>0</v>
      </c>
      <c r="U454" s="8">
        <f>VLOOKUP(K454,'Ticket Counts'!$A$5:$F$685,6,FALSE)</f>
        <v>1</v>
      </c>
    </row>
    <row r="455" spans="1:21" x14ac:dyDescent="0.25">
      <c r="A455">
        <v>454</v>
      </c>
      <c r="B455">
        <v>1</v>
      </c>
      <c r="C455" t="str">
        <f t="shared" si="7"/>
        <v>Survived</v>
      </c>
      <c r="D455">
        <v>1</v>
      </c>
      <c r="E455" t="str" cm="1">
        <f t="array" ref="E455">_xlfn.IFS(D455=1,"First",D455=2,"Second",D455=3,"Third")</f>
        <v>First</v>
      </c>
      <c r="F455" t="s">
        <v>654</v>
      </c>
      <c r="G455" t="s">
        <v>13</v>
      </c>
      <c r="H455">
        <v>49</v>
      </c>
      <c r="I455">
        <v>1</v>
      </c>
      <c r="J455">
        <v>0</v>
      </c>
      <c r="K455">
        <v>17453</v>
      </c>
      <c r="L455">
        <v>89.104200000000006</v>
      </c>
      <c r="M455" t="s">
        <v>655</v>
      </c>
      <c r="N455" t="s">
        <v>20</v>
      </c>
      <c r="O455" t="s">
        <v>1265</v>
      </c>
      <c r="P455" t="str">
        <f>VLOOKUP(O455,Title!$F$8:$G$24,2,FALSE)</f>
        <v>Mr</v>
      </c>
      <c r="Q455">
        <f>VLOOKUP(K455,'Ticket Counts'!$A$5:$F$685,2,FALSE)</f>
        <v>0</v>
      </c>
      <c r="R455">
        <f>VLOOKUP(K455,'Ticket Counts'!$A$5:$F$685,3,FALSE)</f>
        <v>0</v>
      </c>
      <c r="S455" s="8">
        <f>VLOOKUP(K455,'Ticket Counts'!$A$5:$F$685,4,FALSE)</f>
        <v>1</v>
      </c>
      <c r="T455" s="8">
        <f>VLOOKUP(K455,'Ticket Counts'!$A$5:$F$685,5,FALSE)</f>
        <v>1</v>
      </c>
      <c r="U455" s="8">
        <f>VLOOKUP(K455,'Ticket Counts'!$A$5:$F$685,6,FALSE)</f>
        <v>2</v>
      </c>
    </row>
    <row r="456" spans="1:21" x14ac:dyDescent="0.25">
      <c r="A456">
        <v>455</v>
      </c>
      <c r="B456">
        <v>0</v>
      </c>
      <c r="C456" t="str">
        <f t="shared" si="7"/>
        <v>Perished</v>
      </c>
      <c r="D456">
        <v>3</v>
      </c>
      <c r="E456" t="str" cm="1">
        <f t="array" ref="E456">_xlfn.IFS(D456=1,"First",D456=2,"Second",D456=3,"Third")</f>
        <v>Third</v>
      </c>
      <c r="F456" t="s">
        <v>656</v>
      </c>
      <c r="G456" t="s">
        <v>13</v>
      </c>
      <c r="I456">
        <v>0</v>
      </c>
      <c r="J456">
        <v>0</v>
      </c>
      <c r="K456" t="s">
        <v>657</v>
      </c>
      <c r="L456">
        <v>8.0500000000000007</v>
      </c>
      <c r="N456" t="s">
        <v>15</v>
      </c>
      <c r="O456" t="s">
        <v>1265</v>
      </c>
      <c r="P456" t="str">
        <f>VLOOKUP(O456,Title!$F$8:$G$24,2,FALSE)</f>
        <v>Mr</v>
      </c>
      <c r="Q456">
        <f>VLOOKUP(K456,'Ticket Counts'!$A$5:$F$685,2,FALSE)</f>
        <v>0</v>
      </c>
      <c r="R456">
        <f>VLOOKUP(K456,'Ticket Counts'!$A$5:$F$685,3,FALSE)</f>
        <v>0</v>
      </c>
      <c r="S456" s="8">
        <f>VLOOKUP(K456,'Ticket Counts'!$A$5:$F$685,4,FALSE)</f>
        <v>1</v>
      </c>
      <c r="T456" s="8">
        <f>VLOOKUP(K456,'Ticket Counts'!$A$5:$F$685,5,FALSE)</f>
        <v>0</v>
      </c>
      <c r="U456" s="8">
        <f>VLOOKUP(K456,'Ticket Counts'!$A$5:$F$685,6,FALSE)</f>
        <v>1</v>
      </c>
    </row>
    <row r="457" spans="1:21" x14ac:dyDescent="0.25">
      <c r="A457">
        <v>456</v>
      </c>
      <c r="B457">
        <v>1</v>
      </c>
      <c r="C457" t="str">
        <f t="shared" si="7"/>
        <v>Survived</v>
      </c>
      <c r="D457">
        <v>3</v>
      </c>
      <c r="E457" t="str" cm="1">
        <f t="array" ref="E457">_xlfn.IFS(D457=1,"First",D457=2,"Second",D457=3,"Third")</f>
        <v>Third</v>
      </c>
      <c r="F457" t="s">
        <v>658</v>
      </c>
      <c r="G457" t="s">
        <v>13</v>
      </c>
      <c r="H457">
        <v>29</v>
      </c>
      <c r="I457">
        <v>0</v>
      </c>
      <c r="J457">
        <v>0</v>
      </c>
      <c r="K457">
        <v>349240</v>
      </c>
      <c r="L457">
        <v>7.8958000000000004</v>
      </c>
      <c r="N457" t="s">
        <v>20</v>
      </c>
      <c r="O457" t="s">
        <v>1265</v>
      </c>
      <c r="P457" t="str">
        <f>VLOOKUP(O457,Title!$F$8:$G$24,2,FALSE)</f>
        <v>Mr</v>
      </c>
      <c r="Q457">
        <f>VLOOKUP(K457,'Ticket Counts'!$A$5:$F$685,2,FALSE)</f>
        <v>0</v>
      </c>
      <c r="R457">
        <f>VLOOKUP(K457,'Ticket Counts'!$A$5:$F$685,3,FALSE)</f>
        <v>0</v>
      </c>
      <c r="S457" s="8">
        <f>VLOOKUP(K457,'Ticket Counts'!$A$5:$F$685,4,FALSE)</f>
        <v>1</v>
      </c>
      <c r="T457" s="8">
        <f>VLOOKUP(K457,'Ticket Counts'!$A$5:$F$685,5,FALSE)</f>
        <v>0</v>
      </c>
      <c r="U457" s="8">
        <f>VLOOKUP(K457,'Ticket Counts'!$A$5:$F$685,6,FALSE)</f>
        <v>1</v>
      </c>
    </row>
    <row r="458" spans="1:21" x14ac:dyDescent="0.25">
      <c r="A458">
        <v>457</v>
      </c>
      <c r="B458">
        <v>0</v>
      </c>
      <c r="C458" t="str">
        <f t="shared" si="7"/>
        <v>Perished</v>
      </c>
      <c r="D458">
        <v>1</v>
      </c>
      <c r="E458" t="str" cm="1">
        <f t="array" ref="E458">_xlfn.IFS(D458=1,"First",D458=2,"Second",D458=3,"Third")</f>
        <v>First</v>
      </c>
      <c r="F458" t="s">
        <v>659</v>
      </c>
      <c r="G458" t="s">
        <v>13</v>
      </c>
      <c r="H458">
        <v>65</v>
      </c>
      <c r="I458">
        <v>0</v>
      </c>
      <c r="J458">
        <v>0</v>
      </c>
      <c r="K458">
        <v>13509</v>
      </c>
      <c r="L458">
        <v>26.55</v>
      </c>
      <c r="M458" t="s">
        <v>660</v>
      </c>
      <c r="N458" t="s">
        <v>15</v>
      </c>
      <c r="O458" t="s">
        <v>1265</v>
      </c>
      <c r="P458" t="str">
        <f>VLOOKUP(O458,Title!$F$8:$G$24,2,FALSE)</f>
        <v>Mr</v>
      </c>
      <c r="Q458">
        <f>VLOOKUP(K458,'Ticket Counts'!$A$5:$F$685,2,FALSE)</f>
        <v>0</v>
      </c>
      <c r="R458">
        <f>VLOOKUP(K458,'Ticket Counts'!$A$5:$F$685,3,FALSE)</f>
        <v>0</v>
      </c>
      <c r="S458" s="8">
        <f>VLOOKUP(K458,'Ticket Counts'!$A$5:$F$685,4,FALSE)</f>
        <v>1</v>
      </c>
      <c r="T458" s="8">
        <f>VLOOKUP(K458,'Ticket Counts'!$A$5:$F$685,5,FALSE)</f>
        <v>0</v>
      </c>
      <c r="U458" s="8">
        <f>VLOOKUP(K458,'Ticket Counts'!$A$5:$F$685,6,FALSE)</f>
        <v>1</v>
      </c>
    </row>
    <row r="459" spans="1:21" x14ac:dyDescent="0.25">
      <c r="A459">
        <v>458</v>
      </c>
      <c r="B459">
        <v>1</v>
      </c>
      <c r="C459" t="str">
        <f t="shared" si="7"/>
        <v>Survived</v>
      </c>
      <c r="D459">
        <v>1</v>
      </c>
      <c r="E459" t="str" cm="1">
        <f t="array" ref="E459">_xlfn.IFS(D459=1,"First",D459=2,"Second",D459=3,"Third")</f>
        <v>First</v>
      </c>
      <c r="F459" t="s">
        <v>661</v>
      </c>
      <c r="G459" t="s">
        <v>17</v>
      </c>
      <c r="I459">
        <v>1</v>
      </c>
      <c r="J459">
        <v>0</v>
      </c>
      <c r="K459">
        <v>17464</v>
      </c>
      <c r="L459">
        <v>51.862499999999997</v>
      </c>
      <c r="M459" t="s">
        <v>662</v>
      </c>
      <c r="N459" t="s">
        <v>15</v>
      </c>
      <c r="O459" t="s">
        <v>1266</v>
      </c>
      <c r="P459" t="str">
        <f>VLOOKUP(O459,Title!$F$8:$G$24,2,FALSE)</f>
        <v>Mrs</v>
      </c>
      <c r="Q459">
        <f>VLOOKUP(K459,'Ticket Counts'!$A$5:$F$685,2,FALSE)</f>
        <v>0</v>
      </c>
      <c r="R459">
        <f>VLOOKUP(K459,'Ticket Counts'!$A$5:$F$685,3,FALSE)</f>
        <v>0</v>
      </c>
      <c r="S459" s="8">
        <f>VLOOKUP(K459,'Ticket Counts'!$A$5:$F$685,4,FALSE)</f>
        <v>0</v>
      </c>
      <c r="T459" s="8">
        <f>VLOOKUP(K459,'Ticket Counts'!$A$5:$F$685,5,FALSE)</f>
        <v>1</v>
      </c>
      <c r="U459" s="8">
        <f>VLOOKUP(K459,'Ticket Counts'!$A$5:$F$685,6,FALSE)</f>
        <v>1</v>
      </c>
    </row>
    <row r="460" spans="1:21" x14ac:dyDescent="0.25">
      <c r="A460">
        <v>459</v>
      </c>
      <c r="B460">
        <v>1</v>
      </c>
      <c r="C460" t="str">
        <f t="shared" si="7"/>
        <v>Survived</v>
      </c>
      <c r="D460">
        <v>2</v>
      </c>
      <c r="E460" t="str" cm="1">
        <f t="array" ref="E460">_xlfn.IFS(D460=1,"First",D460=2,"Second",D460=3,"Third")</f>
        <v>Second</v>
      </c>
      <c r="F460" t="s">
        <v>663</v>
      </c>
      <c r="G460" t="s">
        <v>17</v>
      </c>
      <c r="H460">
        <v>50</v>
      </c>
      <c r="I460">
        <v>0</v>
      </c>
      <c r="J460">
        <v>0</v>
      </c>
      <c r="K460" t="s">
        <v>664</v>
      </c>
      <c r="L460">
        <v>10.5</v>
      </c>
      <c r="N460" t="s">
        <v>15</v>
      </c>
      <c r="O460" t="s">
        <v>1267</v>
      </c>
      <c r="P460" t="str">
        <f>VLOOKUP(O460,Title!$F$8:$G$24,2,FALSE)</f>
        <v>Miss</v>
      </c>
      <c r="Q460">
        <f>VLOOKUP(K460,'Ticket Counts'!$A$5:$F$685,2,FALSE)</f>
        <v>0</v>
      </c>
      <c r="R460">
        <f>VLOOKUP(K460,'Ticket Counts'!$A$5:$F$685,3,FALSE)</f>
        <v>1</v>
      </c>
      <c r="S460" s="8">
        <f>VLOOKUP(K460,'Ticket Counts'!$A$5:$F$685,4,FALSE)</f>
        <v>0</v>
      </c>
      <c r="T460" s="8">
        <f>VLOOKUP(K460,'Ticket Counts'!$A$5:$F$685,5,FALSE)</f>
        <v>0</v>
      </c>
      <c r="U460" s="8">
        <f>VLOOKUP(K460,'Ticket Counts'!$A$5:$F$685,6,FALSE)</f>
        <v>1</v>
      </c>
    </row>
    <row r="461" spans="1:21" x14ac:dyDescent="0.25">
      <c r="A461">
        <v>460</v>
      </c>
      <c r="B461">
        <v>0</v>
      </c>
      <c r="C461" t="str">
        <f t="shared" si="7"/>
        <v>Perished</v>
      </c>
      <c r="D461">
        <v>3</v>
      </c>
      <c r="E461" t="str" cm="1">
        <f t="array" ref="E461">_xlfn.IFS(D461=1,"First",D461=2,"Second",D461=3,"Third")</f>
        <v>Third</v>
      </c>
      <c r="F461" t="s">
        <v>665</v>
      </c>
      <c r="G461" t="s">
        <v>13</v>
      </c>
      <c r="I461">
        <v>0</v>
      </c>
      <c r="J461">
        <v>0</v>
      </c>
      <c r="K461">
        <v>371060</v>
      </c>
      <c r="L461">
        <v>7.75</v>
      </c>
      <c r="N461" t="s">
        <v>27</v>
      </c>
      <c r="O461" t="s">
        <v>1265</v>
      </c>
      <c r="P461" t="str">
        <f>VLOOKUP(O461,Title!$F$8:$G$24,2,FALSE)</f>
        <v>Mr</v>
      </c>
      <c r="Q461">
        <f>VLOOKUP(K461,'Ticket Counts'!$A$5:$F$685,2,FALSE)</f>
        <v>0</v>
      </c>
      <c r="R461">
        <f>VLOOKUP(K461,'Ticket Counts'!$A$5:$F$685,3,FALSE)</f>
        <v>0</v>
      </c>
      <c r="S461" s="8">
        <f>VLOOKUP(K461,'Ticket Counts'!$A$5:$F$685,4,FALSE)</f>
        <v>1</v>
      </c>
      <c r="T461" s="8">
        <f>VLOOKUP(K461,'Ticket Counts'!$A$5:$F$685,5,FALSE)</f>
        <v>0</v>
      </c>
      <c r="U461" s="8">
        <f>VLOOKUP(K461,'Ticket Counts'!$A$5:$F$685,6,FALSE)</f>
        <v>1</v>
      </c>
    </row>
    <row r="462" spans="1:21" x14ac:dyDescent="0.25">
      <c r="A462">
        <v>461</v>
      </c>
      <c r="B462">
        <v>1</v>
      </c>
      <c r="C462" t="str">
        <f t="shared" si="7"/>
        <v>Survived</v>
      </c>
      <c r="D462">
        <v>1</v>
      </c>
      <c r="E462" t="str" cm="1">
        <f t="array" ref="E462">_xlfn.IFS(D462=1,"First",D462=2,"Second",D462=3,"Third")</f>
        <v>First</v>
      </c>
      <c r="F462" t="s">
        <v>666</v>
      </c>
      <c r="G462" t="s">
        <v>13</v>
      </c>
      <c r="H462">
        <v>48</v>
      </c>
      <c r="I462">
        <v>0</v>
      </c>
      <c r="J462">
        <v>0</v>
      </c>
      <c r="K462">
        <v>19952</v>
      </c>
      <c r="L462">
        <v>26.55</v>
      </c>
      <c r="M462" t="s">
        <v>667</v>
      </c>
      <c r="N462" t="s">
        <v>15</v>
      </c>
      <c r="O462" t="s">
        <v>1265</v>
      </c>
      <c r="P462" t="str">
        <f>VLOOKUP(O462,Title!$F$8:$G$24,2,FALSE)</f>
        <v>Mr</v>
      </c>
      <c r="Q462">
        <f>VLOOKUP(K462,'Ticket Counts'!$A$5:$F$685,2,FALSE)</f>
        <v>0</v>
      </c>
      <c r="R462">
        <f>VLOOKUP(K462,'Ticket Counts'!$A$5:$F$685,3,FALSE)</f>
        <v>0</v>
      </c>
      <c r="S462" s="8">
        <f>VLOOKUP(K462,'Ticket Counts'!$A$5:$F$685,4,FALSE)</f>
        <v>1</v>
      </c>
      <c r="T462" s="8">
        <f>VLOOKUP(K462,'Ticket Counts'!$A$5:$F$685,5,FALSE)</f>
        <v>0</v>
      </c>
      <c r="U462" s="8">
        <f>VLOOKUP(K462,'Ticket Counts'!$A$5:$F$685,6,FALSE)</f>
        <v>1</v>
      </c>
    </row>
    <row r="463" spans="1:21" x14ac:dyDescent="0.25">
      <c r="A463">
        <v>462</v>
      </c>
      <c r="B463">
        <v>0</v>
      </c>
      <c r="C463" t="str">
        <f t="shared" si="7"/>
        <v>Perished</v>
      </c>
      <c r="D463">
        <v>3</v>
      </c>
      <c r="E463" t="str" cm="1">
        <f t="array" ref="E463">_xlfn.IFS(D463=1,"First",D463=2,"Second",D463=3,"Third")</f>
        <v>Third</v>
      </c>
      <c r="F463" t="s">
        <v>668</v>
      </c>
      <c r="G463" t="s">
        <v>13</v>
      </c>
      <c r="H463">
        <v>34</v>
      </c>
      <c r="I463">
        <v>0</v>
      </c>
      <c r="J463">
        <v>0</v>
      </c>
      <c r="K463">
        <v>364506</v>
      </c>
      <c r="L463">
        <v>8.0500000000000007</v>
      </c>
      <c r="N463" t="s">
        <v>15</v>
      </c>
      <c r="O463" t="s">
        <v>1265</v>
      </c>
      <c r="P463" t="str">
        <f>VLOOKUP(O463,Title!$F$8:$G$24,2,FALSE)</f>
        <v>Mr</v>
      </c>
      <c r="Q463">
        <f>VLOOKUP(K463,'Ticket Counts'!$A$5:$F$685,2,FALSE)</f>
        <v>0</v>
      </c>
      <c r="R463">
        <f>VLOOKUP(K463,'Ticket Counts'!$A$5:$F$685,3,FALSE)</f>
        <v>0</v>
      </c>
      <c r="S463" s="8">
        <f>VLOOKUP(K463,'Ticket Counts'!$A$5:$F$685,4,FALSE)</f>
        <v>1</v>
      </c>
      <c r="T463" s="8">
        <f>VLOOKUP(K463,'Ticket Counts'!$A$5:$F$685,5,FALSE)</f>
        <v>0</v>
      </c>
      <c r="U463" s="8">
        <f>VLOOKUP(K463,'Ticket Counts'!$A$5:$F$685,6,FALSE)</f>
        <v>1</v>
      </c>
    </row>
    <row r="464" spans="1:21" x14ac:dyDescent="0.25">
      <c r="A464">
        <v>463</v>
      </c>
      <c r="B464">
        <v>0</v>
      </c>
      <c r="C464" t="str">
        <f t="shared" si="7"/>
        <v>Perished</v>
      </c>
      <c r="D464">
        <v>1</v>
      </c>
      <c r="E464" t="str" cm="1">
        <f t="array" ref="E464">_xlfn.IFS(D464=1,"First",D464=2,"Second",D464=3,"Third")</f>
        <v>First</v>
      </c>
      <c r="F464" t="s">
        <v>669</v>
      </c>
      <c r="G464" t="s">
        <v>13</v>
      </c>
      <c r="H464">
        <v>47</v>
      </c>
      <c r="I464">
        <v>0</v>
      </c>
      <c r="J464">
        <v>0</v>
      </c>
      <c r="K464">
        <v>111320</v>
      </c>
      <c r="L464">
        <v>38.5</v>
      </c>
      <c r="M464" t="s">
        <v>670</v>
      </c>
      <c r="N464" t="s">
        <v>15</v>
      </c>
      <c r="O464" t="s">
        <v>1265</v>
      </c>
      <c r="P464" t="str">
        <f>VLOOKUP(O464,Title!$F$8:$G$24,2,FALSE)</f>
        <v>Mr</v>
      </c>
      <c r="Q464">
        <f>VLOOKUP(K464,'Ticket Counts'!$A$5:$F$685,2,FALSE)</f>
        <v>0</v>
      </c>
      <c r="R464">
        <f>VLOOKUP(K464,'Ticket Counts'!$A$5:$F$685,3,FALSE)</f>
        <v>0</v>
      </c>
      <c r="S464" s="8">
        <f>VLOOKUP(K464,'Ticket Counts'!$A$5:$F$685,4,FALSE)</f>
        <v>1</v>
      </c>
      <c r="T464" s="8">
        <f>VLOOKUP(K464,'Ticket Counts'!$A$5:$F$685,5,FALSE)</f>
        <v>0</v>
      </c>
      <c r="U464" s="8">
        <f>VLOOKUP(K464,'Ticket Counts'!$A$5:$F$685,6,FALSE)</f>
        <v>1</v>
      </c>
    </row>
    <row r="465" spans="1:21" x14ac:dyDescent="0.25">
      <c r="A465">
        <v>464</v>
      </c>
      <c r="B465">
        <v>0</v>
      </c>
      <c r="C465" t="str">
        <f t="shared" si="7"/>
        <v>Perished</v>
      </c>
      <c r="D465">
        <v>2</v>
      </c>
      <c r="E465" t="str" cm="1">
        <f t="array" ref="E465">_xlfn.IFS(D465=1,"First",D465=2,"Second",D465=3,"Third")</f>
        <v>Second</v>
      </c>
      <c r="F465" t="s">
        <v>671</v>
      </c>
      <c r="G465" t="s">
        <v>13</v>
      </c>
      <c r="H465">
        <v>48</v>
      </c>
      <c r="I465">
        <v>0</v>
      </c>
      <c r="J465">
        <v>0</v>
      </c>
      <c r="K465">
        <v>234360</v>
      </c>
      <c r="L465">
        <v>13</v>
      </c>
      <c r="N465" t="s">
        <v>15</v>
      </c>
      <c r="O465" t="s">
        <v>1265</v>
      </c>
      <c r="P465" t="str">
        <f>VLOOKUP(O465,Title!$F$8:$G$24,2,FALSE)</f>
        <v>Mr</v>
      </c>
      <c r="Q465">
        <f>VLOOKUP(K465,'Ticket Counts'!$A$5:$F$685,2,FALSE)</f>
        <v>0</v>
      </c>
      <c r="R465">
        <f>VLOOKUP(K465,'Ticket Counts'!$A$5:$F$685,3,FALSE)</f>
        <v>0</v>
      </c>
      <c r="S465" s="8">
        <f>VLOOKUP(K465,'Ticket Counts'!$A$5:$F$685,4,FALSE)</f>
        <v>1</v>
      </c>
      <c r="T465" s="8">
        <f>VLOOKUP(K465,'Ticket Counts'!$A$5:$F$685,5,FALSE)</f>
        <v>0</v>
      </c>
      <c r="U465" s="8">
        <f>VLOOKUP(K465,'Ticket Counts'!$A$5:$F$685,6,FALSE)</f>
        <v>1</v>
      </c>
    </row>
    <row r="466" spans="1:21" x14ac:dyDescent="0.25">
      <c r="A466">
        <v>465</v>
      </c>
      <c r="B466">
        <v>0</v>
      </c>
      <c r="C466" t="str">
        <f t="shared" si="7"/>
        <v>Perished</v>
      </c>
      <c r="D466">
        <v>3</v>
      </c>
      <c r="E466" t="str" cm="1">
        <f t="array" ref="E466">_xlfn.IFS(D466=1,"First",D466=2,"Second",D466=3,"Third")</f>
        <v>Third</v>
      </c>
      <c r="F466" t="s">
        <v>672</v>
      </c>
      <c r="G466" t="s">
        <v>13</v>
      </c>
      <c r="I466">
        <v>0</v>
      </c>
      <c r="J466">
        <v>0</v>
      </c>
      <c r="K466" t="s">
        <v>673</v>
      </c>
      <c r="L466">
        <v>8.0500000000000007</v>
      </c>
      <c r="N466" t="s">
        <v>15</v>
      </c>
      <c r="O466" t="s">
        <v>1265</v>
      </c>
      <c r="P466" t="str">
        <f>VLOOKUP(O466,Title!$F$8:$G$24,2,FALSE)</f>
        <v>Mr</v>
      </c>
      <c r="Q466">
        <f>VLOOKUP(K466,'Ticket Counts'!$A$5:$F$685,2,FALSE)</f>
        <v>0</v>
      </c>
      <c r="R466">
        <f>VLOOKUP(K466,'Ticket Counts'!$A$5:$F$685,3,FALSE)</f>
        <v>0</v>
      </c>
      <c r="S466" s="8">
        <f>VLOOKUP(K466,'Ticket Counts'!$A$5:$F$685,4,FALSE)</f>
        <v>1</v>
      </c>
      <c r="T466" s="8">
        <f>VLOOKUP(K466,'Ticket Counts'!$A$5:$F$685,5,FALSE)</f>
        <v>0</v>
      </c>
      <c r="U466" s="8">
        <f>VLOOKUP(K466,'Ticket Counts'!$A$5:$F$685,6,FALSE)</f>
        <v>1</v>
      </c>
    </row>
    <row r="467" spans="1:21" x14ac:dyDescent="0.25">
      <c r="A467">
        <v>466</v>
      </c>
      <c r="B467">
        <v>0</v>
      </c>
      <c r="C467" t="str">
        <f t="shared" si="7"/>
        <v>Perished</v>
      </c>
      <c r="D467">
        <v>3</v>
      </c>
      <c r="E467" t="str" cm="1">
        <f t="array" ref="E467">_xlfn.IFS(D467=1,"First",D467=2,"Second",D467=3,"Third")</f>
        <v>Third</v>
      </c>
      <c r="F467" t="s">
        <v>674</v>
      </c>
      <c r="G467" t="s">
        <v>13</v>
      </c>
      <c r="H467">
        <v>38</v>
      </c>
      <c r="I467">
        <v>0</v>
      </c>
      <c r="J467">
        <v>0</v>
      </c>
      <c r="K467" t="s">
        <v>675</v>
      </c>
      <c r="L467">
        <v>7.05</v>
      </c>
      <c r="N467" t="s">
        <v>15</v>
      </c>
      <c r="O467" t="s">
        <v>1265</v>
      </c>
      <c r="P467" t="str">
        <f>VLOOKUP(O467,Title!$F$8:$G$24,2,FALSE)</f>
        <v>Mr</v>
      </c>
      <c r="Q467">
        <f>VLOOKUP(K467,'Ticket Counts'!$A$5:$F$685,2,FALSE)</f>
        <v>0</v>
      </c>
      <c r="R467">
        <f>VLOOKUP(K467,'Ticket Counts'!$A$5:$F$685,3,FALSE)</f>
        <v>0</v>
      </c>
      <c r="S467" s="8">
        <f>VLOOKUP(K467,'Ticket Counts'!$A$5:$F$685,4,FALSE)</f>
        <v>1</v>
      </c>
      <c r="T467" s="8">
        <f>VLOOKUP(K467,'Ticket Counts'!$A$5:$F$685,5,FALSE)</f>
        <v>0</v>
      </c>
      <c r="U467" s="8">
        <f>VLOOKUP(K467,'Ticket Counts'!$A$5:$F$685,6,FALSE)</f>
        <v>1</v>
      </c>
    </row>
    <row r="468" spans="1:21" x14ac:dyDescent="0.25">
      <c r="A468">
        <v>467</v>
      </c>
      <c r="B468">
        <v>0</v>
      </c>
      <c r="C468" t="str">
        <f t="shared" si="7"/>
        <v>Perished</v>
      </c>
      <c r="D468">
        <v>2</v>
      </c>
      <c r="E468" t="str" cm="1">
        <f t="array" ref="E468">_xlfn.IFS(D468=1,"First",D468=2,"Second",D468=3,"Third")</f>
        <v>Second</v>
      </c>
      <c r="F468" t="s">
        <v>676</v>
      </c>
      <c r="G468" t="s">
        <v>13</v>
      </c>
      <c r="I468">
        <v>0</v>
      </c>
      <c r="J468">
        <v>0</v>
      </c>
      <c r="K468">
        <v>239853</v>
      </c>
      <c r="L468">
        <v>0</v>
      </c>
      <c r="N468" t="s">
        <v>15</v>
      </c>
      <c r="O468" t="s">
        <v>1265</v>
      </c>
      <c r="P468" t="str">
        <f>VLOOKUP(O468,Title!$F$8:$G$24,2,FALSE)</f>
        <v>Mr</v>
      </c>
      <c r="Q468">
        <f>VLOOKUP(K468,'Ticket Counts'!$A$5:$F$685,2,FALSE)</f>
        <v>0</v>
      </c>
      <c r="R468">
        <f>VLOOKUP(K468,'Ticket Counts'!$A$5:$F$685,3,FALSE)</f>
        <v>0</v>
      </c>
      <c r="S468" s="8">
        <f>VLOOKUP(K468,'Ticket Counts'!$A$5:$F$685,4,FALSE)</f>
        <v>3</v>
      </c>
      <c r="T468" s="8">
        <f>VLOOKUP(K468,'Ticket Counts'!$A$5:$F$685,5,FALSE)</f>
        <v>0</v>
      </c>
      <c r="U468" s="8">
        <f>VLOOKUP(K468,'Ticket Counts'!$A$5:$F$685,6,FALSE)</f>
        <v>3</v>
      </c>
    </row>
    <row r="469" spans="1:21" x14ac:dyDescent="0.25">
      <c r="A469">
        <v>468</v>
      </c>
      <c r="B469">
        <v>0</v>
      </c>
      <c r="C469" t="str">
        <f t="shared" si="7"/>
        <v>Perished</v>
      </c>
      <c r="D469">
        <v>1</v>
      </c>
      <c r="E469" t="str" cm="1">
        <f t="array" ref="E469">_xlfn.IFS(D469=1,"First",D469=2,"Second",D469=3,"Third")</f>
        <v>First</v>
      </c>
      <c r="F469" t="s">
        <v>677</v>
      </c>
      <c r="G469" t="s">
        <v>13</v>
      </c>
      <c r="H469">
        <v>56</v>
      </c>
      <c r="I469">
        <v>0</v>
      </c>
      <c r="J469">
        <v>0</v>
      </c>
      <c r="K469">
        <v>113792</v>
      </c>
      <c r="L469">
        <v>26.55</v>
      </c>
      <c r="N469" t="s">
        <v>15</v>
      </c>
      <c r="O469" t="s">
        <v>1265</v>
      </c>
      <c r="P469" t="str">
        <f>VLOOKUP(O469,Title!$F$8:$G$24,2,FALSE)</f>
        <v>Mr</v>
      </c>
      <c r="Q469">
        <f>VLOOKUP(K469,'Ticket Counts'!$A$5:$F$685,2,FALSE)</f>
        <v>0</v>
      </c>
      <c r="R469">
        <f>VLOOKUP(K469,'Ticket Counts'!$A$5:$F$685,3,FALSE)</f>
        <v>0</v>
      </c>
      <c r="S469" s="8">
        <f>VLOOKUP(K469,'Ticket Counts'!$A$5:$F$685,4,FALSE)</f>
        <v>1</v>
      </c>
      <c r="T469" s="8">
        <f>VLOOKUP(K469,'Ticket Counts'!$A$5:$F$685,5,FALSE)</f>
        <v>0</v>
      </c>
      <c r="U469" s="8">
        <f>VLOOKUP(K469,'Ticket Counts'!$A$5:$F$685,6,FALSE)</f>
        <v>1</v>
      </c>
    </row>
    <row r="470" spans="1:21" x14ac:dyDescent="0.25">
      <c r="A470">
        <v>469</v>
      </c>
      <c r="B470">
        <v>0</v>
      </c>
      <c r="C470" t="str">
        <f t="shared" si="7"/>
        <v>Perished</v>
      </c>
      <c r="D470">
        <v>3</v>
      </c>
      <c r="E470" t="str" cm="1">
        <f t="array" ref="E470">_xlfn.IFS(D470=1,"First",D470=2,"Second",D470=3,"Third")</f>
        <v>Third</v>
      </c>
      <c r="F470" t="s">
        <v>678</v>
      </c>
      <c r="G470" t="s">
        <v>13</v>
      </c>
      <c r="I470">
        <v>0</v>
      </c>
      <c r="J470">
        <v>0</v>
      </c>
      <c r="K470">
        <v>36209</v>
      </c>
      <c r="L470">
        <v>7.7249999999999996</v>
      </c>
      <c r="N470" t="s">
        <v>27</v>
      </c>
      <c r="O470" t="s">
        <v>1265</v>
      </c>
      <c r="P470" t="str">
        <f>VLOOKUP(O470,Title!$F$8:$G$24,2,FALSE)</f>
        <v>Mr</v>
      </c>
      <c r="Q470">
        <f>VLOOKUP(K470,'Ticket Counts'!$A$5:$F$685,2,FALSE)</f>
        <v>0</v>
      </c>
      <c r="R470">
        <f>VLOOKUP(K470,'Ticket Counts'!$A$5:$F$685,3,FALSE)</f>
        <v>0</v>
      </c>
      <c r="S470" s="8">
        <f>VLOOKUP(K470,'Ticket Counts'!$A$5:$F$685,4,FALSE)</f>
        <v>1</v>
      </c>
      <c r="T470" s="8">
        <f>VLOOKUP(K470,'Ticket Counts'!$A$5:$F$685,5,FALSE)</f>
        <v>0</v>
      </c>
      <c r="U470" s="8">
        <f>VLOOKUP(K470,'Ticket Counts'!$A$5:$F$685,6,FALSE)</f>
        <v>1</v>
      </c>
    </row>
    <row r="471" spans="1:21" x14ac:dyDescent="0.25">
      <c r="A471">
        <v>470</v>
      </c>
      <c r="B471">
        <v>1</v>
      </c>
      <c r="C471" t="str">
        <f t="shared" si="7"/>
        <v>Survived</v>
      </c>
      <c r="D471">
        <v>3</v>
      </c>
      <c r="E471" t="str" cm="1">
        <f t="array" ref="E471">_xlfn.IFS(D471=1,"First",D471=2,"Second",D471=3,"Third")</f>
        <v>Third</v>
      </c>
      <c r="F471" t="s">
        <v>679</v>
      </c>
      <c r="G471" t="s">
        <v>17</v>
      </c>
      <c r="H471">
        <v>0.75</v>
      </c>
      <c r="I471">
        <v>2</v>
      </c>
      <c r="J471">
        <v>1</v>
      </c>
      <c r="K471">
        <v>2666</v>
      </c>
      <c r="L471">
        <v>19.258299999999998</v>
      </c>
      <c r="N471" t="s">
        <v>20</v>
      </c>
      <c r="O471" t="s">
        <v>1267</v>
      </c>
      <c r="P471" t="str">
        <f>VLOOKUP(O471,Title!$F$8:$G$24,2,FALSE)</f>
        <v>Miss</v>
      </c>
      <c r="Q471">
        <f>VLOOKUP(K471,'Ticket Counts'!$A$5:$F$685,2,FALSE)</f>
        <v>0</v>
      </c>
      <c r="R471">
        <f>VLOOKUP(K471,'Ticket Counts'!$A$5:$F$685,3,FALSE)</f>
        <v>3</v>
      </c>
      <c r="S471" s="8">
        <f>VLOOKUP(K471,'Ticket Counts'!$A$5:$F$685,4,FALSE)</f>
        <v>0</v>
      </c>
      <c r="T471" s="8">
        <f>VLOOKUP(K471,'Ticket Counts'!$A$5:$F$685,5,FALSE)</f>
        <v>1</v>
      </c>
      <c r="U471" s="8">
        <f>VLOOKUP(K471,'Ticket Counts'!$A$5:$F$685,6,FALSE)</f>
        <v>4</v>
      </c>
    </row>
    <row r="472" spans="1:21" x14ac:dyDescent="0.25">
      <c r="A472">
        <v>471</v>
      </c>
      <c r="B472">
        <v>0</v>
      </c>
      <c r="C472" t="str">
        <f t="shared" si="7"/>
        <v>Perished</v>
      </c>
      <c r="D472">
        <v>3</v>
      </c>
      <c r="E472" t="str" cm="1">
        <f t="array" ref="E472">_xlfn.IFS(D472=1,"First",D472=2,"Second",D472=3,"Third")</f>
        <v>Third</v>
      </c>
      <c r="F472" t="s">
        <v>680</v>
      </c>
      <c r="G472" t="s">
        <v>13</v>
      </c>
      <c r="I472">
        <v>0</v>
      </c>
      <c r="J472">
        <v>0</v>
      </c>
      <c r="K472">
        <v>323592</v>
      </c>
      <c r="L472">
        <v>7.25</v>
      </c>
      <c r="N472" t="s">
        <v>15</v>
      </c>
      <c r="O472" t="s">
        <v>1265</v>
      </c>
      <c r="P472" t="str">
        <f>VLOOKUP(O472,Title!$F$8:$G$24,2,FALSE)</f>
        <v>Mr</v>
      </c>
      <c r="Q472">
        <f>VLOOKUP(K472,'Ticket Counts'!$A$5:$F$685,2,FALSE)</f>
        <v>0</v>
      </c>
      <c r="R472">
        <f>VLOOKUP(K472,'Ticket Counts'!$A$5:$F$685,3,FALSE)</f>
        <v>0</v>
      </c>
      <c r="S472" s="8">
        <f>VLOOKUP(K472,'Ticket Counts'!$A$5:$F$685,4,FALSE)</f>
        <v>1</v>
      </c>
      <c r="T472" s="8">
        <f>VLOOKUP(K472,'Ticket Counts'!$A$5:$F$685,5,FALSE)</f>
        <v>0</v>
      </c>
      <c r="U472" s="8">
        <f>VLOOKUP(K472,'Ticket Counts'!$A$5:$F$685,6,FALSE)</f>
        <v>1</v>
      </c>
    </row>
    <row r="473" spans="1:21" x14ac:dyDescent="0.25">
      <c r="A473">
        <v>472</v>
      </c>
      <c r="B473">
        <v>0</v>
      </c>
      <c r="C473" t="str">
        <f t="shared" si="7"/>
        <v>Perished</v>
      </c>
      <c r="D473">
        <v>3</v>
      </c>
      <c r="E473" t="str" cm="1">
        <f t="array" ref="E473">_xlfn.IFS(D473=1,"First",D473=2,"Second",D473=3,"Third")</f>
        <v>Third</v>
      </c>
      <c r="F473" t="s">
        <v>681</v>
      </c>
      <c r="G473" t="s">
        <v>13</v>
      </c>
      <c r="H473">
        <v>38</v>
      </c>
      <c r="I473">
        <v>0</v>
      </c>
      <c r="J473">
        <v>0</v>
      </c>
      <c r="K473">
        <v>315089</v>
      </c>
      <c r="L473">
        <v>8.6624999999999996</v>
      </c>
      <c r="N473" t="s">
        <v>15</v>
      </c>
      <c r="O473" t="s">
        <v>1265</v>
      </c>
      <c r="P473" t="str">
        <f>VLOOKUP(O473,Title!$F$8:$G$24,2,FALSE)</f>
        <v>Mr</v>
      </c>
      <c r="Q473">
        <f>VLOOKUP(K473,'Ticket Counts'!$A$5:$F$685,2,FALSE)</f>
        <v>0</v>
      </c>
      <c r="R473">
        <f>VLOOKUP(K473,'Ticket Counts'!$A$5:$F$685,3,FALSE)</f>
        <v>0</v>
      </c>
      <c r="S473" s="8">
        <f>VLOOKUP(K473,'Ticket Counts'!$A$5:$F$685,4,FALSE)</f>
        <v>1</v>
      </c>
      <c r="T473" s="8">
        <f>VLOOKUP(K473,'Ticket Counts'!$A$5:$F$685,5,FALSE)</f>
        <v>0</v>
      </c>
      <c r="U473" s="8">
        <f>VLOOKUP(K473,'Ticket Counts'!$A$5:$F$685,6,FALSE)</f>
        <v>1</v>
      </c>
    </row>
    <row r="474" spans="1:21" x14ac:dyDescent="0.25">
      <c r="A474">
        <v>473</v>
      </c>
      <c r="B474">
        <v>1</v>
      </c>
      <c r="C474" t="str">
        <f t="shared" si="7"/>
        <v>Survived</v>
      </c>
      <c r="D474">
        <v>2</v>
      </c>
      <c r="E474" t="str" cm="1">
        <f t="array" ref="E474">_xlfn.IFS(D474=1,"First",D474=2,"Second",D474=3,"Third")</f>
        <v>Second</v>
      </c>
      <c r="F474" t="s">
        <v>682</v>
      </c>
      <c r="G474" t="s">
        <v>17</v>
      </c>
      <c r="H474">
        <v>33</v>
      </c>
      <c r="I474">
        <v>1</v>
      </c>
      <c r="J474">
        <v>2</v>
      </c>
      <c r="K474" t="s">
        <v>103</v>
      </c>
      <c r="L474">
        <v>27.75</v>
      </c>
      <c r="N474" t="s">
        <v>15</v>
      </c>
      <c r="O474" t="s">
        <v>1266</v>
      </c>
      <c r="P474" t="str">
        <f>VLOOKUP(O474,Title!$F$8:$G$24,2,FALSE)</f>
        <v>Mrs</v>
      </c>
      <c r="Q474">
        <f>VLOOKUP(K474,'Ticket Counts'!$A$5:$F$685,2,FALSE)</f>
        <v>0</v>
      </c>
      <c r="R474">
        <f>VLOOKUP(K474,'Ticket Counts'!$A$5:$F$685,3,FALSE)</f>
        <v>1</v>
      </c>
      <c r="S474" s="8">
        <f>VLOOKUP(K474,'Ticket Counts'!$A$5:$F$685,4,FALSE)</f>
        <v>1</v>
      </c>
      <c r="T474" s="8">
        <f>VLOOKUP(K474,'Ticket Counts'!$A$5:$F$685,5,FALSE)</f>
        <v>1</v>
      </c>
      <c r="U474" s="8">
        <f>VLOOKUP(K474,'Ticket Counts'!$A$5:$F$685,6,FALSE)</f>
        <v>3</v>
      </c>
    </row>
    <row r="475" spans="1:21" x14ac:dyDescent="0.25">
      <c r="A475">
        <v>474</v>
      </c>
      <c r="B475">
        <v>1</v>
      </c>
      <c r="C475" t="str">
        <f t="shared" si="7"/>
        <v>Survived</v>
      </c>
      <c r="D475">
        <v>2</v>
      </c>
      <c r="E475" t="str" cm="1">
        <f t="array" ref="E475">_xlfn.IFS(D475=1,"First",D475=2,"Second",D475=3,"Third")</f>
        <v>Second</v>
      </c>
      <c r="F475" t="s">
        <v>683</v>
      </c>
      <c r="G475" t="s">
        <v>17</v>
      </c>
      <c r="H475">
        <v>23</v>
      </c>
      <c r="I475">
        <v>0</v>
      </c>
      <c r="J475">
        <v>0</v>
      </c>
      <c r="K475" t="s">
        <v>684</v>
      </c>
      <c r="L475">
        <v>13.791700000000001</v>
      </c>
      <c r="M475" t="s">
        <v>442</v>
      </c>
      <c r="N475" t="s">
        <v>20</v>
      </c>
      <c r="O475" t="s">
        <v>1266</v>
      </c>
      <c r="P475" t="str">
        <f>VLOOKUP(O475,Title!$F$8:$G$24,2,FALSE)</f>
        <v>Mrs</v>
      </c>
      <c r="Q475">
        <f>VLOOKUP(K475,'Ticket Counts'!$A$5:$F$685,2,FALSE)</f>
        <v>0</v>
      </c>
      <c r="R475">
        <f>VLOOKUP(K475,'Ticket Counts'!$A$5:$F$685,3,FALSE)</f>
        <v>0</v>
      </c>
      <c r="S475" s="8">
        <f>VLOOKUP(K475,'Ticket Counts'!$A$5:$F$685,4,FALSE)</f>
        <v>0</v>
      </c>
      <c r="T475" s="8">
        <f>VLOOKUP(K475,'Ticket Counts'!$A$5:$F$685,5,FALSE)</f>
        <v>1</v>
      </c>
      <c r="U475" s="8">
        <f>VLOOKUP(K475,'Ticket Counts'!$A$5:$F$685,6,FALSE)</f>
        <v>1</v>
      </c>
    </row>
    <row r="476" spans="1:21" x14ac:dyDescent="0.25">
      <c r="A476">
        <v>475</v>
      </c>
      <c r="B476">
        <v>0</v>
      </c>
      <c r="C476" t="str">
        <f t="shared" si="7"/>
        <v>Perished</v>
      </c>
      <c r="D476">
        <v>3</v>
      </c>
      <c r="E476" t="str" cm="1">
        <f t="array" ref="E476">_xlfn.IFS(D476=1,"First",D476=2,"Second",D476=3,"Third")</f>
        <v>Third</v>
      </c>
      <c r="F476" t="s">
        <v>685</v>
      </c>
      <c r="G476" t="s">
        <v>17</v>
      </c>
      <c r="H476">
        <v>22</v>
      </c>
      <c r="I476">
        <v>0</v>
      </c>
      <c r="J476">
        <v>0</v>
      </c>
      <c r="K476">
        <v>7553</v>
      </c>
      <c r="L476">
        <v>9.8375000000000004</v>
      </c>
      <c r="N476" t="s">
        <v>15</v>
      </c>
      <c r="O476" t="s">
        <v>1267</v>
      </c>
      <c r="P476" t="str">
        <f>VLOOKUP(O476,Title!$F$8:$G$24,2,FALSE)</f>
        <v>Miss</v>
      </c>
      <c r="Q476">
        <f>VLOOKUP(K476,'Ticket Counts'!$A$5:$F$685,2,FALSE)</f>
        <v>0</v>
      </c>
      <c r="R476">
        <f>VLOOKUP(K476,'Ticket Counts'!$A$5:$F$685,3,FALSE)</f>
        <v>1</v>
      </c>
      <c r="S476" s="8">
        <f>VLOOKUP(K476,'Ticket Counts'!$A$5:$F$685,4,FALSE)</f>
        <v>0</v>
      </c>
      <c r="T476" s="8">
        <f>VLOOKUP(K476,'Ticket Counts'!$A$5:$F$685,5,FALSE)</f>
        <v>0</v>
      </c>
      <c r="U476" s="8">
        <f>VLOOKUP(K476,'Ticket Counts'!$A$5:$F$685,6,FALSE)</f>
        <v>1</v>
      </c>
    </row>
    <row r="477" spans="1:21" x14ac:dyDescent="0.25">
      <c r="A477">
        <v>476</v>
      </c>
      <c r="B477">
        <v>0</v>
      </c>
      <c r="C477" t="str">
        <f t="shared" si="7"/>
        <v>Perished</v>
      </c>
      <c r="D477">
        <v>1</v>
      </c>
      <c r="E477" t="str" cm="1">
        <f t="array" ref="E477">_xlfn.IFS(D477=1,"First",D477=2,"Second",D477=3,"Third")</f>
        <v>First</v>
      </c>
      <c r="F477" t="s">
        <v>686</v>
      </c>
      <c r="G477" t="s">
        <v>13</v>
      </c>
      <c r="I477">
        <v>0</v>
      </c>
      <c r="J477">
        <v>0</v>
      </c>
      <c r="K477">
        <v>110465</v>
      </c>
      <c r="L477">
        <v>52</v>
      </c>
      <c r="M477" t="s">
        <v>687</v>
      </c>
      <c r="N477" t="s">
        <v>15</v>
      </c>
      <c r="O477" t="s">
        <v>1265</v>
      </c>
      <c r="P477" t="str">
        <f>VLOOKUP(O477,Title!$F$8:$G$24,2,FALSE)</f>
        <v>Mr</v>
      </c>
      <c r="Q477">
        <f>VLOOKUP(K477,'Ticket Counts'!$A$5:$F$685,2,FALSE)</f>
        <v>0</v>
      </c>
      <c r="R477">
        <f>VLOOKUP(K477,'Ticket Counts'!$A$5:$F$685,3,FALSE)</f>
        <v>0</v>
      </c>
      <c r="S477" s="8">
        <f>VLOOKUP(K477,'Ticket Counts'!$A$5:$F$685,4,FALSE)</f>
        <v>2</v>
      </c>
      <c r="T477" s="8">
        <f>VLOOKUP(K477,'Ticket Counts'!$A$5:$F$685,5,FALSE)</f>
        <v>0</v>
      </c>
      <c r="U477" s="8">
        <f>VLOOKUP(K477,'Ticket Counts'!$A$5:$F$685,6,FALSE)</f>
        <v>2</v>
      </c>
    </row>
    <row r="478" spans="1:21" x14ac:dyDescent="0.25">
      <c r="A478">
        <v>477</v>
      </c>
      <c r="B478">
        <v>0</v>
      </c>
      <c r="C478" t="str">
        <f t="shared" si="7"/>
        <v>Perished</v>
      </c>
      <c r="D478">
        <v>2</v>
      </c>
      <c r="E478" t="str" cm="1">
        <f t="array" ref="E478">_xlfn.IFS(D478=1,"First",D478=2,"Second",D478=3,"Third")</f>
        <v>Second</v>
      </c>
      <c r="F478" t="s">
        <v>688</v>
      </c>
      <c r="G478" t="s">
        <v>13</v>
      </c>
      <c r="H478">
        <v>34</v>
      </c>
      <c r="I478">
        <v>1</v>
      </c>
      <c r="J478">
        <v>0</v>
      </c>
      <c r="K478">
        <v>31027</v>
      </c>
      <c r="L478">
        <v>21</v>
      </c>
      <c r="N478" t="s">
        <v>15</v>
      </c>
      <c r="O478" t="s">
        <v>1265</v>
      </c>
      <c r="P478" t="str">
        <f>VLOOKUP(O478,Title!$F$8:$G$24,2,FALSE)</f>
        <v>Mr</v>
      </c>
      <c r="Q478">
        <f>VLOOKUP(K478,'Ticket Counts'!$A$5:$F$685,2,FALSE)</f>
        <v>0</v>
      </c>
      <c r="R478">
        <f>VLOOKUP(K478,'Ticket Counts'!$A$5:$F$685,3,FALSE)</f>
        <v>0</v>
      </c>
      <c r="S478" s="8">
        <f>VLOOKUP(K478,'Ticket Counts'!$A$5:$F$685,4,FALSE)</f>
        <v>1</v>
      </c>
      <c r="T478" s="8">
        <f>VLOOKUP(K478,'Ticket Counts'!$A$5:$F$685,5,FALSE)</f>
        <v>1</v>
      </c>
      <c r="U478" s="8">
        <f>VLOOKUP(K478,'Ticket Counts'!$A$5:$F$685,6,FALSE)</f>
        <v>2</v>
      </c>
    </row>
    <row r="479" spans="1:21" x14ac:dyDescent="0.25">
      <c r="A479">
        <v>478</v>
      </c>
      <c r="B479">
        <v>0</v>
      </c>
      <c r="C479" t="str">
        <f t="shared" si="7"/>
        <v>Perished</v>
      </c>
      <c r="D479">
        <v>3</v>
      </c>
      <c r="E479" t="str" cm="1">
        <f t="array" ref="E479">_xlfn.IFS(D479=1,"First",D479=2,"Second",D479=3,"Third")</f>
        <v>Third</v>
      </c>
      <c r="F479" t="s">
        <v>689</v>
      </c>
      <c r="G479" t="s">
        <v>13</v>
      </c>
      <c r="H479">
        <v>29</v>
      </c>
      <c r="I479">
        <v>1</v>
      </c>
      <c r="J479">
        <v>0</v>
      </c>
      <c r="K479">
        <v>3460</v>
      </c>
      <c r="L479">
        <v>7.0457999999999998</v>
      </c>
      <c r="N479" t="s">
        <v>15</v>
      </c>
      <c r="O479" t="s">
        <v>1265</v>
      </c>
      <c r="P479" t="str">
        <f>VLOOKUP(O479,Title!$F$8:$G$24,2,FALSE)</f>
        <v>Mr</v>
      </c>
      <c r="Q479">
        <f>VLOOKUP(K479,'Ticket Counts'!$A$5:$F$685,2,FALSE)</f>
        <v>0</v>
      </c>
      <c r="R479">
        <f>VLOOKUP(K479,'Ticket Counts'!$A$5:$F$685,3,FALSE)</f>
        <v>0</v>
      </c>
      <c r="S479" s="8">
        <f>VLOOKUP(K479,'Ticket Counts'!$A$5:$F$685,4,FALSE)</f>
        <v>1</v>
      </c>
      <c r="T479" s="8">
        <f>VLOOKUP(K479,'Ticket Counts'!$A$5:$F$685,5,FALSE)</f>
        <v>0</v>
      </c>
      <c r="U479" s="8">
        <f>VLOOKUP(K479,'Ticket Counts'!$A$5:$F$685,6,FALSE)</f>
        <v>1</v>
      </c>
    </row>
    <row r="480" spans="1:21" x14ac:dyDescent="0.25">
      <c r="A480">
        <v>479</v>
      </c>
      <c r="B480">
        <v>0</v>
      </c>
      <c r="C480" t="str">
        <f t="shared" si="7"/>
        <v>Perished</v>
      </c>
      <c r="D480">
        <v>3</v>
      </c>
      <c r="E480" t="str" cm="1">
        <f t="array" ref="E480">_xlfn.IFS(D480=1,"First",D480=2,"Second",D480=3,"Third")</f>
        <v>Third</v>
      </c>
      <c r="F480" t="s">
        <v>690</v>
      </c>
      <c r="G480" t="s">
        <v>13</v>
      </c>
      <c r="H480">
        <v>22</v>
      </c>
      <c r="I480">
        <v>0</v>
      </c>
      <c r="J480">
        <v>0</v>
      </c>
      <c r="K480">
        <v>350060</v>
      </c>
      <c r="L480">
        <v>7.5208000000000004</v>
      </c>
      <c r="N480" t="s">
        <v>15</v>
      </c>
      <c r="O480" t="s">
        <v>1265</v>
      </c>
      <c r="P480" t="str">
        <f>VLOOKUP(O480,Title!$F$8:$G$24,2,FALSE)</f>
        <v>Mr</v>
      </c>
      <c r="Q480">
        <f>VLOOKUP(K480,'Ticket Counts'!$A$5:$F$685,2,FALSE)</f>
        <v>0</v>
      </c>
      <c r="R480">
        <f>VLOOKUP(K480,'Ticket Counts'!$A$5:$F$685,3,FALSE)</f>
        <v>0</v>
      </c>
      <c r="S480" s="8">
        <f>VLOOKUP(K480,'Ticket Counts'!$A$5:$F$685,4,FALSE)</f>
        <v>1</v>
      </c>
      <c r="T480" s="8">
        <f>VLOOKUP(K480,'Ticket Counts'!$A$5:$F$685,5,FALSE)</f>
        <v>0</v>
      </c>
      <c r="U480" s="8">
        <f>VLOOKUP(K480,'Ticket Counts'!$A$5:$F$685,6,FALSE)</f>
        <v>1</v>
      </c>
    </row>
    <row r="481" spans="1:21" x14ac:dyDescent="0.25">
      <c r="A481">
        <v>480</v>
      </c>
      <c r="B481">
        <v>1</v>
      </c>
      <c r="C481" t="str">
        <f t="shared" si="7"/>
        <v>Survived</v>
      </c>
      <c r="D481">
        <v>3</v>
      </c>
      <c r="E481" t="str" cm="1">
        <f t="array" ref="E481">_xlfn.IFS(D481=1,"First",D481=2,"Second",D481=3,"Third")</f>
        <v>Third</v>
      </c>
      <c r="F481" t="s">
        <v>691</v>
      </c>
      <c r="G481" t="s">
        <v>17</v>
      </c>
      <c r="H481">
        <v>2</v>
      </c>
      <c r="I481">
        <v>0</v>
      </c>
      <c r="J481">
        <v>1</v>
      </c>
      <c r="K481">
        <v>3101298</v>
      </c>
      <c r="L481">
        <v>12.2875</v>
      </c>
      <c r="N481" t="s">
        <v>15</v>
      </c>
      <c r="O481" t="s">
        <v>1267</v>
      </c>
      <c r="P481" t="str">
        <f>VLOOKUP(O481,Title!$F$8:$G$24,2,FALSE)</f>
        <v>Miss</v>
      </c>
      <c r="Q481">
        <f>VLOOKUP(K481,'Ticket Counts'!$A$5:$F$685,2,FALSE)</f>
        <v>0</v>
      </c>
      <c r="R481">
        <f>VLOOKUP(K481,'Ticket Counts'!$A$5:$F$685,3,FALSE)</f>
        <v>1</v>
      </c>
      <c r="S481" s="8">
        <f>VLOOKUP(K481,'Ticket Counts'!$A$5:$F$685,4,FALSE)</f>
        <v>0</v>
      </c>
      <c r="T481" s="8">
        <f>VLOOKUP(K481,'Ticket Counts'!$A$5:$F$685,5,FALSE)</f>
        <v>0</v>
      </c>
      <c r="U481" s="8">
        <f>VLOOKUP(K481,'Ticket Counts'!$A$5:$F$685,6,FALSE)</f>
        <v>1</v>
      </c>
    </row>
    <row r="482" spans="1:21" x14ac:dyDescent="0.25">
      <c r="A482">
        <v>481</v>
      </c>
      <c r="B482">
        <v>0</v>
      </c>
      <c r="C482" t="str">
        <f t="shared" si="7"/>
        <v>Perished</v>
      </c>
      <c r="D482">
        <v>3</v>
      </c>
      <c r="E482" t="str" cm="1">
        <f t="array" ref="E482">_xlfn.IFS(D482=1,"First",D482=2,"Second",D482=3,"Third")</f>
        <v>Third</v>
      </c>
      <c r="F482" t="s">
        <v>692</v>
      </c>
      <c r="G482" t="s">
        <v>13</v>
      </c>
      <c r="H482">
        <v>9</v>
      </c>
      <c r="I482">
        <v>5</v>
      </c>
      <c r="J482">
        <v>2</v>
      </c>
      <c r="K482" t="s">
        <v>105</v>
      </c>
      <c r="L482">
        <v>46.9</v>
      </c>
      <c r="N482" t="s">
        <v>15</v>
      </c>
      <c r="O482" t="s">
        <v>1268</v>
      </c>
      <c r="P482" t="str">
        <f>VLOOKUP(O482,Title!$F$8:$G$24,2,FALSE)</f>
        <v>Master</v>
      </c>
      <c r="Q482">
        <f>VLOOKUP(K482,'Ticket Counts'!$A$5:$F$685,2,FALSE)</f>
        <v>3</v>
      </c>
      <c r="R482">
        <f>VLOOKUP(K482,'Ticket Counts'!$A$5:$F$685,3,FALSE)</f>
        <v>1</v>
      </c>
      <c r="S482" s="8">
        <f>VLOOKUP(K482,'Ticket Counts'!$A$5:$F$685,4,FALSE)</f>
        <v>1</v>
      </c>
      <c r="T482" s="8">
        <f>VLOOKUP(K482,'Ticket Counts'!$A$5:$F$685,5,FALSE)</f>
        <v>1</v>
      </c>
      <c r="U482" s="8">
        <f>VLOOKUP(K482,'Ticket Counts'!$A$5:$F$685,6,FALSE)</f>
        <v>6</v>
      </c>
    </row>
    <row r="483" spans="1:21" x14ac:dyDescent="0.25">
      <c r="A483">
        <v>482</v>
      </c>
      <c r="B483">
        <v>0</v>
      </c>
      <c r="C483" t="str">
        <f t="shared" si="7"/>
        <v>Perished</v>
      </c>
      <c r="D483">
        <v>2</v>
      </c>
      <c r="E483" t="str" cm="1">
        <f t="array" ref="E483">_xlfn.IFS(D483=1,"First",D483=2,"Second",D483=3,"Third")</f>
        <v>Second</v>
      </c>
      <c r="F483" t="s">
        <v>693</v>
      </c>
      <c r="G483" t="s">
        <v>13</v>
      </c>
      <c r="I483">
        <v>0</v>
      </c>
      <c r="J483">
        <v>0</v>
      </c>
      <c r="K483">
        <v>239854</v>
      </c>
      <c r="L483">
        <v>0</v>
      </c>
      <c r="N483" t="s">
        <v>15</v>
      </c>
      <c r="O483" t="s">
        <v>1265</v>
      </c>
      <c r="P483" t="str">
        <f>VLOOKUP(O483,Title!$F$8:$G$24,2,FALSE)</f>
        <v>Mr</v>
      </c>
      <c r="Q483">
        <f>VLOOKUP(K483,'Ticket Counts'!$A$5:$F$685,2,FALSE)</f>
        <v>0</v>
      </c>
      <c r="R483">
        <f>VLOOKUP(K483,'Ticket Counts'!$A$5:$F$685,3,FALSE)</f>
        <v>0</v>
      </c>
      <c r="S483" s="8">
        <f>VLOOKUP(K483,'Ticket Counts'!$A$5:$F$685,4,FALSE)</f>
        <v>1</v>
      </c>
      <c r="T483" s="8">
        <f>VLOOKUP(K483,'Ticket Counts'!$A$5:$F$685,5,FALSE)</f>
        <v>0</v>
      </c>
      <c r="U483" s="8">
        <f>VLOOKUP(K483,'Ticket Counts'!$A$5:$F$685,6,FALSE)</f>
        <v>1</v>
      </c>
    </row>
    <row r="484" spans="1:21" x14ac:dyDescent="0.25">
      <c r="A484">
        <v>483</v>
      </c>
      <c r="B484">
        <v>0</v>
      </c>
      <c r="C484" t="str">
        <f t="shared" si="7"/>
        <v>Perished</v>
      </c>
      <c r="D484">
        <v>3</v>
      </c>
      <c r="E484" t="str" cm="1">
        <f t="array" ref="E484">_xlfn.IFS(D484=1,"First",D484=2,"Second",D484=3,"Third")</f>
        <v>Third</v>
      </c>
      <c r="F484" t="s">
        <v>694</v>
      </c>
      <c r="G484" t="s">
        <v>13</v>
      </c>
      <c r="H484">
        <v>50</v>
      </c>
      <c r="I484">
        <v>0</v>
      </c>
      <c r="J484">
        <v>0</v>
      </c>
      <c r="K484" t="s">
        <v>695</v>
      </c>
      <c r="L484">
        <v>8.0500000000000007</v>
      </c>
      <c r="N484" t="s">
        <v>15</v>
      </c>
      <c r="O484" t="s">
        <v>1265</v>
      </c>
      <c r="P484" t="str">
        <f>VLOOKUP(O484,Title!$F$8:$G$24,2,FALSE)</f>
        <v>Mr</v>
      </c>
      <c r="Q484">
        <f>VLOOKUP(K484,'Ticket Counts'!$A$5:$F$685,2,FALSE)</f>
        <v>0</v>
      </c>
      <c r="R484">
        <f>VLOOKUP(K484,'Ticket Counts'!$A$5:$F$685,3,FALSE)</f>
        <v>0</v>
      </c>
      <c r="S484" s="8">
        <f>VLOOKUP(K484,'Ticket Counts'!$A$5:$F$685,4,FALSE)</f>
        <v>1</v>
      </c>
      <c r="T484" s="8">
        <f>VLOOKUP(K484,'Ticket Counts'!$A$5:$F$685,5,FALSE)</f>
        <v>0</v>
      </c>
      <c r="U484" s="8">
        <f>VLOOKUP(K484,'Ticket Counts'!$A$5:$F$685,6,FALSE)</f>
        <v>1</v>
      </c>
    </row>
    <row r="485" spans="1:21" x14ac:dyDescent="0.25">
      <c r="A485">
        <v>484</v>
      </c>
      <c r="B485">
        <v>1</v>
      </c>
      <c r="C485" t="str">
        <f t="shared" si="7"/>
        <v>Survived</v>
      </c>
      <c r="D485">
        <v>3</v>
      </c>
      <c r="E485" t="str" cm="1">
        <f t="array" ref="E485">_xlfn.IFS(D485=1,"First",D485=2,"Second",D485=3,"Third")</f>
        <v>Third</v>
      </c>
      <c r="F485" t="s">
        <v>696</v>
      </c>
      <c r="G485" t="s">
        <v>17</v>
      </c>
      <c r="H485">
        <v>63</v>
      </c>
      <c r="I485">
        <v>0</v>
      </c>
      <c r="J485">
        <v>0</v>
      </c>
      <c r="K485">
        <v>4134</v>
      </c>
      <c r="L485">
        <v>9.5875000000000004</v>
      </c>
      <c r="N485" t="s">
        <v>15</v>
      </c>
      <c r="O485" t="s">
        <v>1266</v>
      </c>
      <c r="P485" t="str">
        <f>VLOOKUP(O485,Title!$F$8:$G$24,2,FALSE)</f>
        <v>Mrs</v>
      </c>
      <c r="Q485">
        <f>VLOOKUP(K485,'Ticket Counts'!$A$5:$F$685,2,FALSE)</f>
        <v>0</v>
      </c>
      <c r="R485">
        <f>VLOOKUP(K485,'Ticket Counts'!$A$5:$F$685,3,FALSE)</f>
        <v>0</v>
      </c>
      <c r="S485" s="8">
        <f>VLOOKUP(K485,'Ticket Counts'!$A$5:$F$685,4,FALSE)</f>
        <v>0</v>
      </c>
      <c r="T485" s="8">
        <f>VLOOKUP(K485,'Ticket Counts'!$A$5:$F$685,5,FALSE)</f>
        <v>1</v>
      </c>
      <c r="U485" s="8">
        <f>VLOOKUP(K485,'Ticket Counts'!$A$5:$F$685,6,FALSE)</f>
        <v>1</v>
      </c>
    </row>
    <row r="486" spans="1:21" x14ac:dyDescent="0.25">
      <c r="A486">
        <v>485</v>
      </c>
      <c r="B486">
        <v>1</v>
      </c>
      <c r="C486" t="str">
        <f t="shared" si="7"/>
        <v>Survived</v>
      </c>
      <c r="D486">
        <v>1</v>
      </c>
      <c r="E486" t="str" cm="1">
        <f t="array" ref="E486">_xlfn.IFS(D486=1,"First",D486=2,"Second",D486=3,"Third")</f>
        <v>First</v>
      </c>
      <c r="F486" t="s">
        <v>697</v>
      </c>
      <c r="G486" t="s">
        <v>13</v>
      </c>
      <c r="H486">
        <v>25</v>
      </c>
      <c r="I486">
        <v>1</v>
      </c>
      <c r="J486">
        <v>0</v>
      </c>
      <c r="K486">
        <v>11967</v>
      </c>
      <c r="L486">
        <v>91.0792</v>
      </c>
      <c r="M486" t="s">
        <v>439</v>
      </c>
      <c r="N486" t="s">
        <v>20</v>
      </c>
      <c r="O486" t="s">
        <v>1265</v>
      </c>
      <c r="P486" t="str">
        <f>VLOOKUP(O486,Title!$F$8:$G$24,2,FALSE)</f>
        <v>Mr</v>
      </c>
      <c r="Q486">
        <f>VLOOKUP(K486,'Ticket Counts'!$A$5:$F$685,2,FALSE)</f>
        <v>0</v>
      </c>
      <c r="R486">
        <f>VLOOKUP(K486,'Ticket Counts'!$A$5:$F$685,3,FALSE)</f>
        <v>0</v>
      </c>
      <c r="S486" s="8">
        <f>VLOOKUP(K486,'Ticket Counts'!$A$5:$F$685,4,FALSE)</f>
        <v>1</v>
      </c>
      <c r="T486" s="8">
        <f>VLOOKUP(K486,'Ticket Counts'!$A$5:$F$685,5,FALSE)</f>
        <v>1</v>
      </c>
      <c r="U486" s="8">
        <f>VLOOKUP(K486,'Ticket Counts'!$A$5:$F$685,6,FALSE)</f>
        <v>2</v>
      </c>
    </row>
    <row r="487" spans="1:21" x14ac:dyDescent="0.25">
      <c r="A487">
        <v>486</v>
      </c>
      <c r="B487">
        <v>0</v>
      </c>
      <c r="C487" t="str">
        <f t="shared" si="7"/>
        <v>Perished</v>
      </c>
      <c r="D487">
        <v>3</v>
      </c>
      <c r="E487" t="str" cm="1">
        <f t="array" ref="E487">_xlfn.IFS(D487=1,"First",D487=2,"Second",D487=3,"Third")</f>
        <v>Third</v>
      </c>
      <c r="F487" t="s">
        <v>698</v>
      </c>
      <c r="G487" t="s">
        <v>17</v>
      </c>
      <c r="I487">
        <v>3</v>
      </c>
      <c r="J487">
        <v>1</v>
      </c>
      <c r="K487">
        <v>4133</v>
      </c>
      <c r="L487">
        <v>25.466699999999999</v>
      </c>
      <c r="N487" t="s">
        <v>15</v>
      </c>
      <c r="O487" t="s">
        <v>1267</v>
      </c>
      <c r="P487" t="str">
        <f>VLOOKUP(O487,Title!$F$8:$G$24,2,FALSE)</f>
        <v>Miss</v>
      </c>
      <c r="Q487">
        <f>VLOOKUP(K487,'Ticket Counts'!$A$5:$F$685,2,FALSE)</f>
        <v>1</v>
      </c>
      <c r="R487">
        <f>VLOOKUP(K487,'Ticket Counts'!$A$5:$F$685,3,FALSE)</f>
        <v>3</v>
      </c>
      <c r="S487" s="8">
        <f>VLOOKUP(K487,'Ticket Counts'!$A$5:$F$685,4,FALSE)</f>
        <v>0</v>
      </c>
      <c r="T487" s="8">
        <f>VLOOKUP(K487,'Ticket Counts'!$A$5:$F$685,5,FALSE)</f>
        <v>0</v>
      </c>
      <c r="U487" s="8">
        <f>VLOOKUP(K487,'Ticket Counts'!$A$5:$F$685,6,FALSE)</f>
        <v>4</v>
      </c>
    </row>
    <row r="488" spans="1:21" x14ac:dyDescent="0.25">
      <c r="A488">
        <v>487</v>
      </c>
      <c r="B488">
        <v>1</v>
      </c>
      <c r="C488" t="str">
        <f t="shared" si="7"/>
        <v>Survived</v>
      </c>
      <c r="D488">
        <v>1</v>
      </c>
      <c r="E488" t="str" cm="1">
        <f t="array" ref="E488">_xlfn.IFS(D488=1,"First",D488=2,"Second",D488=3,"Third")</f>
        <v>First</v>
      </c>
      <c r="F488" t="s">
        <v>699</v>
      </c>
      <c r="G488" t="s">
        <v>17</v>
      </c>
      <c r="H488">
        <v>35</v>
      </c>
      <c r="I488">
        <v>1</v>
      </c>
      <c r="J488">
        <v>0</v>
      </c>
      <c r="K488">
        <v>19943</v>
      </c>
      <c r="L488">
        <v>90</v>
      </c>
      <c r="M488" t="s">
        <v>342</v>
      </c>
      <c r="N488" t="s">
        <v>15</v>
      </c>
      <c r="O488" t="s">
        <v>1266</v>
      </c>
      <c r="P488" t="str">
        <f>VLOOKUP(O488,Title!$F$8:$G$24,2,FALSE)</f>
        <v>Mrs</v>
      </c>
      <c r="Q488">
        <f>VLOOKUP(K488,'Ticket Counts'!$A$5:$F$685,2,FALSE)</f>
        <v>0</v>
      </c>
      <c r="R488">
        <f>VLOOKUP(K488,'Ticket Counts'!$A$5:$F$685,3,FALSE)</f>
        <v>0</v>
      </c>
      <c r="S488" s="8">
        <f>VLOOKUP(K488,'Ticket Counts'!$A$5:$F$685,4,FALSE)</f>
        <v>1</v>
      </c>
      <c r="T488" s="8">
        <f>VLOOKUP(K488,'Ticket Counts'!$A$5:$F$685,5,FALSE)</f>
        <v>1</v>
      </c>
      <c r="U488" s="8">
        <f>VLOOKUP(K488,'Ticket Counts'!$A$5:$F$685,6,FALSE)</f>
        <v>2</v>
      </c>
    </row>
    <row r="489" spans="1:21" x14ac:dyDescent="0.25">
      <c r="A489">
        <v>488</v>
      </c>
      <c r="B489">
        <v>0</v>
      </c>
      <c r="C489" t="str">
        <f t="shared" si="7"/>
        <v>Perished</v>
      </c>
      <c r="D489">
        <v>1</v>
      </c>
      <c r="E489" t="str" cm="1">
        <f t="array" ref="E489">_xlfn.IFS(D489=1,"First",D489=2,"Second",D489=3,"Third")</f>
        <v>First</v>
      </c>
      <c r="F489" t="s">
        <v>700</v>
      </c>
      <c r="G489" t="s">
        <v>13</v>
      </c>
      <c r="H489">
        <v>58</v>
      </c>
      <c r="I489">
        <v>0</v>
      </c>
      <c r="J489">
        <v>0</v>
      </c>
      <c r="K489">
        <v>11771</v>
      </c>
      <c r="L489">
        <v>29.7</v>
      </c>
      <c r="M489" t="s">
        <v>701</v>
      </c>
      <c r="N489" t="s">
        <v>20</v>
      </c>
      <c r="O489" t="s">
        <v>1265</v>
      </c>
      <c r="P489" t="str">
        <f>VLOOKUP(O489,Title!$F$8:$G$24,2,FALSE)</f>
        <v>Mr</v>
      </c>
      <c r="Q489">
        <f>VLOOKUP(K489,'Ticket Counts'!$A$5:$F$685,2,FALSE)</f>
        <v>0</v>
      </c>
      <c r="R489">
        <f>VLOOKUP(K489,'Ticket Counts'!$A$5:$F$685,3,FALSE)</f>
        <v>0</v>
      </c>
      <c r="S489" s="8">
        <f>VLOOKUP(K489,'Ticket Counts'!$A$5:$F$685,4,FALSE)</f>
        <v>1</v>
      </c>
      <c r="T489" s="8">
        <f>VLOOKUP(K489,'Ticket Counts'!$A$5:$F$685,5,FALSE)</f>
        <v>0</v>
      </c>
      <c r="U489" s="8">
        <f>VLOOKUP(K489,'Ticket Counts'!$A$5:$F$685,6,FALSE)</f>
        <v>1</v>
      </c>
    </row>
    <row r="490" spans="1:21" x14ac:dyDescent="0.25">
      <c r="A490">
        <v>489</v>
      </c>
      <c r="B490">
        <v>0</v>
      </c>
      <c r="C490" t="str">
        <f t="shared" si="7"/>
        <v>Perished</v>
      </c>
      <c r="D490">
        <v>3</v>
      </c>
      <c r="E490" t="str" cm="1">
        <f t="array" ref="E490">_xlfn.IFS(D490=1,"First",D490=2,"Second",D490=3,"Third")</f>
        <v>Third</v>
      </c>
      <c r="F490" t="s">
        <v>702</v>
      </c>
      <c r="G490" t="s">
        <v>13</v>
      </c>
      <c r="H490">
        <v>30</v>
      </c>
      <c r="I490">
        <v>0</v>
      </c>
      <c r="J490">
        <v>0</v>
      </c>
      <c r="K490" t="s">
        <v>703</v>
      </c>
      <c r="L490">
        <v>8.0500000000000007</v>
      </c>
      <c r="N490" t="s">
        <v>15</v>
      </c>
      <c r="O490" t="s">
        <v>1265</v>
      </c>
      <c r="P490" t="str">
        <f>VLOOKUP(O490,Title!$F$8:$G$24,2,FALSE)</f>
        <v>Mr</v>
      </c>
      <c r="Q490">
        <f>VLOOKUP(K490,'Ticket Counts'!$A$5:$F$685,2,FALSE)</f>
        <v>0</v>
      </c>
      <c r="R490">
        <f>VLOOKUP(K490,'Ticket Counts'!$A$5:$F$685,3,FALSE)</f>
        <v>0</v>
      </c>
      <c r="S490" s="8">
        <f>VLOOKUP(K490,'Ticket Counts'!$A$5:$F$685,4,FALSE)</f>
        <v>1</v>
      </c>
      <c r="T490" s="8">
        <f>VLOOKUP(K490,'Ticket Counts'!$A$5:$F$685,5,FALSE)</f>
        <v>0</v>
      </c>
      <c r="U490" s="8">
        <f>VLOOKUP(K490,'Ticket Counts'!$A$5:$F$685,6,FALSE)</f>
        <v>1</v>
      </c>
    </row>
    <row r="491" spans="1:21" x14ac:dyDescent="0.25">
      <c r="A491">
        <v>490</v>
      </c>
      <c r="B491">
        <v>1</v>
      </c>
      <c r="C491" t="str">
        <f t="shared" si="7"/>
        <v>Survived</v>
      </c>
      <c r="D491">
        <v>3</v>
      </c>
      <c r="E491" t="str" cm="1">
        <f t="array" ref="E491">_xlfn.IFS(D491=1,"First",D491=2,"Second",D491=3,"Third")</f>
        <v>Third</v>
      </c>
      <c r="F491" t="s">
        <v>704</v>
      </c>
      <c r="G491" t="s">
        <v>13</v>
      </c>
      <c r="H491">
        <v>9</v>
      </c>
      <c r="I491">
        <v>1</v>
      </c>
      <c r="J491">
        <v>1</v>
      </c>
      <c r="K491" t="s">
        <v>522</v>
      </c>
      <c r="L491">
        <v>15.9</v>
      </c>
      <c r="N491" t="s">
        <v>15</v>
      </c>
      <c r="O491" t="s">
        <v>1268</v>
      </c>
      <c r="P491" t="str">
        <f>VLOOKUP(O491,Title!$F$8:$G$24,2,FALSE)</f>
        <v>Master</v>
      </c>
      <c r="Q491">
        <f>VLOOKUP(K491,'Ticket Counts'!$A$5:$F$685,2,FALSE)</f>
        <v>2</v>
      </c>
      <c r="R491">
        <f>VLOOKUP(K491,'Ticket Counts'!$A$5:$F$685,3,FALSE)</f>
        <v>0</v>
      </c>
      <c r="S491" s="8">
        <f>VLOOKUP(K491,'Ticket Counts'!$A$5:$F$685,4,FALSE)</f>
        <v>0</v>
      </c>
      <c r="T491" s="8">
        <f>VLOOKUP(K491,'Ticket Counts'!$A$5:$F$685,5,FALSE)</f>
        <v>0</v>
      </c>
      <c r="U491" s="8">
        <f>VLOOKUP(K491,'Ticket Counts'!$A$5:$F$685,6,FALSE)</f>
        <v>2</v>
      </c>
    </row>
    <row r="492" spans="1:21" x14ac:dyDescent="0.25">
      <c r="A492">
        <v>491</v>
      </c>
      <c r="B492">
        <v>0</v>
      </c>
      <c r="C492" t="str">
        <f t="shared" si="7"/>
        <v>Perished</v>
      </c>
      <c r="D492">
        <v>3</v>
      </c>
      <c r="E492" t="str" cm="1">
        <f t="array" ref="E492">_xlfn.IFS(D492=1,"First",D492=2,"Second",D492=3,"Third")</f>
        <v>Third</v>
      </c>
      <c r="F492" t="s">
        <v>705</v>
      </c>
      <c r="G492" t="s">
        <v>13</v>
      </c>
      <c r="I492">
        <v>1</v>
      </c>
      <c r="J492">
        <v>0</v>
      </c>
      <c r="K492">
        <v>65304</v>
      </c>
      <c r="L492">
        <v>19.966699999999999</v>
      </c>
      <c r="N492" t="s">
        <v>15</v>
      </c>
      <c r="O492" t="s">
        <v>1265</v>
      </c>
      <c r="P492" t="str">
        <f>VLOOKUP(O492,Title!$F$8:$G$24,2,FALSE)</f>
        <v>Mr</v>
      </c>
      <c r="Q492">
        <f>VLOOKUP(K492,'Ticket Counts'!$A$5:$F$685,2,FALSE)</f>
        <v>0</v>
      </c>
      <c r="R492">
        <f>VLOOKUP(K492,'Ticket Counts'!$A$5:$F$685,3,FALSE)</f>
        <v>0</v>
      </c>
      <c r="S492" s="8">
        <f>VLOOKUP(K492,'Ticket Counts'!$A$5:$F$685,4,FALSE)</f>
        <v>1</v>
      </c>
      <c r="T492" s="8">
        <f>VLOOKUP(K492,'Ticket Counts'!$A$5:$F$685,5,FALSE)</f>
        <v>0</v>
      </c>
      <c r="U492" s="8">
        <f>VLOOKUP(K492,'Ticket Counts'!$A$5:$F$685,6,FALSE)</f>
        <v>1</v>
      </c>
    </row>
    <row r="493" spans="1:21" x14ac:dyDescent="0.25">
      <c r="A493">
        <v>492</v>
      </c>
      <c r="B493">
        <v>0</v>
      </c>
      <c r="C493" t="str">
        <f t="shared" si="7"/>
        <v>Perished</v>
      </c>
      <c r="D493">
        <v>3</v>
      </c>
      <c r="E493" t="str" cm="1">
        <f t="array" ref="E493">_xlfn.IFS(D493=1,"First",D493=2,"Second",D493=3,"Third")</f>
        <v>Third</v>
      </c>
      <c r="F493" t="s">
        <v>706</v>
      </c>
      <c r="G493" t="s">
        <v>13</v>
      </c>
      <c r="H493">
        <v>21</v>
      </c>
      <c r="I493">
        <v>0</v>
      </c>
      <c r="J493">
        <v>0</v>
      </c>
      <c r="K493" t="s">
        <v>707</v>
      </c>
      <c r="L493">
        <v>7.25</v>
      </c>
      <c r="N493" t="s">
        <v>15</v>
      </c>
      <c r="O493" t="s">
        <v>1265</v>
      </c>
      <c r="P493" t="str">
        <f>VLOOKUP(O493,Title!$F$8:$G$24,2,FALSE)</f>
        <v>Mr</v>
      </c>
      <c r="Q493">
        <f>VLOOKUP(K493,'Ticket Counts'!$A$5:$F$685,2,FALSE)</f>
        <v>0</v>
      </c>
      <c r="R493">
        <f>VLOOKUP(K493,'Ticket Counts'!$A$5:$F$685,3,FALSE)</f>
        <v>0</v>
      </c>
      <c r="S493" s="8">
        <f>VLOOKUP(K493,'Ticket Counts'!$A$5:$F$685,4,FALSE)</f>
        <v>1</v>
      </c>
      <c r="T493" s="8">
        <f>VLOOKUP(K493,'Ticket Counts'!$A$5:$F$685,5,FALSE)</f>
        <v>0</v>
      </c>
      <c r="U493" s="8">
        <f>VLOOKUP(K493,'Ticket Counts'!$A$5:$F$685,6,FALSE)</f>
        <v>1</v>
      </c>
    </row>
    <row r="494" spans="1:21" x14ac:dyDescent="0.25">
      <c r="A494">
        <v>493</v>
      </c>
      <c r="B494">
        <v>0</v>
      </c>
      <c r="C494" t="str">
        <f t="shared" si="7"/>
        <v>Perished</v>
      </c>
      <c r="D494">
        <v>1</v>
      </c>
      <c r="E494" t="str" cm="1">
        <f t="array" ref="E494">_xlfn.IFS(D494=1,"First",D494=2,"Second",D494=3,"Third")</f>
        <v>First</v>
      </c>
      <c r="F494" t="s">
        <v>708</v>
      </c>
      <c r="G494" t="s">
        <v>13</v>
      </c>
      <c r="H494">
        <v>55</v>
      </c>
      <c r="I494">
        <v>0</v>
      </c>
      <c r="J494">
        <v>0</v>
      </c>
      <c r="K494">
        <v>113787</v>
      </c>
      <c r="L494">
        <v>30.5</v>
      </c>
      <c r="M494" t="s">
        <v>709</v>
      </c>
      <c r="N494" t="s">
        <v>15</v>
      </c>
      <c r="O494" t="s">
        <v>1265</v>
      </c>
      <c r="P494" t="str">
        <f>VLOOKUP(O494,Title!$F$8:$G$24,2,FALSE)</f>
        <v>Mr</v>
      </c>
      <c r="Q494">
        <f>VLOOKUP(K494,'Ticket Counts'!$A$5:$F$685,2,FALSE)</f>
        <v>0</v>
      </c>
      <c r="R494">
        <f>VLOOKUP(K494,'Ticket Counts'!$A$5:$F$685,3,FALSE)</f>
        <v>0</v>
      </c>
      <c r="S494" s="8">
        <f>VLOOKUP(K494,'Ticket Counts'!$A$5:$F$685,4,FALSE)</f>
        <v>1</v>
      </c>
      <c r="T494" s="8">
        <f>VLOOKUP(K494,'Ticket Counts'!$A$5:$F$685,5,FALSE)</f>
        <v>0</v>
      </c>
      <c r="U494" s="8">
        <f>VLOOKUP(K494,'Ticket Counts'!$A$5:$F$685,6,FALSE)</f>
        <v>1</v>
      </c>
    </row>
    <row r="495" spans="1:21" x14ac:dyDescent="0.25">
      <c r="A495">
        <v>494</v>
      </c>
      <c r="B495">
        <v>0</v>
      </c>
      <c r="C495" t="str">
        <f t="shared" si="7"/>
        <v>Perished</v>
      </c>
      <c r="D495">
        <v>1</v>
      </c>
      <c r="E495" t="str" cm="1">
        <f t="array" ref="E495">_xlfn.IFS(D495=1,"First",D495=2,"Second",D495=3,"Third")</f>
        <v>First</v>
      </c>
      <c r="F495" t="s">
        <v>710</v>
      </c>
      <c r="G495" t="s">
        <v>13</v>
      </c>
      <c r="H495">
        <v>71</v>
      </c>
      <c r="I495">
        <v>0</v>
      </c>
      <c r="J495">
        <v>0</v>
      </c>
      <c r="K495" t="s">
        <v>711</v>
      </c>
      <c r="L495">
        <v>49.504199999999997</v>
      </c>
      <c r="N495" t="s">
        <v>20</v>
      </c>
      <c r="O495" t="s">
        <v>1265</v>
      </c>
      <c r="P495" t="str">
        <f>VLOOKUP(O495,Title!$F$8:$G$24,2,FALSE)</f>
        <v>Mr</v>
      </c>
      <c r="Q495">
        <f>VLOOKUP(K495,'Ticket Counts'!$A$5:$F$685,2,FALSE)</f>
        <v>0</v>
      </c>
      <c r="R495">
        <f>VLOOKUP(K495,'Ticket Counts'!$A$5:$F$685,3,FALSE)</f>
        <v>0</v>
      </c>
      <c r="S495" s="8">
        <f>VLOOKUP(K495,'Ticket Counts'!$A$5:$F$685,4,FALSE)</f>
        <v>1</v>
      </c>
      <c r="T495" s="8">
        <f>VLOOKUP(K495,'Ticket Counts'!$A$5:$F$685,5,FALSE)</f>
        <v>0</v>
      </c>
      <c r="U495" s="8">
        <f>VLOOKUP(K495,'Ticket Counts'!$A$5:$F$685,6,FALSE)</f>
        <v>1</v>
      </c>
    </row>
    <row r="496" spans="1:21" x14ac:dyDescent="0.25">
      <c r="A496">
        <v>495</v>
      </c>
      <c r="B496">
        <v>0</v>
      </c>
      <c r="C496" t="str">
        <f t="shared" si="7"/>
        <v>Perished</v>
      </c>
      <c r="D496">
        <v>3</v>
      </c>
      <c r="E496" t="str" cm="1">
        <f t="array" ref="E496">_xlfn.IFS(D496=1,"First",D496=2,"Second",D496=3,"Third")</f>
        <v>Third</v>
      </c>
      <c r="F496" t="s">
        <v>712</v>
      </c>
      <c r="G496" t="s">
        <v>13</v>
      </c>
      <c r="H496">
        <v>21</v>
      </c>
      <c r="I496">
        <v>0</v>
      </c>
      <c r="J496">
        <v>0</v>
      </c>
      <c r="K496" t="s">
        <v>713</v>
      </c>
      <c r="L496">
        <v>8.0500000000000007</v>
      </c>
      <c r="N496" t="s">
        <v>15</v>
      </c>
      <c r="O496" t="s">
        <v>1265</v>
      </c>
      <c r="P496" t="str">
        <f>VLOOKUP(O496,Title!$F$8:$G$24,2,FALSE)</f>
        <v>Mr</v>
      </c>
      <c r="Q496">
        <f>VLOOKUP(K496,'Ticket Counts'!$A$5:$F$685,2,FALSE)</f>
        <v>0</v>
      </c>
      <c r="R496">
        <f>VLOOKUP(K496,'Ticket Counts'!$A$5:$F$685,3,FALSE)</f>
        <v>0</v>
      </c>
      <c r="S496" s="8">
        <f>VLOOKUP(K496,'Ticket Counts'!$A$5:$F$685,4,FALSE)</f>
        <v>1</v>
      </c>
      <c r="T496" s="8">
        <f>VLOOKUP(K496,'Ticket Counts'!$A$5:$F$685,5,FALSE)</f>
        <v>0</v>
      </c>
      <c r="U496" s="8">
        <f>VLOOKUP(K496,'Ticket Counts'!$A$5:$F$685,6,FALSE)</f>
        <v>1</v>
      </c>
    </row>
    <row r="497" spans="1:21" x14ac:dyDescent="0.25">
      <c r="A497">
        <v>496</v>
      </c>
      <c r="B497">
        <v>0</v>
      </c>
      <c r="C497" t="str">
        <f t="shared" si="7"/>
        <v>Perished</v>
      </c>
      <c r="D497">
        <v>3</v>
      </c>
      <c r="E497" t="str" cm="1">
        <f t="array" ref="E497">_xlfn.IFS(D497=1,"First",D497=2,"Second",D497=3,"Third")</f>
        <v>Third</v>
      </c>
      <c r="F497" t="s">
        <v>714</v>
      </c>
      <c r="G497" t="s">
        <v>13</v>
      </c>
      <c r="I497">
        <v>0</v>
      </c>
      <c r="J497">
        <v>0</v>
      </c>
      <c r="K497">
        <v>2627</v>
      </c>
      <c r="L497">
        <v>14.458299999999999</v>
      </c>
      <c r="N497" t="s">
        <v>20</v>
      </c>
      <c r="O497" t="s">
        <v>1265</v>
      </c>
      <c r="P497" t="str">
        <f>VLOOKUP(O497,Title!$F$8:$G$24,2,FALSE)</f>
        <v>Mr</v>
      </c>
      <c r="Q497">
        <f>VLOOKUP(K497,'Ticket Counts'!$A$5:$F$685,2,FALSE)</f>
        <v>0</v>
      </c>
      <c r="R497">
        <f>VLOOKUP(K497,'Ticket Counts'!$A$5:$F$685,3,FALSE)</f>
        <v>1</v>
      </c>
      <c r="S497" s="8">
        <f>VLOOKUP(K497,'Ticket Counts'!$A$5:$F$685,4,FALSE)</f>
        <v>1</v>
      </c>
      <c r="T497" s="8">
        <f>VLOOKUP(K497,'Ticket Counts'!$A$5:$F$685,5,FALSE)</f>
        <v>0</v>
      </c>
      <c r="U497" s="8">
        <f>VLOOKUP(K497,'Ticket Counts'!$A$5:$F$685,6,FALSE)</f>
        <v>2</v>
      </c>
    </row>
    <row r="498" spans="1:21" x14ac:dyDescent="0.25">
      <c r="A498">
        <v>497</v>
      </c>
      <c r="B498">
        <v>1</v>
      </c>
      <c r="C498" t="str">
        <f t="shared" si="7"/>
        <v>Survived</v>
      </c>
      <c r="D498">
        <v>1</v>
      </c>
      <c r="E498" t="str" cm="1">
        <f t="array" ref="E498">_xlfn.IFS(D498=1,"First",D498=2,"Second",D498=3,"Third")</f>
        <v>First</v>
      </c>
      <c r="F498" t="s">
        <v>715</v>
      </c>
      <c r="G498" t="s">
        <v>17</v>
      </c>
      <c r="H498">
        <v>54</v>
      </c>
      <c r="I498">
        <v>1</v>
      </c>
      <c r="J498">
        <v>0</v>
      </c>
      <c r="K498">
        <v>36947</v>
      </c>
      <c r="L498">
        <v>78.2667</v>
      </c>
      <c r="M498" t="s">
        <v>716</v>
      </c>
      <c r="N498" t="s">
        <v>20</v>
      </c>
      <c r="O498" t="s">
        <v>1267</v>
      </c>
      <c r="P498" t="str">
        <f>VLOOKUP(O498,Title!$F$8:$G$24,2,FALSE)</f>
        <v>Miss</v>
      </c>
      <c r="Q498">
        <f>VLOOKUP(K498,'Ticket Counts'!$A$5:$F$685,2,FALSE)</f>
        <v>0</v>
      </c>
      <c r="R498">
        <f>VLOOKUP(K498,'Ticket Counts'!$A$5:$F$685,3,FALSE)</f>
        <v>1</v>
      </c>
      <c r="S498" s="8">
        <f>VLOOKUP(K498,'Ticket Counts'!$A$5:$F$685,4,FALSE)</f>
        <v>0</v>
      </c>
      <c r="T498" s="8">
        <f>VLOOKUP(K498,'Ticket Counts'!$A$5:$F$685,5,FALSE)</f>
        <v>1</v>
      </c>
      <c r="U498" s="8">
        <f>VLOOKUP(K498,'Ticket Counts'!$A$5:$F$685,6,FALSE)</f>
        <v>2</v>
      </c>
    </row>
    <row r="499" spans="1:21" x14ac:dyDescent="0.25">
      <c r="A499">
        <v>498</v>
      </c>
      <c r="B499">
        <v>0</v>
      </c>
      <c r="C499" t="str">
        <f t="shared" si="7"/>
        <v>Perished</v>
      </c>
      <c r="D499">
        <v>3</v>
      </c>
      <c r="E499" t="str" cm="1">
        <f t="array" ref="E499">_xlfn.IFS(D499=1,"First",D499=2,"Second",D499=3,"Third")</f>
        <v>Third</v>
      </c>
      <c r="F499" t="s">
        <v>717</v>
      </c>
      <c r="G499" t="s">
        <v>13</v>
      </c>
      <c r="I499">
        <v>0</v>
      </c>
      <c r="J499">
        <v>0</v>
      </c>
      <c r="K499" t="s">
        <v>718</v>
      </c>
      <c r="L499">
        <v>15.1</v>
      </c>
      <c r="N499" t="s">
        <v>15</v>
      </c>
      <c r="O499" t="s">
        <v>1265</v>
      </c>
      <c r="P499" t="str">
        <f>VLOOKUP(O499,Title!$F$8:$G$24,2,FALSE)</f>
        <v>Mr</v>
      </c>
      <c r="Q499">
        <f>VLOOKUP(K499,'Ticket Counts'!$A$5:$F$685,2,FALSE)</f>
        <v>0</v>
      </c>
      <c r="R499">
        <f>VLOOKUP(K499,'Ticket Counts'!$A$5:$F$685,3,FALSE)</f>
        <v>0</v>
      </c>
      <c r="S499" s="8">
        <f>VLOOKUP(K499,'Ticket Counts'!$A$5:$F$685,4,FALSE)</f>
        <v>1</v>
      </c>
      <c r="T499" s="8">
        <f>VLOOKUP(K499,'Ticket Counts'!$A$5:$F$685,5,FALSE)</f>
        <v>0</v>
      </c>
      <c r="U499" s="8">
        <f>VLOOKUP(K499,'Ticket Counts'!$A$5:$F$685,6,FALSE)</f>
        <v>1</v>
      </c>
    </row>
    <row r="500" spans="1:21" x14ac:dyDescent="0.25">
      <c r="A500">
        <v>499</v>
      </c>
      <c r="B500">
        <v>0</v>
      </c>
      <c r="C500" t="str">
        <f t="shared" si="7"/>
        <v>Perished</v>
      </c>
      <c r="D500">
        <v>1</v>
      </c>
      <c r="E500" t="str" cm="1">
        <f t="array" ref="E500">_xlfn.IFS(D500=1,"First",D500=2,"Second",D500=3,"Third")</f>
        <v>First</v>
      </c>
      <c r="F500" t="s">
        <v>719</v>
      </c>
      <c r="G500" t="s">
        <v>17</v>
      </c>
      <c r="H500">
        <v>25</v>
      </c>
      <c r="I500">
        <v>1</v>
      </c>
      <c r="J500">
        <v>2</v>
      </c>
      <c r="K500">
        <v>113781</v>
      </c>
      <c r="L500">
        <v>151.55000000000001</v>
      </c>
      <c r="M500" t="s">
        <v>449</v>
      </c>
      <c r="N500" t="s">
        <v>15</v>
      </c>
      <c r="O500" t="s">
        <v>1266</v>
      </c>
      <c r="P500" t="str">
        <f>VLOOKUP(O500,Title!$F$8:$G$24,2,FALSE)</f>
        <v>Mrs</v>
      </c>
      <c r="Q500">
        <f>VLOOKUP(K500,'Ticket Counts'!$A$5:$F$685,2,FALSE)</f>
        <v>1</v>
      </c>
      <c r="R500">
        <f>VLOOKUP(K500,'Ticket Counts'!$A$5:$F$685,3,FALSE)</f>
        <v>2</v>
      </c>
      <c r="S500" s="8">
        <f>VLOOKUP(K500,'Ticket Counts'!$A$5:$F$685,4,FALSE)</f>
        <v>0</v>
      </c>
      <c r="T500" s="8">
        <f>VLOOKUP(K500,'Ticket Counts'!$A$5:$F$685,5,FALSE)</f>
        <v>1</v>
      </c>
      <c r="U500" s="8">
        <f>VLOOKUP(K500,'Ticket Counts'!$A$5:$F$685,6,FALSE)</f>
        <v>4</v>
      </c>
    </row>
    <row r="501" spans="1:21" x14ac:dyDescent="0.25">
      <c r="A501">
        <v>500</v>
      </c>
      <c r="B501">
        <v>0</v>
      </c>
      <c r="C501" t="str">
        <f t="shared" si="7"/>
        <v>Perished</v>
      </c>
      <c r="D501">
        <v>3</v>
      </c>
      <c r="E501" t="str" cm="1">
        <f t="array" ref="E501">_xlfn.IFS(D501=1,"First",D501=2,"Second",D501=3,"Third")</f>
        <v>Third</v>
      </c>
      <c r="F501" t="s">
        <v>720</v>
      </c>
      <c r="G501" t="s">
        <v>13</v>
      </c>
      <c r="H501">
        <v>24</v>
      </c>
      <c r="I501">
        <v>0</v>
      </c>
      <c r="J501">
        <v>0</v>
      </c>
      <c r="K501">
        <v>350035</v>
      </c>
      <c r="L501">
        <v>7.7957999999999998</v>
      </c>
      <c r="N501" t="s">
        <v>15</v>
      </c>
      <c r="O501" t="s">
        <v>1265</v>
      </c>
      <c r="P501" t="str">
        <f>VLOOKUP(O501,Title!$F$8:$G$24,2,FALSE)</f>
        <v>Mr</v>
      </c>
      <c r="Q501">
        <f>VLOOKUP(K501,'Ticket Counts'!$A$5:$F$685,2,FALSE)</f>
        <v>0</v>
      </c>
      <c r="R501">
        <f>VLOOKUP(K501,'Ticket Counts'!$A$5:$F$685,3,FALSE)</f>
        <v>0</v>
      </c>
      <c r="S501" s="8">
        <f>VLOOKUP(K501,'Ticket Counts'!$A$5:$F$685,4,FALSE)</f>
        <v>1</v>
      </c>
      <c r="T501" s="8">
        <f>VLOOKUP(K501,'Ticket Counts'!$A$5:$F$685,5,FALSE)</f>
        <v>0</v>
      </c>
      <c r="U501" s="8">
        <f>VLOOKUP(K501,'Ticket Counts'!$A$5:$F$685,6,FALSE)</f>
        <v>1</v>
      </c>
    </row>
    <row r="502" spans="1:21" x14ac:dyDescent="0.25">
      <c r="A502">
        <v>501</v>
      </c>
      <c r="B502">
        <v>0</v>
      </c>
      <c r="C502" t="str">
        <f t="shared" si="7"/>
        <v>Perished</v>
      </c>
      <c r="D502">
        <v>3</v>
      </c>
      <c r="E502" t="str" cm="1">
        <f t="array" ref="E502">_xlfn.IFS(D502=1,"First",D502=2,"Second",D502=3,"Third")</f>
        <v>Third</v>
      </c>
      <c r="F502" t="s">
        <v>721</v>
      </c>
      <c r="G502" t="s">
        <v>13</v>
      </c>
      <c r="H502">
        <v>17</v>
      </c>
      <c r="I502">
        <v>0</v>
      </c>
      <c r="J502">
        <v>0</v>
      </c>
      <c r="K502">
        <v>315086</v>
      </c>
      <c r="L502">
        <v>8.6624999999999996</v>
      </c>
      <c r="N502" t="s">
        <v>15</v>
      </c>
      <c r="O502" t="s">
        <v>1265</v>
      </c>
      <c r="P502" t="str">
        <f>VLOOKUP(O502,Title!$F$8:$G$24,2,FALSE)</f>
        <v>Mr</v>
      </c>
      <c r="Q502">
        <f>VLOOKUP(K502,'Ticket Counts'!$A$5:$F$685,2,FALSE)</f>
        <v>0</v>
      </c>
      <c r="R502">
        <f>VLOOKUP(K502,'Ticket Counts'!$A$5:$F$685,3,FALSE)</f>
        <v>0</v>
      </c>
      <c r="S502" s="8">
        <f>VLOOKUP(K502,'Ticket Counts'!$A$5:$F$685,4,FALSE)</f>
        <v>1</v>
      </c>
      <c r="T502" s="8">
        <f>VLOOKUP(K502,'Ticket Counts'!$A$5:$F$685,5,FALSE)</f>
        <v>0</v>
      </c>
      <c r="U502" s="8">
        <f>VLOOKUP(K502,'Ticket Counts'!$A$5:$F$685,6,FALSE)</f>
        <v>1</v>
      </c>
    </row>
    <row r="503" spans="1:21" x14ac:dyDescent="0.25">
      <c r="A503">
        <v>502</v>
      </c>
      <c r="B503">
        <v>0</v>
      </c>
      <c r="C503" t="str">
        <f t="shared" si="7"/>
        <v>Perished</v>
      </c>
      <c r="D503">
        <v>3</v>
      </c>
      <c r="E503" t="str" cm="1">
        <f t="array" ref="E503">_xlfn.IFS(D503=1,"First",D503=2,"Second",D503=3,"Third")</f>
        <v>Third</v>
      </c>
      <c r="F503" t="s">
        <v>722</v>
      </c>
      <c r="G503" t="s">
        <v>17</v>
      </c>
      <c r="H503">
        <v>21</v>
      </c>
      <c r="I503">
        <v>0</v>
      </c>
      <c r="J503">
        <v>0</v>
      </c>
      <c r="K503">
        <v>364846</v>
      </c>
      <c r="L503">
        <v>7.75</v>
      </c>
      <c r="N503" t="s">
        <v>27</v>
      </c>
      <c r="O503" t="s">
        <v>1267</v>
      </c>
      <c r="P503" t="str">
        <f>VLOOKUP(O503,Title!$F$8:$G$24,2,FALSE)</f>
        <v>Miss</v>
      </c>
      <c r="Q503">
        <f>VLOOKUP(K503,'Ticket Counts'!$A$5:$F$685,2,FALSE)</f>
        <v>0</v>
      </c>
      <c r="R503">
        <f>VLOOKUP(K503,'Ticket Counts'!$A$5:$F$685,3,FALSE)</f>
        <v>1</v>
      </c>
      <c r="S503" s="8">
        <f>VLOOKUP(K503,'Ticket Counts'!$A$5:$F$685,4,FALSE)</f>
        <v>0</v>
      </c>
      <c r="T503" s="8">
        <f>VLOOKUP(K503,'Ticket Counts'!$A$5:$F$685,5,FALSE)</f>
        <v>0</v>
      </c>
      <c r="U503" s="8">
        <f>VLOOKUP(K503,'Ticket Counts'!$A$5:$F$685,6,FALSE)</f>
        <v>1</v>
      </c>
    </row>
    <row r="504" spans="1:21" x14ac:dyDescent="0.25">
      <c r="A504">
        <v>503</v>
      </c>
      <c r="B504">
        <v>0</v>
      </c>
      <c r="C504" t="str">
        <f t="shared" si="7"/>
        <v>Perished</v>
      </c>
      <c r="D504">
        <v>3</v>
      </c>
      <c r="E504" t="str" cm="1">
        <f t="array" ref="E504">_xlfn.IFS(D504=1,"First",D504=2,"Second",D504=3,"Third")</f>
        <v>Third</v>
      </c>
      <c r="F504" t="s">
        <v>723</v>
      </c>
      <c r="G504" t="s">
        <v>17</v>
      </c>
      <c r="I504">
        <v>0</v>
      </c>
      <c r="J504">
        <v>0</v>
      </c>
      <c r="K504">
        <v>330909</v>
      </c>
      <c r="L504">
        <v>7.6292</v>
      </c>
      <c r="N504" t="s">
        <v>27</v>
      </c>
      <c r="O504" t="s">
        <v>1267</v>
      </c>
      <c r="P504" t="str">
        <f>VLOOKUP(O504,Title!$F$8:$G$24,2,FALSE)</f>
        <v>Miss</v>
      </c>
      <c r="Q504">
        <f>VLOOKUP(K504,'Ticket Counts'!$A$5:$F$685,2,FALSE)</f>
        <v>0</v>
      </c>
      <c r="R504">
        <f>VLOOKUP(K504,'Ticket Counts'!$A$5:$F$685,3,FALSE)</f>
        <v>1</v>
      </c>
      <c r="S504" s="8">
        <f>VLOOKUP(K504,'Ticket Counts'!$A$5:$F$685,4,FALSE)</f>
        <v>0</v>
      </c>
      <c r="T504" s="8">
        <f>VLOOKUP(K504,'Ticket Counts'!$A$5:$F$685,5,FALSE)</f>
        <v>0</v>
      </c>
      <c r="U504" s="8">
        <f>VLOOKUP(K504,'Ticket Counts'!$A$5:$F$685,6,FALSE)</f>
        <v>1</v>
      </c>
    </row>
    <row r="505" spans="1:21" x14ac:dyDescent="0.25">
      <c r="A505">
        <v>504</v>
      </c>
      <c r="B505">
        <v>0</v>
      </c>
      <c r="C505" t="str">
        <f t="shared" si="7"/>
        <v>Perished</v>
      </c>
      <c r="D505">
        <v>3</v>
      </c>
      <c r="E505" t="str" cm="1">
        <f t="array" ref="E505">_xlfn.IFS(D505=1,"First",D505=2,"Second",D505=3,"Third")</f>
        <v>Third</v>
      </c>
      <c r="F505" t="s">
        <v>724</v>
      </c>
      <c r="G505" t="s">
        <v>17</v>
      </c>
      <c r="H505">
        <v>37</v>
      </c>
      <c r="I505">
        <v>0</v>
      </c>
      <c r="J505">
        <v>0</v>
      </c>
      <c r="K505">
        <v>4135</v>
      </c>
      <c r="L505">
        <v>9.5875000000000004</v>
      </c>
      <c r="N505" t="s">
        <v>15</v>
      </c>
      <c r="O505" t="s">
        <v>1267</v>
      </c>
      <c r="P505" t="str">
        <f>VLOOKUP(O505,Title!$F$8:$G$24,2,FALSE)</f>
        <v>Miss</v>
      </c>
      <c r="Q505">
        <f>VLOOKUP(K505,'Ticket Counts'!$A$5:$F$685,2,FALSE)</f>
        <v>0</v>
      </c>
      <c r="R505">
        <f>VLOOKUP(K505,'Ticket Counts'!$A$5:$F$685,3,FALSE)</f>
        <v>1</v>
      </c>
      <c r="S505" s="8">
        <f>VLOOKUP(K505,'Ticket Counts'!$A$5:$F$685,4,FALSE)</f>
        <v>0</v>
      </c>
      <c r="T505" s="8">
        <f>VLOOKUP(K505,'Ticket Counts'!$A$5:$F$685,5,FALSE)</f>
        <v>0</v>
      </c>
      <c r="U505" s="8">
        <f>VLOOKUP(K505,'Ticket Counts'!$A$5:$F$685,6,FALSE)</f>
        <v>1</v>
      </c>
    </row>
    <row r="506" spans="1:21" x14ac:dyDescent="0.25">
      <c r="A506">
        <v>505</v>
      </c>
      <c r="B506">
        <v>1</v>
      </c>
      <c r="C506" t="str">
        <f t="shared" si="7"/>
        <v>Survived</v>
      </c>
      <c r="D506">
        <v>1</v>
      </c>
      <c r="E506" t="str" cm="1">
        <f t="array" ref="E506">_xlfn.IFS(D506=1,"First",D506=2,"Second",D506=3,"Third")</f>
        <v>First</v>
      </c>
      <c r="F506" t="s">
        <v>725</v>
      </c>
      <c r="G506" t="s">
        <v>17</v>
      </c>
      <c r="H506">
        <v>16</v>
      </c>
      <c r="I506">
        <v>0</v>
      </c>
      <c r="J506">
        <v>0</v>
      </c>
      <c r="K506">
        <v>110152</v>
      </c>
      <c r="L506">
        <v>86.5</v>
      </c>
      <c r="M506" t="s">
        <v>726</v>
      </c>
      <c r="N506" t="s">
        <v>15</v>
      </c>
      <c r="O506" t="s">
        <v>1267</v>
      </c>
      <c r="P506" t="str">
        <f>VLOOKUP(O506,Title!$F$8:$G$24,2,FALSE)</f>
        <v>Miss</v>
      </c>
      <c r="Q506">
        <f>VLOOKUP(K506,'Ticket Counts'!$A$5:$F$685,2,FALSE)</f>
        <v>0</v>
      </c>
      <c r="R506">
        <f>VLOOKUP(K506,'Ticket Counts'!$A$5:$F$685,3,FALSE)</f>
        <v>2</v>
      </c>
      <c r="S506" s="8">
        <f>VLOOKUP(K506,'Ticket Counts'!$A$5:$F$685,4,FALSE)</f>
        <v>0</v>
      </c>
      <c r="T506" s="8">
        <f>VLOOKUP(K506,'Ticket Counts'!$A$5:$F$685,5,FALSE)</f>
        <v>1</v>
      </c>
      <c r="U506" s="8">
        <f>VLOOKUP(K506,'Ticket Counts'!$A$5:$F$685,6,FALSE)</f>
        <v>3</v>
      </c>
    </row>
    <row r="507" spans="1:21" x14ac:dyDescent="0.25">
      <c r="A507">
        <v>506</v>
      </c>
      <c r="B507">
        <v>0</v>
      </c>
      <c r="C507" t="str">
        <f t="shared" si="7"/>
        <v>Perished</v>
      </c>
      <c r="D507">
        <v>1</v>
      </c>
      <c r="E507" t="str" cm="1">
        <f t="array" ref="E507">_xlfn.IFS(D507=1,"First",D507=2,"Second",D507=3,"Third")</f>
        <v>First</v>
      </c>
      <c r="F507" t="s">
        <v>727</v>
      </c>
      <c r="G507" t="s">
        <v>13</v>
      </c>
      <c r="H507">
        <v>18</v>
      </c>
      <c r="I507">
        <v>1</v>
      </c>
      <c r="J507">
        <v>0</v>
      </c>
      <c r="K507" t="s">
        <v>462</v>
      </c>
      <c r="L507">
        <v>108.9</v>
      </c>
      <c r="M507" t="s">
        <v>463</v>
      </c>
      <c r="N507" t="s">
        <v>20</v>
      </c>
      <c r="O507" t="s">
        <v>1265</v>
      </c>
      <c r="P507" t="str">
        <f>VLOOKUP(O507,Title!$F$8:$G$24,2,FALSE)</f>
        <v>Mr</v>
      </c>
      <c r="Q507">
        <f>VLOOKUP(K507,'Ticket Counts'!$A$5:$F$685,2,FALSE)</f>
        <v>0</v>
      </c>
      <c r="R507">
        <f>VLOOKUP(K507,'Ticket Counts'!$A$5:$F$685,3,FALSE)</f>
        <v>0</v>
      </c>
      <c r="S507" s="8">
        <f>VLOOKUP(K507,'Ticket Counts'!$A$5:$F$685,4,FALSE)</f>
        <v>1</v>
      </c>
      <c r="T507" s="8">
        <f>VLOOKUP(K507,'Ticket Counts'!$A$5:$F$685,5,FALSE)</f>
        <v>1</v>
      </c>
      <c r="U507" s="8">
        <f>VLOOKUP(K507,'Ticket Counts'!$A$5:$F$685,6,FALSE)</f>
        <v>2</v>
      </c>
    </row>
    <row r="508" spans="1:21" x14ac:dyDescent="0.25">
      <c r="A508">
        <v>507</v>
      </c>
      <c r="B508">
        <v>1</v>
      </c>
      <c r="C508" t="str">
        <f t="shared" si="7"/>
        <v>Survived</v>
      </c>
      <c r="D508">
        <v>2</v>
      </c>
      <c r="E508" t="str" cm="1">
        <f t="array" ref="E508">_xlfn.IFS(D508=1,"First",D508=2,"Second",D508=3,"Third")</f>
        <v>Second</v>
      </c>
      <c r="F508" t="s">
        <v>728</v>
      </c>
      <c r="G508" t="s">
        <v>17</v>
      </c>
      <c r="H508">
        <v>33</v>
      </c>
      <c r="I508">
        <v>0</v>
      </c>
      <c r="J508">
        <v>2</v>
      </c>
      <c r="K508">
        <v>26360</v>
      </c>
      <c r="L508">
        <v>26</v>
      </c>
      <c r="N508" t="s">
        <v>15</v>
      </c>
      <c r="O508" t="s">
        <v>1266</v>
      </c>
      <c r="P508" t="str">
        <f>VLOOKUP(O508,Title!$F$8:$G$24,2,FALSE)</f>
        <v>Mrs</v>
      </c>
      <c r="Q508">
        <f>VLOOKUP(K508,'Ticket Counts'!$A$5:$F$685,2,FALSE)</f>
        <v>0</v>
      </c>
      <c r="R508">
        <f>VLOOKUP(K508,'Ticket Counts'!$A$5:$F$685,3,FALSE)</f>
        <v>1</v>
      </c>
      <c r="S508" s="8">
        <f>VLOOKUP(K508,'Ticket Counts'!$A$5:$F$685,4,FALSE)</f>
        <v>0</v>
      </c>
      <c r="T508" s="8">
        <f>VLOOKUP(K508,'Ticket Counts'!$A$5:$F$685,5,FALSE)</f>
        <v>1</v>
      </c>
      <c r="U508" s="8">
        <f>VLOOKUP(K508,'Ticket Counts'!$A$5:$F$685,6,FALSE)</f>
        <v>2</v>
      </c>
    </row>
    <row r="509" spans="1:21" x14ac:dyDescent="0.25">
      <c r="A509">
        <v>508</v>
      </c>
      <c r="B509">
        <v>1</v>
      </c>
      <c r="C509" t="str">
        <f t="shared" si="7"/>
        <v>Survived</v>
      </c>
      <c r="D509">
        <v>1</v>
      </c>
      <c r="E509" t="str" cm="1">
        <f t="array" ref="E509">_xlfn.IFS(D509=1,"First",D509=2,"Second",D509=3,"Third")</f>
        <v>First</v>
      </c>
      <c r="F509" t="s">
        <v>729</v>
      </c>
      <c r="G509" t="s">
        <v>13</v>
      </c>
      <c r="I509">
        <v>0</v>
      </c>
      <c r="J509">
        <v>0</v>
      </c>
      <c r="K509">
        <v>111427</v>
      </c>
      <c r="L509">
        <v>26.55</v>
      </c>
      <c r="N509" t="s">
        <v>15</v>
      </c>
      <c r="O509" t="s">
        <v>1265</v>
      </c>
      <c r="P509" t="str">
        <f>VLOOKUP(O509,Title!$F$8:$G$24,2,FALSE)</f>
        <v>Mr</v>
      </c>
      <c r="Q509">
        <f>VLOOKUP(K509,'Ticket Counts'!$A$5:$F$685,2,FALSE)</f>
        <v>0</v>
      </c>
      <c r="R509">
        <f>VLOOKUP(K509,'Ticket Counts'!$A$5:$F$685,3,FALSE)</f>
        <v>0</v>
      </c>
      <c r="S509" s="8">
        <f>VLOOKUP(K509,'Ticket Counts'!$A$5:$F$685,4,FALSE)</f>
        <v>1</v>
      </c>
      <c r="T509" s="8">
        <f>VLOOKUP(K509,'Ticket Counts'!$A$5:$F$685,5,FALSE)</f>
        <v>0</v>
      </c>
      <c r="U509" s="8">
        <f>VLOOKUP(K509,'Ticket Counts'!$A$5:$F$685,6,FALSE)</f>
        <v>1</v>
      </c>
    </row>
    <row r="510" spans="1:21" x14ac:dyDescent="0.25">
      <c r="A510">
        <v>509</v>
      </c>
      <c r="B510">
        <v>0</v>
      </c>
      <c r="C510" t="str">
        <f t="shared" si="7"/>
        <v>Perished</v>
      </c>
      <c r="D510">
        <v>3</v>
      </c>
      <c r="E510" t="str" cm="1">
        <f t="array" ref="E510">_xlfn.IFS(D510=1,"First",D510=2,"Second",D510=3,"Third")</f>
        <v>Third</v>
      </c>
      <c r="F510" t="s">
        <v>730</v>
      </c>
      <c r="G510" t="s">
        <v>13</v>
      </c>
      <c r="H510">
        <v>28</v>
      </c>
      <c r="I510">
        <v>0</v>
      </c>
      <c r="J510">
        <v>0</v>
      </c>
      <c r="K510" t="s">
        <v>731</v>
      </c>
      <c r="L510">
        <v>22.524999999999999</v>
      </c>
      <c r="N510" t="s">
        <v>15</v>
      </c>
      <c r="O510" t="s">
        <v>1265</v>
      </c>
      <c r="P510" t="str">
        <f>VLOOKUP(O510,Title!$F$8:$G$24,2,FALSE)</f>
        <v>Mr</v>
      </c>
      <c r="Q510">
        <f>VLOOKUP(K510,'Ticket Counts'!$A$5:$F$685,2,FALSE)</f>
        <v>0</v>
      </c>
      <c r="R510">
        <f>VLOOKUP(K510,'Ticket Counts'!$A$5:$F$685,3,FALSE)</f>
        <v>0</v>
      </c>
      <c r="S510" s="8">
        <f>VLOOKUP(K510,'Ticket Counts'!$A$5:$F$685,4,FALSE)</f>
        <v>1</v>
      </c>
      <c r="T510" s="8">
        <f>VLOOKUP(K510,'Ticket Counts'!$A$5:$F$685,5,FALSE)</f>
        <v>0</v>
      </c>
      <c r="U510" s="8">
        <f>VLOOKUP(K510,'Ticket Counts'!$A$5:$F$685,6,FALSE)</f>
        <v>1</v>
      </c>
    </row>
    <row r="511" spans="1:21" x14ac:dyDescent="0.25">
      <c r="A511">
        <v>510</v>
      </c>
      <c r="B511">
        <v>1</v>
      </c>
      <c r="C511" t="str">
        <f t="shared" si="7"/>
        <v>Survived</v>
      </c>
      <c r="D511">
        <v>3</v>
      </c>
      <c r="E511" t="str" cm="1">
        <f t="array" ref="E511">_xlfn.IFS(D511=1,"First",D511=2,"Second",D511=3,"Third")</f>
        <v>Third</v>
      </c>
      <c r="F511" t="s">
        <v>732</v>
      </c>
      <c r="G511" t="s">
        <v>13</v>
      </c>
      <c r="H511">
        <v>26</v>
      </c>
      <c r="I511">
        <v>0</v>
      </c>
      <c r="J511">
        <v>0</v>
      </c>
      <c r="K511">
        <v>1601</v>
      </c>
      <c r="L511">
        <v>56.495800000000003</v>
      </c>
      <c r="N511" t="s">
        <v>15</v>
      </c>
      <c r="O511" t="s">
        <v>1265</v>
      </c>
      <c r="P511" t="str">
        <f>VLOOKUP(O511,Title!$F$8:$G$24,2,FALSE)</f>
        <v>Mr</v>
      </c>
      <c r="Q511">
        <f>VLOOKUP(K511,'Ticket Counts'!$A$5:$F$685,2,FALSE)</f>
        <v>0</v>
      </c>
      <c r="R511">
        <f>VLOOKUP(K511,'Ticket Counts'!$A$5:$F$685,3,FALSE)</f>
        <v>0</v>
      </c>
      <c r="S511" s="8">
        <f>VLOOKUP(K511,'Ticket Counts'!$A$5:$F$685,4,FALSE)</f>
        <v>7</v>
      </c>
      <c r="T511" s="8">
        <f>VLOOKUP(K511,'Ticket Counts'!$A$5:$F$685,5,FALSE)</f>
        <v>0</v>
      </c>
      <c r="U511" s="8">
        <f>VLOOKUP(K511,'Ticket Counts'!$A$5:$F$685,6,FALSE)</f>
        <v>7</v>
      </c>
    </row>
    <row r="512" spans="1:21" x14ac:dyDescent="0.25">
      <c r="A512">
        <v>511</v>
      </c>
      <c r="B512">
        <v>1</v>
      </c>
      <c r="C512" t="str">
        <f t="shared" si="7"/>
        <v>Survived</v>
      </c>
      <c r="D512">
        <v>3</v>
      </c>
      <c r="E512" t="str" cm="1">
        <f t="array" ref="E512">_xlfn.IFS(D512=1,"First",D512=2,"Second",D512=3,"Third")</f>
        <v>Third</v>
      </c>
      <c r="F512" t="s">
        <v>733</v>
      </c>
      <c r="G512" t="s">
        <v>13</v>
      </c>
      <c r="H512">
        <v>29</v>
      </c>
      <c r="I512">
        <v>0</v>
      </c>
      <c r="J512">
        <v>0</v>
      </c>
      <c r="K512">
        <v>382651</v>
      </c>
      <c r="L512">
        <v>7.75</v>
      </c>
      <c r="N512" t="s">
        <v>27</v>
      </c>
      <c r="O512" t="s">
        <v>1265</v>
      </c>
      <c r="P512" t="str">
        <f>VLOOKUP(O512,Title!$F$8:$G$24,2,FALSE)</f>
        <v>Mr</v>
      </c>
      <c r="Q512">
        <f>VLOOKUP(K512,'Ticket Counts'!$A$5:$F$685,2,FALSE)</f>
        <v>0</v>
      </c>
      <c r="R512">
        <f>VLOOKUP(K512,'Ticket Counts'!$A$5:$F$685,3,FALSE)</f>
        <v>0</v>
      </c>
      <c r="S512" s="8">
        <f>VLOOKUP(K512,'Ticket Counts'!$A$5:$F$685,4,FALSE)</f>
        <v>1</v>
      </c>
      <c r="T512" s="8">
        <f>VLOOKUP(K512,'Ticket Counts'!$A$5:$F$685,5,FALSE)</f>
        <v>0</v>
      </c>
      <c r="U512" s="8">
        <f>VLOOKUP(K512,'Ticket Counts'!$A$5:$F$685,6,FALSE)</f>
        <v>1</v>
      </c>
    </row>
    <row r="513" spans="1:21" x14ac:dyDescent="0.25">
      <c r="A513">
        <v>512</v>
      </c>
      <c r="B513">
        <v>0</v>
      </c>
      <c r="C513" t="str">
        <f t="shared" si="7"/>
        <v>Perished</v>
      </c>
      <c r="D513">
        <v>3</v>
      </c>
      <c r="E513" t="str" cm="1">
        <f t="array" ref="E513">_xlfn.IFS(D513=1,"First",D513=2,"Second",D513=3,"Third")</f>
        <v>Third</v>
      </c>
      <c r="F513" t="s">
        <v>734</v>
      </c>
      <c r="G513" t="s">
        <v>13</v>
      </c>
      <c r="I513">
        <v>0</v>
      </c>
      <c r="J513">
        <v>0</v>
      </c>
      <c r="K513" t="s">
        <v>735</v>
      </c>
      <c r="L513">
        <v>8.0500000000000007</v>
      </c>
      <c r="N513" t="s">
        <v>15</v>
      </c>
      <c r="O513" t="s">
        <v>1265</v>
      </c>
      <c r="P513" t="str">
        <f>VLOOKUP(O513,Title!$F$8:$G$24,2,FALSE)</f>
        <v>Mr</v>
      </c>
      <c r="Q513">
        <f>VLOOKUP(K513,'Ticket Counts'!$A$5:$F$685,2,FALSE)</f>
        <v>0</v>
      </c>
      <c r="R513">
        <f>VLOOKUP(K513,'Ticket Counts'!$A$5:$F$685,3,FALSE)</f>
        <v>0</v>
      </c>
      <c r="S513" s="8">
        <f>VLOOKUP(K513,'Ticket Counts'!$A$5:$F$685,4,FALSE)</f>
        <v>1</v>
      </c>
      <c r="T513" s="8">
        <f>VLOOKUP(K513,'Ticket Counts'!$A$5:$F$685,5,FALSE)</f>
        <v>0</v>
      </c>
      <c r="U513" s="8">
        <f>VLOOKUP(K513,'Ticket Counts'!$A$5:$F$685,6,FALSE)</f>
        <v>1</v>
      </c>
    </row>
    <row r="514" spans="1:21" x14ac:dyDescent="0.25">
      <c r="A514">
        <v>513</v>
      </c>
      <c r="B514">
        <v>1</v>
      </c>
      <c r="C514" t="str">
        <f t="shared" ref="C514:C577" si="8">IF(B514=1,"Survived","Perished")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c r="O514" t="s">
        <v>1265</v>
      </c>
      <c r="P514" t="str">
        <f>VLOOKUP(O514,Title!$F$8:$G$24,2,FALSE)</f>
        <v>Mr</v>
      </c>
      <c r="Q514">
        <f>VLOOKUP(K514,'Ticket Counts'!$A$5:$F$685,2,FALSE)</f>
        <v>0</v>
      </c>
      <c r="R514">
        <f>VLOOKUP(K514,'Ticket Counts'!$A$5:$F$685,3,FALSE)</f>
        <v>0</v>
      </c>
      <c r="S514" s="8">
        <f>VLOOKUP(K514,'Ticket Counts'!$A$5:$F$685,4,FALSE)</f>
        <v>1</v>
      </c>
      <c r="T514" s="8">
        <f>VLOOKUP(K514,'Ticket Counts'!$A$5:$F$685,5,FALSE)</f>
        <v>0</v>
      </c>
      <c r="U514" s="8">
        <f>VLOOKUP(K514,'Ticket Counts'!$A$5:$F$685,6,FALSE)</f>
        <v>1</v>
      </c>
    </row>
    <row r="515" spans="1:21" x14ac:dyDescent="0.25">
      <c r="A515">
        <v>514</v>
      </c>
      <c r="B515">
        <v>1</v>
      </c>
      <c r="C515" t="str">
        <f t="shared" si="8"/>
        <v>Survived</v>
      </c>
      <c r="D515">
        <v>1</v>
      </c>
      <c r="E515" t="str" cm="1">
        <f t="array" ref="E515">_xlfn.IFS(D515=1,"First",D515=2,"Second",D515=3,"Third")</f>
        <v>First</v>
      </c>
      <c r="F515" t="s">
        <v>739</v>
      </c>
      <c r="G515" t="s">
        <v>17</v>
      </c>
      <c r="H515">
        <v>54</v>
      </c>
      <c r="I515">
        <v>1</v>
      </c>
      <c r="J515">
        <v>0</v>
      </c>
      <c r="K515" t="s">
        <v>740</v>
      </c>
      <c r="L515">
        <v>59.4</v>
      </c>
      <c r="N515" t="s">
        <v>20</v>
      </c>
      <c r="O515" t="s">
        <v>1266</v>
      </c>
      <c r="P515" t="str">
        <f>VLOOKUP(O515,Title!$F$8:$G$24,2,FALSE)</f>
        <v>Mrs</v>
      </c>
      <c r="Q515">
        <f>VLOOKUP(K515,'Ticket Counts'!$A$5:$F$685,2,FALSE)</f>
        <v>0</v>
      </c>
      <c r="R515">
        <f>VLOOKUP(K515,'Ticket Counts'!$A$5:$F$685,3,FALSE)</f>
        <v>0</v>
      </c>
      <c r="S515" s="8">
        <f>VLOOKUP(K515,'Ticket Counts'!$A$5:$F$685,4,FALSE)</f>
        <v>0</v>
      </c>
      <c r="T515" s="8">
        <f>VLOOKUP(K515,'Ticket Counts'!$A$5:$F$685,5,FALSE)</f>
        <v>1</v>
      </c>
      <c r="U515" s="8">
        <f>VLOOKUP(K515,'Ticket Counts'!$A$5:$F$685,6,FALSE)</f>
        <v>1</v>
      </c>
    </row>
    <row r="516" spans="1:21" x14ac:dyDescent="0.25">
      <c r="A516">
        <v>515</v>
      </c>
      <c r="B516">
        <v>0</v>
      </c>
      <c r="C516" t="str">
        <f t="shared" si="8"/>
        <v>Perished</v>
      </c>
      <c r="D516">
        <v>3</v>
      </c>
      <c r="E516" t="str" cm="1">
        <f t="array" ref="E516">_xlfn.IFS(D516=1,"First",D516=2,"Second",D516=3,"Third")</f>
        <v>Third</v>
      </c>
      <c r="F516" t="s">
        <v>741</v>
      </c>
      <c r="G516" t="s">
        <v>13</v>
      </c>
      <c r="H516">
        <v>24</v>
      </c>
      <c r="I516">
        <v>0</v>
      </c>
      <c r="J516">
        <v>0</v>
      </c>
      <c r="K516">
        <v>349209</v>
      </c>
      <c r="L516">
        <v>7.4958</v>
      </c>
      <c r="N516" t="s">
        <v>15</v>
      </c>
      <c r="O516" t="s">
        <v>1265</v>
      </c>
      <c r="P516" t="str">
        <f>VLOOKUP(O516,Title!$F$8:$G$24,2,FALSE)</f>
        <v>Mr</v>
      </c>
      <c r="Q516">
        <f>VLOOKUP(K516,'Ticket Counts'!$A$5:$F$685,2,FALSE)</f>
        <v>0</v>
      </c>
      <c r="R516">
        <f>VLOOKUP(K516,'Ticket Counts'!$A$5:$F$685,3,FALSE)</f>
        <v>0</v>
      </c>
      <c r="S516" s="8">
        <f>VLOOKUP(K516,'Ticket Counts'!$A$5:$F$685,4,FALSE)</f>
        <v>1</v>
      </c>
      <c r="T516" s="8">
        <f>VLOOKUP(K516,'Ticket Counts'!$A$5:$F$685,5,FALSE)</f>
        <v>0</v>
      </c>
      <c r="U516" s="8">
        <f>VLOOKUP(K516,'Ticket Counts'!$A$5:$F$685,6,FALSE)</f>
        <v>1</v>
      </c>
    </row>
    <row r="517" spans="1:21" x14ac:dyDescent="0.25">
      <c r="A517">
        <v>516</v>
      </c>
      <c r="B517">
        <v>0</v>
      </c>
      <c r="C517" t="str">
        <f t="shared" si="8"/>
        <v>Perished</v>
      </c>
      <c r="D517">
        <v>1</v>
      </c>
      <c r="E517" t="str" cm="1">
        <f t="array" ref="E517">_xlfn.IFS(D517=1,"First",D517=2,"Second",D517=3,"Third")</f>
        <v>First</v>
      </c>
      <c r="F517" t="s">
        <v>742</v>
      </c>
      <c r="G517" t="s">
        <v>13</v>
      </c>
      <c r="H517">
        <v>47</v>
      </c>
      <c r="I517">
        <v>0</v>
      </c>
      <c r="J517">
        <v>0</v>
      </c>
      <c r="K517">
        <v>36967</v>
      </c>
      <c r="L517">
        <v>34.020800000000001</v>
      </c>
      <c r="M517" t="s">
        <v>743</v>
      </c>
      <c r="N517" t="s">
        <v>15</v>
      </c>
      <c r="O517" t="s">
        <v>1265</v>
      </c>
      <c r="P517" t="str">
        <f>VLOOKUP(O517,Title!$F$8:$G$24,2,FALSE)</f>
        <v>Mr</v>
      </c>
      <c r="Q517">
        <f>VLOOKUP(K517,'Ticket Counts'!$A$5:$F$685,2,FALSE)</f>
        <v>0</v>
      </c>
      <c r="R517">
        <f>VLOOKUP(K517,'Ticket Counts'!$A$5:$F$685,3,FALSE)</f>
        <v>0</v>
      </c>
      <c r="S517" s="8">
        <f>VLOOKUP(K517,'Ticket Counts'!$A$5:$F$685,4,FALSE)</f>
        <v>1</v>
      </c>
      <c r="T517" s="8">
        <f>VLOOKUP(K517,'Ticket Counts'!$A$5:$F$685,5,FALSE)</f>
        <v>0</v>
      </c>
      <c r="U517" s="8">
        <f>VLOOKUP(K517,'Ticket Counts'!$A$5:$F$685,6,FALSE)</f>
        <v>1</v>
      </c>
    </row>
    <row r="518" spans="1:21" x14ac:dyDescent="0.25">
      <c r="A518">
        <v>517</v>
      </c>
      <c r="B518">
        <v>1</v>
      </c>
      <c r="C518" t="str">
        <f t="shared" si="8"/>
        <v>Survived</v>
      </c>
      <c r="D518">
        <v>2</v>
      </c>
      <c r="E518" t="str" cm="1">
        <f t="array" ref="E518">_xlfn.IFS(D518=1,"First",D518=2,"Second",D518=3,"Third")</f>
        <v>Second</v>
      </c>
      <c r="F518" t="s">
        <v>744</v>
      </c>
      <c r="G518" t="s">
        <v>17</v>
      </c>
      <c r="H518">
        <v>34</v>
      </c>
      <c r="I518">
        <v>0</v>
      </c>
      <c r="J518">
        <v>0</v>
      </c>
      <c r="K518" t="s">
        <v>745</v>
      </c>
      <c r="L518">
        <v>10.5</v>
      </c>
      <c r="M518" t="s">
        <v>117</v>
      </c>
      <c r="N518" t="s">
        <v>15</v>
      </c>
      <c r="O518" t="s">
        <v>1266</v>
      </c>
      <c r="P518" t="str">
        <f>VLOOKUP(O518,Title!$F$8:$G$24,2,FALSE)</f>
        <v>Mrs</v>
      </c>
      <c r="Q518">
        <f>VLOOKUP(K518,'Ticket Counts'!$A$5:$F$685,2,FALSE)</f>
        <v>0</v>
      </c>
      <c r="R518">
        <f>VLOOKUP(K518,'Ticket Counts'!$A$5:$F$685,3,FALSE)</f>
        <v>0</v>
      </c>
      <c r="S518" s="8">
        <f>VLOOKUP(K518,'Ticket Counts'!$A$5:$F$685,4,FALSE)</f>
        <v>0</v>
      </c>
      <c r="T518" s="8">
        <f>VLOOKUP(K518,'Ticket Counts'!$A$5:$F$685,5,FALSE)</f>
        <v>1</v>
      </c>
      <c r="U518" s="8">
        <f>VLOOKUP(K518,'Ticket Counts'!$A$5:$F$685,6,FALSE)</f>
        <v>1</v>
      </c>
    </row>
    <row r="519" spans="1:21" x14ac:dyDescent="0.25">
      <c r="A519">
        <v>518</v>
      </c>
      <c r="B519">
        <v>0</v>
      </c>
      <c r="C519" t="str">
        <f t="shared" si="8"/>
        <v>Perished</v>
      </c>
      <c r="D519">
        <v>3</v>
      </c>
      <c r="E519" t="str" cm="1">
        <f t="array" ref="E519">_xlfn.IFS(D519=1,"First",D519=2,"Second",D519=3,"Third")</f>
        <v>Third</v>
      </c>
      <c r="F519" t="s">
        <v>746</v>
      </c>
      <c r="G519" t="s">
        <v>13</v>
      </c>
      <c r="I519">
        <v>0</v>
      </c>
      <c r="J519">
        <v>0</v>
      </c>
      <c r="K519">
        <v>371110</v>
      </c>
      <c r="L519">
        <v>24.15</v>
      </c>
      <c r="N519" t="s">
        <v>27</v>
      </c>
      <c r="O519" t="s">
        <v>1265</v>
      </c>
      <c r="P519" t="str">
        <f>VLOOKUP(O519,Title!$F$8:$G$24,2,FALSE)</f>
        <v>Mr</v>
      </c>
      <c r="Q519">
        <f>VLOOKUP(K519,'Ticket Counts'!$A$5:$F$685,2,FALSE)</f>
        <v>0</v>
      </c>
      <c r="R519">
        <f>VLOOKUP(K519,'Ticket Counts'!$A$5:$F$685,3,FALSE)</f>
        <v>1</v>
      </c>
      <c r="S519" s="8">
        <f>VLOOKUP(K519,'Ticket Counts'!$A$5:$F$685,4,FALSE)</f>
        <v>2</v>
      </c>
      <c r="T519" s="8">
        <f>VLOOKUP(K519,'Ticket Counts'!$A$5:$F$685,5,FALSE)</f>
        <v>0</v>
      </c>
      <c r="U519" s="8">
        <f>VLOOKUP(K519,'Ticket Counts'!$A$5:$F$685,6,FALSE)</f>
        <v>3</v>
      </c>
    </row>
    <row r="520" spans="1:21" x14ac:dyDescent="0.25">
      <c r="A520">
        <v>519</v>
      </c>
      <c r="B520">
        <v>1</v>
      </c>
      <c r="C520" t="str">
        <f t="shared" si="8"/>
        <v>Survived</v>
      </c>
      <c r="D520">
        <v>2</v>
      </c>
      <c r="E520" t="str" cm="1">
        <f t="array" ref="E520">_xlfn.IFS(D520=1,"First",D520=2,"Second",D520=3,"Third")</f>
        <v>Second</v>
      </c>
      <c r="F520" t="s">
        <v>747</v>
      </c>
      <c r="G520" t="s">
        <v>17</v>
      </c>
      <c r="H520">
        <v>36</v>
      </c>
      <c r="I520">
        <v>1</v>
      </c>
      <c r="J520">
        <v>0</v>
      </c>
      <c r="K520">
        <v>226875</v>
      </c>
      <c r="L520">
        <v>26</v>
      </c>
      <c r="N520" t="s">
        <v>15</v>
      </c>
      <c r="O520" t="s">
        <v>1266</v>
      </c>
      <c r="P520" t="str">
        <f>VLOOKUP(O520,Title!$F$8:$G$24,2,FALSE)</f>
        <v>Mrs</v>
      </c>
      <c r="Q520">
        <f>VLOOKUP(K520,'Ticket Counts'!$A$5:$F$685,2,FALSE)</f>
        <v>0</v>
      </c>
      <c r="R520">
        <f>VLOOKUP(K520,'Ticket Counts'!$A$5:$F$685,3,FALSE)</f>
        <v>0</v>
      </c>
      <c r="S520" s="8">
        <f>VLOOKUP(K520,'Ticket Counts'!$A$5:$F$685,4,FALSE)</f>
        <v>0</v>
      </c>
      <c r="T520" s="8">
        <f>VLOOKUP(K520,'Ticket Counts'!$A$5:$F$685,5,FALSE)</f>
        <v>1</v>
      </c>
      <c r="U520" s="8">
        <f>VLOOKUP(K520,'Ticket Counts'!$A$5:$F$685,6,FALSE)</f>
        <v>1</v>
      </c>
    </row>
    <row r="521" spans="1:21" x14ac:dyDescent="0.25">
      <c r="A521">
        <v>520</v>
      </c>
      <c r="B521">
        <v>0</v>
      </c>
      <c r="C521" t="str">
        <f t="shared" si="8"/>
        <v>Perished</v>
      </c>
      <c r="D521">
        <v>3</v>
      </c>
      <c r="E521" t="str" cm="1">
        <f t="array" ref="E521">_xlfn.IFS(D521=1,"First",D521=2,"Second",D521=3,"Third")</f>
        <v>Third</v>
      </c>
      <c r="F521" t="s">
        <v>748</v>
      </c>
      <c r="G521" t="s">
        <v>13</v>
      </c>
      <c r="H521">
        <v>32</v>
      </c>
      <c r="I521">
        <v>0</v>
      </c>
      <c r="J521">
        <v>0</v>
      </c>
      <c r="K521">
        <v>349242</v>
      </c>
      <c r="L521">
        <v>7.8958000000000004</v>
      </c>
      <c r="N521" t="s">
        <v>15</v>
      </c>
      <c r="O521" t="s">
        <v>1265</v>
      </c>
      <c r="P521" t="str">
        <f>VLOOKUP(O521,Title!$F$8:$G$24,2,FALSE)</f>
        <v>Mr</v>
      </c>
      <c r="Q521">
        <f>VLOOKUP(K521,'Ticket Counts'!$A$5:$F$685,2,FALSE)</f>
        <v>0</v>
      </c>
      <c r="R521">
        <f>VLOOKUP(K521,'Ticket Counts'!$A$5:$F$685,3,FALSE)</f>
        <v>0</v>
      </c>
      <c r="S521" s="8">
        <f>VLOOKUP(K521,'Ticket Counts'!$A$5:$F$685,4,FALSE)</f>
        <v>1</v>
      </c>
      <c r="T521" s="8">
        <f>VLOOKUP(K521,'Ticket Counts'!$A$5:$F$685,5,FALSE)</f>
        <v>0</v>
      </c>
      <c r="U521" s="8">
        <f>VLOOKUP(K521,'Ticket Counts'!$A$5:$F$685,6,FALSE)</f>
        <v>1</v>
      </c>
    </row>
    <row r="522" spans="1:21" x14ac:dyDescent="0.25">
      <c r="A522">
        <v>521</v>
      </c>
      <c r="B522">
        <v>1</v>
      </c>
      <c r="C522" t="str">
        <f t="shared" si="8"/>
        <v>Survived</v>
      </c>
      <c r="D522">
        <v>1</v>
      </c>
      <c r="E522" t="str" cm="1">
        <f t="array" ref="E522">_xlfn.IFS(D522=1,"First",D522=2,"Second",D522=3,"Third")</f>
        <v>First</v>
      </c>
      <c r="F522" t="s">
        <v>749</v>
      </c>
      <c r="G522" t="s">
        <v>17</v>
      </c>
      <c r="H522">
        <v>30</v>
      </c>
      <c r="I522">
        <v>0</v>
      </c>
      <c r="J522">
        <v>0</v>
      </c>
      <c r="K522">
        <v>12749</v>
      </c>
      <c r="L522">
        <v>93.5</v>
      </c>
      <c r="M522" t="s">
        <v>750</v>
      </c>
      <c r="N522" t="s">
        <v>15</v>
      </c>
      <c r="O522" t="s">
        <v>1267</v>
      </c>
      <c r="P522" t="str">
        <f>VLOOKUP(O522,Title!$F$8:$G$24,2,FALSE)</f>
        <v>Miss</v>
      </c>
      <c r="Q522">
        <f>VLOOKUP(K522,'Ticket Counts'!$A$5:$F$685,2,FALSE)</f>
        <v>0</v>
      </c>
      <c r="R522">
        <f>VLOOKUP(K522,'Ticket Counts'!$A$5:$F$685,3,FALSE)</f>
        <v>1</v>
      </c>
      <c r="S522" s="8">
        <f>VLOOKUP(K522,'Ticket Counts'!$A$5:$F$685,4,FALSE)</f>
        <v>0</v>
      </c>
      <c r="T522" s="8">
        <f>VLOOKUP(K522,'Ticket Counts'!$A$5:$F$685,5,FALSE)</f>
        <v>1</v>
      </c>
      <c r="U522" s="8">
        <f>VLOOKUP(K522,'Ticket Counts'!$A$5:$F$685,6,FALSE)</f>
        <v>2</v>
      </c>
    </row>
    <row r="523" spans="1:21" x14ac:dyDescent="0.25">
      <c r="A523">
        <v>522</v>
      </c>
      <c r="B523">
        <v>0</v>
      </c>
      <c r="C523" t="str">
        <f t="shared" si="8"/>
        <v>Perished</v>
      </c>
      <c r="D523">
        <v>3</v>
      </c>
      <c r="E523" t="str" cm="1">
        <f t="array" ref="E523">_xlfn.IFS(D523=1,"First",D523=2,"Second",D523=3,"Third")</f>
        <v>Third</v>
      </c>
      <c r="F523" t="s">
        <v>751</v>
      </c>
      <c r="G523" t="s">
        <v>13</v>
      </c>
      <c r="H523">
        <v>22</v>
      </c>
      <c r="I523">
        <v>0</v>
      </c>
      <c r="J523">
        <v>0</v>
      </c>
      <c r="K523">
        <v>349252</v>
      </c>
      <c r="L523">
        <v>7.8958000000000004</v>
      </c>
      <c r="N523" t="s">
        <v>15</v>
      </c>
      <c r="O523" t="s">
        <v>1265</v>
      </c>
      <c r="P523" t="str">
        <f>VLOOKUP(O523,Title!$F$8:$G$24,2,FALSE)</f>
        <v>Mr</v>
      </c>
      <c r="Q523">
        <f>VLOOKUP(K523,'Ticket Counts'!$A$5:$F$685,2,FALSE)</f>
        <v>0</v>
      </c>
      <c r="R523">
        <f>VLOOKUP(K523,'Ticket Counts'!$A$5:$F$685,3,FALSE)</f>
        <v>0</v>
      </c>
      <c r="S523" s="8">
        <f>VLOOKUP(K523,'Ticket Counts'!$A$5:$F$685,4,FALSE)</f>
        <v>1</v>
      </c>
      <c r="T523" s="8">
        <f>VLOOKUP(K523,'Ticket Counts'!$A$5:$F$685,5,FALSE)</f>
        <v>0</v>
      </c>
      <c r="U523" s="8">
        <f>VLOOKUP(K523,'Ticket Counts'!$A$5:$F$685,6,FALSE)</f>
        <v>1</v>
      </c>
    </row>
    <row r="524" spans="1:21" x14ac:dyDescent="0.25">
      <c r="A524">
        <v>523</v>
      </c>
      <c r="B524">
        <v>0</v>
      </c>
      <c r="C524" t="str">
        <f t="shared" si="8"/>
        <v>Perished</v>
      </c>
      <c r="D524">
        <v>3</v>
      </c>
      <c r="E524" t="str" cm="1">
        <f t="array" ref="E524">_xlfn.IFS(D524=1,"First",D524=2,"Second",D524=3,"Third")</f>
        <v>Third</v>
      </c>
      <c r="F524" t="s">
        <v>752</v>
      </c>
      <c r="G524" t="s">
        <v>13</v>
      </c>
      <c r="I524">
        <v>0</v>
      </c>
      <c r="J524">
        <v>0</v>
      </c>
      <c r="K524">
        <v>2624</v>
      </c>
      <c r="L524">
        <v>7.2249999999999996</v>
      </c>
      <c r="N524" t="s">
        <v>20</v>
      </c>
      <c r="O524" t="s">
        <v>1265</v>
      </c>
      <c r="P524" t="str">
        <f>VLOOKUP(O524,Title!$F$8:$G$24,2,FALSE)</f>
        <v>Mr</v>
      </c>
      <c r="Q524">
        <f>VLOOKUP(K524,'Ticket Counts'!$A$5:$F$685,2,FALSE)</f>
        <v>0</v>
      </c>
      <c r="R524">
        <f>VLOOKUP(K524,'Ticket Counts'!$A$5:$F$685,3,FALSE)</f>
        <v>0</v>
      </c>
      <c r="S524" s="8">
        <f>VLOOKUP(K524,'Ticket Counts'!$A$5:$F$685,4,FALSE)</f>
        <v>1</v>
      </c>
      <c r="T524" s="8">
        <f>VLOOKUP(K524,'Ticket Counts'!$A$5:$F$685,5,FALSE)</f>
        <v>0</v>
      </c>
      <c r="U524" s="8">
        <f>VLOOKUP(K524,'Ticket Counts'!$A$5:$F$685,6,FALSE)</f>
        <v>1</v>
      </c>
    </row>
    <row r="525" spans="1:21" x14ac:dyDescent="0.25">
      <c r="A525">
        <v>524</v>
      </c>
      <c r="B525">
        <v>1</v>
      </c>
      <c r="C525" t="str">
        <f t="shared" si="8"/>
        <v>Survived</v>
      </c>
      <c r="D525">
        <v>1</v>
      </c>
      <c r="E525" t="str" cm="1">
        <f t="array" ref="E525">_xlfn.IFS(D525=1,"First",D525=2,"Second",D525=3,"Third")</f>
        <v>First</v>
      </c>
      <c r="F525" t="s">
        <v>753</v>
      </c>
      <c r="G525" t="s">
        <v>17</v>
      </c>
      <c r="H525">
        <v>44</v>
      </c>
      <c r="I525">
        <v>0</v>
      </c>
      <c r="J525">
        <v>1</v>
      </c>
      <c r="K525">
        <v>111361</v>
      </c>
      <c r="L525">
        <v>57.979199999999999</v>
      </c>
      <c r="M525" t="s">
        <v>497</v>
      </c>
      <c r="N525" t="s">
        <v>20</v>
      </c>
      <c r="O525" t="s">
        <v>1266</v>
      </c>
      <c r="P525" t="str">
        <f>VLOOKUP(O525,Title!$F$8:$G$24,2,FALSE)</f>
        <v>Mrs</v>
      </c>
      <c r="Q525">
        <f>VLOOKUP(K525,'Ticket Counts'!$A$5:$F$685,2,FALSE)</f>
        <v>0</v>
      </c>
      <c r="R525">
        <f>VLOOKUP(K525,'Ticket Counts'!$A$5:$F$685,3,FALSE)</f>
        <v>1</v>
      </c>
      <c r="S525" s="8">
        <f>VLOOKUP(K525,'Ticket Counts'!$A$5:$F$685,4,FALSE)</f>
        <v>0</v>
      </c>
      <c r="T525" s="8">
        <f>VLOOKUP(K525,'Ticket Counts'!$A$5:$F$685,5,FALSE)</f>
        <v>1</v>
      </c>
      <c r="U525" s="8">
        <f>VLOOKUP(K525,'Ticket Counts'!$A$5:$F$685,6,FALSE)</f>
        <v>2</v>
      </c>
    </row>
    <row r="526" spans="1:21" x14ac:dyDescent="0.25">
      <c r="A526">
        <v>525</v>
      </c>
      <c r="B526">
        <v>0</v>
      </c>
      <c r="C526" t="str">
        <f t="shared" si="8"/>
        <v>Perished</v>
      </c>
      <c r="D526">
        <v>3</v>
      </c>
      <c r="E526" t="str" cm="1">
        <f t="array" ref="E526">_xlfn.IFS(D526=1,"First",D526=2,"Second",D526=3,"Third")</f>
        <v>Third</v>
      </c>
      <c r="F526" t="s">
        <v>754</v>
      </c>
      <c r="G526" t="s">
        <v>13</v>
      </c>
      <c r="I526">
        <v>0</v>
      </c>
      <c r="J526">
        <v>0</v>
      </c>
      <c r="K526">
        <v>2700</v>
      </c>
      <c r="L526">
        <v>7.2291999999999996</v>
      </c>
      <c r="N526" t="s">
        <v>20</v>
      </c>
      <c r="O526" t="s">
        <v>1265</v>
      </c>
      <c r="P526" t="str">
        <f>VLOOKUP(O526,Title!$F$8:$G$24,2,FALSE)</f>
        <v>Mr</v>
      </c>
      <c r="Q526">
        <f>VLOOKUP(K526,'Ticket Counts'!$A$5:$F$685,2,FALSE)</f>
        <v>0</v>
      </c>
      <c r="R526">
        <f>VLOOKUP(K526,'Ticket Counts'!$A$5:$F$685,3,FALSE)</f>
        <v>0</v>
      </c>
      <c r="S526" s="8">
        <f>VLOOKUP(K526,'Ticket Counts'!$A$5:$F$685,4,FALSE)</f>
        <v>1</v>
      </c>
      <c r="T526" s="8">
        <f>VLOOKUP(K526,'Ticket Counts'!$A$5:$F$685,5,FALSE)</f>
        <v>0</v>
      </c>
      <c r="U526" s="8">
        <f>VLOOKUP(K526,'Ticket Counts'!$A$5:$F$685,6,FALSE)</f>
        <v>1</v>
      </c>
    </row>
    <row r="527" spans="1:21" x14ac:dyDescent="0.25">
      <c r="A527">
        <v>526</v>
      </c>
      <c r="B527">
        <v>0</v>
      </c>
      <c r="C527" t="str">
        <f t="shared" si="8"/>
        <v>Perished</v>
      </c>
      <c r="D527">
        <v>3</v>
      </c>
      <c r="E527" t="str" cm="1">
        <f t="array" ref="E527">_xlfn.IFS(D527=1,"First",D527=2,"Second",D527=3,"Third")</f>
        <v>Third</v>
      </c>
      <c r="F527" t="s">
        <v>755</v>
      </c>
      <c r="G527" t="s">
        <v>13</v>
      </c>
      <c r="H527">
        <v>40.5</v>
      </c>
      <c r="I527">
        <v>0</v>
      </c>
      <c r="J527">
        <v>0</v>
      </c>
      <c r="K527">
        <v>367232</v>
      </c>
      <c r="L527">
        <v>7.75</v>
      </c>
      <c r="N527" t="s">
        <v>27</v>
      </c>
      <c r="O527" t="s">
        <v>1265</v>
      </c>
      <c r="P527" t="str">
        <f>VLOOKUP(O527,Title!$F$8:$G$24,2,FALSE)</f>
        <v>Mr</v>
      </c>
      <c r="Q527">
        <f>VLOOKUP(K527,'Ticket Counts'!$A$5:$F$685,2,FALSE)</f>
        <v>0</v>
      </c>
      <c r="R527">
        <f>VLOOKUP(K527,'Ticket Counts'!$A$5:$F$685,3,FALSE)</f>
        <v>0</v>
      </c>
      <c r="S527" s="8">
        <f>VLOOKUP(K527,'Ticket Counts'!$A$5:$F$685,4,FALSE)</f>
        <v>1</v>
      </c>
      <c r="T527" s="8">
        <f>VLOOKUP(K527,'Ticket Counts'!$A$5:$F$685,5,FALSE)</f>
        <v>0</v>
      </c>
      <c r="U527" s="8">
        <f>VLOOKUP(K527,'Ticket Counts'!$A$5:$F$685,6,FALSE)</f>
        <v>1</v>
      </c>
    </row>
    <row r="528" spans="1:21" x14ac:dyDescent="0.25">
      <c r="A528">
        <v>527</v>
      </c>
      <c r="B528">
        <v>1</v>
      </c>
      <c r="C528" t="str">
        <f t="shared" si="8"/>
        <v>Survived</v>
      </c>
      <c r="D528">
        <v>2</v>
      </c>
      <c r="E528" t="str" cm="1">
        <f t="array" ref="E528">_xlfn.IFS(D528=1,"First",D528=2,"Second",D528=3,"Third")</f>
        <v>Second</v>
      </c>
      <c r="F528" t="s">
        <v>756</v>
      </c>
      <c r="G528" t="s">
        <v>17</v>
      </c>
      <c r="H528">
        <v>50</v>
      </c>
      <c r="I528">
        <v>0</v>
      </c>
      <c r="J528">
        <v>0</v>
      </c>
      <c r="K528" t="s">
        <v>757</v>
      </c>
      <c r="L528">
        <v>10.5</v>
      </c>
      <c r="N528" t="s">
        <v>15</v>
      </c>
      <c r="O528" t="s">
        <v>1267</v>
      </c>
      <c r="P528" t="str">
        <f>VLOOKUP(O528,Title!$F$8:$G$24,2,FALSE)</f>
        <v>Miss</v>
      </c>
      <c r="Q528">
        <f>VLOOKUP(K528,'Ticket Counts'!$A$5:$F$685,2,FALSE)</f>
        <v>0</v>
      </c>
      <c r="R528">
        <f>VLOOKUP(K528,'Ticket Counts'!$A$5:$F$685,3,FALSE)</f>
        <v>1</v>
      </c>
      <c r="S528" s="8">
        <f>VLOOKUP(K528,'Ticket Counts'!$A$5:$F$685,4,FALSE)</f>
        <v>0</v>
      </c>
      <c r="T528" s="8">
        <f>VLOOKUP(K528,'Ticket Counts'!$A$5:$F$685,5,FALSE)</f>
        <v>0</v>
      </c>
      <c r="U528" s="8">
        <f>VLOOKUP(K528,'Ticket Counts'!$A$5:$F$685,6,FALSE)</f>
        <v>1</v>
      </c>
    </row>
    <row r="529" spans="1:21" x14ac:dyDescent="0.25">
      <c r="A529">
        <v>528</v>
      </c>
      <c r="B529">
        <v>0</v>
      </c>
      <c r="C529" t="str">
        <f t="shared" si="8"/>
        <v>Perished</v>
      </c>
      <c r="D529">
        <v>1</v>
      </c>
      <c r="E529" t="str" cm="1">
        <f t="array" ref="E529">_xlfn.IFS(D529=1,"First",D529=2,"Second",D529=3,"Third")</f>
        <v>First</v>
      </c>
      <c r="F529" t="s">
        <v>758</v>
      </c>
      <c r="G529" t="s">
        <v>13</v>
      </c>
      <c r="I529">
        <v>0</v>
      </c>
      <c r="J529">
        <v>0</v>
      </c>
      <c r="K529" t="s">
        <v>759</v>
      </c>
      <c r="L529">
        <v>221.7792</v>
      </c>
      <c r="M529" t="s">
        <v>760</v>
      </c>
      <c r="N529" t="s">
        <v>15</v>
      </c>
      <c r="O529" t="s">
        <v>1265</v>
      </c>
      <c r="P529" t="str">
        <f>VLOOKUP(O529,Title!$F$8:$G$24,2,FALSE)</f>
        <v>Mr</v>
      </c>
      <c r="Q529">
        <f>VLOOKUP(K529,'Ticket Counts'!$A$5:$F$685,2,FALSE)</f>
        <v>0</v>
      </c>
      <c r="R529">
        <f>VLOOKUP(K529,'Ticket Counts'!$A$5:$F$685,3,FALSE)</f>
        <v>0</v>
      </c>
      <c r="S529" s="8">
        <f>VLOOKUP(K529,'Ticket Counts'!$A$5:$F$685,4,FALSE)</f>
        <v>1</v>
      </c>
      <c r="T529" s="8">
        <f>VLOOKUP(K529,'Ticket Counts'!$A$5:$F$685,5,FALSE)</f>
        <v>0</v>
      </c>
      <c r="U529" s="8">
        <f>VLOOKUP(K529,'Ticket Counts'!$A$5:$F$685,6,FALSE)</f>
        <v>1</v>
      </c>
    </row>
    <row r="530" spans="1:21" x14ac:dyDescent="0.25">
      <c r="A530">
        <v>529</v>
      </c>
      <c r="B530">
        <v>0</v>
      </c>
      <c r="C530" t="str">
        <f t="shared" si="8"/>
        <v>Perished</v>
      </c>
      <c r="D530">
        <v>3</v>
      </c>
      <c r="E530" t="str" cm="1">
        <f t="array" ref="E530">_xlfn.IFS(D530=1,"First",D530=2,"Second",D530=3,"Third")</f>
        <v>Third</v>
      </c>
      <c r="F530" t="s">
        <v>761</v>
      </c>
      <c r="G530" t="s">
        <v>13</v>
      </c>
      <c r="H530">
        <v>39</v>
      </c>
      <c r="I530">
        <v>0</v>
      </c>
      <c r="J530">
        <v>0</v>
      </c>
      <c r="K530">
        <v>3101296</v>
      </c>
      <c r="L530">
        <v>7.9249999999999998</v>
      </c>
      <c r="N530" t="s">
        <v>15</v>
      </c>
      <c r="O530" t="s">
        <v>1265</v>
      </c>
      <c r="P530" t="str">
        <f>VLOOKUP(O530,Title!$F$8:$G$24,2,FALSE)</f>
        <v>Mr</v>
      </c>
      <c r="Q530">
        <f>VLOOKUP(K530,'Ticket Counts'!$A$5:$F$685,2,FALSE)</f>
        <v>0</v>
      </c>
      <c r="R530">
        <f>VLOOKUP(K530,'Ticket Counts'!$A$5:$F$685,3,FALSE)</f>
        <v>0</v>
      </c>
      <c r="S530" s="8">
        <f>VLOOKUP(K530,'Ticket Counts'!$A$5:$F$685,4,FALSE)</f>
        <v>1</v>
      </c>
      <c r="T530" s="8">
        <f>VLOOKUP(K530,'Ticket Counts'!$A$5:$F$685,5,FALSE)</f>
        <v>0</v>
      </c>
      <c r="U530" s="8">
        <f>VLOOKUP(K530,'Ticket Counts'!$A$5:$F$685,6,FALSE)</f>
        <v>1</v>
      </c>
    </row>
    <row r="531" spans="1:21" x14ac:dyDescent="0.25">
      <c r="A531">
        <v>530</v>
      </c>
      <c r="B531">
        <v>0</v>
      </c>
      <c r="C531" t="str">
        <f t="shared" si="8"/>
        <v>Perished</v>
      </c>
      <c r="D531">
        <v>2</v>
      </c>
      <c r="E531" t="str" cm="1">
        <f t="array" ref="E531">_xlfn.IFS(D531=1,"First",D531=2,"Second",D531=3,"Third")</f>
        <v>Second</v>
      </c>
      <c r="F531" t="s">
        <v>762</v>
      </c>
      <c r="G531" t="s">
        <v>13</v>
      </c>
      <c r="H531">
        <v>23</v>
      </c>
      <c r="I531">
        <v>2</v>
      </c>
      <c r="J531">
        <v>1</v>
      </c>
      <c r="K531">
        <v>29104</v>
      </c>
      <c r="L531">
        <v>11.5</v>
      </c>
      <c r="N531" t="s">
        <v>15</v>
      </c>
      <c r="O531" t="s">
        <v>1265</v>
      </c>
      <c r="P531" t="str">
        <f>VLOOKUP(O531,Title!$F$8:$G$24,2,FALSE)</f>
        <v>Mr</v>
      </c>
      <c r="Q531">
        <f>VLOOKUP(K531,'Ticket Counts'!$A$5:$F$685,2,FALSE)</f>
        <v>0</v>
      </c>
      <c r="R531">
        <f>VLOOKUP(K531,'Ticket Counts'!$A$5:$F$685,3,FALSE)</f>
        <v>0</v>
      </c>
      <c r="S531" s="8">
        <f>VLOOKUP(K531,'Ticket Counts'!$A$5:$F$685,4,FALSE)</f>
        <v>1</v>
      </c>
      <c r="T531" s="8">
        <f>VLOOKUP(K531,'Ticket Counts'!$A$5:$F$685,5,FALSE)</f>
        <v>0</v>
      </c>
      <c r="U531" s="8">
        <f>VLOOKUP(K531,'Ticket Counts'!$A$5:$F$685,6,FALSE)</f>
        <v>1</v>
      </c>
    </row>
    <row r="532" spans="1:21" x14ac:dyDescent="0.25">
      <c r="A532">
        <v>531</v>
      </c>
      <c r="B532">
        <v>1</v>
      </c>
      <c r="C532" t="str">
        <f t="shared" si="8"/>
        <v>Survived</v>
      </c>
      <c r="D532">
        <v>2</v>
      </c>
      <c r="E532" t="str" cm="1">
        <f t="array" ref="E532">_xlfn.IFS(D532=1,"First",D532=2,"Second",D532=3,"Third")</f>
        <v>Second</v>
      </c>
      <c r="F532" t="s">
        <v>763</v>
      </c>
      <c r="G532" t="s">
        <v>17</v>
      </c>
      <c r="H532">
        <v>2</v>
      </c>
      <c r="I532">
        <v>1</v>
      </c>
      <c r="J532">
        <v>1</v>
      </c>
      <c r="K532">
        <v>26360</v>
      </c>
      <c r="L532">
        <v>26</v>
      </c>
      <c r="N532" t="s">
        <v>15</v>
      </c>
      <c r="O532" t="s">
        <v>1267</v>
      </c>
      <c r="P532" t="str">
        <f>VLOOKUP(O532,Title!$F$8:$G$24,2,FALSE)</f>
        <v>Miss</v>
      </c>
      <c r="Q532">
        <f>VLOOKUP(K532,'Ticket Counts'!$A$5:$F$685,2,FALSE)</f>
        <v>0</v>
      </c>
      <c r="R532">
        <f>VLOOKUP(K532,'Ticket Counts'!$A$5:$F$685,3,FALSE)</f>
        <v>1</v>
      </c>
      <c r="S532" s="8">
        <f>VLOOKUP(K532,'Ticket Counts'!$A$5:$F$685,4,FALSE)</f>
        <v>0</v>
      </c>
      <c r="T532" s="8">
        <f>VLOOKUP(K532,'Ticket Counts'!$A$5:$F$685,5,FALSE)</f>
        <v>1</v>
      </c>
      <c r="U532" s="8">
        <f>VLOOKUP(K532,'Ticket Counts'!$A$5:$F$685,6,FALSE)</f>
        <v>2</v>
      </c>
    </row>
    <row r="533" spans="1:21" x14ac:dyDescent="0.25">
      <c r="A533">
        <v>532</v>
      </c>
      <c r="B533">
        <v>0</v>
      </c>
      <c r="C533" t="str">
        <f t="shared" si="8"/>
        <v>Perished</v>
      </c>
      <c r="D533">
        <v>3</v>
      </c>
      <c r="E533" t="str" cm="1">
        <f t="array" ref="E533">_xlfn.IFS(D533=1,"First",D533=2,"Second",D533=3,"Third")</f>
        <v>Third</v>
      </c>
      <c r="F533" t="s">
        <v>764</v>
      </c>
      <c r="G533" t="s">
        <v>13</v>
      </c>
      <c r="I533">
        <v>0</v>
      </c>
      <c r="J533">
        <v>0</v>
      </c>
      <c r="K533">
        <v>2641</v>
      </c>
      <c r="L533">
        <v>7.2291999999999996</v>
      </c>
      <c r="N533" t="s">
        <v>20</v>
      </c>
      <c r="O533" t="s">
        <v>1265</v>
      </c>
      <c r="P533" t="str">
        <f>VLOOKUP(O533,Title!$F$8:$G$24,2,FALSE)</f>
        <v>Mr</v>
      </c>
      <c r="Q533">
        <f>VLOOKUP(K533,'Ticket Counts'!$A$5:$F$685,2,FALSE)</f>
        <v>0</v>
      </c>
      <c r="R533">
        <f>VLOOKUP(K533,'Ticket Counts'!$A$5:$F$685,3,FALSE)</f>
        <v>0</v>
      </c>
      <c r="S533" s="8">
        <f>VLOOKUP(K533,'Ticket Counts'!$A$5:$F$685,4,FALSE)</f>
        <v>1</v>
      </c>
      <c r="T533" s="8">
        <f>VLOOKUP(K533,'Ticket Counts'!$A$5:$F$685,5,FALSE)</f>
        <v>0</v>
      </c>
      <c r="U533" s="8">
        <f>VLOOKUP(K533,'Ticket Counts'!$A$5:$F$685,6,FALSE)</f>
        <v>1</v>
      </c>
    </row>
    <row r="534" spans="1:21" x14ac:dyDescent="0.25">
      <c r="A534">
        <v>533</v>
      </c>
      <c r="B534">
        <v>0</v>
      </c>
      <c r="C534" t="str">
        <f t="shared" si="8"/>
        <v>Perished</v>
      </c>
      <c r="D534">
        <v>3</v>
      </c>
      <c r="E534" t="str" cm="1">
        <f t="array" ref="E534">_xlfn.IFS(D534=1,"First",D534=2,"Second",D534=3,"Third")</f>
        <v>Third</v>
      </c>
      <c r="F534" t="s">
        <v>765</v>
      </c>
      <c r="G534" t="s">
        <v>13</v>
      </c>
      <c r="H534">
        <v>17</v>
      </c>
      <c r="I534">
        <v>1</v>
      </c>
      <c r="J534">
        <v>1</v>
      </c>
      <c r="K534">
        <v>2690</v>
      </c>
      <c r="L534">
        <v>7.2291999999999996</v>
      </c>
      <c r="N534" t="s">
        <v>20</v>
      </c>
      <c r="O534" t="s">
        <v>1265</v>
      </c>
      <c r="P534" t="str">
        <f>VLOOKUP(O534,Title!$F$8:$G$24,2,FALSE)</f>
        <v>Mr</v>
      </c>
      <c r="Q534">
        <f>VLOOKUP(K534,'Ticket Counts'!$A$5:$F$685,2,FALSE)</f>
        <v>0</v>
      </c>
      <c r="R534">
        <f>VLOOKUP(K534,'Ticket Counts'!$A$5:$F$685,3,FALSE)</f>
        <v>0</v>
      </c>
      <c r="S534" s="8">
        <f>VLOOKUP(K534,'Ticket Counts'!$A$5:$F$685,4,FALSE)</f>
        <v>1</v>
      </c>
      <c r="T534" s="8">
        <f>VLOOKUP(K534,'Ticket Counts'!$A$5:$F$685,5,FALSE)</f>
        <v>0</v>
      </c>
      <c r="U534" s="8">
        <f>VLOOKUP(K534,'Ticket Counts'!$A$5:$F$685,6,FALSE)</f>
        <v>1</v>
      </c>
    </row>
    <row r="535" spans="1:21" x14ac:dyDescent="0.25">
      <c r="A535">
        <v>534</v>
      </c>
      <c r="B535">
        <v>1</v>
      </c>
      <c r="C535" t="str">
        <f t="shared" si="8"/>
        <v>Survived</v>
      </c>
      <c r="D535">
        <v>3</v>
      </c>
      <c r="E535" t="str" cm="1">
        <f t="array" ref="E535">_xlfn.IFS(D535=1,"First",D535=2,"Second",D535=3,"Third")</f>
        <v>Third</v>
      </c>
      <c r="F535" t="s">
        <v>766</v>
      </c>
      <c r="G535" t="s">
        <v>17</v>
      </c>
      <c r="I535">
        <v>0</v>
      </c>
      <c r="J535">
        <v>2</v>
      </c>
      <c r="K535">
        <v>2668</v>
      </c>
      <c r="L535">
        <v>22.3583</v>
      </c>
      <c r="N535" t="s">
        <v>20</v>
      </c>
      <c r="O535" t="s">
        <v>1266</v>
      </c>
      <c r="P535" t="str">
        <f>VLOOKUP(O535,Title!$F$8:$G$24,2,FALSE)</f>
        <v>Mrs</v>
      </c>
      <c r="Q535">
        <f>VLOOKUP(K535,'Ticket Counts'!$A$5:$F$685,2,FALSE)</f>
        <v>0</v>
      </c>
      <c r="R535">
        <f>VLOOKUP(K535,'Ticket Counts'!$A$5:$F$685,3,FALSE)</f>
        <v>1</v>
      </c>
      <c r="S535" s="8">
        <f>VLOOKUP(K535,'Ticket Counts'!$A$5:$F$685,4,FALSE)</f>
        <v>0</v>
      </c>
      <c r="T535" s="8">
        <f>VLOOKUP(K535,'Ticket Counts'!$A$5:$F$685,5,FALSE)</f>
        <v>1</v>
      </c>
      <c r="U535" s="8">
        <f>VLOOKUP(K535,'Ticket Counts'!$A$5:$F$685,6,FALSE)</f>
        <v>2</v>
      </c>
    </row>
    <row r="536" spans="1:21" x14ac:dyDescent="0.25">
      <c r="A536">
        <v>535</v>
      </c>
      <c r="B536">
        <v>0</v>
      </c>
      <c r="C536" t="str">
        <f t="shared" si="8"/>
        <v>Perished</v>
      </c>
      <c r="D536">
        <v>3</v>
      </c>
      <c r="E536" t="str" cm="1">
        <f t="array" ref="E536">_xlfn.IFS(D536=1,"First",D536=2,"Second",D536=3,"Third")</f>
        <v>Third</v>
      </c>
      <c r="F536" t="s">
        <v>767</v>
      </c>
      <c r="G536" t="s">
        <v>17</v>
      </c>
      <c r="H536">
        <v>30</v>
      </c>
      <c r="I536">
        <v>0</v>
      </c>
      <c r="J536">
        <v>0</v>
      </c>
      <c r="K536">
        <v>315084</v>
      </c>
      <c r="L536">
        <v>8.6624999999999996</v>
      </c>
      <c r="N536" t="s">
        <v>15</v>
      </c>
      <c r="O536" t="s">
        <v>1267</v>
      </c>
      <c r="P536" t="str">
        <f>VLOOKUP(O536,Title!$F$8:$G$24,2,FALSE)</f>
        <v>Miss</v>
      </c>
      <c r="Q536">
        <f>VLOOKUP(K536,'Ticket Counts'!$A$5:$F$685,2,FALSE)</f>
        <v>0</v>
      </c>
      <c r="R536">
        <f>VLOOKUP(K536,'Ticket Counts'!$A$5:$F$685,3,FALSE)</f>
        <v>1</v>
      </c>
      <c r="S536" s="8">
        <f>VLOOKUP(K536,'Ticket Counts'!$A$5:$F$685,4,FALSE)</f>
        <v>0</v>
      </c>
      <c r="T536" s="8">
        <f>VLOOKUP(K536,'Ticket Counts'!$A$5:$F$685,5,FALSE)</f>
        <v>0</v>
      </c>
      <c r="U536" s="8">
        <f>VLOOKUP(K536,'Ticket Counts'!$A$5:$F$685,6,FALSE)</f>
        <v>1</v>
      </c>
    </row>
    <row r="537" spans="1:21" x14ac:dyDescent="0.25">
      <c r="A537">
        <v>536</v>
      </c>
      <c r="B537">
        <v>1</v>
      </c>
      <c r="C537" t="str">
        <f t="shared" si="8"/>
        <v>Survived</v>
      </c>
      <c r="D537">
        <v>2</v>
      </c>
      <c r="E537" t="str" cm="1">
        <f t="array" ref="E537">_xlfn.IFS(D537=1,"First",D537=2,"Second",D537=3,"Third")</f>
        <v>Second</v>
      </c>
      <c r="F537" t="s">
        <v>768</v>
      </c>
      <c r="G537" t="s">
        <v>17</v>
      </c>
      <c r="H537">
        <v>7</v>
      </c>
      <c r="I537">
        <v>0</v>
      </c>
      <c r="J537">
        <v>2</v>
      </c>
      <c r="K537" t="s">
        <v>477</v>
      </c>
      <c r="L537">
        <v>26.25</v>
      </c>
      <c r="N537" t="s">
        <v>15</v>
      </c>
      <c r="O537" t="s">
        <v>1267</v>
      </c>
      <c r="P537" t="str">
        <f>VLOOKUP(O537,Title!$F$8:$G$24,2,FALSE)</f>
        <v>Miss</v>
      </c>
      <c r="Q537">
        <f>VLOOKUP(K537,'Ticket Counts'!$A$5:$F$685,2,FALSE)</f>
        <v>0</v>
      </c>
      <c r="R537">
        <f>VLOOKUP(K537,'Ticket Counts'!$A$5:$F$685,3,FALSE)</f>
        <v>1</v>
      </c>
      <c r="S537" s="8">
        <f>VLOOKUP(K537,'Ticket Counts'!$A$5:$F$685,4,FALSE)</f>
        <v>1</v>
      </c>
      <c r="T537" s="8">
        <f>VLOOKUP(K537,'Ticket Counts'!$A$5:$F$685,5,FALSE)</f>
        <v>1</v>
      </c>
      <c r="U537" s="8">
        <f>VLOOKUP(K537,'Ticket Counts'!$A$5:$F$685,6,FALSE)</f>
        <v>3</v>
      </c>
    </row>
    <row r="538" spans="1:21" x14ac:dyDescent="0.25">
      <c r="A538">
        <v>537</v>
      </c>
      <c r="B538">
        <v>0</v>
      </c>
      <c r="C538" t="str">
        <f t="shared" si="8"/>
        <v>Perished</v>
      </c>
      <c r="D538">
        <v>1</v>
      </c>
      <c r="E538" t="str" cm="1">
        <f t="array" ref="E538">_xlfn.IFS(D538=1,"First",D538=2,"Second",D538=3,"Third")</f>
        <v>First</v>
      </c>
      <c r="F538" t="s">
        <v>769</v>
      </c>
      <c r="G538" t="s">
        <v>13</v>
      </c>
      <c r="H538">
        <v>45</v>
      </c>
      <c r="I538">
        <v>0</v>
      </c>
      <c r="J538">
        <v>0</v>
      </c>
      <c r="K538">
        <v>113050</v>
      </c>
      <c r="L538">
        <v>26.55</v>
      </c>
      <c r="M538" t="s">
        <v>770</v>
      </c>
      <c r="N538" t="s">
        <v>15</v>
      </c>
      <c r="O538" t="s">
        <v>1274</v>
      </c>
      <c r="P538" t="str">
        <f>VLOOKUP(O538,Title!$F$8:$G$24,2,FALSE)</f>
        <v>Mr</v>
      </c>
      <c r="Q538">
        <f>VLOOKUP(K538,'Ticket Counts'!$A$5:$F$685,2,FALSE)</f>
        <v>0</v>
      </c>
      <c r="R538">
        <f>VLOOKUP(K538,'Ticket Counts'!$A$5:$F$685,3,FALSE)</f>
        <v>0</v>
      </c>
      <c r="S538" s="8">
        <f>VLOOKUP(K538,'Ticket Counts'!$A$5:$F$685,4,FALSE)</f>
        <v>1</v>
      </c>
      <c r="T538" s="8">
        <f>VLOOKUP(K538,'Ticket Counts'!$A$5:$F$685,5,FALSE)</f>
        <v>0</v>
      </c>
      <c r="U538" s="8">
        <f>VLOOKUP(K538,'Ticket Counts'!$A$5:$F$685,6,FALSE)</f>
        <v>1</v>
      </c>
    </row>
    <row r="539" spans="1:21" x14ac:dyDescent="0.25">
      <c r="A539">
        <v>538</v>
      </c>
      <c r="B539">
        <v>1</v>
      </c>
      <c r="C539" t="str">
        <f t="shared" si="8"/>
        <v>Survived</v>
      </c>
      <c r="D539">
        <v>1</v>
      </c>
      <c r="E539" t="str" cm="1">
        <f t="array" ref="E539">_xlfn.IFS(D539=1,"First",D539=2,"Second",D539=3,"Third")</f>
        <v>First</v>
      </c>
      <c r="F539" t="s">
        <v>771</v>
      </c>
      <c r="G539" t="s">
        <v>17</v>
      </c>
      <c r="H539">
        <v>30</v>
      </c>
      <c r="I539">
        <v>0</v>
      </c>
      <c r="J539">
        <v>0</v>
      </c>
      <c r="K539" t="s">
        <v>772</v>
      </c>
      <c r="L539">
        <v>106.425</v>
      </c>
      <c r="N539" t="s">
        <v>20</v>
      </c>
      <c r="O539" t="s">
        <v>1267</v>
      </c>
      <c r="P539" t="str">
        <f>VLOOKUP(O539,Title!$F$8:$G$24,2,FALSE)</f>
        <v>Miss</v>
      </c>
      <c r="Q539">
        <f>VLOOKUP(K539,'Ticket Counts'!$A$5:$F$685,2,FALSE)</f>
        <v>0</v>
      </c>
      <c r="R539">
        <f>VLOOKUP(K539,'Ticket Counts'!$A$5:$F$685,3,FALSE)</f>
        <v>1</v>
      </c>
      <c r="S539" s="8">
        <f>VLOOKUP(K539,'Ticket Counts'!$A$5:$F$685,4,FALSE)</f>
        <v>1</v>
      </c>
      <c r="T539" s="8">
        <f>VLOOKUP(K539,'Ticket Counts'!$A$5:$F$685,5,FALSE)</f>
        <v>0</v>
      </c>
      <c r="U539" s="8">
        <f>VLOOKUP(K539,'Ticket Counts'!$A$5:$F$685,6,FALSE)</f>
        <v>2</v>
      </c>
    </row>
    <row r="540" spans="1:21" x14ac:dyDescent="0.25">
      <c r="A540">
        <v>539</v>
      </c>
      <c r="B540">
        <v>0</v>
      </c>
      <c r="C540" t="str">
        <f t="shared" si="8"/>
        <v>Perished</v>
      </c>
      <c r="D540">
        <v>3</v>
      </c>
      <c r="E540" t="str" cm="1">
        <f t="array" ref="E540">_xlfn.IFS(D540=1,"First",D540=2,"Second",D540=3,"Third")</f>
        <v>Third</v>
      </c>
      <c r="F540" t="s">
        <v>773</v>
      </c>
      <c r="G540" t="s">
        <v>13</v>
      </c>
      <c r="I540">
        <v>0</v>
      </c>
      <c r="J540">
        <v>0</v>
      </c>
      <c r="K540">
        <v>364498</v>
      </c>
      <c r="L540">
        <v>14.5</v>
      </c>
      <c r="N540" t="s">
        <v>15</v>
      </c>
      <c r="O540" t="s">
        <v>1265</v>
      </c>
      <c r="P540" t="str">
        <f>VLOOKUP(O540,Title!$F$8:$G$24,2,FALSE)</f>
        <v>Mr</v>
      </c>
      <c r="Q540">
        <f>VLOOKUP(K540,'Ticket Counts'!$A$5:$F$685,2,FALSE)</f>
        <v>0</v>
      </c>
      <c r="R540">
        <f>VLOOKUP(K540,'Ticket Counts'!$A$5:$F$685,3,FALSE)</f>
        <v>0</v>
      </c>
      <c r="S540" s="8">
        <f>VLOOKUP(K540,'Ticket Counts'!$A$5:$F$685,4,FALSE)</f>
        <v>1</v>
      </c>
      <c r="T540" s="8">
        <f>VLOOKUP(K540,'Ticket Counts'!$A$5:$F$685,5,FALSE)</f>
        <v>0</v>
      </c>
      <c r="U540" s="8">
        <f>VLOOKUP(K540,'Ticket Counts'!$A$5:$F$685,6,FALSE)</f>
        <v>1</v>
      </c>
    </row>
    <row r="541" spans="1:21" x14ac:dyDescent="0.25">
      <c r="A541">
        <v>540</v>
      </c>
      <c r="B541">
        <v>1</v>
      </c>
      <c r="C541" t="str">
        <f t="shared" si="8"/>
        <v>Survived</v>
      </c>
      <c r="D541">
        <v>1</v>
      </c>
      <c r="E541" t="str" cm="1">
        <f t="array" ref="E541">_xlfn.IFS(D541=1,"First",D541=2,"Second",D541=3,"Third")</f>
        <v>First</v>
      </c>
      <c r="F541" t="s">
        <v>774</v>
      </c>
      <c r="G541" t="s">
        <v>17</v>
      </c>
      <c r="H541">
        <v>22</v>
      </c>
      <c r="I541">
        <v>0</v>
      </c>
      <c r="J541">
        <v>2</v>
      </c>
      <c r="K541">
        <v>13568</v>
      </c>
      <c r="L541">
        <v>49.5</v>
      </c>
      <c r="M541" t="s">
        <v>775</v>
      </c>
      <c r="N541" t="s">
        <v>20</v>
      </c>
      <c r="O541" t="s">
        <v>1267</v>
      </c>
      <c r="P541" t="str">
        <f>VLOOKUP(O541,Title!$F$8:$G$24,2,FALSE)</f>
        <v>Miss</v>
      </c>
      <c r="Q541">
        <f>VLOOKUP(K541,'Ticket Counts'!$A$5:$F$685,2,FALSE)</f>
        <v>0</v>
      </c>
      <c r="R541">
        <f>VLOOKUP(K541,'Ticket Counts'!$A$5:$F$685,3,FALSE)</f>
        <v>1</v>
      </c>
      <c r="S541" s="8">
        <f>VLOOKUP(K541,'Ticket Counts'!$A$5:$F$685,4,FALSE)</f>
        <v>0</v>
      </c>
      <c r="T541" s="8">
        <f>VLOOKUP(K541,'Ticket Counts'!$A$5:$F$685,5,FALSE)</f>
        <v>0</v>
      </c>
      <c r="U541" s="8">
        <f>VLOOKUP(K541,'Ticket Counts'!$A$5:$F$685,6,FALSE)</f>
        <v>1</v>
      </c>
    </row>
    <row r="542" spans="1:21" x14ac:dyDescent="0.25">
      <c r="A542">
        <v>541</v>
      </c>
      <c r="B542">
        <v>1</v>
      </c>
      <c r="C542" t="str">
        <f t="shared" si="8"/>
        <v>Survived</v>
      </c>
      <c r="D542">
        <v>1</v>
      </c>
      <c r="E542" t="str" cm="1">
        <f t="array" ref="E542">_xlfn.IFS(D542=1,"First",D542=2,"Second",D542=3,"Third")</f>
        <v>First</v>
      </c>
      <c r="F542" t="s">
        <v>776</v>
      </c>
      <c r="G542" t="s">
        <v>17</v>
      </c>
      <c r="H542">
        <v>36</v>
      </c>
      <c r="I542">
        <v>0</v>
      </c>
      <c r="J542">
        <v>2</v>
      </c>
      <c r="K542" t="s">
        <v>777</v>
      </c>
      <c r="L542">
        <v>71</v>
      </c>
      <c r="M542" t="s">
        <v>778</v>
      </c>
      <c r="N542" t="s">
        <v>15</v>
      </c>
      <c r="O542" t="s">
        <v>1267</v>
      </c>
      <c r="P542" t="str">
        <f>VLOOKUP(O542,Title!$F$8:$G$24,2,FALSE)</f>
        <v>Miss</v>
      </c>
      <c r="Q542">
        <f>VLOOKUP(K542,'Ticket Counts'!$A$5:$F$685,2,FALSE)</f>
        <v>0</v>
      </c>
      <c r="R542">
        <f>VLOOKUP(K542,'Ticket Counts'!$A$5:$F$685,3,FALSE)</f>
        <v>1</v>
      </c>
      <c r="S542" s="8">
        <f>VLOOKUP(K542,'Ticket Counts'!$A$5:$F$685,4,FALSE)</f>
        <v>1</v>
      </c>
      <c r="T542" s="8">
        <f>VLOOKUP(K542,'Ticket Counts'!$A$5:$F$685,5,FALSE)</f>
        <v>0</v>
      </c>
      <c r="U542" s="8">
        <f>VLOOKUP(K542,'Ticket Counts'!$A$5:$F$685,6,FALSE)</f>
        <v>2</v>
      </c>
    </row>
    <row r="543" spans="1:21" x14ac:dyDescent="0.25">
      <c r="A543">
        <v>542</v>
      </c>
      <c r="B543">
        <v>0</v>
      </c>
      <c r="C543" t="str">
        <f t="shared" si="8"/>
        <v>Perished</v>
      </c>
      <c r="D543">
        <v>3</v>
      </c>
      <c r="E543" t="str" cm="1">
        <f t="array" ref="E543">_xlfn.IFS(D543=1,"First",D543=2,"Second",D543=3,"Third")</f>
        <v>Third</v>
      </c>
      <c r="F543" t="s">
        <v>779</v>
      </c>
      <c r="G543" t="s">
        <v>17</v>
      </c>
      <c r="H543">
        <v>9</v>
      </c>
      <c r="I543">
        <v>4</v>
      </c>
      <c r="J543">
        <v>2</v>
      </c>
      <c r="K543">
        <v>347082</v>
      </c>
      <c r="L543">
        <v>31.274999999999999</v>
      </c>
      <c r="N543" t="s">
        <v>15</v>
      </c>
      <c r="O543" t="s">
        <v>1267</v>
      </c>
      <c r="P543" t="str">
        <f>VLOOKUP(O543,Title!$F$8:$G$24,2,FALSE)</f>
        <v>Miss</v>
      </c>
      <c r="Q543">
        <f>VLOOKUP(K543,'Ticket Counts'!$A$5:$F$685,2,FALSE)</f>
        <v>1</v>
      </c>
      <c r="R543">
        <f>VLOOKUP(K543,'Ticket Counts'!$A$5:$F$685,3,FALSE)</f>
        <v>4</v>
      </c>
      <c r="S543" s="8">
        <f>VLOOKUP(K543,'Ticket Counts'!$A$5:$F$685,4,FALSE)</f>
        <v>1</v>
      </c>
      <c r="T543" s="8">
        <f>VLOOKUP(K543,'Ticket Counts'!$A$5:$F$685,5,FALSE)</f>
        <v>1</v>
      </c>
      <c r="U543" s="8">
        <f>VLOOKUP(K543,'Ticket Counts'!$A$5:$F$685,6,FALSE)</f>
        <v>7</v>
      </c>
    </row>
    <row r="544" spans="1:21" x14ac:dyDescent="0.25">
      <c r="A544">
        <v>543</v>
      </c>
      <c r="B544">
        <v>0</v>
      </c>
      <c r="C544" t="str">
        <f t="shared" si="8"/>
        <v>Perished</v>
      </c>
      <c r="D544">
        <v>3</v>
      </c>
      <c r="E544" t="str" cm="1">
        <f t="array" ref="E544">_xlfn.IFS(D544=1,"First",D544=2,"Second",D544=3,"Third")</f>
        <v>Third</v>
      </c>
      <c r="F544" t="s">
        <v>780</v>
      </c>
      <c r="G544" t="s">
        <v>17</v>
      </c>
      <c r="H544">
        <v>11</v>
      </c>
      <c r="I544">
        <v>4</v>
      </c>
      <c r="J544">
        <v>2</v>
      </c>
      <c r="K544">
        <v>347082</v>
      </c>
      <c r="L544">
        <v>31.274999999999999</v>
      </c>
      <c r="N544" t="s">
        <v>15</v>
      </c>
      <c r="O544" t="s">
        <v>1267</v>
      </c>
      <c r="P544" t="str">
        <f>VLOOKUP(O544,Title!$F$8:$G$24,2,FALSE)</f>
        <v>Miss</v>
      </c>
      <c r="Q544">
        <f>VLOOKUP(K544,'Ticket Counts'!$A$5:$F$685,2,FALSE)</f>
        <v>1</v>
      </c>
      <c r="R544">
        <f>VLOOKUP(K544,'Ticket Counts'!$A$5:$F$685,3,FALSE)</f>
        <v>4</v>
      </c>
      <c r="S544" s="8">
        <f>VLOOKUP(K544,'Ticket Counts'!$A$5:$F$685,4,FALSE)</f>
        <v>1</v>
      </c>
      <c r="T544" s="8">
        <f>VLOOKUP(K544,'Ticket Counts'!$A$5:$F$685,5,FALSE)</f>
        <v>1</v>
      </c>
      <c r="U544" s="8">
        <f>VLOOKUP(K544,'Ticket Counts'!$A$5:$F$685,6,FALSE)</f>
        <v>7</v>
      </c>
    </row>
    <row r="545" spans="1:21" x14ac:dyDescent="0.25">
      <c r="A545">
        <v>544</v>
      </c>
      <c r="B545">
        <v>1</v>
      </c>
      <c r="C545" t="str">
        <f t="shared" si="8"/>
        <v>Survived</v>
      </c>
      <c r="D545">
        <v>2</v>
      </c>
      <c r="E545" t="str" cm="1">
        <f t="array" ref="E545">_xlfn.IFS(D545=1,"First",D545=2,"Second",D545=3,"Third")</f>
        <v>Second</v>
      </c>
      <c r="F545" t="s">
        <v>781</v>
      </c>
      <c r="G545" t="s">
        <v>13</v>
      </c>
      <c r="H545">
        <v>32</v>
      </c>
      <c r="I545">
        <v>1</v>
      </c>
      <c r="J545">
        <v>0</v>
      </c>
      <c r="K545">
        <v>2908</v>
      </c>
      <c r="L545">
        <v>26</v>
      </c>
      <c r="N545" t="s">
        <v>15</v>
      </c>
      <c r="O545" t="s">
        <v>1265</v>
      </c>
      <c r="P545" t="str">
        <f>VLOOKUP(O545,Title!$F$8:$G$24,2,FALSE)</f>
        <v>Mr</v>
      </c>
      <c r="Q545">
        <f>VLOOKUP(K545,'Ticket Counts'!$A$5:$F$685,2,FALSE)</f>
        <v>0</v>
      </c>
      <c r="R545">
        <f>VLOOKUP(K545,'Ticket Counts'!$A$5:$F$685,3,FALSE)</f>
        <v>0</v>
      </c>
      <c r="S545" s="8">
        <f>VLOOKUP(K545,'Ticket Counts'!$A$5:$F$685,4,FALSE)</f>
        <v>1</v>
      </c>
      <c r="T545" s="8">
        <f>VLOOKUP(K545,'Ticket Counts'!$A$5:$F$685,5,FALSE)</f>
        <v>1</v>
      </c>
      <c r="U545" s="8">
        <f>VLOOKUP(K545,'Ticket Counts'!$A$5:$F$685,6,FALSE)</f>
        <v>2</v>
      </c>
    </row>
    <row r="546" spans="1:21" x14ac:dyDescent="0.25">
      <c r="A546">
        <v>545</v>
      </c>
      <c r="B546">
        <v>0</v>
      </c>
      <c r="C546" t="str">
        <f t="shared" si="8"/>
        <v>Perished</v>
      </c>
      <c r="D546">
        <v>1</v>
      </c>
      <c r="E546" t="str" cm="1">
        <f t="array" ref="E546">_xlfn.IFS(D546=1,"First",D546=2,"Second",D546=3,"Third")</f>
        <v>First</v>
      </c>
      <c r="F546" t="s">
        <v>782</v>
      </c>
      <c r="G546" t="s">
        <v>13</v>
      </c>
      <c r="H546">
        <v>50</v>
      </c>
      <c r="I546">
        <v>1</v>
      </c>
      <c r="J546">
        <v>0</v>
      </c>
      <c r="K546" t="s">
        <v>772</v>
      </c>
      <c r="L546">
        <v>106.425</v>
      </c>
      <c r="M546" t="s">
        <v>783</v>
      </c>
      <c r="N546" t="s">
        <v>20</v>
      </c>
      <c r="O546" t="s">
        <v>1265</v>
      </c>
      <c r="P546" t="str">
        <f>VLOOKUP(O546,Title!$F$8:$G$24,2,FALSE)</f>
        <v>Mr</v>
      </c>
      <c r="Q546">
        <f>VLOOKUP(K546,'Ticket Counts'!$A$5:$F$685,2,FALSE)</f>
        <v>0</v>
      </c>
      <c r="R546">
        <f>VLOOKUP(K546,'Ticket Counts'!$A$5:$F$685,3,FALSE)</f>
        <v>1</v>
      </c>
      <c r="S546" s="8">
        <f>VLOOKUP(K546,'Ticket Counts'!$A$5:$F$685,4,FALSE)</f>
        <v>1</v>
      </c>
      <c r="T546" s="8">
        <f>VLOOKUP(K546,'Ticket Counts'!$A$5:$F$685,5,FALSE)</f>
        <v>0</v>
      </c>
      <c r="U546" s="8">
        <f>VLOOKUP(K546,'Ticket Counts'!$A$5:$F$685,6,FALSE)</f>
        <v>2</v>
      </c>
    </row>
    <row r="547" spans="1:21" x14ac:dyDescent="0.25">
      <c r="A547">
        <v>546</v>
      </c>
      <c r="B547">
        <v>0</v>
      </c>
      <c r="C547" t="str">
        <f t="shared" si="8"/>
        <v>Perished</v>
      </c>
      <c r="D547">
        <v>1</v>
      </c>
      <c r="E547" t="str" cm="1">
        <f t="array" ref="E547">_xlfn.IFS(D547=1,"First",D547=2,"Second",D547=3,"Third")</f>
        <v>First</v>
      </c>
      <c r="F547" t="s">
        <v>784</v>
      </c>
      <c r="G547" t="s">
        <v>13</v>
      </c>
      <c r="H547">
        <v>64</v>
      </c>
      <c r="I547">
        <v>0</v>
      </c>
      <c r="J547">
        <v>0</v>
      </c>
      <c r="K547">
        <v>693</v>
      </c>
      <c r="L547">
        <v>26</v>
      </c>
      <c r="N547" t="s">
        <v>15</v>
      </c>
      <c r="O547" t="s">
        <v>1265</v>
      </c>
      <c r="P547" t="str">
        <f>VLOOKUP(O547,Title!$F$8:$G$24,2,FALSE)</f>
        <v>Mr</v>
      </c>
      <c r="Q547">
        <f>VLOOKUP(K547,'Ticket Counts'!$A$5:$F$685,2,FALSE)</f>
        <v>0</v>
      </c>
      <c r="R547">
        <f>VLOOKUP(K547,'Ticket Counts'!$A$5:$F$685,3,FALSE)</f>
        <v>0</v>
      </c>
      <c r="S547" s="8">
        <f>VLOOKUP(K547,'Ticket Counts'!$A$5:$F$685,4,FALSE)</f>
        <v>1</v>
      </c>
      <c r="T547" s="8">
        <f>VLOOKUP(K547,'Ticket Counts'!$A$5:$F$685,5,FALSE)</f>
        <v>0</v>
      </c>
      <c r="U547" s="8">
        <f>VLOOKUP(K547,'Ticket Counts'!$A$5:$F$685,6,FALSE)</f>
        <v>1</v>
      </c>
    </row>
    <row r="548" spans="1:21" x14ac:dyDescent="0.25">
      <c r="A548">
        <v>547</v>
      </c>
      <c r="B548">
        <v>1</v>
      </c>
      <c r="C548" t="str">
        <f t="shared" si="8"/>
        <v>Survived</v>
      </c>
      <c r="D548">
        <v>2</v>
      </c>
      <c r="E548" t="str" cm="1">
        <f t="array" ref="E548">_xlfn.IFS(D548=1,"First",D548=2,"Second",D548=3,"Third")</f>
        <v>Second</v>
      </c>
      <c r="F548" t="s">
        <v>785</v>
      </c>
      <c r="G548" t="s">
        <v>17</v>
      </c>
      <c r="H548">
        <v>19</v>
      </c>
      <c r="I548">
        <v>1</v>
      </c>
      <c r="J548">
        <v>0</v>
      </c>
      <c r="K548">
        <v>2908</v>
      </c>
      <c r="L548">
        <v>26</v>
      </c>
      <c r="N548" t="s">
        <v>15</v>
      </c>
      <c r="O548" t="s">
        <v>1266</v>
      </c>
      <c r="P548" t="str">
        <f>VLOOKUP(O548,Title!$F$8:$G$24,2,FALSE)</f>
        <v>Mrs</v>
      </c>
      <c r="Q548">
        <f>VLOOKUP(K548,'Ticket Counts'!$A$5:$F$685,2,FALSE)</f>
        <v>0</v>
      </c>
      <c r="R548">
        <f>VLOOKUP(K548,'Ticket Counts'!$A$5:$F$685,3,FALSE)</f>
        <v>0</v>
      </c>
      <c r="S548" s="8">
        <f>VLOOKUP(K548,'Ticket Counts'!$A$5:$F$685,4,FALSE)</f>
        <v>1</v>
      </c>
      <c r="T548" s="8">
        <f>VLOOKUP(K548,'Ticket Counts'!$A$5:$F$685,5,FALSE)</f>
        <v>1</v>
      </c>
      <c r="U548" s="8">
        <f>VLOOKUP(K548,'Ticket Counts'!$A$5:$F$685,6,FALSE)</f>
        <v>2</v>
      </c>
    </row>
    <row r="549" spans="1:21" x14ac:dyDescent="0.25">
      <c r="A549">
        <v>548</v>
      </c>
      <c r="B549">
        <v>1</v>
      </c>
      <c r="C549" t="str">
        <f t="shared" si="8"/>
        <v>Survived</v>
      </c>
      <c r="D549">
        <v>2</v>
      </c>
      <c r="E549" t="str" cm="1">
        <f t="array" ref="E549">_xlfn.IFS(D549=1,"First",D549=2,"Second",D549=3,"Third")</f>
        <v>Second</v>
      </c>
      <c r="F549" t="s">
        <v>786</v>
      </c>
      <c r="G549" t="s">
        <v>13</v>
      </c>
      <c r="I549">
        <v>0</v>
      </c>
      <c r="J549">
        <v>0</v>
      </c>
      <c r="K549" t="s">
        <v>787</v>
      </c>
      <c r="L549">
        <v>13.862500000000001</v>
      </c>
      <c r="N549" t="s">
        <v>20</v>
      </c>
      <c r="O549" t="s">
        <v>1265</v>
      </c>
      <c r="P549" t="str">
        <f>VLOOKUP(O549,Title!$F$8:$G$24,2,FALSE)</f>
        <v>Mr</v>
      </c>
      <c r="Q549">
        <f>VLOOKUP(K549,'Ticket Counts'!$A$5:$F$685,2,FALSE)</f>
        <v>0</v>
      </c>
      <c r="R549">
        <f>VLOOKUP(K549,'Ticket Counts'!$A$5:$F$685,3,FALSE)</f>
        <v>0</v>
      </c>
      <c r="S549" s="8">
        <f>VLOOKUP(K549,'Ticket Counts'!$A$5:$F$685,4,FALSE)</f>
        <v>1</v>
      </c>
      <c r="T549" s="8">
        <f>VLOOKUP(K549,'Ticket Counts'!$A$5:$F$685,5,FALSE)</f>
        <v>0</v>
      </c>
      <c r="U549" s="8">
        <f>VLOOKUP(K549,'Ticket Counts'!$A$5:$F$685,6,FALSE)</f>
        <v>1</v>
      </c>
    </row>
    <row r="550" spans="1:21" x14ac:dyDescent="0.25">
      <c r="A550">
        <v>549</v>
      </c>
      <c r="B550">
        <v>0</v>
      </c>
      <c r="C550" t="str">
        <f t="shared" si="8"/>
        <v>Perished</v>
      </c>
      <c r="D550">
        <v>3</v>
      </c>
      <c r="E550" t="str" cm="1">
        <f t="array" ref="E550">_xlfn.IFS(D550=1,"First",D550=2,"Second",D550=3,"Third")</f>
        <v>Third</v>
      </c>
      <c r="F550" t="s">
        <v>788</v>
      </c>
      <c r="G550" t="s">
        <v>13</v>
      </c>
      <c r="H550">
        <v>33</v>
      </c>
      <c r="I550">
        <v>1</v>
      </c>
      <c r="J550">
        <v>1</v>
      </c>
      <c r="K550">
        <v>363291</v>
      </c>
      <c r="L550">
        <v>20.524999999999999</v>
      </c>
      <c r="N550" t="s">
        <v>15</v>
      </c>
      <c r="O550" t="s">
        <v>1265</v>
      </c>
      <c r="P550" t="str">
        <f>VLOOKUP(O550,Title!$F$8:$G$24,2,FALSE)</f>
        <v>Mr</v>
      </c>
      <c r="Q550">
        <f>VLOOKUP(K550,'Ticket Counts'!$A$5:$F$685,2,FALSE)</f>
        <v>1</v>
      </c>
      <c r="R550">
        <f>VLOOKUP(K550,'Ticket Counts'!$A$5:$F$685,3,FALSE)</f>
        <v>0</v>
      </c>
      <c r="S550" s="8">
        <f>VLOOKUP(K550,'Ticket Counts'!$A$5:$F$685,4,FALSE)</f>
        <v>1</v>
      </c>
      <c r="T550" s="8">
        <f>VLOOKUP(K550,'Ticket Counts'!$A$5:$F$685,5,FALSE)</f>
        <v>1</v>
      </c>
      <c r="U550" s="8">
        <f>VLOOKUP(K550,'Ticket Counts'!$A$5:$F$685,6,FALSE)</f>
        <v>3</v>
      </c>
    </row>
    <row r="551" spans="1:21" x14ac:dyDescent="0.25">
      <c r="A551">
        <v>550</v>
      </c>
      <c r="B551">
        <v>1</v>
      </c>
      <c r="C551" t="str">
        <f t="shared" si="8"/>
        <v>Survived</v>
      </c>
      <c r="D551">
        <v>2</v>
      </c>
      <c r="E551" t="str" cm="1">
        <f t="array" ref="E551">_xlfn.IFS(D551=1,"First",D551=2,"Second",D551=3,"Third")</f>
        <v>Second</v>
      </c>
      <c r="F551" t="s">
        <v>789</v>
      </c>
      <c r="G551" t="s">
        <v>13</v>
      </c>
      <c r="H551">
        <v>8</v>
      </c>
      <c r="I551">
        <v>1</v>
      </c>
      <c r="J551">
        <v>1</v>
      </c>
      <c r="K551" t="s">
        <v>228</v>
      </c>
      <c r="L551">
        <v>36.75</v>
      </c>
      <c r="N551" t="s">
        <v>15</v>
      </c>
      <c r="O551" t="s">
        <v>1268</v>
      </c>
      <c r="P551" t="str">
        <f>VLOOKUP(O551,Title!$F$8:$G$24,2,FALSE)</f>
        <v>Master</v>
      </c>
      <c r="Q551">
        <f>VLOOKUP(K551,'Ticket Counts'!$A$5:$F$685,2,FALSE)</f>
        <v>1</v>
      </c>
      <c r="R551">
        <f>VLOOKUP(K551,'Ticket Counts'!$A$5:$F$685,3,FALSE)</f>
        <v>0</v>
      </c>
      <c r="S551" s="8">
        <f>VLOOKUP(K551,'Ticket Counts'!$A$5:$F$685,4,FALSE)</f>
        <v>1</v>
      </c>
      <c r="T551" s="8">
        <f>VLOOKUP(K551,'Ticket Counts'!$A$5:$F$685,5,FALSE)</f>
        <v>0</v>
      </c>
      <c r="U551" s="8">
        <f>VLOOKUP(K551,'Ticket Counts'!$A$5:$F$685,6,FALSE)</f>
        <v>2</v>
      </c>
    </row>
    <row r="552" spans="1:21" x14ac:dyDescent="0.25">
      <c r="A552">
        <v>551</v>
      </c>
      <c r="B552">
        <v>1</v>
      </c>
      <c r="C552" t="str">
        <f t="shared" si="8"/>
        <v>Survived</v>
      </c>
      <c r="D552">
        <v>1</v>
      </c>
      <c r="E552" t="str" cm="1">
        <f t="array" ref="E552">_xlfn.IFS(D552=1,"First",D552=2,"Second",D552=3,"Third")</f>
        <v>First</v>
      </c>
      <c r="F552" t="s">
        <v>790</v>
      </c>
      <c r="G552" t="s">
        <v>13</v>
      </c>
      <c r="H552">
        <v>17</v>
      </c>
      <c r="I552">
        <v>0</v>
      </c>
      <c r="J552">
        <v>2</v>
      </c>
      <c r="K552">
        <v>17421</v>
      </c>
      <c r="L552">
        <v>110.88330000000001</v>
      </c>
      <c r="M552" t="s">
        <v>791</v>
      </c>
      <c r="N552" t="s">
        <v>20</v>
      </c>
      <c r="O552" t="s">
        <v>1265</v>
      </c>
      <c r="P552" t="str">
        <f>VLOOKUP(O552,Title!$F$8:$G$24,2,FALSE)</f>
        <v>Mr</v>
      </c>
      <c r="Q552">
        <f>VLOOKUP(K552,'Ticket Counts'!$A$5:$F$685,2,FALSE)</f>
        <v>0</v>
      </c>
      <c r="R552">
        <f>VLOOKUP(K552,'Ticket Counts'!$A$5:$F$685,3,FALSE)</f>
        <v>1</v>
      </c>
      <c r="S552" s="8">
        <f>VLOOKUP(K552,'Ticket Counts'!$A$5:$F$685,4,FALSE)</f>
        <v>2</v>
      </c>
      <c r="T552" s="8">
        <f>VLOOKUP(K552,'Ticket Counts'!$A$5:$F$685,5,FALSE)</f>
        <v>1</v>
      </c>
      <c r="U552" s="8">
        <f>VLOOKUP(K552,'Ticket Counts'!$A$5:$F$685,6,FALSE)</f>
        <v>4</v>
      </c>
    </row>
    <row r="553" spans="1:21" x14ac:dyDescent="0.25">
      <c r="A553">
        <v>552</v>
      </c>
      <c r="B553">
        <v>0</v>
      </c>
      <c r="C553" t="str">
        <f t="shared" si="8"/>
        <v>Perished</v>
      </c>
      <c r="D553">
        <v>2</v>
      </c>
      <c r="E553" t="str" cm="1">
        <f t="array" ref="E553">_xlfn.IFS(D553=1,"First",D553=2,"Second",D553=3,"Third")</f>
        <v>Second</v>
      </c>
      <c r="F553" t="s">
        <v>792</v>
      </c>
      <c r="G553" t="s">
        <v>13</v>
      </c>
      <c r="H553">
        <v>27</v>
      </c>
      <c r="I553">
        <v>0</v>
      </c>
      <c r="J553">
        <v>0</v>
      </c>
      <c r="K553">
        <v>244358</v>
      </c>
      <c r="L553">
        <v>26</v>
      </c>
      <c r="N553" t="s">
        <v>15</v>
      </c>
      <c r="O553" t="s">
        <v>1265</v>
      </c>
      <c r="P553" t="str">
        <f>VLOOKUP(O553,Title!$F$8:$G$24,2,FALSE)</f>
        <v>Mr</v>
      </c>
      <c r="Q553">
        <f>VLOOKUP(K553,'Ticket Counts'!$A$5:$F$685,2,FALSE)</f>
        <v>0</v>
      </c>
      <c r="R553">
        <f>VLOOKUP(K553,'Ticket Counts'!$A$5:$F$685,3,FALSE)</f>
        <v>0</v>
      </c>
      <c r="S553" s="8">
        <f>VLOOKUP(K553,'Ticket Counts'!$A$5:$F$685,4,FALSE)</f>
        <v>1</v>
      </c>
      <c r="T553" s="8">
        <f>VLOOKUP(K553,'Ticket Counts'!$A$5:$F$685,5,FALSE)</f>
        <v>0</v>
      </c>
      <c r="U553" s="8">
        <f>VLOOKUP(K553,'Ticket Counts'!$A$5:$F$685,6,FALSE)</f>
        <v>1</v>
      </c>
    </row>
    <row r="554" spans="1:21" x14ac:dyDescent="0.25">
      <c r="A554">
        <v>553</v>
      </c>
      <c r="B554">
        <v>0</v>
      </c>
      <c r="C554" t="str">
        <f t="shared" si="8"/>
        <v>Perished</v>
      </c>
      <c r="D554">
        <v>3</v>
      </c>
      <c r="E554" t="str" cm="1">
        <f t="array" ref="E554">_xlfn.IFS(D554=1,"First",D554=2,"Second",D554=3,"Third")</f>
        <v>Third</v>
      </c>
      <c r="F554" t="s">
        <v>793</v>
      </c>
      <c r="G554" t="s">
        <v>13</v>
      </c>
      <c r="I554">
        <v>0</v>
      </c>
      <c r="J554">
        <v>0</v>
      </c>
      <c r="K554">
        <v>330979</v>
      </c>
      <c r="L554">
        <v>7.8292000000000002</v>
      </c>
      <c r="N554" t="s">
        <v>27</v>
      </c>
      <c r="O554" t="s">
        <v>1265</v>
      </c>
      <c r="P554" t="str">
        <f>VLOOKUP(O554,Title!$F$8:$G$24,2,FALSE)</f>
        <v>Mr</v>
      </c>
      <c r="Q554">
        <f>VLOOKUP(K554,'Ticket Counts'!$A$5:$F$685,2,FALSE)</f>
        <v>0</v>
      </c>
      <c r="R554">
        <f>VLOOKUP(K554,'Ticket Counts'!$A$5:$F$685,3,FALSE)</f>
        <v>0</v>
      </c>
      <c r="S554" s="8">
        <f>VLOOKUP(K554,'Ticket Counts'!$A$5:$F$685,4,FALSE)</f>
        <v>1</v>
      </c>
      <c r="T554" s="8">
        <f>VLOOKUP(K554,'Ticket Counts'!$A$5:$F$685,5,FALSE)</f>
        <v>0</v>
      </c>
      <c r="U554" s="8">
        <f>VLOOKUP(K554,'Ticket Counts'!$A$5:$F$685,6,FALSE)</f>
        <v>1</v>
      </c>
    </row>
    <row r="555" spans="1:21" x14ac:dyDescent="0.25">
      <c r="A555">
        <v>554</v>
      </c>
      <c r="B555">
        <v>1</v>
      </c>
      <c r="C555" t="str">
        <f t="shared" si="8"/>
        <v>Survived</v>
      </c>
      <c r="D555">
        <v>3</v>
      </c>
      <c r="E555" t="str" cm="1">
        <f t="array" ref="E555">_xlfn.IFS(D555=1,"First",D555=2,"Second",D555=3,"Third")</f>
        <v>Third</v>
      </c>
      <c r="F555" t="s">
        <v>794</v>
      </c>
      <c r="G555" t="s">
        <v>13</v>
      </c>
      <c r="H555">
        <v>22</v>
      </c>
      <c r="I555">
        <v>0</v>
      </c>
      <c r="J555">
        <v>0</v>
      </c>
      <c r="K555">
        <v>2620</v>
      </c>
      <c r="L555">
        <v>7.2249999999999996</v>
      </c>
      <c r="N555" t="s">
        <v>20</v>
      </c>
      <c r="O555" t="s">
        <v>1265</v>
      </c>
      <c r="P555" t="str">
        <f>VLOOKUP(O555,Title!$F$8:$G$24,2,FALSE)</f>
        <v>Mr</v>
      </c>
      <c r="Q555">
        <f>VLOOKUP(K555,'Ticket Counts'!$A$5:$F$685,2,FALSE)</f>
        <v>0</v>
      </c>
      <c r="R555">
        <f>VLOOKUP(K555,'Ticket Counts'!$A$5:$F$685,3,FALSE)</f>
        <v>0</v>
      </c>
      <c r="S555" s="8">
        <f>VLOOKUP(K555,'Ticket Counts'!$A$5:$F$685,4,FALSE)</f>
        <v>1</v>
      </c>
      <c r="T555" s="8">
        <f>VLOOKUP(K555,'Ticket Counts'!$A$5:$F$685,5,FALSE)</f>
        <v>0</v>
      </c>
      <c r="U555" s="8">
        <f>VLOOKUP(K555,'Ticket Counts'!$A$5:$F$685,6,FALSE)</f>
        <v>1</v>
      </c>
    </row>
    <row r="556" spans="1:21" x14ac:dyDescent="0.25">
      <c r="A556">
        <v>555</v>
      </c>
      <c r="B556">
        <v>1</v>
      </c>
      <c r="C556" t="str">
        <f t="shared" si="8"/>
        <v>Survived</v>
      </c>
      <c r="D556">
        <v>3</v>
      </c>
      <c r="E556" t="str" cm="1">
        <f t="array" ref="E556">_xlfn.IFS(D556=1,"First",D556=2,"Second",D556=3,"Third")</f>
        <v>Third</v>
      </c>
      <c r="F556" t="s">
        <v>795</v>
      </c>
      <c r="G556" t="s">
        <v>17</v>
      </c>
      <c r="H556">
        <v>22</v>
      </c>
      <c r="I556">
        <v>0</v>
      </c>
      <c r="J556">
        <v>0</v>
      </c>
      <c r="K556">
        <v>347085</v>
      </c>
      <c r="L556">
        <v>7.7750000000000004</v>
      </c>
      <c r="N556" t="s">
        <v>15</v>
      </c>
      <c r="O556" t="s">
        <v>1267</v>
      </c>
      <c r="P556" t="str">
        <f>VLOOKUP(O556,Title!$F$8:$G$24,2,FALSE)</f>
        <v>Miss</v>
      </c>
      <c r="Q556">
        <f>VLOOKUP(K556,'Ticket Counts'!$A$5:$F$685,2,FALSE)</f>
        <v>0</v>
      </c>
      <c r="R556">
        <f>VLOOKUP(K556,'Ticket Counts'!$A$5:$F$685,3,FALSE)</f>
        <v>1</v>
      </c>
      <c r="S556" s="8">
        <f>VLOOKUP(K556,'Ticket Counts'!$A$5:$F$685,4,FALSE)</f>
        <v>0</v>
      </c>
      <c r="T556" s="8">
        <f>VLOOKUP(K556,'Ticket Counts'!$A$5:$F$685,5,FALSE)</f>
        <v>0</v>
      </c>
      <c r="U556" s="8">
        <f>VLOOKUP(K556,'Ticket Counts'!$A$5:$F$685,6,FALSE)</f>
        <v>1</v>
      </c>
    </row>
    <row r="557" spans="1:21" x14ac:dyDescent="0.25">
      <c r="A557">
        <v>556</v>
      </c>
      <c r="B557">
        <v>0</v>
      </c>
      <c r="C557" t="str">
        <f t="shared" si="8"/>
        <v>Perished</v>
      </c>
      <c r="D557">
        <v>1</v>
      </c>
      <c r="E557" t="str" cm="1">
        <f t="array" ref="E557">_xlfn.IFS(D557=1,"First",D557=2,"Second",D557=3,"Third")</f>
        <v>First</v>
      </c>
      <c r="F557" t="s">
        <v>796</v>
      </c>
      <c r="G557" t="s">
        <v>13</v>
      </c>
      <c r="H557">
        <v>62</v>
      </c>
      <c r="I557">
        <v>0</v>
      </c>
      <c r="J557">
        <v>0</v>
      </c>
      <c r="K557">
        <v>113807</v>
      </c>
      <c r="L557">
        <v>26.55</v>
      </c>
      <c r="N557" t="s">
        <v>15</v>
      </c>
      <c r="O557" t="s">
        <v>1265</v>
      </c>
      <c r="P557" t="str">
        <f>VLOOKUP(O557,Title!$F$8:$G$24,2,FALSE)</f>
        <v>Mr</v>
      </c>
      <c r="Q557">
        <f>VLOOKUP(K557,'Ticket Counts'!$A$5:$F$685,2,FALSE)</f>
        <v>0</v>
      </c>
      <c r="R557">
        <f>VLOOKUP(K557,'Ticket Counts'!$A$5:$F$685,3,FALSE)</f>
        <v>0</v>
      </c>
      <c r="S557" s="8">
        <f>VLOOKUP(K557,'Ticket Counts'!$A$5:$F$685,4,FALSE)</f>
        <v>1</v>
      </c>
      <c r="T557" s="8">
        <f>VLOOKUP(K557,'Ticket Counts'!$A$5:$F$685,5,FALSE)</f>
        <v>0</v>
      </c>
      <c r="U557" s="8">
        <f>VLOOKUP(K557,'Ticket Counts'!$A$5:$F$685,6,FALSE)</f>
        <v>1</v>
      </c>
    </row>
    <row r="558" spans="1:21" x14ac:dyDescent="0.25">
      <c r="A558">
        <v>557</v>
      </c>
      <c r="B558">
        <v>1</v>
      </c>
      <c r="C558" t="str">
        <f t="shared" si="8"/>
        <v>Survived</v>
      </c>
      <c r="D558">
        <v>1</v>
      </c>
      <c r="E558" t="str" cm="1">
        <f t="array" ref="E558">_xlfn.IFS(D558=1,"First",D558=2,"Second",D558=3,"Third")</f>
        <v>First</v>
      </c>
      <c r="F558" t="s">
        <v>797</v>
      </c>
      <c r="G558" t="s">
        <v>17</v>
      </c>
      <c r="H558">
        <v>48</v>
      </c>
      <c r="I558">
        <v>1</v>
      </c>
      <c r="J558">
        <v>0</v>
      </c>
      <c r="K558">
        <v>11755</v>
      </c>
      <c r="L558">
        <v>39.6</v>
      </c>
      <c r="M558" t="s">
        <v>798</v>
      </c>
      <c r="N558" t="s">
        <v>20</v>
      </c>
      <c r="O558" t="s">
        <v>1275</v>
      </c>
      <c r="P558" t="str">
        <f>VLOOKUP(O558,Title!$F$8:$G$24,2,FALSE)</f>
        <v>Mrs</v>
      </c>
      <c r="Q558">
        <f>VLOOKUP(K558,'Ticket Counts'!$A$5:$F$685,2,FALSE)</f>
        <v>0</v>
      </c>
      <c r="R558">
        <f>VLOOKUP(K558,'Ticket Counts'!$A$5:$F$685,3,FALSE)</f>
        <v>0</v>
      </c>
      <c r="S558" s="8">
        <f>VLOOKUP(K558,'Ticket Counts'!$A$5:$F$685,4,FALSE)</f>
        <v>0</v>
      </c>
      <c r="T558" s="8">
        <f>VLOOKUP(K558,'Ticket Counts'!$A$5:$F$685,5,FALSE)</f>
        <v>1</v>
      </c>
      <c r="U558" s="8">
        <f>VLOOKUP(K558,'Ticket Counts'!$A$5:$F$685,6,FALSE)</f>
        <v>1</v>
      </c>
    </row>
    <row r="559" spans="1:21" x14ac:dyDescent="0.25">
      <c r="A559">
        <v>558</v>
      </c>
      <c r="B559">
        <v>0</v>
      </c>
      <c r="C559" t="str">
        <f t="shared" si="8"/>
        <v>Perished</v>
      </c>
      <c r="D559">
        <v>1</v>
      </c>
      <c r="E559" t="str" cm="1">
        <f t="array" ref="E559">_xlfn.IFS(D559=1,"First",D559=2,"Second",D559=3,"Third")</f>
        <v>First</v>
      </c>
      <c r="F559" t="s">
        <v>799</v>
      </c>
      <c r="G559" t="s">
        <v>13</v>
      </c>
      <c r="I559">
        <v>0</v>
      </c>
      <c r="J559">
        <v>0</v>
      </c>
      <c r="K559" t="s">
        <v>565</v>
      </c>
      <c r="L559">
        <v>227.52500000000001</v>
      </c>
      <c r="N559" t="s">
        <v>20</v>
      </c>
      <c r="O559" t="s">
        <v>1265</v>
      </c>
      <c r="P559" t="str">
        <f>VLOOKUP(O559,Title!$F$8:$G$24,2,FALSE)</f>
        <v>Mr</v>
      </c>
      <c r="Q559">
        <f>VLOOKUP(K559,'Ticket Counts'!$A$5:$F$685,2,FALSE)</f>
        <v>0</v>
      </c>
      <c r="R559">
        <f>VLOOKUP(K559,'Ticket Counts'!$A$5:$F$685,3,FALSE)</f>
        <v>2</v>
      </c>
      <c r="S559" s="8">
        <f>VLOOKUP(K559,'Ticket Counts'!$A$5:$F$685,4,FALSE)</f>
        <v>1</v>
      </c>
      <c r="T559" s="8">
        <f>VLOOKUP(K559,'Ticket Counts'!$A$5:$F$685,5,FALSE)</f>
        <v>1</v>
      </c>
      <c r="U559" s="8">
        <f>VLOOKUP(K559,'Ticket Counts'!$A$5:$F$685,6,FALSE)</f>
        <v>4</v>
      </c>
    </row>
    <row r="560" spans="1:21" x14ac:dyDescent="0.25">
      <c r="A560">
        <v>559</v>
      </c>
      <c r="B560">
        <v>1</v>
      </c>
      <c r="C560" t="str">
        <f t="shared" si="8"/>
        <v>Survived</v>
      </c>
      <c r="D560">
        <v>1</v>
      </c>
      <c r="E560" t="str" cm="1">
        <f t="array" ref="E560">_xlfn.IFS(D560=1,"First",D560=2,"Second",D560=3,"Third")</f>
        <v>First</v>
      </c>
      <c r="F560" t="s">
        <v>800</v>
      </c>
      <c r="G560" t="s">
        <v>17</v>
      </c>
      <c r="H560">
        <v>39</v>
      </c>
      <c r="I560">
        <v>1</v>
      </c>
      <c r="J560">
        <v>1</v>
      </c>
      <c r="K560">
        <v>110413</v>
      </c>
      <c r="L560">
        <v>79.650000000000006</v>
      </c>
      <c r="M560" t="s">
        <v>397</v>
      </c>
      <c r="N560" t="s">
        <v>15</v>
      </c>
      <c r="O560" t="s">
        <v>1266</v>
      </c>
      <c r="P560" t="str">
        <f>VLOOKUP(O560,Title!$F$8:$G$24,2,FALSE)</f>
        <v>Mrs</v>
      </c>
      <c r="Q560">
        <f>VLOOKUP(K560,'Ticket Counts'!$A$5:$F$685,2,FALSE)</f>
        <v>0</v>
      </c>
      <c r="R560">
        <f>VLOOKUP(K560,'Ticket Counts'!$A$5:$F$685,3,FALSE)</f>
        <v>1</v>
      </c>
      <c r="S560" s="8">
        <f>VLOOKUP(K560,'Ticket Counts'!$A$5:$F$685,4,FALSE)</f>
        <v>1</v>
      </c>
      <c r="T560" s="8">
        <f>VLOOKUP(K560,'Ticket Counts'!$A$5:$F$685,5,FALSE)</f>
        <v>1</v>
      </c>
      <c r="U560" s="8">
        <f>VLOOKUP(K560,'Ticket Counts'!$A$5:$F$685,6,FALSE)</f>
        <v>3</v>
      </c>
    </row>
    <row r="561" spans="1:21" x14ac:dyDescent="0.25">
      <c r="A561">
        <v>560</v>
      </c>
      <c r="B561">
        <v>1</v>
      </c>
      <c r="C561" t="str">
        <f t="shared" si="8"/>
        <v>Survived</v>
      </c>
      <c r="D561">
        <v>3</v>
      </c>
      <c r="E561" t="str" cm="1">
        <f t="array" ref="E561">_xlfn.IFS(D561=1,"First",D561=2,"Second",D561=3,"Third")</f>
        <v>Third</v>
      </c>
      <c r="F561" t="s">
        <v>801</v>
      </c>
      <c r="G561" t="s">
        <v>17</v>
      </c>
      <c r="H561">
        <v>36</v>
      </c>
      <c r="I561">
        <v>1</v>
      </c>
      <c r="J561">
        <v>0</v>
      </c>
      <c r="K561">
        <v>345572</v>
      </c>
      <c r="L561">
        <v>17.399999999999999</v>
      </c>
      <c r="N561" t="s">
        <v>15</v>
      </c>
      <c r="O561" t="s">
        <v>1266</v>
      </c>
      <c r="P561" t="str">
        <f>VLOOKUP(O561,Title!$F$8:$G$24,2,FALSE)</f>
        <v>Mrs</v>
      </c>
      <c r="Q561">
        <f>VLOOKUP(K561,'Ticket Counts'!$A$5:$F$685,2,FALSE)</f>
        <v>0</v>
      </c>
      <c r="R561">
        <f>VLOOKUP(K561,'Ticket Counts'!$A$5:$F$685,3,FALSE)</f>
        <v>0</v>
      </c>
      <c r="S561" s="8">
        <f>VLOOKUP(K561,'Ticket Counts'!$A$5:$F$685,4,FALSE)</f>
        <v>0</v>
      </c>
      <c r="T561" s="8">
        <f>VLOOKUP(K561,'Ticket Counts'!$A$5:$F$685,5,FALSE)</f>
        <v>1</v>
      </c>
      <c r="U561" s="8">
        <f>VLOOKUP(K561,'Ticket Counts'!$A$5:$F$685,6,FALSE)</f>
        <v>1</v>
      </c>
    </row>
    <row r="562" spans="1:21" x14ac:dyDescent="0.25">
      <c r="A562">
        <v>561</v>
      </c>
      <c r="B562">
        <v>0</v>
      </c>
      <c r="C562" t="str">
        <f t="shared" si="8"/>
        <v>Perished</v>
      </c>
      <c r="D562">
        <v>3</v>
      </c>
      <c r="E562" t="str" cm="1">
        <f t="array" ref="E562">_xlfn.IFS(D562=1,"First",D562=2,"Second",D562=3,"Third")</f>
        <v>Third</v>
      </c>
      <c r="F562" t="s">
        <v>802</v>
      </c>
      <c r="G562" t="s">
        <v>13</v>
      </c>
      <c r="I562">
        <v>0</v>
      </c>
      <c r="J562">
        <v>0</v>
      </c>
      <c r="K562">
        <v>372622</v>
      </c>
      <c r="L562">
        <v>7.75</v>
      </c>
      <c r="N562" t="s">
        <v>27</v>
      </c>
      <c r="O562" t="s">
        <v>1265</v>
      </c>
      <c r="P562" t="str">
        <f>VLOOKUP(O562,Title!$F$8:$G$24,2,FALSE)</f>
        <v>Mr</v>
      </c>
      <c r="Q562">
        <f>VLOOKUP(K562,'Ticket Counts'!$A$5:$F$685,2,FALSE)</f>
        <v>0</v>
      </c>
      <c r="R562">
        <f>VLOOKUP(K562,'Ticket Counts'!$A$5:$F$685,3,FALSE)</f>
        <v>0</v>
      </c>
      <c r="S562" s="8">
        <f>VLOOKUP(K562,'Ticket Counts'!$A$5:$F$685,4,FALSE)</f>
        <v>1</v>
      </c>
      <c r="T562" s="8">
        <f>VLOOKUP(K562,'Ticket Counts'!$A$5:$F$685,5,FALSE)</f>
        <v>0</v>
      </c>
      <c r="U562" s="8">
        <f>VLOOKUP(K562,'Ticket Counts'!$A$5:$F$685,6,FALSE)</f>
        <v>1</v>
      </c>
    </row>
    <row r="563" spans="1:21" x14ac:dyDescent="0.25">
      <c r="A563">
        <v>562</v>
      </c>
      <c r="B563">
        <v>0</v>
      </c>
      <c r="C563" t="str">
        <f t="shared" si="8"/>
        <v>Perished</v>
      </c>
      <c r="D563">
        <v>3</v>
      </c>
      <c r="E563" t="str" cm="1">
        <f t="array" ref="E563">_xlfn.IFS(D563=1,"First",D563=2,"Second",D563=3,"Third")</f>
        <v>Third</v>
      </c>
      <c r="F563" t="s">
        <v>803</v>
      </c>
      <c r="G563" t="s">
        <v>13</v>
      </c>
      <c r="H563">
        <v>40</v>
      </c>
      <c r="I563">
        <v>0</v>
      </c>
      <c r="J563">
        <v>0</v>
      </c>
      <c r="K563">
        <v>349251</v>
      </c>
      <c r="L563">
        <v>7.8958000000000004</v>
      </c>
      <c r="N563" t="s">
        <v>15</v>
      </c>
      <c r="O563" t="s">
        <v>1265</v>
      </c>
      <c r="P563" t="str">
        <f>VLOOKUP(O563,Title!$F$8:$G$24,2,FALSE)</f>
        <v>Mr</v>
      </c>
      <c r="Q563">
        <f>VLOOKUP(K563,'Ticket Counts'!$A$5:$F$685,2,FALSE)</f>
        <v>0</v>
      </c>
      <c r="R563">
        <f>VLOOKUP(K563,'Ticket Counts'!$A$5:$F$685,3,FALSE)</f>
        <v>0</v>
      </c>
      <c r="S563" s="8">
        <f>VLOOKUP(K563,'Ticket Counts'!$A$5:$F$685,4,FALSE)</f>
        <v>1</v>
      </c>
      <c r="T563" s="8">
        <f>VLOOKUP(K563,'Ticket Counts'!$A$5:$F$685,5,FALSE)</f>
        <v>0</v>
      </c>
      <c r="U563" s="8">
        <f>VLOOKUP(K563,'Ticket Counts'!$A$5:$F$685,6,FALSE)</f>
        <v>1</v>
      </c>
    </row>
    <row r="564" spans="1:21" x14ac:dyDescent="0.25">
      <c r="A564">
        <v>563</v>
      </c>
      <c r="B564">
        <v>0</v>
      </c>
      <c r="C564" t="str">
        <f t="shared" si="8"/>
        <v>Perished</v>
      </c>
      <c r="D564">
        <v>2</v>
      </c>
      <c r="E564" t="str" cm="1">
        <f t="array" ref="E564">_xlfn.IFS(D564=1,"First",D564=2,"Second",D564=3,"Third")</f>
        <v>Second</v>
      </c>
      <c r="F564" t="s">
        <v>804</v>
      </c>
      <c r="G564" t="s">
        <v>13</v>
      </c>
      <c r="H564">
        <v>28</v>
      </c>
      <c r="I564">
        <v>0</v>
      </c>
      <c r="J564">
        <v>0</v>
      </c>
      <c r="K564">
        <v>218629</v>
      </c>
      <c r="L564">
        <v>13.5</v>
      </c>
      <c r="N564" t="s">
        <v>15</v>
      </c>
      <c r="O564" t="s">
        <v>1265</v>
      </c>
      <c r="P564" t="str">
        <f>VLOOKUP(O564,Title!$F$8:$G$24,2,FALSE)</f>
        <v>Mr</v>
      </c>
      <c r="Q564">
        <f>VLOOKUP(K564,'Ticket Counts'!$A$5:$F$685,2,FALSE)</f>
        <v>0</v>
      </c>
      <c r="R564">
        <f>VLOOKUP(K564,'Ticket Counts'!$A$5:$F$685,3,FALSE)</f>
        <v>0</v>
      </c>
      <c r="S564" s="8">
        <f>VLOOKUP(K564,'Ticket Counts'!$A$5:$F$685,4,FALSE)</f>
        <v>1</v>
      </c>
      <c r="T564" s="8">
        <f>VLOOKUP(K564,'Ticket Counts'!$A$5:$F$685,5,FALSE)</f>
        <v>0</v>
      </c>
      <c r="U564" s="8">
        <f>VLOOKUP(K564,'Ticket Counts'!$A$5:$F$685,6,FALSE)</f>
        <v>1</v>
      </c>
    </row>
    <row r="565" spans="1:21" x14ac:dyDescent="0.25">
      <c r="A565">
        <v>564</v>
      </c>
      <c r="B565">
        <v>0</v>
      </c>
      <c r="C565" t="str">
        <f t="shared" si="8"/>
        <v>Perished</v>
      </c>
      <c r="D565">
        <v>3</v>
      </c>
      <c r="E565" t="str" cm="1">
        <f t="array" ref="E565">_xlfn.IFS(D565=1,"First",D565=2,"Second",D565=3,"Third")</f>
        <v>Third</v>
      </c>
      <c r="F565" t="s">
        <v>805</v>
      </c>
      <c r="G565" t="s">
        <v>13</v>
      </c>
      <c r="I565">
        <v>0</v>
      </c>
      <c r="J565">
        <v>0</v>
      </c>
      <c r="K565" t="s">
        <v>806</v>
      </c>
      <c r="L565">
        <v>8.0500000000000007</v>
      </c>
      <c r="N565" t="s">
        <v>15</v>
      </c>
      <c r="O565" t="s">
        <v>1265</v>
      </c>
      <c r="P565" t="str">
        <f>VLOOKUP(O565,Title!$F$8:$G$24,2,FALSE)</f>
        <v>Mr</v>
      </c>
      <c r="Q565">
        <f>VLOOKUP(K565,'Ticket Counts'!$A$5:$F$685,2,FALSE)</f>
        <v>0</v>
      </c>
      <c r="R565">
        <f>VLOOKUP(K565,'Ticket Counts'!$A$5:$F$685,3,FALSE)</f>
        <v>0</v>
      </c>
      <c r="S565" s="8">
        <f>VLOOKUP(K565,'Ticket Counts'!$A$5:$F$685,4,FALSE)</f>
        <v>1</v>
      </c>
      <c r="T565" s="8">
        <f>VLOOKUP(K565,'Ticket Counts'!$A$5:$F$685,5,FALSE)</f>
        <v>0</v>
      </c>
      <c r="U565" s="8">
        <f>VLOOKUP(K565,'Ticket Counts'!$A$5:$F$685,6,FALSE)</f>
        <v>1</v>
      </c>
    </row>
    <row r="566" spans="1:21" x14ac:dyDescent="0.25">
      <c r="A566">
        <v>565</v>
      </c>
      <c r="B566">
        <v>0</v>
      </c>
      <c r="C566" t="str">
        <f t="shared" si="8"/>
        <v>Perished</v>
      </c>
      <c r="D566">
        <v>3</v>
      </c>
      <c r="E566" t="str" cm="1">
        <f t="array" ref="E566">_xlfn.IFS(D566=1,"First",D566=2,"Second",D566=3,"Third")</f>
        <v>Third</v>
      </c>
      <c r="F566" t="s">
        <v>807</v>
      </c>
      <c r="G566" t="s">
        <v>17</v>
      </c>
      <c r="I566">
        <v>0</v>
      </c>
      <c r="J566">
        <v>0</v>
      </c>
      <c r="K566" t="s">
        <v>808</v>
      </c>
      <c r="L566">
        <v>8.0500000000000007</v>
      </c>
      <c r="N566" t="s">
        <v>15</v>
      </c>
      <c r="O566" t="s">
        <v>1267</v>
      </c>
      <c r="P566" t="str">
        <f>VLOOKUP(O566,Title!$F$8:$G$24,2,FALSE)</f>
        <v>Miss</v>
      </c>
      <c r="Q566">
        <f>VLOOKUP(K566,'Ticket Counts'!$A$5:$F$685,2,FALSE)</f>
        <v>0</v>
      </c>
      <c r="R566">
        <f>VLOOKUP(K566,'Ticket Counts'!$A$5:$F$685,3,FALSE)</f>
        <v>1</v>
      </c>
      <c r="S566" s="8">
        <f>VLOOKUP(K566,'Ticket Counts'!$A$5:$F$685,4,FALSE)</f>
        <v>0</v>
      </c>
      <c r="T566" s="8">
        <f>VLOOKUP(K566,'Ticket Counts'!$A$5:$F$685,5,FALSE)</f>
        <v>0</v>
      </c>
      <c r="U566" s="8">
        <f>VLOOKUP(K566,'Ticket Counts'!$A$5:$F$685,6,FALSE)</f>
        <v>1</v>
      </c>
    </row>
    <row r="567" spans="1:21" x14ac:dyDescent="0.25">
      <c r="A567">
        <v>566</v>
      </c>
      <c r="B567">
        <v>0</v>
      </c>
      <c r="C567" t="str">
        <f t="shared" si="8"/>
        <v>Perished</v>
      </c>
      <c r="D567">
        <v>3</v>
      </c>
      <c r="E567" t="str" cm="1">
        <f t="array" ref="E567">_xlfn.IFS(D567=1,"First",D567=2,"Second",D567=3,"Third")</f>
        <v>Third</v>
      </c>
      <c r="F567" t="s">
        <v>809</v>
      </c>
      <c r="G567" t="s">
        <v>13</v>
      </c>
      <c r="H567">
        <v>24</v>
      </c>
      <c r="I567">
        <v>2</v>
      </c>
      <c r="J567">
        <v>0</v>
      </c>
      <c r="K567" t="s">
        <v>810</v>
      </c>
      <c r="L567">
        <v>24.15</v>
      </c>
      <c r="N567" t="s">
        <v>15</v>
      </c>
      <c r="O567" t="s">
        <v>1265</v>
      </c>
      <c r="P567" t="str">
        <f>VLOOKUP(O567,Title!$F$8:$G$24,2,FALSE)</f>
        <v>Mr</v>
      </c>
      <c r="Q567">
        <f>VLOOKUP(K567,'Ticket Counts'!$A$5:$F$685,2,FALSE)</f>
        <v>0</v>
      </c>
      <c r="R567">
        <f>VLOOKUP(K567,'Ticket Counts'!$A$5:$F$685,3,FALSE)</f>
        <v>0</v>
      </c>
      <c r="S567" s="8">
        <f>VLOOKUP(K567,'Ticket Counts'!$A$5:$F$685,4,FALSE)</f>
        <v>2</v>
      </c>
      <c r="T567" s="8">
        <f>VLOOKUP(K567,'Ticket Counts'!$A$5:$F$685,5,FALSE)</f>
        <v>0</v>
      </c>
      <c r="U567" s="8">
        <f>VLOOKUP(K567,'Ticket Counts'!$A$5:$F$685,6,FALSE)</f>
        <v>2</v>
      </c>
    </row>
    <row r="568" spans="1:21" x14ac:dyDescent="0.25">
      <c r="A568">
        <v>567</v>
      </c>
      <c r="B568">
        <v>0</v>
      </c>
      <c r="C568" t="str">
        <f t="shared" si="8"/>
        <v>Perished</v>
      </c>
      <c r="D568">
        <v>3</v>
      </c>
      <c r="E568" t="str" cm="1">
        <f t="array" ref="E568">_xlfn.IFS(D568=1,"First",D568=2,"Second",D568=3,"Third")</f>
        <v>Third</v>
      </c>
      <c r="F568" t="s">
        <v>811</v>
      </c>
      <c r="G568" t="s">
        <v>13</v>
      </c>
      <c r="H568">
        <v>19</v>
      </c>
      <c r="I568">
        <v>0</v>
      </c>
      <c r="J568">
        <v>0</v>
      </c>
      <c r="K568">
        <v>349205</v>
      </c>
      <c r="L568">
        <v>7.8958000000000004</v>
      </c>
      <c r="N568" t="s">
        <v>15</v>
      </c>
      <c r="O568" t="s">
        <v>1265</v>
      </c>
      <c r="P568" t="str">
        <f>VLOOKUP(O568,Title!$F$8:$G$24,2,FALSE)</f>
        <v>Mr</v>
      </c>
      <c r="Q568">
        <f>VLOOKUP(K568,'Ticket Counts'!$A$5:$F$685,2,FALSE)</f>
        <v>0</v>
      </c>
      <c r="R568">
        <f>VLOOKUP(K568,'Ticket Counts'!$A$5:$F$685,3,FALSE)</f>
        <v>0</v>
      </c>
      <c r="S568" s="8">
        <f>VLOOKUP(K568,'Ticket Counts'!$A$5:$F$685,4,FALSE)</f>
        <v>1</v>
      </c>
      <c r="T568" s="8">
        <f>VLOOKUP(K568,'Ticket Counts'!$A$5:$F$685,5,FALSE)</f>
        <v>0</v>
      </c>
      <c r="U568" s="8">
        <f>VLOOKUP(K568,'Ticket Counts'!$A$5:$F$685,6,FALSE)</f>
        <v>1</v>
      </c>
    </row>
    <row r="569" spans="1:21" x14ac:dyDescent="0.25">
      <c r="A569">
        <v>568</v>
      </c>
      <c r="B569">
        <v>0</v>
      </c>
      <c r="C569" t="str">
        <f t="shared" si="8"/>
        <v>Perished</v>
      </c>
      <c r="D569">
        <v>3</v>
      </c>
      <c r="E569" t="str" cm="1">
        <f t="array" ref="E569">_xlfn.IFS(D569=1,"First",D569=2,"Second",D569=3,"Third")</f>
        <v>Third</v>
      </c>
      <c r="F569" t="s">
        <v>812</v>
      </c>
      <c r="G569" t="s">
        <v>17</v>
      </c>
      <c r="H569">
        <v>29</v>
      </c>
      <c r="I569">
        <v>0</v>
      </c>
      <c r="J569">
        <v>4</v>
      </c>
      <c r="K569">
        <v>349909</v>
      </c>
      <c r="L569">
        <v>21.074999999999999</v>
      </c>
      <c r="N569" t="s">
        <v>15</v>
      </c>
      <c r="O569" t="s">
        <v>1266</v>
      </c>
      <c r="P569" t="str">
        <f>VLOOKUP(O569,Title!$F$8:$G$24,2,FALSE)</f>
        <v>Mrs</v>
      </c>
      <c r="Q569">
        <f>VLOOKUP(K569,'Ticket Counts'!$A$5:$F$685,2,FALSE)</f>
        <v>1</v>
      </c>
      <c r="R569">
        <f>VLOOKUP(K569,'Ticket Counts'!$A$5:$F$685,3,FALSE)</f>
        <v>2</v>
      </c>
      <c r="S569" s="8">
        <f>VLOOKUP(K569,'Ticket Counts'!$A$5:$F$685,4,FALSE)</f>
        <v>0</v>
      </c>
      <c r="T569" s="8">
        <f>VLOOKUP(K569,'Ticket Counts'!$A$5:$F$685,5,FALSE)</f>
        <v>1</v>
      </c>
      <c r="U569" s="8">
        <f>VLOOKUP(K569,'Ticket Counts'!$A$5:$F$685,6,FALSE)</f>
        <v>4</v>
      </c>
    </row>
    <row r="570" spans="1:21" x14ac:dyDescent="0.25">
      <c r="A570">
        <v>569</v>
      </c>
      <c r="B570">
        <v>0</v>
      </c>
      <c r="C570" t="str">
        <f t="shared" si="8"/>
        <v>Perished</v>
      </c>
      <c r="D570">
        <v>3</v>
      </c>
      <c r="E570" t="str" cm="1">
        <f t="array" ref="E570">_xlfn.IFS(D570=1,"First",D570=2,"Second",D570=3,"Third")</f>
        <v>Third</v>
      </c>
      <c r="F570" t="s">
        <v>813</v>
      </c>
      <c r="G570" t="s">
        <v>13</v>
      </c>
      <c r="I570">
        <v>0</v>
      </c>
      <c r="J570">
        <v>0</v>
      </c>
      <c r="K570">
        <v>2686</v>
      </c>
      <c r="L570">
        <v>7.2291999999999996</v>
      </c>
      <c r="N570" t="s">
        <v>20</v>
      </c>
      <c r="O570" t="s">
        <v>1265</v>
      </c>
      <c r="P570" t="str">
        <f>VLOOKUP(O570,Title!$F$8:$G$24,2,FALSE)</f>
        <v>Mr</v>
      </c>
      <c r="Q570">
        <f>VLOOKUP(K570,'Ticket Counts'!$A$5:$F$685,2,FALSE)</f>
        <v>0</v>
      </c>
      <c r="R570">
        <f>VLOOKUP(K570,'Ticket Counts'!$A$5:$F$685,3,FALSE)</f>
        <v>0</v>
      </c>
      <c r="S570" s="8">
        <f>VLOOKUP(K570,'Ticket Counts'!$A$5:$F$685,4,FALSE)</f>
        <v>1</v>
      </c>
      <c r="T570" s="8">
        <f>VLOOKUP(K570,'Ticket Counts'!$A$5:$F$685,5,FALSE)</f>
        <v>0</v>
      </c>
      <c r="U570" s="8">
        <f>VLOOKUP(K570,'Ticket Counts'!$A$5:$F$685,6,FALSE)</f>
        <v>1</v>
      </c>
    </row>
    <row r="571" spans="1:21" x14ac:dyDescent="0.25">
      <c r="A571">
        <v>570</v>
      </c>
      <c r="B571">
        <v>1</v>
      </c>
      <c r="C571" t="str">
        <f t="shared" si="8"/>
        <v>Survived</v>
      </c>
      <c r="D571">
        <v>3</v>
      </c>
      <c r="E571" t="str" cm="1">
        <f t="array" ref="E571">_xlfn.IFS(D571=1,"First",D571=2,"Second",D571=3,"Third")</f>
        <v>Third</v>
      </c>
      <c r="F571" t="s">
        <v>814</v>
      </c>
      <c r="G571" t="s">
        <v>13</v>
      </c>
      <c r="H571">
        <v>32</v>
      </c>
      <c r="I571">
        <v>0</v>
      </c>
      <c r="J571">
        <v>0</v>
      </c>
      <c r="K571">
        <v>350417</v>
      </c>
      <c r="L571">
        <v>7.8541999999999996</v>
      </c>
      <c r="N571" t="s">
        <v>15</v>
      </c>
      <c r="O571" t="s">
        <v>1265</v>
      </c>
      <c r="P571" t="str">
        <f>VLOOKUP(O571,Title!$F$8:$G$24,2,FALSE)</f>
        <v>Mr</v>
      </c>
      <c r="Q571">
        <f>VLOOKUP(K571,'Ticket Counts'!$A$5:$F$685,2,FALSE)</f>
        <v>0</v>
      </c>
      <c r="R571">
        <f>VLOOKUP(K571,'Ticket Counts'!$A$5:$F$685,3,FALSE)</f>
        <v>0</v>
      </c>
      <c r="S571" s="8">
        <f>VLOOKUP(K571,'Ticket Counts'!$A$5:$F$685,4,FALSE)</f>
        <v>1</v>
      </c>
      <c r="T571" s="8">
        <f>VLOOKUP(K571,'Ticket Counts'!$A$5:$F$685,5,FALSE)</f>
        <v>0</v>
      </c>
      <c r="U571" s="8">
        <f>VLOOKUP(K571,'Ticket Counts'!$A$5:$F$685,6,FALSE)</f>
        <v>1</v>
      </c>
    </row>
    <row r="572" spans="1:21" x14ac:dyDescent="0.25">
      <c r="A572">
        <v>571</v>
      </c>
      <c r="B572">
        <v>1</v>
      </c>
      <c r="C572" t="str">
        <f t="shared" si="8"/>
        <v>Survived</v>
      </c>
      <c r="D572">
        <v>2</v>
      </c>
      <c r="E572" t="str" cm="1">
        <f t="array" ref="E572">_xlfn.IFS(D572=1,"First",D572=2,"Second",D572=3,"Third")</f>
        <v>Second</v>
      </c>
      <c r="F572" t="s">
        <v>815</v>
      </c>
      <c r="G572" t="s">
        <v>13</v>
      </c>
      <c r="H572">
        <v>62</v>
      </c>
      <c r="I572">
        <v>0</v>
      </c>
      <c r="J572">
        <v>0</v>
      </c>
      <c r="K572" t="s">
        <v>816</v>
      </c>
      <c r="L572">
        <v>10.5</v>
      </c>
      <c r="N572" t="s">
        <v>15</v>
      </c>
      <c r="O572" t="s">
        <v>1265</v>
      </c>
      <c r="P572" t="str">
        <f>VLOOKUP(O572,Title!$F$8:$G$24,2,FALSE)</f>
        <v>Mr</v>
      </c>
      <c r="Q572">
        <f>VLOOKUP(K572,'Ticket Counts'!$A$5:$F$685,2,FALSE)</f>
        <v>0</v>
      </c>
      <c r="R572">
        <f>VLOOKUP(K572,'Ticket Counts'!$A$5:$F$685,3,FALSE)</f>
        <v>0</v>
      </c>
      <c r="S572" s="8">
        <f>VLOOKUP(K572,'Ticket Counts'!$A$5:$F$685,4,FALSE)</f>
        <v>1</v>
      </c>
      <c r="T572" s="8">
        <f>VLOOKUP(K572,'Ticket Counts'!$A$5:$F$685,5,FALSE)</f>
        <v>0</v>
      </c>
      <c r="U572" s="8">
        <f>VLOOKUP(K572,'Ticket Counts'!$A$5:$F$685,6,FALSE)</f>
        <v>1</v>
      </c>
    </row>
    <row r="573" spans="1:21" x14ac:dyDescent="0.25">
      <c r="A573">
        <v>572</v>
      </c>
      <c r="B573">
        <v>1</v>
      </c>
      <c r="C573" t="str">
        <f t="shared" si="8"/>
        <v>Survived</v>
      </c>
      <c r="D573">
        <v>1</v>
      </c>
      <c r="E573" t="str" cm="1">
        <f t="array" ref="E573">_xlfn.IFS(D573=1,"First",D573=2,"Second",D573=3,"Third")</f>
        <v>First</v>
      </c>
      <c r="F573" t="s">
        <v>817</v>
      </c>
      <c r="G573" t="s">
        <v>17</v>
      </c>
      <c r="H573">
        <v>53</v>
      </c>
      <c r="I573">
        <v>2</v>
      </c>
      <c r="J573">
        <v>0</v>
      </c>
      <c r="K573">
        <v>11769</v>
      </c>
      <c r="L573">
        <v>51.479199999999999</v>
      </c>
      <c r="M573" t="s">
        <v>818</v>
      </c>
      <c r="N573" t="s">
        <v>15</v>
      </c>
      <c r="O573" t="s">
        <v>1266</v>
      </c>
      <c r="P573" t="str">
        <f>VLOOKUP(O573,Title!$F$8:$G$24,2,FALSE)</f>
        <v>Mrs</v>
      </c>
      <c r="Q573">
        <f>VLOOKUP(K573,'Ticket Counts'!$A$5:$F$685,2,FALSE)</f>
        <v>0</v>
      </c>
      <c r="R573">
        <f>VLOOKUP(K573,'Ticket Counts'!$A$5:$F$685,3,FALSE)</f>
        <v>0</v>
      </c>
      <c r="S573" s="8">
        <f>VLOOKUP(K573,'Ticket Counts'!$A$5:$F$685,4,FALSE)</f>
        <v>0</v>
      </c>
      <c r="T573" s="8">
        <f>VLOOKUP(K573,'Ticket Counts'!$A$5:$F$685,5,FALSE)</f>
        <v>1</v>
      </c>
      <c r="U573" s="8">
        <f>VLOOKUP(K573,'Ticket Counts'!$A$5:$F$685,6,FALSE)</f>
        <v>1</v>
      </c>
    </row>
    <row r="574" spans="1:21" x14ac:dyDescent="0.25">
      <c r="A574">
        <v>573</v>
      </c>
      <c r="B574">
        <v>1</v>
      </c>
      <c r="C574" t="str">
        <f t="shared" si="8"/>
        <v>Survived</v>
      </c>
      <c r="D574">
        <v>1</v>
      </c>
      <c r="E574" t="str" cm="1">
        <f t="array" ref="E574">_xlfn.IFS(D574=1,"First",D574=2,"Second",D574=3,"Third")</f>
        <v>First</v>
      </c>
      <c r="F574" t="s">
        <v>819</v>
      </c>
      <c r="G574" t="s">
        <v>13</v>
      </c>
      <c r="H574">
        <v>36</v>
      </c>
      <c r="I574">
        <v>0</v>
      </c>
      <c r="J574">
        <v>0</v>
      </c>
      <c r="K574" t="s">
        <v>820</v>
      </c>
      <c r="L574">
        <v>26.387499999999999</v>
      </c>
      <c r="M574" t="s">
        <v>738</v>
      </c>
      <c r="N574" t="s">
        <v>15</v>
      </c>
      <c r="O574" t="s">
        <v>1265</v>
      </c>
      <c r="P574" t="str">
        <f>VLOOKUP(O574,Title!$F$8:$G$24,2,FALSE)</f>
        <v>Mr</v>
      </c>
      <c r="Q574">
        <f>VLOOKUP(K574,'Ticket Counts'!$A$5:$F$685,2,FALSE)</f>
        <v>0</v>
      </c>
      <c r="R574">
        <f>VLOOKUP(K574,'Ticket Counts'!$A$5:$F$685,3,FALSE)</f>
        <v>0</v>
      </c>
      <c r="S574" s="8">
        <f>VLOOKUP(K574,'Ticket Counts'!$A$5:$F$685,4,FALSE)</f>
        <v>1</v>
      </c>
      <c r="T574" s="8">
        <f>VLOOKUP(K574,'Ticket Counts'!$A$5:$F$685,5,FALSE)</f>
        <v>0</v>
      </c>
      <c r="U574" s="8">
        <f>VLOOKUP(K574,'Ticket Counts'!$A$5:$F$685,6,FALSE)</f>
        <v>1</v>
      </c>
    </row>
    <row r="575" spans="1:21" x14ac:dyDescent="0.25">
      <c r="A575">
        <v>574</v>
      </c>
      <c r="B575">
        <v>1</v>
      </c>
      <c r="C575" t="str">
        <f t="shared" si="8"/>
        <v>Survived</v>
      </c>
      <c r="D575">
        <v>3</v>
      </c>
      <c r="E575" t="str" cm="1">
        <f t="array" ref="E575">_xlfn.IFS(D575=1,"First",D575=2,"Second",D575=3,"Third")</f>
        <v>Third</v>
      </c>
      <c r="F575" t="s">
        <v>821</v>
      </c>
      <c r="G575" t="s">
        <v>17</v>
      </c>
      <c r="I575">
        <v>0</v>
      </c>
      <c r="J575">
        <v>0</v>
      </c>
      <c r="K575">
        <v>14312</v>
      </c>
      <c r="L575">
        <v>7.75</v>
      </c>
      <c r="N575" t="s">
        <v>27</v>
      </c>
      <c r="O575" t="s">
        <v>1267</v>
      </c>
      <c r="P575" t="str">
        <f>VLOOKUP(O575,Title!$F$8:$G$24,2,FALSE)</f>
        <v>Miss</v>
      </c>
      <c r="Q575">
        <f>VLOOKUP(K575,'Ticket Counts'!$A$5:$F$685,2,FALSE)</f>
        <v>0</v>
      </c>
      <c r="R575">
        <f>VLOOKUP(K575,'Ticket Counts'!$A$5:$F$685,3,FALSE)</f>
        <v>1</v>
      </c>
      <c r="S575" s="8">
        <f>VLOOKUP(K575,'Ticket Counts'!$A$5:$F$685,4,FALSE)</f>
        <v>0</v>
      </c>
      <c r="T575" s="8">
        <f>VLOOKUP(K575,'Ticket Counts'!$A$5:$F$685,5,FALSE)</f>
        <v>0</v>
      </c>
      <c r="U575" s="8">
        <f>VLOOKUP(K575,'Ticket Counts'!$A$5:$F$685,6,FALSE)</f>
        <v>1</v>
      </c>
    </row>
    <row r="576" spans="1:21" x14ac:dyDescent="0.25">
      <c r="A576">
        <v>575</v>
      </c>
      <c r="B576">
        <v>0</v>
      </c>
      <c r="C576" t="str">
        <f t="shared" si="8"/>
        <v>Perished</v>
      </c>
      <c r="D576">
        <v>3</v>
      </c>
      <c r="E576" t="str" cm="1">
        <f t="array" ref="E576">_xlfn.IFS(D576=1,"First",D576=2,"Second",D576=3,"Third")</f>
        <v>Third</v>
      </c>
      <c r="F576" t="s">
        <v>822</v>
      </c>
      <c r="G576" t="s">
        <v>13</v>
      </c>
      <c r="H576">
        <v>16</v>
      </c>
      <c r="I576">
        <v>0</v>
      </c>
      <c r="J576">
        <v>0</v>
      </c>
      <c r="K576" t="s">
        <v>823</v>
      </c>
      <c r="L576">
        <v>8.0500000000000007</v>
      </c>
      <c r="N576" t="s">
        <v>15</v>
      </c>
      <c r="O576" t="s">
        <v>1265</v>
      </c>
      <c r="P576" t="str">
        <f>VLOOKUP(O576,Title!$F$8:$G$24,2,FALSE)</f>
        <v>Mr</v>
      </c>
      <c r="Q576">
        <f>VLOOKUP(K576,'Ticket Counts'!$A$5:$F$685,2,FALSE)</f>
        <v>0</v>
      </c>
      <c r="R576">
        <f>VLOOKUP(K576,'Ticket Counts'!$A$5:$F$685,3,FALSE)</f>
        <v>0</v>
      </c>
      <c r="S576" s="8">
        <f>VLOOKUP(K576,'Ticket Counts'!$A$5:$F$685,4,FALSE)</f>
        <v>1</v>
      </c>
      <c r="T576" s="8">
        <f>VLOOKUP(K576,'Ticket Counts'!$A$5:$F$685,5,FALSE)</f>
        <v>0</v>
      </c>
      <c r="U576" s="8">
        <f>VLOOKUP(K576,'Ticket Counts'!$A$5:$F$685,6,FALSE)</f>
        <v>1</v>
      </c>
    </row>
    <row r="577" spans="1:21" x14ac:dyDescent="0.25">
      <c r="A577">
        <v>576</v>
      </c>
      <c r="B577">
        <v>0</v>
      </c>
      <c r="C577" t="str">
        <f t="shared" si="8"/>
        <v>Perished</v>
      </c>
      <c r="D577">
        <v>3</v>
      </c>
      <c r="E577" t="str" cm="1">
        <f t="array" ref="E577">_xlfn.IFS(D577=1,"First",D577=2,"Second",D577=3,"Third")</f>
        <v>Third</v>
      </c>
      <c r="F577" t="s">
        <v>824</v>
      </c>
      <c r="G577" t="s">
        <v>13</v>
      </c>
      <c r="H577">
        <v>19</v>
      </c>
      <c r="I577">
        <v>0</v>
      </c>
      <c r="J577">
        <v>0</v>
      </c>
      <c r="K577">
        <v>358585</v>
      </c>
      <c r="L577">
        <v>14.5</v>
      </c>
      <c r="N577" t="s">
        <v>15</v>
      </c>
      <c r="O577" t="s">
        <v>1265</v>
      </c>
      <c r="P577" t="str">
        <f>VLOOKUP(O577,Title!$F$8:$G$24,2,FALSE)</f>
        <v>Mr</v>
      </c>
      <c r="Q577">
        <f>VLOOKUP(K577,'Ticket Counts'!$A$5:$F$685,2,FALSE)</f>
        <v>0</v>
      </c>
      <c r="R577">
        <f>VLOOKUP(K577,'Ticket Counts'!$A$5:$F$685,3,FALSE)</f>
        <v>0</v>
      </c>
      <c r="S577" s="8">
        <f>VLOOKUP(K577,'Ticket Counts'!$A$5:$F$685,4,FALSE)</f>
        <v>2</v>
      </c>
      <c r="T577" s="8">
        <f>VLOOKUP(K577,'Ticket Counts'!$A$5:$F$685,5,FALSE)</f>
        <v>0</v>
      </c>
      <c r="U577" s="8">
        <f>VLOOKUP(K577,'Ticket Counts'!$A$5:$F$685,6,FALSE)</f>
        <v>2</v>
      </c>
    </row>
    <row r="578" spans="1:21" x14ac:dyDescent="0.25">
      <c r="A578">
        <v>577</v>
      </c>
      <c r="B578">
        <v>1</v>
      </c>
      <c r="C578" t="str">
        <f t="shared" ref="C578:C641" si="9">IF(B578=1,"Survived","Perished")</f>
        <v>Survived</v>
      </c>
      <c r="D578">
        <v>2</v>
      </c>
      <c r="E578" t="str" cm="1">
        <f t="array" ref="E578">_xlfn.IFS(D578=1,"First",D578=2,"Second",D578=3,"Third")</f>
        <v>Second</v>
      </c>
      <c r="F578" t="s">
        <v>825</v>
      </c>
      <c r="G578" t="s">
        <v>17</v>
      </c>
      <c r="H578">
        <v>34</v>
      </c>
      <c r="I578">
        <v>0</v>
      </c>
      <c r="J578">
        <v>0</v>
      </c>
      <c r="K578">
        <v>243880</v>
      </c>
      <c r="L578">
        <v>13</v>
      </c>
      <c r="N578" t="s">
        <v>15</v>
      </c>
      <c r="O578" t="s">
        <v>1267</v>
      </c>
      <c r="P578" t="str">
        <f>VLOOKUP(O578,Title!$F$8:$G$24,2,FALSE)</f>
        <v>Miss</v>
      </c>
      <c r="Q578">
        <f>VLOOKUP(K578,'Ticket Counts'!$A$5:$F$685,2,FALSE)</f>
        <v>0</v>
      </c>
      <c r="R578">
        <f>VLOOKUP(K578,'Ticket Counts'!$A$5:$F$685,3,FALSE)</f>
        <v>1</v>
      </c>
      <c r="S578" s="8">
        <f>VLOOKUP(K578,'Ticket Counts'!$A$5:$F$685,4,FALSE)</f>
        <v>0</v>
      </c>
      <c r="T578" s="8">
        <f>VLOOKUP(K578,'Ticket Counts'!$A$5:$F$685,5,FALSE)</f>
        <v>0</v>
      </c>
      <c r="U578" s="8">
        <f>VLOOKUP(K578,'Ticket Counts'!$A$5:$F$685,6,FALSE)</f>
        <v>1</v>
      </c>
    </row>
    <row r="579" spans="1:21" x14ac:dyDescent="0.25">
      <c r="A579">
        <v>578</v>
      </c>
      <c r="B579">
        <v>1</v>
      </c>
      <c r="C579" t="str">
        <f t="shared" si="9"/>
        <v>Survived</v>
      </c>
      <c r="D579">
        <v>1</v>
      </c>
      <c r="E579" t="str" cm="1">
        <f t="array" ref="E579">_xlfn.IFS(D579=1,"First",D579=2,"Second",D579=3,"Third")</f>
        <v>First</v>
      </c>
      <c r="F579" t="s">
        <v>826</v>
      </c>
      <c r="G579" t="s">
        <v>17</v>
      </c>
      <c r="H579">
        <v>39</v>
      </c>
      <c r="I579">
        <v>1</v>
      </c>
      <c r="J579">
        <v>0</v>
      </c>
      <c r="K579">
        <v>13507</v>
      </c>
      <c r="L579">
        <v>55.9</v>
      </c>
      <c r="M579" t="s">
        <v>631</v>
      </c>
      <c r="N579" t="s">
        <v>15</v>
      </c>
      <c r="O579" t="s">
        <v>1266</v>
      </c>
      <c r="P579" t="str">
        <f>VLOOKUP(O579,Title!$F$8:$G$24,2,FALSE)</f>
        <v>Mrs</v>
      </c>
      <c r="Q579">
        <f>VLOOKUP(K579,'Ticket Counts'!$A$5:$F$685,2,FALSE)</f>
        <v>0</v>
      </c>
      <c r="R579">
        <f>VLOOKUP(K579,'Ticket Counts'!$A$5:$F$685,3,FALSE)</f>
        <v>0</v>
      </c>
      <c r="S579" s="8">
        <f>VLOOKUP(K579,'Ticket Counts'!$A$5:$F$685,4,FALSE)</f>
        <v>1</v>
      </c>
      <c r="T579" s="8">
        <f>VLOOKUP(K579,'Ticket Counts'!$A$5:$F$685,5,FALSE)</f>
        <v>1</v>
      </c>
      <c r="U579" s="8">
        <f>VLOOKUP(K579,'Ticket Counts'!$A$5:$F$685,6,FALSE)</f>
        <v>2</v>
      </c>
    </row>
    <row r="580" spans="1:21" x14ac:dyDescent="0.25">
      <c r="A580">
        <v>579</v>
      </c>
      <c r="B580">
        <v>0</v>
      </c>
      <c r="C580" t="str">
        <f t="shared" si="9"/>
        <v>Perished</v>
      </c>
      <c r="D580">
        <v>3</v>
      </c>
      <c r="E580" t="str" cm="1">
        <f t="array" ref="E580">_xlfn.IFS(D580=1,"First",D580=2,"Second",D580=3,"Third")</f>
        <v>Third</v>
      </c>
      <c r="F580" t="s">
        <v>827</v>
      </c>
      <c r="G580" t="s">
        <v>17</v>
      </c>
      <c r="I580">
        <v>1</v>
      </c>
      <c r="J580">
        <v>0</v>
      </c>
      <c r="K580">
        <v>2689</v>
      </c>
      <c r="L580">
        <v>14.458299999999999</v>
      </c>
      <c r="N580" t="s">
        <v>20</v>
      </c>
      <c r="O580" t="s">
        <v>1266</v>
      </c>
      <c r="P580" t="str">
        <f>VLOOKUP(O580,Title!$F$8:$G$24,2,FALSE)</f>
        <v>Mrs</v>
      </c>
      <c r="Q580">
        <f>VLOOKUP(K580,'Ticket Counts'!$A$5:$F$685,2,FALSE)</f>
        <v>0</v>
      </c>
      <c r="R580">
        <f>VLOOKUP(K580,'Ticket Counts'!$A$5:$F$685,3,FALSE)</f>
        <v>0</v>
      </c>
      <c r="S580" s="8">
        <f>VLOOKUP(K580,'Ticket Counts'!$A$5:$F$685,4,FALSE)</f>
        <v>0</v>
      </c>
      <c r="T580" s="8">
        <f>VLOOKUP(K580,'Ticket Counts'!$A$5:$F$685,5,FALSE)</f>
        <v>1</v>
      </c>
      <c r="U580" s="8">
        <f>VLOOKUP(K580,'Ticket Counts'!$A$5:$F$685,6,FALSE)</f>
        <v>1</v>
      </c>
    </row>
    <row r="581" spans="1:21" x14ac:dyDescent="0.25">
      <c r="A581">
        <v>580</v>
      </c>
      <c r="B581">
        <v>1</v>
      </c>
      <c r="C581" t="str">
        <f t="shared" si="9"/>
        <v>Survived</v>
      </c>
      <c r="D581">
        <v>3</v>
      </c>
      <c r="E581" t="str" cm="1">
        <f t="array" ref="E581">_xlfn.IFS(D581=1,"First",D581=2,"Second",D581=3,"Third")</f>
        <v>Third</v>
      </c>
      <c r="F581" t="s">
        <v>828</v>
      </c>
      <c r="G581" t="s">
        <v>13</v>
      </c>
      <c r="H581">
        <v>32</v>
      </c>
      <c r="I581">
        <v>0</v>
      </c>
      <c r="J581">
        <v>0</v>
      </c>
      <c r="K581" t="s">
        <v>829</v>
      </c>
      <c r="L581">
        <v>7.9249999999999998</v>
      </c>
      <c r="N581" t="s">
        <v>15</v>
      </c>
      <c r="O581" t="s">
        <v>1265</v>
      </c>
      <c r="P581" t="str">
        <f>VLOOKUP(O581,Title!$F$8:$G$24,2,FALSE)</f>
        <v>Mr</v>
      </c>
      <c r="Q581">
        <f>VLOOKUP(K581,'Ticket Counts'!$A$5:$F$685,2,FALSE)</f>
        <v>0</v>
      </c>
      <c r="R581">
        <f>VLOOKUP(K581,'Ticket Counts'!$A$5:$F$685,3,FALSE)</f>
        <v>0</v>
      </c>
      <c r="S581" s="8">
        <f>VLOOKUP(K581,'Ticket Counts'!$A$5:$F$685,4,FALSE)</f>
        <v>1</v>
      </c>
      <c r="T581" s="8">
        <f>VLOOKUP(K581,'Ticket Counts'!$A$5:$F$685,5,FALSE)</f>
        <v>0</v>
      </c>
      <c r="U581" s="8">
        <f>VLOOKUP(K581,'Ticket Counts'!$A$5:$F$685,6,FALSE)</f>
        <v>1</v>
      </c>
    </row>
    <row r="582" spans="1:21" x14ac:dyDescent="0.25">
      <c r="A582">
        <v>581</v>
      </c>
      <c r="B582">
        <v>1</v>
      </c>
      <c r="C582" t="str">
        <f t="shared" si="9"/>
        <v>Survived</v>
      </c>
      <c r="D582">
        <v>2</v>
      </c>
      <c r="E582" t="str" cm="1">
        <f t="array" ref="E582">_xlfn.IFS(D582=1,"First",D582=2,"Second",D582=3,"Third")</f>
        <v>Second</v>
      </c>
      <c r="F582" t="s">
        <v>830</v>
      </c>
      <c r="G582" t="s">
        <v>17</v>
      </c>
      <c r="H582">
        <v>25</v>
      </c>
      <c r="I582">
        <v>1</v>
      </c>
      <c r="J582">
        <v>1</v>
      </c>
      <c r="K582">
        <v>237789</v>
      </c>
      <c r="L582">
        <v>30</v>
      </c>
      <c r="N582" t="s">
        <v>15</v>
      </c>
      <c r="O582" t="s">
        <v>1267</v>
      </c>
      <c r="P582" t="str">
        <f>VLOOKUP(O582,Title!$F$8:$G$24,2,FALSE)</f>
        <v>Miss</v>
      </c>
      <c r="Q582">
        <f>VLOOKUP(K582,'Ticket Counts'!$A$5:$F$685,2,FALSE)</f>
        <v>0</v>
      </c>
      <c r="R582">
        <f>VLOOKUP(K582,'Ticket Counts'!$A$5:$F$685,3,FALSE)</f>
        <v>1</v>
      </c>
      <c r="S582" s="8">
        <f>VLOOKUP(K582,'Ticket Counts'!$A$5:$F$685,4,FALSE)</f>
        <v>0</v>
      </c>
      <c r="T582" s="8">
        <f>VLOOKUP(K582,'Ticket Counts'!$A$5:$F$685,5,FALSE)</f>
        <v>0</v>
      </c>
      <c r="U582" s="8">
        <f>VLOOKUP(K582,'Ticket Counts'!$A$5:$F$685,6,FALSE)</f>
        <v>1</v>
      </c>
    </row>
    <row r="583" spans="1:21" x14ac:dyDescent="0.25">
      <c r="A583">
        <v>582</v>
      </c>
      <c r="B583">
        <v>1</v>
      </c>
      <c r="C583" t="str">
        <f t="shared" si="9"/>
        <v>Survived</v>
      </c>
      <c r="D583">
        <v>1</v>
      </c>
      <c r="E583" t="str" cm="1">
        <f t="array" ref="E583">_xlfn.IFS(D583=1,"First",D583=2,"Second",D583=3,"Third")</f>
        <v>First</v>
      </c>
      <c r="F583" t="s">
        <v>831</v>
      </c>
      <c r="G583" t="s">
        <v>17</v>
      </c>
      <c r="H583">
        <v>39</v>
      </c>
      <c r="I583">
        <v>1</v>
      </c>
      <c r="J583">
        <v>1</v>
      </c>
      <c r="K583">
        <v>17421</v>
      </c>
      <c r="L583">
        <v>110.88330000000001</v>
      </c>
      <c r="M583" t="s">
        <v>832</v>
      </c>
      <c r="N583" t="s">
        <v>20</v>
      </c>
      <c r="O583" t="s">
        <v>1266</v>
      </c>
      <c r="P583" t="str">
        <f>VLOOKUP(O583,Title!$F$8:$G$24,2,FALSE)</f>
        <v>Mrs</v>
      </c>
      <c r="Q583">
        <f>VLOOKUP(K583,'Ticket Counts'!$A$5:$F$685,2,FALSE)</f>
        <v>0</v>
      </c>
      <c r="R583">
        <f>VLOOKUP(K583,'Ticket Counts'!$A$5:$F$685,3,FALSE)</f>
        <v>1</v>
      </c>
      <c r="S583" s="8">
        <f>VLOOKUP(K583,'Ticket Counts'!$A$5:$F$685,4,FALSE)</f>
        <v>2</v>
      </c>
      <c r="T583" s="8">
        <f>VLOOKUP(K583,'Ticket Counts'!$A$5:$F$685,5,FALSE)</f>
        <v>1</v>
      </c>
      <c r="U583" s="8">
        <f>VLOOKUP(K583,'Ticket Counts'!$A$5:$F$685,6,FALSE)</f>
        <v>4</v>
      </c>
    </row>
    <row r="584" spans="1:21" x14ac:dyDescent="0.25">
      <c r="A584">
        <v>583</v>
      </c>
      <c r="B584">
        <v>0</v>
      </c>
      <c r="C584" t="str">
        <f t="shared" si="9"/>
        <v>Perished</v>
      </c>
      <c r="D584">
        <v>2</v>
      </c>
      <c r="E584" t="str" cm="1">
        <f t="array" ref="E584">_xlfn.IFS(D584=1,"First",D584=2,"Second",D584=3,"Third")</f>
        <v>Second</v>
      </c>
      <c r="F584" t="s">
        <v>833</v>
      </c>
      <c r="G584" t="s">
        <v>13</v>
      </c>
      <c r="H584">
        <v>54</v>
      </c>
      <c r="I584">
        <v>0</v>
      </c>
      <c r="J584">
        <v>0</v>
      </c>
      <c r="K584">
        <v>28403</v>
      </c>
      <c r="L584">
        <v>26</v>
      </c>
      <c r="N584" t="s">
        <v>15</v>
      </c>
      <c r="O584" t="s">
        <v>1265</v>
      </c>
      <c r="P584" t="str">
        <f>VLOOKUP(O584,Title!$F$8:$G$24,2,FALSE)</f>
        <v>Mr</v>
      </c>
      <c r="Q584">
        <f>VLOOKUP(K584,'Ticket Counts'!$A$5:$F$685,2,FALSE)</f>
        <v>0</v>
      </c>
      <c r="R584">
        <f>VLOOKUP(K584,'Ticket Counts'!$A$5:$F$685,3,FALSE)</f>
        <v>0</v>
      </c>
      <c r="S584" s="8">
        <f>VLOOKUP(K584,'Ticket Counts'!$A$5:$F$685,4,FALSE)</f>
        <v>2</v>
      </c>
      <c r="T584" s="8">
        <f>VLOOKUP(K584,'Ticket Counts'!$A$5:$F$685,5,FALSE)</f>
        <v>0</v>
      </c>
      <c r="U584" s="8">
        <f>VLOOKUP(K584,'Ticket Counts'!$A$5:$F$685,6,FALSE)</f>
        <v>2</v>
      </c>
    </row>
    <row r="585" spans="1:21" x14ac:dyDescent="0.25">
      <c r="A585">
        <v>584</v>
      </c>
      <c r="B585">
        <v>0</v>
      </c>
      <c r="C585" t="str">
        <f t="shared" si="9"/>
        <v>Perished</v>
      </c>
      <c r="D585">
        <v>1</v>
      </c>
      <c r="E585" t="str" cm="1">
        <f t="array" ref="E585">_xlfn.IFS(D585=1,"First",D585=2,"Second",D585=3,"Third")</f>
        <v>First</v>
      </c>
      <c r="F585" t="s">
        <v>834</v>
      </c>
      <c r="G585" t="s">
        <v>13</v>
      </c>
      <c r="H585">
        <v>36</v>
      </c>
      <c r="I585">
        <v>0</v>
      </c>
      <c r="J585">
        <v>0</v>
      </c>
      <c r="K585">
        <v>13049</v>
      </c>
      <c r="L585">
        <v>40.125</v>
      </c>
      <c r="M585" t="s">
        <v>835</v>
      </c>
      <c r="N585" t="s">
        <v>20</v>
      </c>
      <c r="O585" t="s">
        <v>1265</v>
      </c>
      <c r="P585" t="str">
        <f>VLOOKUP(O585,Title!$F$8:$G$24,2,FALSE)</f>
        <v>Mr</v>
      </c>
      <c r="Q585">
        <f>VLOOKUP(K585,'Ticket Counts'!$A$5:$F$685,2,FALSE)</f>
        <v>0</v>
      </c>
      <c r="R585">
        <f>VLOOKUP(K585,'Ticket Counts'!$A$5:$F$685,3,FALSE)</f>
        <v>0</v>
      </c>
      <c r="S585" s="8">
        <f>VLOOKUP(K585,'Ticket Counts'!$A$5:$F$685,4,FALSE)</f>
        <v>1</v>
      </c>
      <c r="T585" s="8">
        <f>VLOOKUP(K585,'Ticket Counts'!$A$5:$F$685,5,FALSE)</f>
        <v>0</v>
      </c>
      <c r="U585" s="8">
        <f>VLOOKUP(K585,'Ticket Counts'!$A$5:$F$685,6,FALSE)</f>
        <v>1</v>
      </c>
    </row>
    <row r="586" spans="1:21" x14ac:dyDescent="0.25">
      <c r="A586">
        <v>585</v>
      </c>
      <c r="B586">
        <v>0</v>
      </c>
      <c r="C586" t="str">
        <f t="shared" si="9"/>
        <v>Perished</v>
      </c>
      <c r="D586">
        <v>3</v>
      </c>
      <c r="E586" t="str" cm="1">
        <f t="array" ref="E586">_xlfn.IFS(D586=1,"First",D586=2,"Second",D586=3,"Third")</f>
        <v>Third</v>
      </c>
      <c r="F586" t="s">
        <v>836</v>
      </c>
      <c r="G586" t="s">
        <v>13</v>
      </c>
      <c r="I586">
        <v>0</v>
      </c>
      <c r="J586">
        <v>0</v>
      </c>
      <c r="K586">
        <v>3411</v>
      </c>
      <c r="L586">
        <v>8.7125000000000004</v>
      </c>
      <c r="N586" t="s">
        <v>20</v>
      </c>
      <c r="O586" t="s">
        <v>1265</v>
      </c>
      <c r="P586" t="str">
        <f>VLOOKUP(O586,Title!$F$8:$G$24,2,FALSE)</f>
        <v>Mr</v>
      </c>
      <c r="Q586">
        <f>VLOOKUP(K586,'Ticket Counts'!$A$5:$F$685,2,FALSE)</f>
        <v>0</v>
      </c>
      <c r="R586">
        <f>VLOOKUP(K586,'Ticket Counts'!$A$5:$F$685,3,FALSE)</f>
        <v>0</v>
      </c>
      <c r="S586" s="8">
        <f>VLOOKUP(K586,'Ticket Counts'!$A$5:$F$685,4,FALSE)</f>
        <v>1</v>
      </c>
      <c r="T586" s="8">
        <f>VLOOKUP(K586,'Ticket Counts'!$A$5:$F$685,5,FALSE)</f>
        <v>0</v>
      </c>
      <c r="U586" s="8">
        <f>VLOOKUP(K586,'Ticket Counts'!$A$5:$F$685,6,FALSE)</f>
        <v>1</v>
      </c>
    </row>
    <row r="587" spans="1:21" x14ac:dyDescent="0.25">
      <c r="A587">
        <v>586</v>
      </c>
      <c r="B587">
        <v>1</v>
      </c>
      <c r="C587" t="str">
        <f t="shared" si="9"/>
        <v>Survived</v>
      </c>
      <c r="D587">
        <v>1</v>
      </c>
      <c r="E587" t="str" cm="1">
        <f t="array" ref="E587">_xlfn.IFS(D587=1,"First",D587=2,"Second",D587=3,"Third")</f>
        <v>First</v>
      </c>
      <c r="F587" t="s">
        <v>837</v>
      </c>
      <c r="G587" t="s">
        <v>17</v>
      </c>
      <c r="H587">
        <v>18</v>
      </c>
      <c r="I587">
        <v>0</v>
      </c>
      <c r="J587">
        <v>2</v>
      </c>
      <c r="K587">
        <v>110413</v>
      </c>
      <c r="L587">
        <v>79.650000000000006</v>
      </c>
      <c r="M587" t="s">
        <v>838</v>
      </c>
      <c r="N587" t="s">
        <v>15</v>
      </c>
      <c r="O587" t="s">
        <v>1267</v>
      </c>
      <c r="P587" t="str">
        <f>VLOOKUP(O587,Title!$F$8:$G$24,2,FALSE)</f>
        <v>Miss</v>
      </c>
      <c r="Q587">
        <f>VLOOKUP(K587,'Ticket Counts'!$A$5:$F$685,2,FALSE)</f>
        <v>0</v>
      </c>
      <c r="R587">
        <f>VLOOKUP(K587,'Ticket Counts'!$A$5:$F$685,3,FALSE)</f>
        <v>1</v>
      </c>
      <c r="S587" s="8">
        <f>VLOOKUP(K587,'Ticket Counts'!$A$5:$F$685,4,FALSE)</f>
        <v>1</v>
      </c>
      <c r="T587" s="8">
        <f>VLOOKUP(K587,'Ticket Counts'!$A$5:$F$685,5,FALSE)</f>
        <v>1</v>
      </c>
      <c r="U587" s="8">
        <f>VLOOKUP(K587,'Ticket Counts'!$A$5:$F$685,6,FALSE)</f>
        <v>3</v>
      </c>
    </row>
    <row r="588" spans="1:21" x14ac:dyDescent="0.25">
      <c r="A588">
        <v>587</v>
      </c>
      <c r="B588">
        <v>0</v>
      </c>
      <c r="C588" t="str">
        <f t="shared" si="9"/>
        <v>Perished</v>
      </c>
      <c r="D588">
        <v>2</v>
      </c>
      <c r="E588" t="str" cm="1">
        <f t="array" ref="E588">_xlfn.IFS(D588=1,"First",D588=2,"Second",D588=3,"Third")</f>
        <v>Second</v>
      </c>
      <c r="F588" t="s">
        <v>839</v>
      </c>
      <c r="G588" t="s">
        <v>13</v>
      </c>
      <c r="H588">
        <v>47</v>
      </c>
      <c r="I588">
        <v>0</v>
      </c>
      <c r="J588">
        <v>0</v>
      </c>
      <c r="K588">
        <v>237565</v>
      </c>
      <c r="L588">
        <v>15</v>
      </c>
      <c r="N588" t="s">
        <v>15</v>
      </c>
      <c r="O588" t="s">
        <v>1265</v>
      </c>
      <c r="P588" t="str">
        <f>VLOOKUP(O588,Title!$F$8:$G$24,2,FALSE)</f>
        <v>Mr</v>
      </c>
      <c r="Q588">
        <f>VLOOKUP(K588,'Ticket Counts'!$A$5:$F$685,2,FALSE)</f>
        <v>0</v>
      </c>
      <c r="R588">
        <f>VLOOKUP(K588,'Ticket Counts'!$A$5:$F$685,3,FALSE)</f>
        <v>0</v>
      </c>
      <c r="S588" s="8">
        <f>VLOOKUP(K588,'Ticket Counts'!$A$5:$F$685,4,FALSE)</f>
        <v>1</v>
      </c>
      <c r="T588" s="8">
        <f>VLOOKUP(K588,'Ticket Counts'!$A$5:$F$685,5,FALSE)</f>
        <v>0</v>
      </c>
      <c r="U588" s="8">
        <f>VLOOKUP(K588,'Ticket Counts'!$A$5:$F$685,6,FALSE)</f>
        <v>1</v>
      </c>
    </row>
    <row r="589" spans="1:21" x14ac:dyDescent="0.25">
      <c r="A589">
        <v>588</v>
      </c>
      <c r="B589">
        <v>1</v>
      </c>
      <c r="C589" t="str">
        <f t="shared" si="9"/>
        <v>Survived</v>
      </c>
      <c r="D589">
        <v>1</v>
      </c>
      <c r="E589" t="str" cm="1">
        <f t="array" ref="E589">_xlfn.IFS(D589=1,"First",D589=2,"Second",D589=3,"Third")</f>
        <v>First</v>
      </c>
      <c r="F589" t="s">
        <v>840</v>
      </c>
      <c r="G589" t="s">
        <v>13</v>
      </c>
      <c r="H589">
        <v>60</v>
      </c>
      <c r="I589">
        <v>1</v>
      </c>
      <c r="J589">
        <v>1</v>
      </c>
      <c r="K589">
        <v>13567</v>
      </c>
      <c r="L589">
        <v>79.2</v>
      </c>
      <c r="M589" t="s">
        <v>841</v>
      </c>
      <c r="N589" t="s">
        <v>20</v>
      </c>
      <c r="O589" t="s">
        <v>1265</v>
      </c>
      <c r="P589" t="str">
        <f>VLOOKUP(O589,Title!$F$8:$G$24,2,FALSE)</f>
        <v>Mr</v>
      </c>
      <c r="Q589">
        <f>VLOOKUP(K589,'Ticket Counts'!$A$5:$F$685,2,FALSE)</f>
        <v>0</v>
      </c>
      <c r="R589">
        <f>VLOOKUP(K589,'Ticket Counts'!$A$5:$F$685,3,FALSE)</f>
        <v>0</v>
      </c>
      <c r="S589" s="8">
        <f>VLOOKUP(K589,'Ticket Counts'!$A$5:$F$685,4,FALSE)</f>
        <v>1</v>
      </c>
      <c r="T589" s="8">
        <f>VLOOKUP(K589,'Ticket Counts'!$A$5:$F$685,5,FALSE)</f>
        <v>0</v>
      </c>
      <c r="U589" s="8">
        <f>VLOOKUP(K589,'Ticket Counts'!$A$5:$F$685,6,FALSE)</f>
        <v>1</v>
      </c>
    </row>
    <row r="590" spans="1:21" x14ac:dyDescent="0.25">
      <c r="A590">
        <v>589</v>
      </c>
      <c r="B590">
        <v>0</v>
      </c>
      <c r="C590" t="str">
        <f t="shared" si="9"/>
        <v>Perished</v>
      </c>
      <c r="D590">
        <v>3</v>
      </c>
      <c r="E590" t="str" cm="1">
        <f t="array" ref="E590">_xlfn.IFS(D590=1,"First",D590=2,"Second",D590=3,"Third")</f>
        <v>Third</v>
      </c>
      <c r="F590" t="s">
        <v>842</v>
      </c>
      <c r="G590" t="s">
        <v>13</v>
      </c>
      <c r="H590">
        <v>22</v>
      </c>
      <c r="I590">
        <v>0</v>
      </c>
      <c r="J590">
        <v>0</v>
      </c>
      <c r="K590">
        <v>14973</v>
      </c>
      <c r="L590">
        <v>8.0500000000000007</v>
      </c>
      <c r="N590" t="s">
        <v>15</v>
      </c>
      <c r="O590" t="s">
        <v>1265</v>
      </c>
      <c r="P590" t="str">
        <f>VLOOKUP(O590,Title!$F$8:$G$24,2,FALSE)</f>
        <v>Mr</v>
      </c>
      <c r="Q590">
        <f>VLOOKUP(K590,'Ticket Counts'!$A$5:$F$685,2,FALSE)</f>
        <v>0</v>
      </c>
      <c r="R590">
        <f>VLOOKUP(K590,'Ticket Counts'!$A$5:$F$685,3,FALSE)</f>
        <v>0</v>
      </c>
      <c r="S590" s="8">
        <f>VLOOKUP(K590,'Ticket Counts'!$A$5:$F$685,4,FALSE)</f>
        <v>1</v>
      </c>
      <c r="T590" s="8">
        <f>VLOOKUP(K590,'Ticket Counts'!$A$5:$F$685,5,FALSE)</f>
        <v>0</v>
      </c>
      <c r="U590" s="8">
        <f>VLOOKUP(K590,'Ticket Counts'!$A$5:$F$685,6,FALSE)</f>
        <v>1</v>
      </c>
    </row>
    <row r="591" spans="1:21" x14ac:dyDescent="0.25">
      <c r="A591">
        <v>590</v>
      </c>
      <c r="B591">
        <v>0</v>
      </c>
      <c r="C591" t="str">
        <f t="shared" si="9"/>
        <v>Perished</v>
      </c>
      <c r="D591">
        <v>3</v>
      </c>
      <c r="E591" t="str" cm="1">
        <f t="array" ref="E591">_xlfn.IFS(D591=1,"First",D591=2,"Second",D591=3,"Third")</f>
        <v>Third</v>
      </c>
      <c r="F591" t="s">
        <v>843</v>
      </c>
      <c r="G591" t="s">
        <v>13</v>
      </c>
      <c r="I591">
        <v>0</v>
      </c>
      <c r="J591">
        <v>0</v>
      </c>
      <c r="K591" t="s">
        <v>844</v>
      </c>
      <c r="L591">
        <v>8.0500000000000007</v>
      </c>
      <c r="N591" t="s">
        <v>15</v>
      </c>
      <c r="O591" t="s">
        <v>1265</v>
      </c>
      <c r="P591" t="str">
        <f>VLOOKUP(O591,Title!$F$8:$G$24,2,FALSE)</f>
        <v>Mr</v>
      </c>
      <c r="Q591">
        <f>VLOOKUP(K591,'Ticket Counts'!$A$5:$F$685,2,FALSE)</f>
        <v>0</v>
      </c>
      <c r="R591">
        <f>VLOOKUP(K591,'Ticket Counts'!$A$5:$F$685,3,FALSE)</f>
        <v>0</v>
      </c>
      <c r="S591" s="8">
        <f>VLOOKUP(K591,'Ticket Counts'!$A$5:$F$685,4,FALSE)</f>
        <v>1</v>
      </c>
      <c r="T591" s="8">
        <f>VLOOKUP(K591,'Ticket Counts'!$A$5:$F$685,5,FALSE)</f>
        <v>0</v>
      </c>
      <c r="U591" s="8">
        <f>VLOOKUP(K591,'Ticket Counts'!$A$5:$F$685,6,FALSE)</f>
        <v>1</v>
      </c>
    </row>
    <row r="592" spans="1:21" x14ac:dyDescent="0.25">
      <c r="A592">
        <v>591</v>
      </c>
      <c r="B592">
        <v>0</v>
      </c>
      <c r="C592" t="str">
        <f t="shared" si="9"/>
        <v>Perished</v>
      </c>
      <c r="D592">
        <v>3</v>
      </c>
      <c r="E592" t="str" cm="1">
        <f t="array" ref="E592">_xlfn.IFS(D592=1,"First",D592=2,"Second",D592=3,"Third")</f>
        <v>Third</v>
      </c>
      <c r="F592" t="s">
        <v>845</v>
      </c>
      <c r="G592" t="s">
        <v>13</v>
      </c>
      <c r="H592">
        <v>35</v>
      </c>
      <c r="I592">
        <v>0</v>
      </c>
      <c r="J592">
        <v>0</v>
      </c>
      <c r="K592" t="s">
        <v>846</v>
      </c>
      <c r="L592">
        <v>7.125</v>
      </c>
      <c r="N592" t="s">
        <v>15</v>
      </c>
      <c r="O592" t="s">
        <v>1265</v>
      </c>
      <c r="P592" t="str">
        <f>VLOOKUP(O592,Title!$F$8:$G$24,2,FALSE)</f>
        <v>Mr</v>
      </c>
      <c r="Q592">
        <f>VLOOKUP(K592,'Ticket Counts'!$A$5:$F$685,2,FALSE)</f>
        <v>0</v>
      </c>
      <c r="R592">
        <f>VLOOKUP(K592,'Ticket Counts'!$A$5:$F$685,3,FALSE)</f>
        <v>0</v>
      </c>
      <c r="S592" s="8">
        <f>VLOOKUP(K592,'Ticket Counts'!$A$5:$F$685,4,FALSE)</f>
        <v>1</v>
      </c>
      <c r="T592" s="8">
        <f>VLOOKUP(K592,'Ticket Counts'!$A$5:$F$685,5,FALSE)</f>
        <v>0</v>
      </c>
      <c r="U592" s="8">
        <f>VLOOKUP(K592,'Ticket Counts'!$A$5:$F$685,6,FALSE)</f>
        <v>1</v>
      </c>
    </row>
    <row r="593" spans="1:21" x14ac:dyDescent="0.25">
      <c r="A593">
        <v>592</v>
      </c>
      <c r="B593">
        <v>1</v>
      </c>
      <c r="C593" t="str">
        <f t="shared" si="9"/>
        <v>Survived</v>
      </c>
      <c r="D593">
        <v>1</v>
      </c>
      <c r="E593" t="str" cm="1">
        <f t="array" ref="E593">_xlfn.IFS(D593=1,"First",D593=2,"Second",D593=3,"Third")</f>
        <v>First</v>
      </c>
      <c r="F593" t="s">
        <v>847</v>
      </c>
      <c r="G593" t="s">
        <v>17</v>
      </c>
      <c r="H593">
        <v>52</v>
      </c>
      <c r="I593">
        <v>1</v>
      </c>
      <c r="J593">
        <v>0</v>
      </c>
      <c r="K593">
        <v>36947</v>
      </c>
      <c r="L593">
        <v>78.2667</v>
      </c>
      <c r="M593" t="s">
        <v>716</v>
      </c>
      <c r="N593" t="s">
        <v>20</v>
      </c>
      <c r="O593" t="s">
        <v>1266</v>
      </c>
      <c r="P593" t="str">
        <f>VLOOKUP(O593,Title!$F$8:$G$24,2,FALSE)</f>
        <v>Mrs</v>
      </c>
      <c r="Q593">
        <f>VLOOKUP(K593,'Ticket Counts'!$A$5:$F$685,2,FALSE)</f>
        <v>0</v>
      </c>
      <c r="R593">
        <f>VLOOKUP(K593,'Ticket Counts'!$A$5:$F$685,3,FALSE)</f>
        <v>1</v>
      </c>
      <c r="S593" s="8">
        <f>VLOOKUP(K593,'Ticket Counts'!$A$5:$F$685,4,FALSE)</f>
        <v>0</v>
      </c>
      <c r="T593" s="8">
        <f>VLOOKUP(K593,'Ticket Counts'!$A$5:$F$685,5,FALSE)</f>
        <v>1</v>
      </c>
      <c r="U593" s="8">
        <f>VLOOKUP(K593,'Ticket Counts'!$A$5:$F$685,6,FALSE)</f>
        <v>2</v>
      </c>
    </row>
    <row r="594" spans="1:21" x14ac:dyDescent="0.25">
      <c r="A594">
        <v>593</v>
      </c>
      <c r="B594">
        <v>0</v>
      </c>
      <c r="C594" t="str">
        <f t="shared" si="9"/>
        <v>Perished</v>
      </c>
      <c r="D594">
        <v>3</v>
      </c>
      <c r="E594" t="str" cm="1">
        <f t="array" ref="E594">_xlfn.IFS(D594=1,"First",D594=2,"Second",D594=3,"Third")</f>
        <v>Third</v>
      </c>
      <c r="F594" t="s">
        <v>848</v>
      </c>
      <c r="G594" t="s">
        <v>13</v>
      </c>
      <c r="H594">
        <v>47</v>
      </c>
      <c r="I594">
        <v>0</v>
      </c>
      <c r="J594">
        <v>0</v>
      </c>
      <c r="K594" t="s">
        <v>849</v>
      </c>
      <c r="L594">
        <v>7.25</v>
      </c>
      <c r="N594" t="s">
        <v>15</v>
      </c>
      <c r="O594" t="s">
        <v>1265</v>
      </c>
      <c r="P594" t="str">
        <f>VLOOKUP(O594,Title!$F$8:$G$24,2,FALSE)</f>
        <v>Mr</v>
      </c>
      <c r="Q594">
        <f>VLOOKUP(K594,'Ticket Counts'!$A$5:$F$685,2,FALSE)</f>
        <v>0</v>
      </c>
      <c r="R594">
        <f>VLOOKUP(K594,'Ticket Counts'!$A$5:$F$685,3,FALSE)</f>
        <v>0</v>
      </c>
      <c r="S594" s="8">
        <f>VLOOKUP(K594,'Ticket Counts'!$A$5:$F$685,4,FALSE)</f>
        <v>1</v>
      </c>
      <c r="T594" s="8">
        <f>VLOOKUP(K594,'Ticket Counts'!$A$5:$F$685,5,FALSE)</f>
        <v>0</v>
      </c>
      <c r="U594" s="8">
        <f>VLOOKUP(K594,'Ticket Counts'!$A$5:$F$685,6,FALSE)</f>
        <v>1</v>
      </c>
    </row>
    <row r="595" spans="1:21" x14ac:dyDescent="0.25">
      <c r="A595">
        <v>594</v>
      </c>
      <c r="B595">
        <v>0</v>
      </c>
      <c r="C595" t="str">
        <f t="shared" si="9"/>
        <v>Perished</v>
      </c>
      <c r="D595">
        <v>3</v>
      </c>
      <c r="E595" t="str" cm="1">
        <f t="array" ref="E595">_xlfn.IFS(D595=1,"First",D595=2,"Second",D595=3,"Third")</f>
        <v>Third</v>
      </c>
      <c r="F595" t="s">
        <v>850</v>
      </c>
      <c r="G595" t="s">
        <v>17</v>
      </c>
      <c r="I595">
        <v>0</v>
      </c>
      <c r="J595">
        <v>2</v>
      </c>
      <c r="K595">
        <v>364848</v>
      </c>
      <c r="L595">
        <v>7.75</v>
      </c>
      <c r="N595" t="s">
        <v>27</v>
      </c>
      <c r="O595" t="s">
        <v>1267</v>
      </c>
      <c r="P595" t="str">
        <f>VLOOKUP(O595,Title!$F$8:$G$24,2,FALSE)</f>
        <v>Miss</v>
      </c>
      <c r="Q595">
        <f>VLOOKUP(K595,'Ticket Counts'!$A$5:$F$685,2,FALSE)</f>
        <v>0</v>
      </c>
      <c r="R595">
        <f>VLOOKUP(K595,'Ticket Counts'!$A$5:$F$685,3,FALSE)</f>
        <v>1</v>
      </c>
      <c r="S595" s="8">
        <f>VLOOKUP(K595,'Ticket Counts'!$A$5:$F$685,4,FALSE)</f>
        <v>0</v>
      </c>
      <c r="T595" s="8">
        <f>VLOOKUP(K595,'Ticket Counts'!$A$5:$F$685,5,FALSE)</f>
        <v>0</v>
      </c>
      <c r="U595" s="8">
        <f>VLOOKUP(K595,'Ticket Counts'!$A$5:$F$685,6,FALSE)</f>
        <v>1</v>
      </c>
    </row>
    <row r="596" spans="1:21" x14ac:dyDescent="0.25">
      <c r="A596">
        <v>595</v>
      </c>
      <c r="B596">
        <v>0</v>
      </c>
      <c r="C596" t="str">
        <f t="shared" si="9"/>
        <v>Perished</v>
      </c>
      <c r="D596">
        <v>2</v>
      </c>
      <c r="E596" t="str" cm="1">
        <f t="array" ref="E596">_xlfn.IFS(D596=1,"First",D596=2,"Second",D596=3,"Third")</f>
        <v>Second</v>
      </c>
      <c r="F596" t="s">
        <v>851</v>
      </c>
      <c r="G596" t="s">
        <v>13</v>
      </c>
      <c r="H596">
        <v>37</v>
      </c>
      <c r="I596">
        <v>1</v>
      </c>
      <c r="J596">
        <v>0</v>
      </c>
      <c r="K596" t="s">
        <v>852</v>
      </c>
      <c r="L596">
        <v>26</v>
      </c>
      <c r="N596" t="s">
        <v>15</v>
      </c>
      <c r="O596" t="s">
        <v>1265</v>
      </c>
      <c r="P596" t="str">
        <f>VLOOKUP(O596,Title!$F$8:$G$24,2,FALSE)</f>
        <v>Mr</v>
      </c>
      <c r="Q596">
        <f>VLOOKUP(K596,'Ticket Counts'!$A$5:$F$685,2,FALSE)</f>
        <v>0</v>
      </c>
      <c r="R596">
        <f>VLOOKUP(K596,'Ticket Counts'!$A$5:$F$685,3,FALSE)</f>
        <v>0</v>
      </c>
      <c r="S596" s="8">
        <f>VLOOKUP(K596,'Ticket Counts'!$A$5:$F$685,4,FALSE)</f>
        <v>1</v>
      </c>
      <c r="T596" s="8">
        <f>VLOOKUP(K596,'Ticket Counts'!$A$5:$F$685,5,FALSE)</f>
        <v>0</v>
      </c>
      <c r="U596" s="8">
        <f>VLOOKUP(K596,'Ticket Counts'!$A$5:$F$685,6,FALSE)</f>
        <v>1</v>
      </c>
    </row>
    <row r="597" spans="1:21" x14ac:dyDescent="0.25">
      <c r="A597">
        <v>596</v>
      </c>
      <c r="B597">
        <v>0</v>
      </c>
      <c r="C597" t="str">
        <f t="shared" si="9"/>
        <v>Perished</v>
      </c>
      <c r="D597">
        <v>3</v>
      </c>
      <c r="E597" t="str" cm="1">
        <f t="array" ref="E597">_xlfn.IFS(D597=1,"First",D597=2,"Second",D597=3,"Third")</f>
        <v>Third</v>
      </c>
      <c r="F597" t="s">
        <v>853</v>
      </c>
      <c r="G597" t="s">
        <v>13</v>
      </c>
      <c r="H597">
        <v>36</v>
      </c>
      <c r="I597">
        <v>1</v>
      </c>
      <c r="J597">
        <v>1</v>
      </c>
      <c r="K597">
        <v>345773</v>
      </c>
      <c r="L597">
        <v>24.15</v>
      </c>
      <c r="N597" t="s">
        <v>15</v>
      </c>
      <c r="O597" t="s">
        <v>1265</v>
      </c>
      <c r="P597" t="str">
        <f>VLOOKUP(O597,Title!$F$8:$G$24,2,FALSE)</f>
        <v>Mr</v>
      </c>
      <c r="Q597">
        <f>VLOOKUP(K597,'Ticket Counts'!$A$5:$F$685,2,FALSE)</f>
        <v>0</v>
      </c>
      <c r="R597">
        <f>VLOOKUP(K597,'Ticket Counts'!$A$5:$F$685,3,FALSE)</f>
        <v>1</v>
      </c>
      <c r="S597" s="8">
        <f>VLOOKUP(K597,'Ticket Counts'!$A$5:$F$685,4,FALSE)</f>
        <v>1</v>
      </c>
      <c r="T597" s="8">
        <f>VLOOKUP(K597,'Ticket Counts'!$A$5:$F$685,5,FALSE)</f>
        <v>1</v>
      </c>
      <c r="U597" s="8">
        <f>VLOOKUP(K597,'Ticket Counts'!$A$5:$F$685,6,FALSE)</f>
        <v>3</v>
      </c>
    </row>
    <row r="598" spans="1:21" x14ac:dyDescent="0.25">
      <c r="A598">
        <v>597</v>
      </c>
      <c r="B598">
        <v>1</v>
      </c>
      <c r="C598" t="str">
        <f t="shared" si="9"/>
        <v>Survived</v>
      </c>
      <c r="D598">
        <v>2</v>
      </c>
      <c r="E598" t="str" cm="1">
        <f t="array" ref="E598">_xlfn.IFS(D598=1,"First",D598=2,"Second",D598=3,"Third")</f>
        <v>Second</v>
      </c>
      <c r="F598" t="s">
        <v>854</v>
      </c>
      <c r="G598" t="s">
        <v>17</v>
      </c>
      <c r="I598">
        <v>0</v>
      </c>
      <c r="J598">
        <v>0</v>
      </c>
      <c r="K598">
        <v>248727</v>
      </c>
      <c r="L598">
        <v>33</v>
      </c>
      <c r="N598" t="s">
        <v>15</v>
      </c>
      <c r="O598" t="s">
        <v>1267</v>
      </c>
      <c r="P598" t="str">
        <f>VLOOKUP(O598,Title!$F$8:$G$24,2,FALSE)</f>
        <v>Miss</v>
      </c>
      <c r="Q598">
        <f>VLOOKUP(K598,'Ticket Counts'!$A$5:$F$685,2,FALSE)</f>
        <v>0</v>
      </c>
      <c r="R598">
        <f>VLOOKUP(K598,'Ticket Counts'!$A$5:$F$685,3,FALSE)</f>
        <v>2</v>
      </c>
      <c r="S598" s="8">
        <f>VLOOKUP(K598,'Ticket Counts'!$A$5:$F$685,4,FALSE)</f>
        <v>1</v>
      </c>
      <c r="T598" s="8">
        <f>VLOOKUP(K598,'Ticket Counts'!$A$5:$F$685,5,FALSE)</f>
        <v>0</v>
      </c>
      <c r="U598" s="8">
        <f>VLOOKUP(K598,'Ticket Counts'!$A$5:$F$685,6,FALSE)</f>
        <v>3</v>
      </c>
    </row>
    <row r="599" spans="1:21" x14ac:dyDescent="0.25">
      <c r="A599">
        <v>598</v>
      </c>
      <c r="B599">
        <v>0</v>
      </c>
      <c r="C599" t="str">
        <f t="shared" si="9"/>
        <v>Perished</v>
      </c>
      <c r="D599">
        <v>3</v>
      </c>
      <c r="E599" t="str" cm="1">
        <f t="array" ref="E599">_xlfn.IFS(D599=1,"First",D599=2,"Second",D599=3,"Third")</f>
        <v>Third</v>
      </c>
      <c r="F599" t="s">
        <v>855</v>
      </c>
      <c r="G599" t="s">
        <v>13</v>
      </c>
      <c r="H599">
        <v>49</v>
      </c>
      <c r="I599">
        <v>0</v>
      </c>
      <c r="J599">
        <v>0</v>
      </c>
      <c r="K599" t="s">
        <v>280</v>
      </c>
      <c r="L599">
        <v>0</v>
      </c>
      <c r="N599" t="s">
        <v>15</v>
      </c>
      <c r="O599" t="s">
        <v>1265</v>
      </c>
      <c r="P599" t="str">
        <f>VLOOKUP(O599,Title!$F$8:$G$24,2,FALSE)</f>
        <v>Mr</v>
      </c>
      <c r="Q599">
        <f>VLOOKUP(K599,'Ticket Counts'!$A$5:$F$685,2,FALSE)</f>
        <v>0</v>
      </c>
      <c r="R599">
        <f>VLOOKUP(K599,'Ticket Counts'!$A$5:$F$685,3,FALSE)</f>
        <v>0</v>
      </c>
      <c r="S599" s="8">
        <f>VLOOKUP(K599,'Ticket Counts'!$A$5:$F$685,4,FALSE)</f>
        <v>4</v>
      </c>
      <c r="T599" s="8">
        <f>VLOOKUP(K599,'Ticket Counts'!$A$5:$F$685,5,FALSE)</f>
        <v>0</v>
      </c>
      <c r="U599" s="8">
        <f>VLOOKUP(K599,'Ticket Counts'!$A$5:$F$685,6,FALSE)</f>
        <v>4</v>
      </c>
    </row>
    <row r="600" spans="1:21" x14ac:dyDescent="0.25">
      <c r="A600">
        <v>599</v>
      </c>
      <c r="B600">
        <v>0</v>
      </c>
      <c r="C600" t="str">
        <f t="shared" si="9"/>
        <v>Perished</v>
      </c>
      <c r="D600">
        <v>3</v>
      </c>
      <c r="E600" t="str" cm="1">
        <f t="array" ref="E600">_xlfn.IFS(D600=1,"First",D600=2,"Second",D600=3,"Third")</f>
        <v>Third</v>
      </c>
      <c r="F600" t="s">
        <v>856</v>
      </c>
      <c r="G600" t="s">
        <v>13</v>
      </c>
      <c r="I600">
        <v>0</v>
      </c>
      <c r="J600">
        <v>0</v>
      </c>
      <c r="K600">
        <v>2664</v>
      </c>
      <c r="L600">
        <v>7.2249999999999996</v>
      </c>
      <c r="N600" t="s">
        <v>20</v>
      </c>
      <c r="O600" t="s">
        <v>1265</v>
      </c>
      <c r="P600" t="str">
        <f>VLOOKUP(O600,Title!$F$8:$G$24,2,FALSE)</f>
        <v>Mr</v>
      </c>
      <c r="Q600">
        <f>VLOOKUP(K600,'Ticket Counts'!$A$5:$F$685,2,FALSE)</f>
        <v>0</v>
      </c>
      <c r="R600">
        <f>VLOOKUP(K600,'Ticket Counts'!$A$5:$F$685,3,FALSE)</f>
        <v>0</v>
      </c>
      <c r="S600" s="8">
        <f>VLOOKUP(K600,'Ticket Counts'!$A$5:$F$685,4,FALSE)</f>
        <v>1</v>
      </c>
      <c r="T600" s="8">
        <f>VLOOKUP(K600,'Ticket Counts'!$A$5:$F$685,5,FALSE)</f>
        <v>0</v>
      </c>
      <c r="U600" s="8">
        <f>VLOOKUP(K600,'Ticket Counts'!$A$5:$F$685,6,FALSE)</f>
        <v>1</v>
      </c>
    </row>
    <row r="601" spans="1:21" x14ac:dyDescent="0.25">
      <c r="A601">
        <v>600</v>
      </c>
      <c r="B601">
        <v>1</v>
      </c>
      <c r="C601" t="str">
        <f t="shared" si="9"/>
        <v>Survived</v>
      </c>
      <c r="D601">
        <v>1</v>
      </c>
      <c r="E601" t="str" cm="1">
        <f t="array" ref="E601">_xlfn.IFS(D601=1,"First",D601=2,"Second",D601=3,"Third")</f>
        <v>First</v>
      </c>
      <c r="F601" t="s">
        <v>857</v>
      </c>
      <c r="G601" t="s">
        <v>13</v>
      </c>
      <c r="H601">
        <v>49</v>
      </c>
      <c r="I601">
        <v>1</v>
      </c>
      <c r="J601">
        <v>0</v>
      </c>
      <c r="K601" t="s">
        <v>467</v>
      </c>
      <c r="L601">
        <v>56.929200000000002</v>
      </c>
      <c r="M601" t="s">
        <v>858</v>
      </c>
      <c r="N601" t="s">
        <v>20</v>
      </c>
      <c r="O601" t="s">
        <v>1276</v>
      </c>
      <c r="P601" t="str">
        <f>VLOOKUP(O601,Title!$F$8:$G$24,2,FALSE)</f>
        <v>Mr</v>
      </c>
      <c r="Q601">
        <f>VLOOKUP(K601,'Ticket Counts'!$A$5:$F$685,2,FALSE)</f>
        <v>0</v>
      </c>
      <c r="R601">
        <f>VLOOKUP(K601,'Ticket Counts'!$A$5:$F$685,3,FALSE)</f>
        <v>1</v>
      </c>
      <c r="S601" s="8">
        <f>VLOOKUP(K601,'Ticket Counts'!$A$5:$F$685,4,FALSE)</f>
        <v>1</v>
      </c>
      <c r="T601" s="8">
        <f>VLOOKUP(K601,'Ticket Counts'!$A$5:$F$685,5,FALSE)</f>
        <v>0</v>
      </c>
      <c r="U601" s="8">
        <f>VLOOKUP(K601,'Ticket Counts'!$A$5:$F$685,6,FALSE)</f>
        <v>2</v>
      </c>
    </row>
    <row r="602" spans="1:21" x14ac:dyDescent="0.25">
      <c r="A602">
        <v>601</v>
      </c>
      <c r="B602">
        <v>1</v>
      </c>
      <c r="C602" t="str">
        <f t="shared" si="9"/>
        <v>Survived</v>
      </c>
      <c r="D602">
        <v>2</v>
      </c>
      <c r="E602" t="str" cm="1">
        <f t="array" ref="E602">_xlfn.IFS(D602=1,"First",D602=2,"Second",D602=3,"Third")</f>
        <v>Second</v>
      </c>
      <c r="F602" t="s">
        <v>859</v>
      </c>
      <c r="G602" t="s">
        <v>17</v>
      </c>
      <c r="H602">
        <v>24</v>
      </c>
      <c r="I602">
        <v>2</v>
      </c>
      <c r="J602">
        <v>1</v>
      </c>
      <c r="K602">
        <v>243847</v>
      </c>
      <c r="L602">
        <v>27</v>
      </c>
      <c r="N602" t="s">
        <v>15</v>
      </c>
      <c r="O602" t="s">
        <v>1266</v>
      </c>
      <c r="P602" t="str">
        <f>VLOOKUP(O602,Title!$F$8:$G$24,2,FALSE)</f>
        <v>Mrs</v>
      </c>
      <c r="Q602">
        <f>VLOOKUP(K602,'Ticket Counts'!$A$5:$F$685,2,FALSE)</f>
        <v>0</v>
      </c>
      <c r="R602">
        <f>VLOOKUP(K602,'Ticket Counts'!$A$5:$F$685,3,FALSE)</f>
        <v>0</v>
      </c>
      <c r="S602" s="8">
        <f>VLOOKUP(K602,'Ticket Counts'!$A$5:$F$685,4,FALSE)</f>
        <v>1</v>
      </c>
      <c r="T602" s="8">
        <f>VLOOKUP(K602,'Ticket Counts'!$A$5:$F$685,5,FALSE)</f>
        <v>1</v>
      </c>
      <c r="U602" s="8">
        <f>VLOOKUP(K602,'Ticket Counts'!$A$5:$F$685,6,FALSE)</f>
        <v>2</v>
      </c>
    </row>
    <row r="603" spans="1:21" x14ac:dyDescent="0.25">
      <c r="A603">
        <v>602</v>
      </c>
      <c r="B603">
        <v>0</v>
      </c>
      <c r="C603" t="str">
        <f t="shared" si="9"/>
        <v>Perished</v>
      </c>
      <c r="D603">
        <v>3</v>
      </c>
      <c r="E603" t="str" cm="1">
        <f t="array" ref="E603">_xlfn.IFS(D603=1,"First",D603=2,"Second",D603=3,"Third")</f>
        <v>Third</v>
      </c>
      <c r="F603" t="s">
        <v>860</v>
      </c>
      <c r="G603" t="s">
        <v>13</v>
      </c>
      <c r="I603">
        <v>0</v>
      </c>
      <c r="J603">
        <v>0</v>
      </c>
      <c r="K603">
        <v>349214</v>
      </c>
      <c r="L603">
        <v>7.8958000000000004</v>
      </c>
      <c r="N603" t="s">
        <v>15</v>
      </c>
      <c r="O603" t="s">
        <v>1265</v>
      </c>
      <c r="P603" t="str">
        <f>VLOOKUP(O603,Title!$F$8:$G$24,2,FALSE)</f>
        <v>Mr</v>
      </c>
      <c r="Q603">
        <f>VLOOKUP(K603,'Ticket Counts'!$A$5:$F$685,2,FALSE)</f>
        <v>0</v>
      </c>
      <c r="R603">
        <f>VLOOKUP(K603,'Ticket Counts'!$A$5:$F$685,3,FALSE)</f>
        <v>0</v>
      </c>
      <c r="S603" s="8">
        <f>VLOOKUP(K603,'Ticket Counts'!$A$5:$F$685,4,FALSE)</f>
        <v>1</v>
      </c>
      <c r="T603" s="8">
        <f>VLOOKUP(K603,'Ticket Counts'!$A$5:$F$685,5,FALSE)</f>
        <v>0</v>
      </c>
      <c r="U603" s="8">
        <f>VLOOKUP(K603,'Ticket Counts'!$A$5:$F$685,6,FALSE)</f>
        <v>1</v>
      </c>
    </row>
    <row r="604" spans="1:21" x14ac:dyDescent="0.25">
      <c r="A604">
        <v>603</v>
      </c>
      <c r="B604">
        <v>0</v>
      </c>
      <c r="C604" t="str">
        <f t="shared" si="9"/>
        <v>Perished</v>
      </c>
      <c r="D604">
        <v>1</v>
      </c>
      <c r="E604" t="str" cm="1">
        <f t="array" ref="E604">_xlfn.IFS(D604=1,"First",D604=2,"Second",D604=3,"Third")</f>
        <v>First</v>
      </c>
      <c r="F604" t="s">
        <v>861</v>
      </c>
      <c r="G604" t="s">
        <v>13</v>
      </c>
      <c r="I604">
        <v>0</v>
      </c>
      <c r="J604">
        <v>0</v>
      </c>
      <c r="K604">
        <v>113796</v>
      </c>
      <c r="L604">
        <v>42.4</v>
      </c>
      <c r="N604" t="s">
        <v>15</v>
      </c>
      <c r="O604" t="s">
        <v>1265</v>
      </c>
      <c r="P604" t="str">
        <f>VLOOKUP(O604,Title!$F$8:$G$24,2,FALSE)</f>
        <v>Mr</v>
      </c>
      <c r="Q604">
        <f>VLOOKUP(K604,'Ticket Counts'!$A$5:$F$685,2,FALSE)</f>
        <v>0</v>
      </c>
      <c r="R604">
        <f>VLOOKUP(K604,'Ticket Counts'!$A$5:$F$685,3,FALSE)</f>
        <v>0</v>
      </c>
      <c r="S604" s="8">
        <f>VLOOKUP(K604,'Ticket Counts'!$A$5:$F$685,4,FALSE)</f>
        <v>1</v>
      </c>
      <c r="T604" s="8">
        <f>VLOOKUP(K604,'Ticket Counts'!$A$5:$F$685,5,FALSE)</f>
        <v>0</v>
      </c>
      <c r="U604" s="8">
        <f>VLOOKUP(K604,'Ticket Counts'!$A$5:$F$685,6,FALSE)</f>
        <v>1</v>
      </c>
    </row>
    <row r="605" spans="1:21" x14ac:dyDescent="0.25">
      <c r="A605">
        <v>604</v>
      </c>
      <c r="B605">
        <v>0</v>
      </c>
      <c r="C605" t="str">
        <f t="shared" si="9"/>
        <v>Perished</v>
      </c>
      <c r="D605">
        <v>3</v>
      </c>
      <c r="E605" t="str" cm="1">
        <f t="array" ref="E605">_xlfn.IFS(D605=1,"First",D605=2,"Second",D605=3,"Third")</f>
        <v>Third</v>
      </c>
      <c r="F605" t="s">
        <v>862</v>
      </c>
      <c r="G605" t="s">
        <v>13</v>
      </c>
      <c r="H605">
        <v>44</v>
      </c>
      <c r="I605">
        <v>0</v>
      </c>
      <c r="J605">
        <v>0</v>
      </c>
      <c r="K605">
        <v>364511</v>
      </c>
      <c r="L605">
        <v>8.0500000000000007</v>
      </c>
      <c r="N605" t="s">
        <v>15</v>
      </c>
      <c r="O605" t="s">
        <v>1265</v>
      </c>
      <c r="P605" t="str">
        <f>VLOOKUP(O605,Title!$F$8:$G$24,2,FALSE)</f>
        <v>Mr</v>
      </c>
      <c r="Q605">
        <f>VLOOKUP(K605,'Ticket Counts'!$A$5:$F$685,2,FALSE)</f>
        <v>0</v>
      </c>
      <c r="R605">
        <f>VLOOKUP(K605,'Ticket Counts'!$A$5:$F$685,3,FALSE)</f>
        <v>0</v>
      </c>
      <c r="S605" s="8">
        <f>VLOOKUP(K605,'Ticket Counts'!$A$5:$F$685,4,FALSE)</f>
        <v>1</v>
      </c>
      <c r="T605" s="8">
        <f>VLOOKUP(K605,'Ticket Counts'!$A$5:$F$685,5,FALSE)</f>
        <v>0</v>
      </c>
      <c r="U605" s="8">
        <f>VLOOKUP(K605,'Ticket Counts'!$A$5:$F$685,6,FALSE)</f>
        <v>1</v>
      </c>
    </row>
    <row r="606" spans="1:21" x14ac:dyDescent="0.25">
      <c r="A606">
        <v>605</v>
      </c>
      <c r="B606">
        <v>1</v>
      </c>
      <c r="C606" t="str">
        <f t="shared" si="9"/>
        <v>Survived</v>
      </c>
      <c r="D606">
        <v>1</v>
      </c>
      <c r="E606" t="str" cm="1">
        <f t="array" ref="E606">_xlfn.IFS(D606=1,"First",D606=2,"Second",D606=3,"Third")</f>
        <v>First</v>
      </c>
      <c r="F606" t="s">
        <v>863</v>
      </c>
      <c r="G606" t="s">
        <v>13</v>
      </c>
      <c r="H606">
        <v>35</v>
      </c>
      <c r="I606">
        <v>0</v>
      </c>
      <c r="J606">
        <v>0</v>
      </c>
      <c r="K606">
        <v>111426</v>
      </c>
      <c r="L606">
        <v>26.55</v>
      </c>
      <c r="N606" t="s">
        <v>20</v>
      </c>
      <c r="O606" t="s">
        <v>1265</v>
      </c>
      <c r="P606" t="str">
        <f>VLOOKUP(O606,Title!$F$8:$G$24,2,FALSE)</f>
        <v>Mr</v>
      </c>
      <c r="Q606">
        <f>VLOOKUP(K606,'Ticket Counts'!$A$5:$F$685,2,FALSE)</f>
        <v>0</v>
      </c>
      <c r="R606">
        <f>VLOOKUP(K606,'Ticket Counts'!$A$5:$F$685,3,FALSE)</f>
        <v>0</v>
      </c>
      <c r="S606" s="8">
        <f>VLOOKUP(K606,'Ticket Counts'!$A$5:$F$685,4,FALSE)</f>
        <v>1</v>
      </c>
      <c r="T606" s="8">
        <f>VLOOKUP(K606,'Ticket Counts'!$A$5:$F$685,5,FALSE)</f>
        <v>0</v>
      </c>
      <c r="U606" s="8">
        <f>VLOOKUP(K606,'Ticket Counts'!$A$5:$F$685,6,FALSE)</f>
        <v>1</v>
      </c>
    </row>
    <row r="607" spans="1:21" x14ac:dyDescent="0.25">
      <c r="A607">
        <v>606</v>
      </c>
      <c r="B607">
        <v>0</v>
      </c>
      <c r="C607" t="str">
        <f t="shared" si="9"/>
        <v>Perished</v>
      </c>
      <c r="D607">
        <v>3</v>
      </c>
      <c r="E607" t="str" cm="1">
        <f t="array" ref="E607">_xlfn.IFS(D607=1,"First",D607=2,"Second",D607=3,"Third")</f>
        <v>Third</v>
      </c>
      <c r="F607" t="s">
        <v>864</v>
      </c>
      <c r="G607" t="s">
        <v>13</v>
      </c>
      <c r="H607">
        <v>36</v>
      </c>
      <c r="I607">
        <v>1</v>
      </c>
      <c r="J607">
        <v>0</v>
      </c>
      <c r="K607">
        <v>349910</v>
      </c>
      <c r="L607">
        <v>15.55</v>
      </c>
      <c r="N607" t="s">
        <v>15</v>
      </c>
      <c r="O607" t="s">
        <v>1265</v>
      </c>
      <c r="P607" t="str">
        <f>VLOOKUP(O607,Title!$F$8:$G$24,2,FALSE)</f>
        <v>Mr</v>
      </c>
      <c r="Q607">
        <f>VLOOKUP(K607,'Ticket Counts'!$A$5:$F$685,2,FALSE)</f>
        <v>0</v>
      </c>
      <c r="R607">
        <f>VLOOKUP(K607,'Ticket Counts'!$A$5:$F$685,3,FALSE)</f>
        <v>0</v>
      </c>
      <c r="S607" s="8">
        <f>VLOOKUP(K607,'Ticket Counts'!$A$5:$F$685,4,FALSE)</f>
        <v>1</v>
      </c>
      <c r="T607" s="8">
        <f>VLOOKUP(K607,'Ticket Counts'!$A$5:$F$685,5,FALSE)</f>
        <v>0</v>
      </c>
      <c r="U607" s="8">
        <f>VLOOKUP(K607,'Ticket Counts'!$A$5:$F$685,6,FALSE)</f>
        <v>1</v>
      </c>
    </row>
    <row r="608" spans="1:21" x14ac:dyDescent="0.25">
      <c r="A608">
        <v>607</v>
      </c>
      <c r="B608">
        <v>0</v>
      </c>
      <c r="C608" t="str">
        <f t="shared" si="9"/>
        <v>Perished</v>
      </c>
      <c r="D608">
        <v>3</v>
      </c>
      <c r="E608" t="str" cm="1">
        <f t="array" ref="E608">_xlfn.IFS(D608=1,"First",D608=2,"Second",D608=3,"Third")</f>
        <v>Third</v>
      </c>
      <c r="F608" t="s">
        <v>865</v>
      </c>
      <c r="G608" t="s">
        <v>13</v>
      </c>
      <c r="H608">
        <v>30</v>
      </c>
      <c r="I608">
        <v>0</v>
      </c>
      <c r="J608">
        <v>0</v>
      </c>
      <c r="K608">
        <v>349246</v>
      </c>
      <c r="L608">
        <v>7.8958000000000004</v>
      </c>
      <c r="N608" t="s">
        <v>15</v>
      </c>
      <c r="O608" t="s">
        <v>1265</v>
      </c>
      <c r="P608" t="str">
        <f>VLOOKUP(O608,Title!$F$8:$G$24,2,FALSE)</f>
        <v>Mr</v>
      </c>
      <c r="Q608">
        <f>VLOOKUP(K608,'Ticket Counts'!$A$5:$F$685,2,FALSE)</f>
        <v>0</v>
      </c>
      <c r="R608">
        <f>VLOOKUP(K608,'Ticket Counts'!$A$5:$F$685,3,FALSE)</f>
        <v>0</v>
      </c>
      <c r="S608" s="8">
        <f>VLOOKUP(K608,'Ticket Counts'!$A$5:$F$685,4,FALSE)</f>
        <v>1</v>
      </c>
      <c r="T608" s="8">
        <f>VLOOKUP(K608,'Ticket Counts'!$A$5:$F$685,5,FALSE)</f>
        <v>0</v>
      </c>
      <c r="U608" s="8">
        <f>VLOOKUP(K608,'Ticket Counts'!$A$5:$F$685,6,FALSE)</f>
        <v>1</v>
      </c>
    </row>
    <row r="609" spans="1:21" x14ac:dyDescent="0.25">
      <c r="A609">
        <v>608</v>
      </c>
      <c r="B609">
        <v>1</v>
      </c>
      <c r="C609" t="str">
        <f t="shared" si="9"/>
        <v>Survived</v>
      </c>
      <c r="D609">
        <v>1</v>
      </c>
      <c r="E609" t="str" cm="1">
        <f t="array" ref="E609">_xlfn.IFS(D609=1,"First",D609=2,"Second",D609=3,"Third")</f>
        <v>First</v>
      </c>
      <c r="F609" t="s">
        <v>866</v>
      </c>
      <c r="G609" t="s">
        <v>13</v>
      </c>
      <c r="H609">
        <v>27</v>
      </c>
      <c r="I609">
        <v>0</v>
      </c>
      <c r="J609">
        <v>0</v>
      </c>
      <c r="K609">
        <v>113804</v>
      </c>
      <c r="L609">
        <v>30.5</v>
      </c>
      <c r="N609" t="s">
        <v>15</v>
      </c>
      <c r="O609" t="s">
        <v>1265</v>
      </c>
      <c r="P609" t="str">
        <f>VLOOKUP(O609,Title!$F$8:$G$24,2,FALSE)</f>
        <v>Mr</v>
      </c>
      <c r="Q609">
        <f>VLOOKUP(K609,'Ticket Counts'!$A$5:$F$685,2,FALSE)</f>
        <v>0</v>
      </c>
      <c r="R609">
        <f>VLOOKUP(K609,'Ticket Counts'!$A$5:$F$685,3,FALSE)</f>
        <v>0</v>
      </c>
      <c r="S609" s="8">
        <f>VLOOKUP(K609,'Ticket Counts'!$A$5:$F$685,4,FALSE)</f>
        <v>1</v>
      </c>
      <c r="T609" s="8">
        <f>VLOOKUP(K609,'Ticket Counts'!$A$5:$F$685,5,FALSE)</f>
        <v>0</v>
      </c>
      <c r="U609" s="8">
        <f>VLOOKUP(K609,'Ticket Counts'!$A$5:$F$685,6,FALSE)</f>
        <v>1</v>
      </c>
    </row>
    <row r="610" spans="1:21" x14ac:dyDescent="0.25">
      <c r="A610">
        <v>609</v>
      </c>
      <c r="B610">
        <v>1</v>
      </c>
      <c r="C610" t="str">
        <f t="shared" si="9"/>
        <v>Survived</v>
      </c>
      <c r="D610">
        <v>2</v>
      </c>
      <c r="E610" t="str" cm="1">
        <f t="array" ref="E610">_xlfn.IFS(D610=1,"First",D610=2,"Second",D610=3,"Third")</f>
        <v>Second</v>
      </c>
      <c r="F610" t="s">
        <v>867</v>
      </c>
      <c r="G610" t="s">
        <v>17</v>
      </c>
      <c r="H610">
        <v>22</v>
      </c>
      <c r="I610">
        <v>1</v>
      </c>
      <c r="J610">
        <v>2</v>
      </c>
      <c r="K610" t="s">
        <v>80</v>
      </c>
      <c r="L610">
        <v>41.5792</v>
      </c>
      <c r="N610" t="s">
        <v>20</v>
      </c>
      <c r="O610" t="s">
        <v>1266</v>
      </c>
      <c r="P610" t="str">
        <f>VLOOKUP(O610,Title!$F$8:$G$24,2,FALSE)</f>
        <v>Mrs</v>
      </c>
      <c r="Q610">
        <f>VLOOKUP(K610,'Ticket Counts'!$A$5:$F$685,2,FALSE)</f>
        <v>0</v>
      </c>
      <c r="R610">
        <f>VLOOKUP(K610,'Ticket Counts'!$A$5:$F$685,3,FALSE)</f>
        <v>1</v>
      </c>
      <c r="S610" s="8">
        <f>VLOOKUP(K610,'Ticket Counts'!$A$5:$F$685,4,FALSE)</f>
        <v>1</v>
      </c>
      <c r="T610" s="8">
        <f>VLOOKUP(K610,'Ticket Counts'!$A$5:$F$685,5,FALSE)</f>
        <v>1</v>
      </c>
      <c r="U610" s="8">
        <f>VLOOKUP(K610,'Ticket Counts'!$A$5:$F$685,6,FALSE)</f>
        <v>3</v>
      </c>
    </row>
    <row r="611" spans="1:21" x14ac:dyDescent="0.25">
      <c r="A611">
        <v>610</v>
      </c>
      <c r="B611">
        <v>1</v>
      </c>
      <c r="C611" t="str">
        <f t="shared" si="9"/>
        <v>Survived</v>
      </c>
      <c r="D611">
        <v>1</v>
      </c>
      <c r="E611" t="str" cm="1">
        <f t="array" ref="E611">_xlfn.IFS(D611=1,"First",D611=2,"Second",D611=3,"Third")</f>
        <v>First</v>
      </c>
      <c r="F611" t="s">
        <v>868</v>
      </c>
      <c r="G611" t="s">
        <v>17</v>
      </c>
      <c r="H611">
        <v>40</v>
      </c>
      <c r="I611">
        <v>0</v>
      </c>
      <c r="J611">
        <v>0</v>
      </c>
      <c r="K611" t="s">
        <v>406</v>
      </c>
      <c r="L611">
        <v>153.46250000000001</v>
      </c>
      <c r="M611" t="s">
        <v>407</v>
      </c>
      <c r="N611" t="s">
        <v>15</v>
      </c>
      <c r="O611" t="s">
        <v>1267</v>
      </c>
      <c r="P611" t="str">
        <f>VLOOKUP(O611,Title!$F$8:$G$24,2,FALSE)</f>
        <v>Miss</v>
      </c>
      <c r="Q611">
        <f>VLOOKUP(K611,'Ticket Counts'!$A$5:$F$685,2,FALSE)</f>
        <v>0</v>
      </c>
      <c r="R611">
        <f>VLOOKUP(K611,'Ticket Counts'!$A$5:$F$685,3,FALSE)</f>
        <v>1</v>
      </c>
      <c r="S611" s="8">
        <f>VLOOKUP(K611,'Ticket Counts'!$A$5:$F$685,4,FALSE)</f>
        <v>1</v>
      </c>
      <c r="T611" s="8">
        <f>VLOOKUP(K611,'Ticket Counts'!$A$5:$F$685,5,FALSE)</f>
        <v>1</v>
      </c>
      <c r="U611" s="8">
        <f>VLOOKUP(K611,'Ticket Counts'!$A$5:$F$685,6,FALSE)</f>
        <v>3</v>
      </c>
    </row>
    <row r="612" spans="1:21" x14ac:dyDescent="0.25">
      <c r="A612">
        <v>611</v>
      </c>
      <c r="B612">
        <v>0</v>
      </c>
      <c r="C612" t="str">
        <f t="shared" si="9"/>
        <v>Perished</v>
      </c>
      <c r="D612">
        <v>3</v>
      </c>
      <c r="E612" t="str" cm="1">
        <f t="array" ref="E612">_xlfn.IFS(D612=1,"First",D612=2,"Second",D612=3,"Third")</f>
        <v>Third</v>
      </c>
      <c r="F612" t="s">
        <v>869</v>
      </c>
      <c r="G612" t="s">
        <v>17</v>
      </c>
      <c r="H612">
        <v>39</v>
      </c>
      <c r="I612">
        <v>1</v>
      </c>
      <c r="J612">
        <v>5</v>
      </c>
      <c r="K612">
        <v>347082</v>
      </c>
      <c r="L612">
        <v>31.274999999999999</v>
      </c>
      <c r="N612" t="s">
        <v>15</v>
      </c>
      <c r="O612" t="s">
        <v>1266</v>
      </c>
      <c r="P612" t="str">
        <f>VLOOKUP(O612,Title!$F$8:$G$24,2,FALSE)</f>
        <v>Mrs</v>
      </c>
      <c r="Q612">
        <f>VLOOKUP(K612,'Ticket Counts'!$A$5:$F$685,2,FALSE)</f>
        <v>1</v>
      </c>
      <c r="R612">
        <f>VLOOKUP(K612,'Ticket Counts'!$A$5:$F$685,3,FALSE)</f>
        <v>4</v>
      </c>
      <c r="S612" s="8">
        <f>VLOOKUP(K612,'Ticket Counts'!$A$5:$F$685,4,FALSE)</f>
        <v>1</v>
      </c>
      <c r="T612" s="8">
        <f>VLOOKUP(K612,'Ticket Counts'!$A$5:$F$685,5,FALSE)</f>
        <v>1</v>
      </c>
      <c r="U612" s="8">
        <f>VLOOKUP(K612,'Ticket Counts'!$A$5:$F$685,6,FALSE)</f>
        <v>7</v>
      </c>
    </row>
    <row r="613" spans="1:21" x14ac:dyDescent="0.25">
      <c r="A613">
        <v>612</v>
      </c>
      <c r="B613">
        <v>0</v>
      </c>
      <c r="C613" t="str">
        <f t="shared" si="9"/>
        <v>Perished</v>
      </c>
      <c r="D613">
        <v>3</v>
      </c>
      <c r="E613" t="str" cm="1">
        <f t="array" ref="E613">_xlfn.IFS(D613=1,"First",D613=2,"Second",D613=3,"Third")</f>
        <v>Third</v>
      </c>
      <c r="F613" t="s">
        <v>870</v>
      </c>
      <c r="G613" t="s">
        <v>13</v>
      </c>
      <c r="I613">
        <v>0</v>
      </c>
      <c r="J613">
        <v>0</v>
      </c>
      <c r="K613" t="s">
        <v>871</v>
      </c>
      <c r="L613">
        <v>7.05</v>
      </c>
      <c r="N613" t="s">
        <v>15</v>
      </c>
      <c r="O613" t="s">
        <v>1265</v>
      </c>
      <c r="P613" t="str">
        <f>VLOOKUP(O613,Title!$F$8:$G$24,2,FALSE)</f>
        <v>Mr</v>
      </c>
      <c r="Q613">
        <f>VLOOKUP(K613,'Ticket Counts'!$A$5:$F$685,2,FALSE)</f>
        <v>0</v>
      </c>
      <c r="R613">
        <f>VLOOKUP(K613,'Ticket Counts'!$A$5:$F$685,3,FALSE)</f>
        <v>0</v>
      </c>
      <c r="S613" s="8">
        <f>VLOOKUP(K613,'Ticket Counts'!$A$5:$F$685,4,FALSE)</f>
        <v>1</v>
      </c>
      <c r="T613" s="8">
        <f>VLOOKUP(K613,'Ticket Counts'!$A$5:$F$685,5,FALSE)</f>
        <v>0</v>
      </c>
      <c r="U613" s="8">
        <f>VLOOKUP(K613,'Ticket Counts'!$A$5:$F$685,6,FALSE)</f>
        <v>1</v>
      </c>
    </row>
    <row r="614" spans="1:21" x14ac:dyDescent="0.25">
      <c r="A614">
        <v>613</v>
      </c>
      <c r="B614">
        <v>1</v>
      </c>
      <c r="C614" t="str">
        <f t="shared" si="9"/>
        <v>Survived</v>
      </c>
      <c r="D614">
        <v>3</v>
      </c>
      <c r="E614" t="str" cm="1">
        <f t="array" ref="E614">_xlfn.IFS(D614=1,"First",D614=2,"Second",D614=3,"Third")</f>
        <v>Third</v>
      </c>
      <c r="F614" t="s">
        <v>872</v>
      </c>
      <c r="G614" t="s">
        <v>17</v>
      </c>
      <c r="I614">
        <v>1</v>
      </c>
      <c r="J614">
        <v>0</v>
      </c>
      <c r="K614">
        <v>367230</v>
      </c>
      <c r="L614">
        <v>15.5</v>
      </c>
      <c r="N614" t="s">
        <v>27</v>
      </c>
      <c r="O614" t="s">
        <v>1267</v>
      </c>
      <c r="P614" t="str">
        <f>VLOOKUP(O614,Title!$F$8:$G$24,2,FALSE)</f>
        <v>Miss</v>
      </c>
      <c r="Q614">
        <f>VLOOKUP(K614,'Ticket Counts'!$A$5:$F$685,2,FALSE)</f>
        <v>0</v>
      </c>
      <c r="R614">
        <f>VLOOKUP(K614,'Ticket Counts'!$A$5:$F$685,3,FALSE)</f>
        <v>2</v>
      </c>
      <c r="S614" s="8">
        <f>VLOOKUP(K614,'Ticket Counts'!$A$5:$F$685,4,FALSE)</f>
        <v>0</v>
      </c>
      <c r="T614" s="8">
        <f>VLOOKUP(K614,'Ticket Counts'!$A$5:$F$685,5,FALSE)</f>
        <v>0</v>
      </c>
      <c r="U614" s="8">
        <f>VLOOKUP(K614,'Ticket Counts'!$A$5:$F$685,6,FALSE)</f>
        <v>2</v>
      </c>
    </row>
    <row r="615" spans="1:21" x14ac:dyDescent="0.25">
      <c r="A615">
        <v>614</v>
      </c>
      <c r="B615">
        <v>0</v>
      </c>
      <c r="C615" t="str">
        <f t="shared" si="9"/>
        <v>Perished</v>
      </c>
      <c r="D615">
        <v>3</v>
      </c>
      <c r="E615" t="str" cm="1">
        <f t="array" ref="E615">_xlfn.IFS(D615=1,"First",D615=2,"Second",D615=3,"Third")</f>
        <v>Third</v>
      </c>
      <c r="F615" t="s">
        <v>873</v>
      </c>
      <c r="G615" t="s">
        <v>13</v>
      </c>
      <c r="I615">
        <v>0</v>
      </c>
      <c r="J615">
        <v>0</v>
      </c>
      <c r="K615">
        <v>370377</v>
      </c>
      <c r="L615">
        <v>7.75</v>
      </c>
      <c r="N615" t="s">
        <v>27</v>
      </c>
      <c r="O615" t="s">
        <v>1265</v>
      </c>
      <c r="P615" t="str">
        <f>VLOOKUP(O615,Title!$F$8:$G$24,2,FALSE)</f>
        <v>Mr</v>
      </c>
      <c r="Q615">
        <f>VLOOKUP(K615,'Ticket Counts'!$A$5:$F$685,2,FALSE)</f>
        <v>0</v>
      </c>
      <c r="R615">
        <f>VLOOKUP(K615,'Ticket Counts'!$A$5:$F$685,3,FALSE)</f>
        <v>0</v>
      </c>
      <c r="S615" s="8">
        <f>VLOOKUP(K615,'Ticket Counts'!$A$5:$F$685,4,FALSE)</f>
        <v>1</v>
      </c>
      <c r="T615" s="8">
        <f>VLOOKUP(K615,'Ticket Counts'!$A$5:$F$685,5,FALSE)</f>
        <v>0</v>
      </c>
      <c r="U615" s="8">
        <f>VLOOKUP(K615,'Ticket Counts'!$A$5:$F$685,6,FALSE)</f>
        <v>1</v>
      </c>
    </row>
    <row r="616" spans="1:21" x14ac:dyDescent="0.25">
      <c r="A616">
        <v>615</v>
      </c>
      <c r="B616">
        <v>0</v>
      </c>
      <c r="C616" t="str">
        <f t="shared" si="9"/>
        <v>Perished</v>
      </c>
      <c r="D616">
        <v>3</v>
      </c>
      <c r="E616" t="str" cm="1">
        <f t="array" ref="E616">_xlfn.IFS(D616=1,"First",D616=2,"Second",D616=3,"Third")</f>
        <v>Third</v>
      </c>
      <c r="F616" t="s">
        <v>874</v>
      </c>
      <c r="G616" t="s">
        <v>13</v>
      </c>
      <c r="H616">
        <v>35</v>
      </c>
      <c r="I616">
        <v>0</v>
      </c>
      <c r="J616">
        <v>0</v>
      </c>
      <c r="K616">
        <v>364512</v>
      </c>
      <c r="L616">
        <v>8.0500000000000007</v>
      </c>
      <c r="N616" t="s">
        <v>15</v>
      </c>
      <c r="O616" t="s">
        <v>1265</v>
      </c>
      <c r="P616" t="str">
        <f>VLOOKUP(O616,Title!$F$8:$G$24,2,FALSE)</f>
        <v>Mr</v>
      </c>
      <c r="Q616">
        <f>VLOOKUP(K616,'Ticket Counts'!$A$5:$F$685,2,FALSE)</f>
        <v>0</v>
      </c>
      <c r="R616">
        <f>VLOOKUP(K616,'Ticket Counts'!$A$5:$F$685,3,FALSE)</f>
        <v>0</v>
      </c>
      <c r="S616" s="8">
        <f>VLOOKUP(K616,'Ticket Counts'!$A$5:$F$685,4,FALSE)</f>
        <v>1</v>
      </c>
      <c r="T616" s="8">
        <f>VLOOKUP(K616,'Ticket Counts'!$A$5:$F$685,5,FALSE)</f>
        <v>0</v>
      </c>
      <c r="U616" s="8">
        <f>VLOOKUP(K616,'Ticket Counts'!$A$5:$F$685,6,FALSE)</f>
        <v>1</v>
      </c>
    </row>
    <row r="617" spans="1:21" x14ac:dyDescent="0.25">
      <c r="A617">
        <v>616</v>
      </c>
      <c r="B617">
        <v>1</v>
      </c>
      <c r="C617" t="str">
        <f t="shared" si="9"/>
        <v>Survived</v>
      </c>
      <c r="D617">
        <v>2</v>
      </c>
      <c r="E617" t="str" cm="1">
        <f t="array" ref="E617">_xlfn.IFS(D617=1,"First",D617=2,"Second",D617=3,"Third")</f>
        <v>Second</v>
      </c>
      <c r="F617" t="s">
        <v>875</v>
      </c>
      <c r="G617" t="s">
        <v>17</v>
      </c>
      <c r="H617">
        <v>24</v>
      </c>
      <c r="I617">
        <v>1</v>
      </c>
      <c r="J617">
        <v>2</v>
      </c>
      <c r="K617">
        <v>220845</v>
      </c>
      <c r="L617">
        <v>65</v>
      </c>
      <c r="N617" t="s">
        <v>15</v>
      </c>
      <c r="O617" t="s">
        <v>1267</v>
      </c>
      <c r="P617" t="str">
        <f>VLOOKUP(O617,Title!$F$8:$G$24,2,FALSE)</f>
        <v>Miss</v>
      </c>
      <c r="Q617">
        <f>VLOOKUP(K617,'Ticket Counts'!$A$5:$F$685,2,FALSE)</f>
        <v>0</v>
      </c>
      <c r="R617">
        <f>VLOOKUP(K617,'Ticket Counts'!$A$5:$F$685,3,FALSE)</f>
        <v>1</v>
      </c>
      <c r="S617" s="8">
        <f>VLOOKUP(K617,'Ticket Counts'!$A$5:$F$685,4,FALSE)</f>
        <v>0</v>
      </c>
      <c r="T617" s="8">
        <f>VLOOKUP(K617,'Ticket Counts'!$A$5:$F$685,5,FALSE)</f>
        <v>1</v>
      </c>
      <c r="U617" s="8">
        <f>VLOOKUP(K617,'Ticket Counts'!$A$5:$F$685,6,FALSE)</f>
        <v>2</v>
      </c>
    </row>
    <row r="618" spans="1:21" x14ac:dyDescent="0.25">
      <c r="A618">
        <v>617</v>
      </c>
      <c r="B618">
        <v>0</v>
      </c>
      <c r="C618" t="str">
        <f t="shared" si="9"/>
        <v>Perished</v>
      </c>
      <c r="D618">
        <v>3</v>
      </c>
      <c r="E618" t="str" cm="1">
        <f t="array" ref="E618">_xlfn.IFS(D618=1,"First",D618=2,"Second",D618=3,"Third")</f>
        <v>Third</v>
      </c>
      <c r="F618" t="s">
        <v>876</v>
      </c>
      <c r="G618" t="s">
        <v>13</v>
      </c>
      <c r="H618">
        <v>34</v>
      </c>
      <c r="I618">
        <v>1</v>
      </c>
      <c r="J618">
        <v>1</v>
      </c>
      <c r="K618">
        <v>347080</v>
      </c>
      <c r="L618">
        <v>14.4</v>
      </c>
      <c r="N618" t="s">
        <v>15</v>
      </c>
      <c r="O618" t="s">
        <v>1265</v>
      </c>
      <c r="P618" t="str">
        <f>VLOOKUP(O618,Title!$F$8:$G$24,2,FALSE)</f>
        <v>Mr</v>
      </c>
      <c r="Q618">
        <f>VLOOKUP(K618,'Ticket Counts'!$A$5:$F$685,2,FALSE)</f>
        <v>0</v>
      </c>
      <c r="R618">
        <f>VLOOKUP(K618,'Ticket Counts'!$A$5:$F$685,3,FALSE)</f>
        <v>0</v>
      </c>
      <c r="S618" s="8">
        <f>VLOOKUP(K618,'Ticket Counts'!$A$5:$F$685,4,FALSE)</f>
        <v>1</v>
      </c>
      <c r="T618" s="8">
        <f>VLOOKUP(K618,'Ticket Counts'!$A$5:$F$685,5,FALSE)</f>
        <v>1</v>
      </c>
      <c r="U618" s="8">
        <f>VLOOKUP(K618,'Ticket Counts'!$A$5:$F$685,6,FALSE)</f>
        <v>2</v>
      </c>
    </row>
    <row r="619" spans="1:21" x14ac:dyDescent="0.25">
      <c r="A619">
        <v>618</v>
      </c>
      <c r="B619">
        <v>0</v>
      </c>
      <c r="C619" t="str">
        <f t="shared" si="9"/>
        <v>Perished</v>
      </c>
      <c r="D619">
        <v>3</v>
      </c>
      <c r="E619" t="str" cm="1">
        <f t="array" ref="E619">_xlfn.IFS(D619=1,"First",D619=2,"Second",D619=3,"Third")</f>
        <v>Third</v>
      </c>
      <c r="F619" t="s">
        <v>877</v>
      </c>
      <c r="G619" t="s">
        <v>17</v>
      </c>
      <c r="H619">
        <v>26</v>
      </c>
      <c r="I619">
        <v>1</v>
      </c>
      <c r="J619">
        <v>0</v>
      </c>
      <c r="K619" t="s">
        <v>384</v>
      </c>
      <c r="L619">
        <v>16.100000000000001</v>
      </c>
      <c r="N619" t="s">
        <v>15</v>
      </c>
      <c r="O619" t="s">
        <v>1266</v>
      </c>
      <c r="P619" t="str">
        <f>VLOOKUP(O619,Title!$F$8:$G$24,2,FALSE)</f>
        <v>Mrs</v>
      </c>
      <c r="Q619">
        <f>VLOOKUP(K619,'Ticket Counts'!$A$5:$F$685,2,FALSE)</f>
        <v>0</v>
      </c>
      <c r="R619">
        <f>VLOOKUP(K619,'Ticket Counts'!$A$5:$F$685,3,FALSE)</f>
        <v>0</v>
      </c>
      <c r="S619" s="8">
        <f>VLOOKUP(K619,'Ticket Counts'!$A$5:$F$685,4,FALSE)</f>
        <v>1</v>
      </c>
      <c r="T619" s="8">
        <f>VLOOKUP(K619,'Ticket Counts'!$A$5:$F$685,5,FALSE)</f>
        <v>1</v>
      </c>
      <c r="U619" s="8">
        <f>VLOOKUP(K619,'Ticket Counts'!$A$5:$F$685,6,FALSE)</f>
        <v>2</v>
      </c>
    </row>
    <row r="620" spans="1:21" x14ac:dyDescent="0.25">
      <c r="A620">
        <v>619</v>
      </c>
      <c r="B620">
        <v>1</v>
      </c>
      <c r="C620" t="str">
        <f t="shared" si="9"/>
        <v>Survived</v>
      </c>
      <c r="D620">
        <v>2</v>
      </c>
      <c r="E620" t="str" cm="1">
        <f t="array" ref="E620">_xlfn.IFS(D620=1,"First",D620=2,"Second",D620=3,"Third")</f>
        <v>Second</v>
      </c>
      <c r="F620" t="s">
        <v>878</v>
      </c>
      <c r="G620" t="s">
        <v>17</v>
      </c>
      <c r="H620">
        <v>4</v>
      </c>
      <c r="I620">
        <v>2</v>
      </c>
      <c r="J620">
        <v>1</v>
      </c>
      <c r="K620">
        <v>230136</v>
      </c>
      <c r="L620">
        <v>39</v>
      </c>
      <c r="M620" t="s">
        <v>286</v>
      </c>
      <c r="N620" t="s">
        <v>15</v>
      </c>
      <c r="O620" t="s">
        <v>1267</v>
      </c>
      <c r="P620" t="str">
        <f>VLOOKUP(O620,Title!$F$8:$G$24,2,FALSE)</f>
        <v>Miss</v>
      </c>
      <c r="Q620">
        <f>VLOOKUP(K620,'Ticket Counts'!$A$5:$F$685,2,FALSE)</f>
        <v>1</v>
      </c>
      <c r="R620">
        <f>VLOOKUP(K620,'Ticket Counts'!$A$5:$F$685,3,FALSE)</f>
        <v>1</v>
      </c>
      <c r="S620" s="8">
        <f>VLOOKUP(K620,'Ticket Counts'!$A$5:$F$685,4,FALSE)</f>
        <v>0</v>
      </c>
      <c r="T620" s="8">
        <f>VLOOKUP(K620,'Ticket Counts'!$A$5:$F$685,5,FALSE)</f>
        <v>0</v>
      </c>
      <c r="U620" s="8">
        <f>VLOOKUP(K620,'Ticket Counts'!$A$5:$F$685,6,FALSE)</f>
        <v>2</v>
      </c>
    </row>
    <row r="621" spans="1:21" x14ac:dyDescent="0.25">
      <c r="A621">
        <v>620</v>
      </c>
      <c r="B621">
        <v>0</v>
      </c>
      <c r="C621" t="str">
        <f t="shared" si="9"/>
        <v>Perished</v>
      </c>
      <c r="D621">
        <v>2</v>
      </c>
      <c r="E621" t="str" cm="1">
        <f t="array" ref="E621">_xlfn.IFS(D621=1,"First",D621=2,"Second",D621=3,"Third")</f>
        <v>Second</v>
      </c>
      <c r="F621" t="s">
        <v>879</v>
      </c>
      <c r="G621" t="s">
        <v>13</v>
      </c>
      <c r="H621">
        <v>26</v>
      </c>
      <c r="I621">
        <v>0</v>
      </c>
      <c r="J621">
        <v>0</v>
      </c>
      <c r="K621">
        <v>31028</v>
      </c>
      <c r="L621">
        <v>10.5</v>
      </c>
      <c r="N621" t="s">
        <v>15</v>
      </c>
      <c r="O621" t="s">
        <v>1265</v>
      </c>
      <c r="P621" t="str">
        <f>VLOOKUP(O621,Title!$F$8:$G$24,2,FALSE)</f>
        <v>Mr</v>
      </c>
      <c r="Q621">
        <f>VLOOKUP(K621,'Ticket Counts'!$A$5:$F$685,2,FALSE)</f>
        <v>0</v>
      </c>
      <c r="R621">
        <f>VLOOKUP(K621,'Ticket Counts'!$A$5:$F$685,3,FALSE)</f>
        <v>0</v>
      </c>
      <c r="S621" s="8">
        <f>VLOOKUP(K621,'Ticket Counts'!$A$5:$F$685,4,FALSE)</f>
        <v>1</v>
      </c>
      <c r="T621" s="8">
        <f>VLOOKUP(K621,'Ticket Counts'!$A$5:$F$685,5,FALSE)</f>
        <v>0</v>
      </c>
      <c r="U621" s="8">
        <f>VLOOKUP(K621,'Ticket Counts'!$A$5:$F$685,6,FALSE)</f>
        <v>1</v>
      </c>
    </row>
    <row r="622" spans="1:21" x14ac:dyDescent="0.25">
      <c r="A622">
        <v>621</v>
      </c>
      <c r="B622">
        <v>0</v>
      </c>
      <c r="C622" t="str">
        <f t="shared" si="9"/>
        <v>Perished</v>
      </c>
      <c r="D622">
        <v>3</v>
      </c>
      <c r="E622" t="str" cm="1">
        <f t="array" ref="E622">_xlfn.IFS(D622=1,"First",D622=2,"Second",D622=3,"Third")</f>
        <v>Third</v>
      </c>
      <c r="F622" t="s">
        <v>880</v>
      </c>
      <c r="G622" t="s">
        <v>13</v>
      </c>
      <c r="H622">
        <v>27</v>
      </c>
      <c r="I622">
        <v>1</v>
      </c>
      <c r="J622">
        <v>0</v>
      </c>
      <c r="K622">
        <v>2659</v>
      </c>
      <c r="L622">
        <v>14.4542</v>
      </c>
      <c r="N622" t="s">
        <v>20</v>
      </c>
      <c r="O622" t="s">
        <v>1265</v>
      </c>
      <c r="P622" t="str">
        <f>VLOOKUP(O622,Title!$F$8:$G$24,2,FALSE)</f>
        <v>Mr</v>
      </c>
      <c r="Q622">
        <f>VLOOKUP(K622,'Ticket Counts'!$A$5:$F$685,2,FALSE)</f>
        <v>0</v>
      </c>
      <c r="R622">
        <f>VLOOKUP(K622,'Ticket Counts'!$A$5:$F$685,3,FALSE)</f>
        <v>0</v>
      </c>
      <c r="S622" s="8">
        <f>VLOOKUP(K622,'Ticket Counts'!$A$5:$F$685,4,FALSE)</f>
        <v>1</v>
      </c>
      <c r="T622" s="8">
        <f>VLOOKUP(K622,'Ticket Counts'!$A$5:$F$685,5,FALSE)</f>
        <v>1</v>
      </c>
      <c r="U622" s="8">
        <f>VLOOKUP(K622,'Ticket Counts'!$A$5:$F$685,6,FALSE)</f>
        <v>2</v>
      </c>
    </row>
    <row r="623" spans="1:21" x14ac:dyDescent="0.25">
      <c r="A623">
        <v>622</v>
      </c>
      <c r="B623">
        <v>1</v>
      </c>
      <c r="C623" t="str">
        <f t="shared" si="9"/>
        <v>Survived</v>
      </c>
      <c r="D623">
        <v>1</v>
      </c>
      <c r="E623" t="str" cm="1">
        <f t="array" ref="E623">_xlfn.IFS(D623=1,"First",D623=2,"Second",D623=3,"Third")</f>
        <v>First</v>
      </c>
      <c r="F623" t="s">
        <v>881</v>
      </c>
      <c r="G623" t="s">
        <v>13</v>
      </c>
      <c r="H623">
        <v>42</v>
      </c>
      <c r="I623">
        <v>1</v>
      </c>
      <c r="J623">
        <v>0</v>
      </c>
      <c r="K623">
        <v>11753</v>
      </c>
      <c r="L623">
        <v>52.554200000000002</v>
      </c>
      <c r="M623" t="s">
        <v>882</v>
      </c>
      <c r="N623" t="s">
        <v>15</v>
      </c>
      <c r="O623" t="s">
        <v>1265</v>
      </c>
      <c r="P623" t="str">
        <f>VLOOKUP(O623,Title!$F$8:$G$24,2,FALSE)</f>
        <v>Mr</v>
      </c>
      <c r="Q623">
        <f>VLOOKUP(K623,'Ticket Counts'!$A$5:$F$685,2,FALSE)</f>
        <v>0</v>
      </c>
      <c r="R623">
        <f>VLOOKUP(K623,'Ticket Counts'!$A$5:$F$685,3,FALSE)</f>
        <v>0</v>
      </c>
      <c r="S623" s="8">
        <f>VLOOKUP(K623,'Ticket Counts'!$A$5:$F$685,4,FALSE)</f>
        <v>1</v>
      </c>
      <c r="T623" s="8">
        <f>VLOOKUP(K623,'Ticket Counts'!$A$5:$F$685,5,FALSE)</f>
        <v>0</v>
      </c>
      <c r="U623" s="8">
        <f>VLOOKUP(K623,'Ticket Counts'!$A$5:$F$685,6,FALSE)</f>
        <v>1</v>
      </c>
    </row>
    <row r="624" spans="1:21" x14ac:dyDescent="0.25">
      <c r="A624">
        <v>623</v>
      </c>
      <c r="B624">
        <v>1</v>
      </c>
      <c r="C624" t="str">
        <f t="shared" si="9"/>
        <v>Survived</v>
      </c>
      <c r="D624">
        <v>3</v>
      </c>
      <c r="E624" t="str" cm="1">
        <f t="array" ref="E624">_xlfn.IFS(D624=1,"First",D624=2,"Second",D624=3,"Third")</f>
        <v>Third</v>
      </c>
      <c r="F624" t="s">
        <v>883</v>
      </c>
      <c r="G624" t="s">
        <v>13</v>
      </c>
      <c r="H624">
        <v>20</v>
      </c>
      <c r="I624">
        <v>1</v>
      </c>
      <c r="J624">
        <v>1</v>
      </c>
      <c r="K624">
        <v>2653</v>
      </c>
      <c r="L624">
        <v>15.7417</v>
      </c>
      <c r="N624" t="s">
        <v>20</v>
      </c>
      <c r="O624" t="s">
        <v>1265</v>
      </c>
      <c r="P624" t="str">
        <f>VLOOKUP(O624,Title!$F$8:$G$24,2,FALSE)</f>
        <v>Mr</v>
      </c>
      <c r="Q624">
        <f>VLOOKUP(K624,'Ticket Counts'!$A$5:$F$685,2,FALSE)</f>
        <v>0</v>
      </c>
      <c r="R624">
        <f>VLOOKUP(K624,'Ticket Counts'!$A$5:$F$685,3,FALSE)</f>
        <v>1</v>
      </c>
      <c r="S624" s="8">
        <f>VLOOKUP(K624,'Ticket Counts'!$A$5:$F$685,4,FALSE)</f>
        <v>1</v>
      </c>
      <c r="T624" s="8">
        <f>VLOOKUP(K624,'Ticket Counts'!$A$5:$F$685,5,FALSE)</f>
        <v>0</v>
      </c>
      <c r="U624" s="8">
        <f>VLOOKUP(K624,'Ticket Counts'!$A$5:$F$685,6,FALSE)</f>
        <v>2</v>
      </c>
    </row>
    <row r="625" spans="1:21" x14ac:dyDescent="0.25">
      <c r="A625">
        <v>624</v>
      </c>
      <c r="B625">
        <v>0</v>
      </c>
      <c r="C625" t="str">
        <f t="shared" si="9"/>
        <v>Perished</v>
      </c>
      <c r="D625">
        <v>3</v>
      </c>
      <c r="E625" t="str" cm="1">
        <f t="array" ref="E625">_xlfn.IFS(D625=1,"First",D625=2,"Second",D625=3,"Third")</f>
        <v>Third</v>
      </c>
      <c r="F625" t="s">
        <v>884</v>
      </c>
      <c r="G625" t="s">
        <v>13</v>
      </c>
      <c r="H625">
        <v>21</v>
      </c>
      <c r="I625">
        <v>0</v>
      </c>
      <c r="J625">
        <v>0</v>
      </c>
      <c r="K625">
        <v>350029</v>
      </c>
      <c r="L625">
        <v>7.8541999999999996</v>
      </c>
      <c r="N625" t="s">
        <v>15</v>
      </c>
      <c r="O625" t="s">
        <v>1265</v>
      </c>
      <c r="P625" t="str">
        <f>VLOOKUP(O625,Title!$F$8:$G$24,2,FALSE)</f>
        <v>Mr</v>
      </c>
      <c r="Q625">
        <f>VLOOKUP(K625,'Ticket Counts'!$A$5:$F$685,2,FALSE)</f>
        <v>0</v>
      </c>
      <c r="R625">
        <f>VLOOKUP(K625,'Ticket Counts'!$A$5:$F$685,3,FALSE)</f>
        <v>0</v>
      </c>
      <c r="S625" s="8">
        <f>VLOOKUP(K625,'Ticket Counts'!$A$5:$F$685,4,FALSE)</f>
        <v>1</v>
      </c>
      <c r="T625" s="8">
        <f>VLOOKUP(K625,'Ticket Counts'!$A$5:$F$685,5,FALSE)</f>
        <v>0</v>
      </c>
      <c r="U625" s="8">
        <f>VLOOKUP(K625,'Ticket Counts'!$A$5:$F$685,6,FALSE)</f>
        <v>1</v>
      </c>
    </row>
    <row r="626" spans="1:21" x14ac:dyDescent="0.25">
      <c r="A626">
        <v>625</v>
      </c>
      <c r="B626">
        <v>0</v>
      </c>
      <c r="C626" t="str">
        <f t="shared" si="9"/>
        <v>Perished</v>
      </c>
      <c r="D626">
        <v>3</v>
      </c>
      <c r="E626" t="str" cm="1">
        <f t="array" ref="E626">_xlfn.IFS(D626=1,"First",D626=2,"Second",D626=3,"Third")</f>
        <v>Third</v>
      </c>
      <c r="F626" t="s">
        <v>885</v>
      </c>
      <c r="G626" t="s">
        <v>13</v>
      </c>
      <c r="H626">
        <v>21</v>
      </c>
      <c r="I626">
        <v>0</v>
      </c>
      <c r="J626">
        <v>0</v>
      </c>
      <c r="K626">
        <v>54636</v>
      </c>
      <c r="L626">
        <v>16.100000000000001</v>
      </c>
      <c r="N626" t="s">
        <v>15</v>
      </c>
      <c r="O626" t="s">
        <v>1265</v>
      </c>
      <c r="P626" t="str">
        <f>VLOOKUP(O626,Title!$F$8:$G$24,2,FALSE)</f>
        <v>Mr</v>
      </c>
      <c r="Q626">
        <f>VLOOKUP(K626,'Ticket Counts'!$A$5:$F$685,2,FALSE)</f>
        <v>0</v>
      </c>
      <c r="R626">
        <f>VLOOKUP(K626,'Ticket Counts'!$A$5:$F$685,3,FALSE)</f>
        <v>0</v>
      </c>
      <c r="S626" s="8">
        <f>VLOOKUP(K626,'Ticket Counts'!$A$5:$F$685,4,FALSE)</f>
        <v>2</v>
      </c>
      <c r="T626" s="8">
        <f>VLOOKUP(K626,'Ticket Counts'!$A$5:$F$685,5,FALSE)</f>
        <v>0</v>
      </c>
      <c r="U626" s="8">
        <f>VLOOKUP(K626,'Ticket Counts'!$A$5:$F$685,6,FALSE)</f>
        <v>2</v>
      </c>
    </row>
    <row r="627" spans="1:21" x14ac:dyDescent="0.25">
      <c r="A627">
        <v>626</v>
      </c>
      <c r="B627">
        <v>0</v>
      </c>
      <c r="C627" t="str">
        <f t="shared" si="9"/>
        <v>Perished</v>
      </c>
      <c r="D627">
        <v>1</v>
      </c>
      <c r="E627" t="str" cm="1">
        <f t="array" ref="E627">_xlfn.IFS(D627=1,"First",D627=2,"Second",D627=3,"Third")</f>
        <v>First</v>
      </c>
      <c r="F627" t="s">
        <v>886</v>
      </c>
      <c r="G627" t="s">
        <v>13</v>
      </c>
      <c r="H627">
        <v>61</v>
      </c>
      <c r="I627">
        <v>0</v>
      </c>
      <c r="J627">
        <v>0</v>
      </c>
      <c r="K627">
        <v>36963</v>
      </c>
      <c r="L627">
        <v>32.320799999999998</v>
      </c>
      <c r="M627" t="s">
        <v>887</v>
      </c>
      <c r="N627" t="s">
        <v>15</v>
      </c>
      <c r="O627" t="s">
        <v>1265</v>
      </c>
      <c r="P627" t="str">
        <f>VLOOKUP(O627,Title!$F$8:$G$24,2,FALSE)</f>
        <v>Mr</v>
      </c>
      <c r="Q627">
        <f>VLOOKUP(K627,'Ticket Counts'!$A$5:$F$685,2,FALSE)</f>
        <v>0</v>
      </c>
      <c r="R627">
        <f>VLOOKUP(K627,'Ticket Counts'!$A$5:$F$685,3,FALSE)</f>
        <v>0</v>
      </c>
      <c r="S627" s="8">
        <f>VLOOKUP(K627,'Ticket Counts'!$A$5:$F$685,4,FALSE)</f>
        <v>1</v>
      </c>
      <c r="T627" s="8">
        <f>VLOOKUP(K627,'Ticket Counts'!$A$5:$F$685,5,FALSE)</f>
        <v>0</v>
      </c>
      <c r="U627" s="8">
        <f>VLOOKUP(K627,'Ticket Counts'!$A$5:$F$685,6,FALSE)</f>
        <v>1</v>
      </c>
    </row>
    <row r="628" spans="1:21" x14ac:dyDescent="0.25">
      <c r="A628">
        <v>627</v>
      </c>
      <c r="B628">
        <v>0</v>
      </c>
      <c r="C628" t="str">
        <f t="shared" si="9"/>
        <v>Perished</v>
      </c>
      <c r="D628">
        <v>2</v>
      </c>
      <c r="E628" t="str" cm="1">
        <f t="array" ref="E628">_xlfn.IFS(D628=1,"First",D628=2,"Second",D628=3,"Third")</f>
        <v>Second</v>
      </c>
      <c r="F628" t="s">
        <v>888</v>
      </c>
      <c r="G628" t="s">
        <v>13</v>
      </c>
      <c r="H628">
        <v>57</v>
      </c>
      <c r="I628">
        <v>0</v>
      </c>
      <c r="J628">
        <v>0</v>
      </c>
      <c r="K628">
        <v>219533</v>
      </c>
      <c r="L628">
        <v>12.35</v>
      </c>
      <c r="N628" t="s">
        <v>27</v>
      </c>
      <c r="O628" t="s">
        <v>1270</v>
      </c>
      <c r="P628" t="str">
        <f>VLOOKUP(O628,Title!$F$8:$G$24,2,FALSE)</f>
        <v>Mr</v>
      </c>
      <c r="Q628">
        <f>VLOOKUP(K628,'Ticket Counts'!$A$5:$F$685,2,FALSE)</f>
        <v>0</v>
      </c>
      <c r="R628">
        <f>VLOOKUP(K628,'Ticket Counts'!$A$5:$F$685,3,FALSE)</f>
        <v>0</v>
      </c>
      <c r="S628" s="8">
        <f>VLOOKUP(K628,'Ticket Counts'!$A$5:$F$685,4,FALSE)</f>
        <v>1</v>
      </c>
      <c r="T628" s="8">
        <f>VLOOKUP(K628,'Ticket Counts'!$A$5:$F$685,5,FALSE)</f>
        <v>0</v>
      </c>
      <c r="U628" s="8">
        <f>VLOOKUP(K628,'Ticket Counts'!$A$5:$F$685,6,FALSE)</f>
        <v>1</v>
      </c>
    </row>
    <row r="629" spans="1:21" x14ac:dyDescent="0.25">
      <c r="A629">
        <v>628</v>
      </c>
      <c r="B629">
        <v>1</v>
      </c>
      <c r="C629" t="str">
        <f t="shared" si="9"/>
        <v>Survived</v>
      </c>
      <c r="D629">
        <v>1</v>
      </c>
      <c r="E629" t="str" cm="1">
        <f t="array" ref="E629">_xlfn.IFS(D629=1,"First",D629=2,"Second",D629=3,"Third")</f>
        <v>First</v>
      </c>
      <c r="F629" t="s">
        <v>889</v>
      </c>
      <c r="G629" t="s">
        <v>17</v>
      </c>
      <c r="H629">
        <v>21</v>
      </c>
      <c r="I629">
        <v>0</v>
      </c>
      <c r="J629">
        <v>0</v>
      </c>
      <c r="K629">
        <v>13502</v>
      </c>
      <c r="L629">
        <v>77.958299999999994</v>
      </c>
      <c r="M629" t="s">
        <v>890</v>
      </c>
      <c r="N629" t="s">
        <v>15</v>
      </c>
      <c r="O629" t="s">
        <v>1267</v>
      </c>
      <c r="P629" t="str">
        <f>VLOOKUP(O629,Title!$F$8:$G$24,2,FALSE)</f>
        <v>Miss</v>
      </c>
      <c r="Q629">
        <f>VLOOKUP(K629,'Ticket Counts'!$A$5:$F$685,2,FALSE)</f>
        <v>0</v>
      </c>
      <c r="R629">
        <f>VLOOKUP(K629,'Ticket Counts'!$A$5:$F$685,3,FALSE)</f>
        <v>2</v>
      </c>
      <c r="S629" s="8">
        <f>VLOOKUP(K629,'Ticket Counts'!$A$5:$F$685,4,FALSE)</f>
        <v>0</v>
      </c>
      <c r="T629" s="8">
        <f>VLOOKUP(K629,'Ticket Counts'!$A$5:$F$685,5,FALSE)</f>
        <v>1</v>
      </c>
      <c r="U629" s="8">
        <f>VLOOKUP(K629,'Ticket Counts'!$A$5:$F$685,6,FALSE)</f>
        <v>3</v>
      </c>
    </row>
    <row r="630" spans="1:21" x14ac:dyDescent="0.25">
      <c r="A630">
        <v>629</v>
      </c>
      <c r="B630">
        <v>0</v>
      </c>
      <c r="C630" t="str">
        <f t="shared" si="9"/>
        <v>Perished</v>
      </c>
      <c r="D630">
        <v>3</v>
      </c>
      <c r="E630" t="str" cm="1">
        <f t="array" ref="E630">_xlfn.IFS(D630=1,"First",D630=2,"Second",D630=3,"Third")</f>
        <v>Third</v>
      </c>
      <c r="F630" t="s">
        <v>891</v>
      </c>
      <c r="G630" t="s">
        <v>13</v>
      </c>
      <c r="H630">
        <v>26</v>
      </c>
      <c r="I630">
        <v>0</v>
      </c>
      <c r="J630">
        <v>0</v>
      </c>
      <c r="K630">
        <v>349224</v>
      </c>
      <c r="L630">
        <v>7.8958000000000004</v>
      </c>
      <c r="N630" t="s">
        <v>15</v>
      </c>
      <c r="O630" t="s">
        <v>1265</v>
      </c>
      <c r="P630" t="str">
        <f>VLOOKUP(O630,Title!$F$8:$G$24,2,FALSE)</f>
        <v>Mr</v>
      </c>
      <c r="Q630">
        <f>VLOOKUP(K630,'Ticket Counts'!$A$5:$F$685,2,FALSE)</f>
        <v>0</v>
      </c>
      <c r="R630">
        <f>VLOOKUP(K630,'Ticket Counts'!$A$5:$F$685,3,FALSE)</f>
        <v>0</v>
      </c>
      <c r="S630" s="8">
        <f>VLOOKUP(K630,'Ticket Counts'!$A$5:$F$685,4,FALSE)</f>
        <v>1</v>
      </c>
      <c r="T630" s="8">
        <f>VLOOKUP(K630,'Ticket Counts'!$A$5:$F$685,5,FALSE)</f>
        <v>0</v>
      </c>
      <c r="U630" s="8">
        <f>VLOOKUP(K630,'Ticket Counts'!$A$5:$F$685,6,FALSE)</f>
        <v>1</v>
      </c>
    </row>
    <row r="631" spans="1:21" x14ac:dyDescent="0.25">
      <c r="A631">
        <v>630</v>
      </c>
      <c r="B631">
        <v>0</v>
      </c>
      <c r="C631" t="str">
        <f t="shared" si="9"/>
        <v>Perished</v>
      </c>
      <c r="D631">
        <v>3</v>
      </c>
      <c r="E631" t="str" cm="1">
        <f t="array" ref="E631">_xlfn.IFS(D631=1,"First",D631=2,"Second",D631=3,"Third")</f>
        <v>Third</v>
      </c>
      <c r="F631" t="s">
        <v>892</v>
      </c>
      <c r="G631" t="s">
        <v>13</v>
      </c>
      <c r="I631">
        <v>0</v>
      </c>
      <c r="J631">
        <v>0</v>
      </c>
      <c r="K631">
        <v>334912</v>
      </c>
      <c r="L631">
        <v>7.7332999999999998</v>
      </c>
      <c r="N631" t="s">
        <v>27</v>
      </c>
      <c r="O631" t="s">
        <v>1265</v>
      </c>
      <c r="P631" t="str">
        <f>VLOOKUP(O631,Title!$F$8:$G$24,2,FALSE)</f>
        <v>Mr</v>
      </c>
      <c r="Q631">
        <f>VLOOKUP(K631,'Ticket Counts'!$A$5:$F$685,2,FALSE)</f>
        <v>0</v>
      </c>
      <c r="R631">
        <f>VLOOKUP(K631,'Ticket Counts'!$A$5:$F$685,3,FALSE)</f>
        <v>0</v>
      </c>
      <c r="S631" s="8">
        <f>VLOOKUP(K631,'Ticket Counts'!$A$5:$F$685,4,FALSE)</f>
        <v>1</v>
      </c>
      <c r="T631" s="8">
        <f>VLOOKUP(K631,'Ticket Counts'!$A$5:$F$685,5,FALSE)</f>
        <v>0</v>
      </c>
      <c r="U631" s="8">
        <f>VLOOKUP(K631,'Ticket Counts'!$A$5:$F$685,6,FALSE)</f>
        <v>1</v>
      </c>
    </row>
    <row r="632" spans="1:21" x14ac:dyDescent="0.25">
      <c r="A632">
        <v>631</v>
      </c>
      <c r="B632">
        <v>1</v>
      </c>
      <c r="C632" t="str">
        <f t="shared" si="9"/>
        <v>Survived</v>
      </c>
      <c r="D632">
        <v>1</v>
      </c>
      <c r="E632" t="str" cm="1">
        <f t="array" ref="E632">_xlfn.IFS(D632=1,"First",D632=2,"Second",D632=3,"Third")</f>
        <v>First</v>
      </c>
      <c r="F632" t="s">
        <v>893</v>
      </c>
      <c r="G632" t="s">
        <v>13</v>
      </c>
      <c r="H632">
        <v>80</v>
      </c>
      <c r="I632">
        <v>0</v>
      </c>
      <c r="J632">
        <v>0</v>
      </c>
      <c r="K632">
        <v>27042</v>
      </c>
      <c r="L632">
        <v>30</v>
      </c>
      <c r="M632" t="s">
        <v>894</v>
      </c>
      <c r="N632" t="s">
        <v>15</v>
      </c>
      <c r="O632" t="s">
        <v>1265</v>
      </c>
      <c r="P632" t="str">
        <f>VLOOKUP(O632,Title!$F$8:$G$24,2,FALSE)</f>
        <v>Mr</v>
      </c>
      <c r="Q632">
        <f>VLOOKUP(K632,'Ticket Counts'!$A$5:$F$685,2,FALSE)</f>
        <v>0</v>
      </c>
      <c r="R632">
        <f>VLOOKUP(K632,'Ticket Counts'!$A$5:$F$685,3,FALSE)</f>
        <v>0</v>
      </c>
      <c r="S632" s="8">
        <f>VLOOKUP(K632,'Ticket Counts'!$A$5:$F$685,4,FALSE)</f>
        <v>1</v>
      </c>
      <c r="T632" s="8">
        <f>VLOOKUP(K632,'Ticket Counts'!$A$5:$F$685,5,FALSE)</f>
        <v>0</v>
      </c>
      <c r="U632" s="8">
        <f>VLOOKUP(K632,'Ticket Counts'!$A$5:$F$685,6,FALSE)</f>
        <v>1</v>
      </c>
    </row>
    <row r="633" spans="1:21" x14ac:dyDescent="0.25">
      <c r="A633">
        <v>632</v>
      </c>
      <c r="B633">
        <v>0</v>
      </c>
      <c r="C633" t="str">
        <f t="shared" si="9"/>
        <v>Perished</v>
      </c>
      <c r="D633">
        <v>3</v>
      </c>
      <c r="E633" t="str" cm="1">
        <f t="array" ref="E633">_xlfn.IFS(D633=1,"First",D633=2,"Second",D633=3,"Third")</f>
        <v>Third</v>
      </c>
      <c r="F633" t="s">
        <v>895</v>
      </c>
      <c r="G633" t="s">
        <v>13</v>
      </c>
      <c r="H633">
        <v>51</v>
      </c>
      <c r="I633">
        <v>0</v>
      </c>
      <c r="J633">
        <v>0</v>
      </c>
      <c r="K633">
        <v>347743</v>
      </c>
      <c r="L633">
        <v>7.0541999999999998</v>
      </c>
      <c r="N633" t="s">
        <v>15</v>
      </c>
      <c r="O633" t="s">
        <v>1265</v>
      </c>
      <c r="P633" t="str">
        <f>VLOOKUP(O633,Title!$F$8:$G$24,2,FALSE)</f>
        <v>Mr</v>
      </c>
      <c r="Q633">
        <f>VLOOKUP(K633,'Ticket Counts'!$A$5:$F$685,2,FALSE)</f>
        <v>0</v>
      </c>
      <c r="R633">
        <f>VLOOKUP(K633,'Ticket Counts'!$A$5:$F$685,3,FALSE)</f>
        <v>0</v>
      </c>
      <c r="S633" s="8">
        <f>VLOOKUP(K633,'Ticket Counts'!$A$5:$F$685,4,FALSE)</f>
        <v>1</v>
      </c>
      <c r="T633" s="8">
        <f>VLOOKUP(K633,'Ticket Counts'!$A$5:$F$685,5,FALSE)</f>
        <v>0</v>
      </c>
      <c r="U633" s="8">
        <f>VLOOKUP(K633,'Ticket Counts'!$A$5:$F$685,6,FALSE)</f>
        <v>1</v>
      </c>
    </row>
    <row r="634" spans="1:21" x14ac:dyDescent="0.25">
      <c r="A634">
        <v>633</v>
      </c>
      <c r="B634">
        <v>1</v>
      </c>
      <c r="C634" t="str">
        <f t="shared" si="9"/>
        <v>Survived</v>
      </c>
      <c r="D634">
        <v>1</v>
      </c>
      <c r="E634" t="str" cm="1">
        <f t="array" ref="E634">_xlfn.IFS(D634=1,"First",D634=2,"Second",D634=3,"Third")</f>
        <v>First</v>
      </c>
      <c r="F634" t="s">
        <v>896</v>
      </c>
      <c r="G634" t="s">
        <v>13</v>
      </c>
      <c r="H634">
        <v>32</v>
      </c>
      <c r="I634">
        <v>0</v>
      </c>
      <c r="J634">
        <v>0</v>
      </c>
      <c r="K634">
        <v>13214</v>
      </c>
      <c r="L634">
        <v>30.5</v>
      </c>
      <c r="M634" t="s">
        <v>897</v>
      </c>
      <c r="N634" t="s">
        <v>20</v>
      </c>
      <c r="O634" t="s">
        <v>1271</v>
      </c>
      <c r="P634" t="str">
        <f>VLOOKUP(O634,Title!$F$8:$G$24,2,FALSE)</f>
        <v>Mr</v>
      </c>
      <c r="Q634">
        <f>VLOOKUP(K634,'Ticket Counts'!$A$5:$F$685,2,FALSE)</f>
        <v>0</v>
      </c>
      <c r="R634">
        <f>VLOOKUP(K634,'Ticket Counts'!$A$5:$F$685,3,FALSE)</f>
        <v>0</v>
      </c>
      <c r="S634" s="8">
        <f>VLOOKUP(K634,'Ticket Counts'!$A$5:$F$685,4,FALSE)</f>
        <v>1</v>
      </c>
      <c r="T634" s="8">
        <f>VLOOKUP(K634,'Ticket Counts'!$A$5:$F$685,5,FALSE)</f>
        <v>0</v>
      </c>
      <c r="U634" s="8">
        <f>VLOOKUP(K634,'Ticket Counts'!$A$5:$F$685,6,FALSE)</f>
        <v>1</v>
      </c>
    </row>
    <row r="635" spans="1:21" x14ac:dyDescent="0.25">
      <c r="A635">
        <v>634</v>
      </c>
      <c r="B635">
        <v>0</v>
      </c>
      <c r="C635" t="str">
        <f t="shared" si="9"/>
        <v>Perished</v>
      </c>
      <c r="D635">
        <v>1</v>
      </c>
      <c r="E635" t="str" cm="1">
        <f t="array" ref="E635">_xlfn.IFS(D635=1,"First",D635=2,"Second",D635=3,"Third")</f>
        <v>First</v>
      </c>
      <c r="F635" t="s">
        <v>898</v>
      </c>
      <c r="G635" t="s">
        <v>13</v>
      </c>
      <c r="I635">
        <v>0</v>
      </c>
      <c r="J635">
        <v>0</v>
      </c>
      <c r="K635">
        <v>112052</v>
      </c>
      <c r="L635">
        <v>0</v>
      </c>
      <c r="N635" t="s">
        <v>15</v>
      </c>
      <c r="O635" t="s">
        <v>1265</v>
      </c>
      <c r="P635" t="str">
        <f>VLOOKUP(O635,Title!$F$8:$G$24,2,FALSE)</f>
        <v>Mr</v>
      </c>
      <c r="Q635">
        <f>VLOOKUP(K635,'Ticket Counts'!$A$5:$F$685,2,FALSE)</f>
        <v>0</v>
      </c>
      <c r="R635">
        <f>VLOOKUP(K635,'Ticket Counts'!$A$5:$F$685,3,FALSE)</f>
        <v>0</v>
      </c>
      <c r="S635" s="8">
        <f>VLOOKUP(K635,'Ticket Counts'!$A$5:$F$685,4,FALSE)</f>
        <v>1</v>
      </c>
      <c r="T635" s="8">
        <f>VLOOKUP(K635,'Ticket Counts'!$A$5:$F$685,5,FALSE)</f>
        <v>0</v>
      </c>
      <c r="U635" s="8">
        <f>VLOOKUP(K635,'Ticket Counts'!$A$5:$F$685,6,FALSE)</f>
        <v>1</v>
      </c>
    </row>
    <row r="636" spans="1:21" x14ac:dyDescent="0.25">
      <c r="A636">
        <v>635</v>
      </c>
      <c r="B636">
        <v>0</v>
      </c>
      <c r="C636" t="str">
        <f t="shared" si="9"/>
        <v>Perished</v>
      </c>
      <c r="D636">
        <v>3</v>
      </c>
      <c r="E636" t="str" cm="1">
        <f t="array" ref="E636">_xlfn.IFS(D636=1,"First",D636=2,"Second",D636=3,"Third")</f>
        <v>Third</v>
      </c>
      <c r="F636" t="s">
        <v>899</v>
      </c>
      <c r="G636" t="s">
        <v>17</v>
      </c>
      <c r="H636">
        <v>9</v>
      </c>
      <c r="I636">
        <v>3</v>
      </c>
      <c r="J636">
        <v>2</v>
      </c>
      <c r="K636">
        <v>347088</v>
      </c>
      <c r="L636">
        <v>27.9</v>
      </c>
      <c r="N636" t="s">
        <v>15</v>
      </c>
      <c r="O636" t="s">
        <v>1267</v>
      </c>
      <c r="P636" t="str">
        <f>VLOOKUP(O636,Title!$F$8:$G$24,2,FALSE)</f>
        <v>Miss</v>
      </c>
      <c r="Q636">
        <f>VLOOKUP(K636,'Ticket Counts'!$A$5:$F$685,2,FALSE)</f>
        <v>2</v>
      </c>
      <c r="R636">
        <f>VLOOKUP(K636,'Ticket Counts'!$A$5:$F$685,3,FALSE)</f>
        <v>2</v>
      </c>
      <c r="S636" s="8">
        <f>VLOOKUP(K636,'Ticket Counts'!$A$5:$F$685,4,FALSE)</f>
        <v>1</v>
      </c>
      <c r="T636" s="8">
        <f>VLOOKUP(K636,'Ticket Counts'!$A$5:$F$685,5,FALSE)</f>
        <v>1</v>
      </c>
      <c r="U636" s="8">
        <f>VLOOKUP(K636,'Ticket Counts'!$A$5:$F$685,6,FALSE)</f>
        <v>6</v>
      </c>
    </row>
    <row r="637" spans="1:21" x14ac:dyDescent="0.25">
      <c r="A637">
        <v>636</v>
      </c>
      <c r="B637">
        <v>1</v>
      </c>
      <c r="C637" t="str">
        <f t="shared" si="9"/>
        <v>Survived</v>
      </c>
      <c r="D637">
        <v>2</v>
      </c>
      <c r="E637" t="str" cm="1">
        <f t="array" ref="E637">_xlfn.IFS(D637=1,"First",D637=2,"Second",D637=3,"Third")</f>
        <v>Second</v>
      </c>
      <c r="F637" t="s">
        <v>900</v>
      </c>
      <c r="G637" t="s">
        <v>17</v>
      </c>
      <c r="H637">
        <v>28</v>
      </c>
      <c r="I637">
        <v>0</v>
      </c>
      <c r="J637">
        <v>0</v>
      </c>
      <c r="K637">
        <v>237668</v>
      </c>
      <c r="L637">
        <v>13</v>
      </c>
      <c r="N637" t="s">
        <v>15</v>
      </c>
      <c r="O637" t="s">
        <v>1267</v>
      </c>
      <c r="P637" t="str">
        <f>VLOOKUP(O637,Title!$F$8:$G$24,2,FALSE)</f>
        <v>Miss</v>
      </c>
      <c r="Q637">
        <f>VLOOKUP(K637,'Ticket Counts'!$A$5:$F$685,2,FALSE)</f>
        <v>0</v>
      </c>
      <c r="R637">
        <f>VLOOKUP(K637,'Ticket Counts'!$A$5:$F$685,3,FALSE)</f>
        <v>1</v>
      </c>
      <c r="S637" s="8">
        <f>VLOOKUP(K637,'Ticket Counts'!$A$5:$F$685,4,FALSE)</f>
        <v>0</v>
      </c>
      <c r="T637" s="8">
        <f>VLOOKUP(K637,'Ticket Counts'!$A$5:$F$685,5,FALSE)</f>
        <v>0</v>
      </c>
      <c r="U637" s="8">
        <f>VLOOKUP(K637,'Ticket Counts'!$A$5:$F$685,6,FALSE)</f>
        <v>1</v>
      </c>
    </row>
    <row r="638" spans="1:21" x14ac:dyDescent="0.25">
      <c r="A638">
        <v>637</v>
      </c>
      <c r="B638">
        <v>0</v>
      </c>
      <c r="C638" t="str">
        <f t="shared" si="9"/>
        <v>Perished</v>
      </c>
      <c r="D638">
        <v>3</v>
      </c>
      <c r="E638" t="str" cm="1">
        <f t="array" ref="E638">_xlfn.IFS(D638=1,"First",D638=2,"Second",D638=3,"Third")</f>
        <v>Third</v>
      </c>
      <c r="F638" t="s">
        <v>901</v>
      </c>
      <c r="G638" t="s">
        <v>13</v>
      </c>
      <c r="H638">
        <v>32</v>
      </c>
      <c r="I638">
        <v>0</v>
      </c>
      <c r="J638">
        <v>0</v>
      </c>
      <c r="K638" t="s">
        <v>902</v>
      </c>
      <c r="L638">
        <v>7.9249999999999998</v>
      </c>
      <c r="N638" t="s">
        <v>15</v>
      </c>
      <c r="O638" t="s">
        <v>1265</v>
      </c>
      <c r="P638" t="str">
        <f>VLOOKUP(O638,Title!$F$8:$G$24,2,FALSE)</f>
        <v>Mr</v>
      </c>
      <c r="Q638">
        <f>VLOOKUP(K638,'Ticket Counts'!$A$5:$F$685,2,FALSE)</f>
        <v>0</v>
      </c>
      <c r="R638">
        <f>VLOOKUP(K638,'Ticket Counts'!$A$5:$F$685,3,FALSE)</f>
        <v>0</v>
      </c>
      <c r="S638" s="8">
        <f>VLOOKUP(K638,'Ticket Counts'!$A$5:$F$685,4,FALSE)</f>
        <v>1</v>
      </c>
      <c r="T638" s="8">
        <f>VLOOKUP(K638,'Ticket Counts'!$A$5:$F$685,5,FALSE)</f>
        <v>0</v>
      </c>
      <c r="U638" s="8">
        <f>VLOOKUP(K638,'Ticket Counts'!$A$5:$F$685,6,FALSE)</f>
        <v>1</v>
      </c>
    </row>
    <row r="639" spans="1:21" x14ac:dyDescent="0.25">
      <c r="A639">
        <v>638</v>
      </c>
      <c r="B639">
        <v>0</v>
      </c>
      <c r="C639" t="str">
        <f t="shared" si="9"/>
        <v>Perished</v>
      </c>
      <c r="D639">
        <v>2</v>
      </c>
      <c r="E639" t="str" cm="1">
        <f t="array" ref="E639">_xlfn.IFS(D639=1,"First",D639=2,"Second",D639=3,"Third")</f>
        <v>Second</v>
      </c>
      <c r="F639" t="s">
        <v>903</v>
      </c>
      <c r="G639" t="s">
        <v>13</v>
      </c>
      <c r="H639">
        <v>31</v>
      </c>
      <c r="I639">
        <v>1</v>
      </c>
      <c r="J639">
        <v>1</v>
      </c>
      <c r="K639" t="s">
        <v>361</v>
      </c>
      <c r="L639">
        <v>26.25</v>
      </c>
      <c r="N639" t="s">
        <v>15</v>
      </c>
      <c r="O639" t="s">
        <v>1265</v>
      </c>
      <c r="P639" t="str">
        <f>VLOOKUP(O639,Title!$F$8:$G$24,2,FALSE)</f>
        <v>Mr</v>
      </c>
      <c r="Q639">
        <f>VLOOKUP(K639,'Ticket Counts'!$A$5:$F$685,2,FALSE)</f>
        <v>0</v>
      </c>
      <c r="R639">
        <f>VLOOKUP(K639,'Ticket Counts'!$A$5:$F$685,3,FALSE)</f>
        <v>1</v>
      </c>
      <c r="S639" s="8">
        <f>VLOOKUP(K639,'Ticket Counts'!$A$5:$F$685,4,FALSE)</f>
        <v>1</v>
      </c>
      <c r="T639" s="8">
        <f>VLOOKUP(K639,'Ticket Counts'!$A$5:$F$685,5,FALSE)</f>
        <v>1</v>
      </c>
      <c r="U639" s="8">
        <f>VLOOKUP(K639,'Ticket Counts'!$A$5:$F$685,6,FALSE)</f>
        <v>3</v>
      </c>
    </row>
    <row r="640" spans="1:21" x14ac:dyDescent="0.25">
      <c r="A640">
        <v>639</v>
      </c>
      <c r="B640">
        <v>0</v>
      </c>
      <c r="C640" t="str">
        <f t="shared" si="9"/>
        <v>Perished</v>
      </c>
      <c r="D640">
        <v>3</v>
      </c>
      <c r="E640" t="str" cm="1">
        <f t="array" ref="E640">_xlfn.IFS(D640=1,"First",D640=2,"Second",D640=3,"Third")</f>
        <v>Third</v>
      </c>
      <c r="F640" t="s">
        <v>904</v>
      </c>
      <c r="G640" t="s">
        <v>17</v>
      </c>
      <c r="H640">
        <v>41</v>
      </c>
      <c r="I640">
        <v>0</v>
      </c>
      <c r="J640">
        <v>5</v>
      </c>
      <c r="K640">
        <v>3101295</v>
      </c>
      <c r="L640">
        <v>39.6875</v>
      </c>
      <c r="N640" t="s">
        <v>15</v>
      </c>
      <c r="O640" t="s">
        <v>1266</v>
      </c>
      <c r="P640" t="str">
        <f>VLOOKUP(O640,Title!$F$8:$G$24,2,FALSE)</f>
        <v>Mrs</v>
      </c>
      <c r="Q640">
        <f>VLOOKUP(K640,'Ticket Counts'!$A$5:$F$685,2,FALSE)</f>
        <v>3</v>
      </c>
      <c r="R640">
        <f>VLOOKUP(K640,'Ticket Counts'!$A$5:$F$685,3,FALSE)</f>
        <v>0</v>
      </c>
      <c r="S640" s="8">
        <f>VLOOKUP(K640,'Ticket Counts'!$A$5:$F$685,4,FALSE)</f>
        <v>2</v>
      </c>
      <c r="T640" s="8">
        <f>VLOOKUP(K640,'Ticket Counts'!$A$5:$F$685,5,FALSE)</f>
        <v>1</v>
      </c>
      <c r="U640" s="8">
        <f>VLOOKUP(K640,'Ticket Counts'!$A$5:$F$685,6,FALSE)</f>
        <v>6</v>
      </c>
    </row>
    <row r="641" spans="1:21" x14ac:dyDescent="0.25">
      <c r="A641">
        <v>640</v>
      </c>
      <c r="B641">
        <v>0</v>
      </c>
      <c r="C641" t="str">
        <f t="shared" si="9"/>
        <v>Perished</v>
      </c>
      <c r="D641">
        <v>3</v>
      </c>
      <c r="E641" t="str" cm="1">
        <f t="array" ref="E641">_xlfn.IFS(D641=1,"First",D641=2,"Second",D641=3,"Third")</f>
        <v>Third</v>
      </c>
      <c r="F641" t="s">
        <v>905</v>
      </c>
      <c r="G641" t="s">
        <v>13</v>
      </c>
      <c r="I641">
        <v>1</v>
      </c>
      <c r="J641">
        <v>0</v>
      </c>
      <c r="K641">
        <v>376564</v>
      </c>
      <c r="L641">
        <v>16.100000000000001</v>
      </c>
      <c r="N641" t="s">
        <v>15</v>
      </c>
      <c r="O641" t="s">
        <v>1265</v>
      </c>
      <c r="P641" t="str">
        <f>VLOOKUP(O641,Title!$F$8:$G$24,2,FALSE)</f>
        <v>Mr</v>
      </c>
      <c r="Q641">
        <f>VLOOKUP(K641,'Ticket Counts'!$A$5:$F$685,2,FALSE)</f>
        <v>0</v>
      </c>
      <c r="R641">
        <f>VLOOKUP(K641,'Ticket Counts'!$A$5:$F$685,3,FALSE)</f>
        <v>0</v>
      </c>
      <c r="S641" s="8">
        <f>VLOOKUP(K641,'Ticket Counts'!$A$5:$F$685,4,FALSE)</f>
        <v>1</v>
      </c>
      <c r="T641" s="8">
        <f>VLOOKUP(K641,'Ticket Counts'!$A$5:$F$685,5,FALSE)</f>
        <v>1</v>
      </c>
      <c r="U641" s="8">
        <f>VLOOKUP(K641,'Ticket Counts'!$A$5:$F$685,6,FALSE)</f>
        <v>2</v>
      </c>
    </row>
    <row r="642" spans="1:21" x14ac:dyDescent="0.25">
      <c r="A642">
        <v>641</v>
      </c>
      <c r="B642">
        <v>0</v>
      </c>
      <c r="C642" t="str">
        <f t="shared" ref="C642:C705" si="10">IF(B642=1,"Survived","Perished")</f>
        <v>Perished</v>
      </c>
      <c r="D642">
        <v>3</v>
      </c>
      <c r="E642" t="str" cm="1">
        <f t="array" ref="E642">_xlfn.IFS(D642=1,"First",D642=2,"Second",D642=3,"Third")</f>
        <v>Third</v>
      </c>
      <c r="F642" t="s">
        <v>906</v>
      </c>
      <c r="G642" t="s">
        <v>13</v>
      </c>
      <c r="H642">
        <v>20</v>
      </c>
      <c r="I642">
        <v>0</v>
      </c>
      <c r="J642">
        <v>0</v>
      </c>
      <c r="K642">
        <v>350050</v>
      </c>
      <c r="L642">
        <v>7.8541999999999996</v>
      </c>
      <c r="N642" t="s">
        <v>15</v>
      </c>
      <c r="O642" t="s">
        <v>1265</v>
      </c>
      <c r="P642" t="str">
        <f>VLOOKUP(O642,Title!$F$8:$G$24,2,FALSE)</f>
        <v>Mr</v>
      </c>
      <c r="Q642">
        <f>VLOOKUP(K642,'Ticket Counts'!$A$5:$F$685,2,FALSE)</f>
        <v>0</v>
      </c>
      <c r="R642">
        <f>VLOOKUP(K642,'Ticket Counts'!$A$5:$F$685,3,FALSE)</f>
        <v>0</v>
      </c>
      <c r="S642" s="8">
        <f>VLOOKUP(K642,'Ticket Counts'!$A$5:$F$685,4,FALSE)</f>
        <v>1</v>
      </c>
      <c r="T642" s="8">
        <f>VLOOKUP(K642,'Ticket Counts'!$A$5:$F$685,5,FALSE)</f>
        <v>0</v>
      </c>
      <c r="U642" s="8">
        <f>VLOOKUP(K642,'Ticket Counts'!$A$5:$F$685,6,FALSE)</f>
        <v>1</v>
      </c>
    </row>
    <row r="643" spans="1:21" x14ac:dyDescent="0.25">
      <c r="A643">
        <v>642</v>
      </c>
      <c r="B643">
        <v>1</v>
      </c>
      <c r="C643" t="str">
        <f t="shared" si="10"/>
        <v>Survived</v>
      </c>
      <c r="D643">
        <v>1</v>
      </c>
      <c r="E643" t="str" cm="1">
        <f t="array" ref="E643">_xlfn.IFS(D643=1,"First",D643=2,"Second",D643=3,"Third")</f>
        <v>First</v>
      </c>
      <c r="F643" t="s">
        <v>907</v>
      </c>
      <c r="G643" t="s">
        <v>17</v>
      </c>
      <c r="H643">
        <v>24</v>
      </c>
      <c r="I643">
        <v>0</v>
      </c>
      <c r="J643">
        <v>0</v>
      </c>
      <c r="K643" t="s">
        <v>549</v>
      </c>
      <c r="L643">
        <v>69.3</v>
      </c>
      <c r="M643" t="s">
        <v>550</v>
      </c>
      <c r="N643" t="s">
        <v>20</v>
      </c>
      <c r="O643" t="s">
        <v>1277</v>
      </c>
      <c r="P643" t="str">
        <f>VLOOKUP(O643,Title!$F$8:$G$24,2,FALSE)</f>
        <v>Miss</v>
      </c>
      <c r="Q643">
        <f>VLOOKUP(K643,'Ticket Counts'!$A$5:$F$685,2,FALSE)</f>
        <v>0</v>
      </c>
      <c r="R643">
        <f>VLOOKUP(K643,'Ticket Counts'!$A$5:$F$685,3,FALSE)</f>
        <v>1</v>
      </c>
      <c r="S643" s="8">
        <f>VLOOKUP(K643,'Ticket Counts'!$A$5:$F$685,4,FALSE)</f>
        <v>0</v>
      </c>
      <c r="T643" s="8">
        <f>VLOOKUP(K643,'Ticket Counts'!$A$5:$F$685,5,FALSE)</f>
        <v>1</v>
      </c>
      <c r="U643" s="8">
        <f>VLOOKUP(K643,'Ticket Counts'!$A$5:$F$685,6,FALSE)</f>
        <v>2</v>
      </c>
    </row>
    <row r="644" spans="1:21" x14ac:dyDescent="0.25">
      <c r="A644">
        <v>643</v>
      </c>
      <c r="B644">
        <v>0</v>
      </c>
      <c r="C644" t="str">
        <f t="shared" si="10"/>
        <v>Perished</v>
      </c>
      <c r="D644">
        <v>3</v>
      </c>
      <c r="E644" t="str" cm="1">
        <f t="array" ref="E644">_xlfn.IFS(D644=1,"First",D644=2,"Second",D644=3,"Third")</f>
        <v>Third</v>
      </c>
      <c r="F644" t="s">
        <v>908</v>
      </c>
      <c r="G644" t="s">
        <v>17</v>
      </c>
      <c r="H644">
        <v>2</v>
      </c>
      <c r="I644">
        <v>3</v>
      </c>
      <c r="J644">
        <v>2</v>
      </c>
      <c r="K644">
        <v>347088</v>
      </c>
      <c r="L644">
        <v>27.9</v>
      </c>
      <c r="N644" t="s">
        <v>15</v>
      </c>
      <c r="O644" t="s">
        <v>1267</v>
      </c>
      <c r="P644" t="str">
        <f>VLOOKUP(O644,Title!$F$8:$G$24,2,FALSE)</f>
        <v>Miss</v>
      </c>
      <c r="Q644">
        <f>VLOOKUP(K644,'Ticket Counts'!$A$5:$F$685,2,FALSE)</f>
        <v>2</v>
      </c>
      <c r="R644">
        <f>VLOOKUP(K644,'Ticket Counts'!$A$5:$F$685,3,FALSE)</f>
        <v>2</v>
      </c>
      <c r="S644" s="8">
        <f>VLOOKUP(K644,'Ticket Counts'!$A$5:$F$685,4,FALSE)</f>
        <v>1</v>
      </c>
      <c r="T644" s="8">
        <f>VLOOKUP(K644,'Ticket Counts'!$A$5:$F$685,5,FALSE)</f>
        <v>1</v>
      </c>
      <c r="U644" s="8">
        <f>VLOOKUP(K644,'Ticket Counts'!$A$5:$F$685,6,FALSE)</f>
        <v>6</v>
      </c>
    </row>
    <row r="645" spans="1:21" x14ac:dyDescent="0.25">
      <c r="A645">
        <v>644</v>
      </c>
      <c r="B645">
        <v>1</v>
      </c>
      <c r="C645" t="str">
        <f t="shared" si="10"/>
        <v>Survived</v>
      </c>
      <c r="D645">
        <v>3</v>
      </c>
      <c r="E645" t="str" cm="1">
        <f t="array" ref="E645">_xlfn.IFS(D645=1,"First",D645=2,"Second",D645=3,"Third")</f>
        <v>Third</v>
      </c>
      <c r="F645" t="s">
        <v>909</v>
      </c>
      <c r="G645" t="s">
        <v>13</v>
      </c>
      <c r="I645">
        <v>0</v>
      </c>
      <c r="J645">
        <v>0</v>
      </c>
      <c r="K645">
        <v>1601</v>
      </c>
      <c r="L645">
        <v>56.495800000000003</v>
      </c>
      <c r="N645" t="s">
        <v>15</v>
      </c>
      <c r="O645" t="s">
        <v>1265</v>
      </c>
      <c r="P645" t="str">
        <f>VLOOKUP(O645,Title!$F$8:$G$24,2,FALSE)</f>
        <v>Mr</v>
      </c>
      <c r="Q645">
        <f>VLOOKUP(K645,'Ticket Counts'!$A$5:$F$685,2,FALSE)</f>
        <v>0</v>
      </c>
      <c r="R645">
        <f>VLOOKUP(K645,'Ticket Counts'!$A$5:$F$685,3,FALSE)</f>
        <v>0</v>
      </c>
      <c r="S645" s="8">
        <f>VLOOKUP(K645,'Ticket Counts'!$A$5:$F$685,4,FALSE)</f>
        <v>7</v>
      </c>
      <c r="T645" s="8">
        <f>VLOOKUP(K645,'Ticket Counts'!$A$5:$F$685,5,FALSE)</f>
        <v>0</v>
      </c>
      <c r="U645" s="8">
        <f>VLOOKUP(K645,'Ticket Counts'!$A$5:$F$685,6,FALSE)</f>
        <v>7</v>
      </c>
    </row>
    <row r="646" spans="1:21" x14ac:dyDescent="0.25">
      <c r="A646">
        <v>645</v>
      </c>
      <c r="B646">
        <v>1</v>
      </c>
      <c r="C646" t="str">
        <f t="shared" si="10"/>
        <v>Survived</v>
      </c>
      <c r="D646">
        <v>3</v>
      </c>
      <c r="E646" t="str" cm="1">
        <f t="array" ref="E646">_xlfn.IFS(D646=1,"First",D646=2,"Second",D646=3,"Third")</f>
        <v>Third</v>
      </c>
      <c r="F646" t="s">
        <v>910</v>
      </c>
      <c r="G646" t="s">
        <v>17</v>
      </c>
      <c r="H646">
        <v>0.75</v>
      </c>
      <c r="I646">
        <v>2</v>
      </c>
      <c r="J646">
        <v>1</v>
      </c>
      <c r="K646">
        <v>2666</v>
      </c>
      <c r="L646">
        <v>19.258299999999998</v>
      </c>
      <c r="N646" t="s">
        <v>20</v>
      </c>
      <c r="O646" t="s">
        <v>1267</v>
      </c>
      <c r="P646" t="str">
        <f>VLOOKUP(O646,Title!$F$8:$G$24,2,FALSE)</f>
        <v>Miss</v>
      </c>
      <c r="Q646">
        <f>VLOOKUP(K646,'Ticket Counts'!$A$5:$F$685,2,FALSE)</f>
        <v>0</v>
      </c>
      <c r="R646">
        <f>VLOOKUP(K646,'Ticket Counts'!$A$5:$F$685,3,FALSE)</f>
        <v>3</v>
      </c>
      <c r="S646" s="8">
        <f>VLOOKUP(K646,'Ticket Counts'!$A$5:$F$685,4,FALSE)</f>
        <v>0</v>
      </c>
      <c r="T646" s="8">
        <f>VLOOKUP(K646,'Ticket Counts'!$A$5:$F$685,5,FALSE)</f>
        <v>1</v>
      </c>
      <c r="U646" s="8">
        <f>VLOOKUP(K646,'Ticket Counts'!$A$5:$F$685,6,FALSE)</f>
        <v>4</v>
      </c>
    </row>
    <row r="647" spans="1:21" x14ac:dyDescent="0.25">
      <c r="A647">
        <v>646</v>
      </c>
      <c r="B647">
        <v>1</v>
      </c>
      <c r="C647" t="str">
        <f t="shared" si="10"/>
        <v>Survived</v>
      </c>
      <c r="D647">
        <v>1</v>
      </c>
      <c r="E647" t="str" cm="1">
        <f t="array" ref="E647">_xlfn.IFS(D647=1,"First",D647=2,"Second",D647=3,"Third")</f>
        <v>First</v>
      </c>
      <c r="F647" t="s">
        <v>911</v>
      </c>
      <c r="G647" t="s">
        <v>13</v>
      </c>
      <c r="H647">
        <v>48</v>
      </c>
      <c r="I647">
        <v>1</v>
      </c>
      <c r="J647">
        <v>0</v>
      </c>
      <c r="K647" t="s">
        <v>92</v>
      </c>
      <c r="L647">
        <v>76.729200000000006</v>
      </c>
      <c r="M647" t="s">
        <v>93</v>
      </c>
      <c r="N647" t="s">
        <v>20</v>
      </c>
      <c r="O647" t="s">
        <v>1265</v>
      </c>
      <c r="P647" t="str">
        <f>VLOOKUP(O647,Title!$F$8:$G$24,2,FALSE)</f>
        <v>Mr</v>
      </c>
      <c r="Q647">
        <f>VLOOKUP(K647,'Ticket Counts'!$A$5:$F$685,2,FALSE)</f>
        <v>0</v>
      </c>
      <c r="R647">
        <f>VLOOKUP(K647,'Ticket Counts'!$A$5:$F$685,3,FALSE)</f>
        <v>0</v>
      </c>
      <c r="S647" s="8">
        <f>VLOOKUP(K647,'Ticket Counts'!$A$5:$F$685,4,FALSE)</f>
        <v>2</v>
      </c>
      <c r="T647" s="8">
        <f>VLOOKUP(K647,'Ticket Counts'!$A$5:$F$685,5,FALSE)</f>
        <v>1</v>
      </c>
      <c r="U647" s="8">
        <f>VLOOKUP(K647,'Ticket Counts'!$A$5:$F$685,6,FALSE)</f>
        <v>3</v>
      </c>
    </row>
    <row r="648" spans="1:21" x14ac:dyDescent="0.25">
      <c r="A648">
        <v>647</v>
      </c>
      <c r="B648">
        <v>0</v>
      </c>
      <c r="C648" t="str">
        <f t="shared" si="10"/>
        <v>Perished</v>
      </c>
      <c r="D648">
        <v>3</v>
      </c>
      <c r="E648" t="str" cm="1">
        <f t="array" ref="E648">_xlfn.IFS(D648=1,"First",D648=2,"Second",D648=3,"Third")</f>
        <v>Third</v>
      </c>
      <c r="F648" t="s">
        <v>912</v>
      </c>
      <c r="G648" t="s">
        <v>13</v>
      </c>
      <c r="H648">
        <v>19</v>
      </c>
      <c r="I648">
        <v>0</v>
      </c>
      <c r="J648">
        <v>0</v>
      </c>
      <c r="K648">
        <v>349231</v>
      </c>
      <c r="L648">
        <v>7.8958000000000004</v>
      </c>
      <c r="N648" t="s">
        <v>15</v>
      </c>
      <c r="O648" t="s">
        <v>1265</v>
      </c>
      <c r="P648" t="str">
        <f>VLOOKUP(O648,Title!$F$8:$G$24,2,FALSE)</f>
        <v>Mr</v>
      </c>
      <c r="Q648">
        <f>VLOOKUP(K648,'Ticket Counts'!$A$5:$F$685,2,FALSE)</f>
        <v>0</v>
      </c>
      <c r="R648">
        <f>VLOOKUP(K648,'Ticket Counts'!$A$5:$F$685,3,FALSE)</f>
        <v>0</v>
      </c>
      <c r="S648" s="8">
        <f>VLOOKUP(K648,'Ticket Counts'!$A$5:$F$685,4,FALSE)</f>
        <v>1</v>
      </c>
      <c r="T648" s="8">
        <f>VLOOKUP(K648,'Ticket Counts'!$A$5:$F$685,5,FALSE)</f>
        <v>0</v>
      </c>
      <c r="U648" s="8">
        <f>VLOOKUP(K648,'Ticket Counts'!$A$5:$F$685,6,FALSE)</f>
        <v>1</v>
      </c>
    </row>
    <row r="649" spans="1:21" x14ac:dyDescent="0.25">
      <c r="A649">
        <v>648</v>
      </c>
      <c r="B649">
        <v>1</v>
      </c>
      <c r="C649" t="str">
        <f t="shared" si="10"/>
        <v>Survived</v>
      </c>
      <c r="D649">
        <v>1</v>
      </c>
      <c r="E649" t="str" cm="1">
        <f t="array" ref="E649">_xlfn.IFS(D649=1,"First",D649=2,"Second",D649=3,"Third")</f>
        <v>First</v>
      </c>
      <c r="F649" t="s">
        <v>913</v>
      </c>
      <c r="G649" t="s">
        <v>13</v>
      </c>
      <c r="H649">
        <v>56</v>
      </c>
      <c r="I649">
        <v>0</v>
      </c>
      <c r="J649">
        <v>0</v>
      </c>
      <c r="K649">
        <v>13213</v>
      </c>
      <c r="L649">
        <v>35.5</v>
      </c>
      <c r="M649" t="s">
        <v>914</v>
      </c>
      <c r="N649" t="s">
        <v>20</v>
      </c>
      <c r="O649" t="s">
        <v>1278</v>
      </c>
      <c r="P649" t="str">
        <f>VLOOKUP(O649,Title!$F$8:$G$24,2,FALSE)</f>
        <v>Mr</v>
      </c>
      <c r="Q649">
        <f>VLOOKUP(K649,'Ticket Counts'!$A$5:$F$685,2,FALSE)</f>
        <v>0</v>
      </c>
      <c r="R649">
        <f>VLOOKUP(K649,'Ticket Counts'!$A$5:$F$685,3,FALSE)</f>
        <v>0</v>
      </c>
      <c r="S649" s="8">
        <f>VLOOKUP(K649,'Ticket Counts'!$A$5:$F$685,4,FALSE)</f>
        <v>1</v>
      </c>
      <c r="T649" s="8">
        <f>VLOOKUP(K649,'Ticket Counts'!$A$5:$F$685,5,FALSE)</f>
        <v>0</v>
      </c>
      <c r="U649" s="8">
        <f>VLOOKUP(K649,'Ticket Counts'!$A$5:$F$685,6,FALSE)</f>
        <v>1</v>
      </c>
    </row>
    <row r="650" spans="1:21" x14ac:dyDescent="0.25">
      <c r="A650">
        <v>649</v>
      </c>
      <c r="B650">
        <v>0</v>
      </c>
      <c r="C650" t="str">
        <f t="shared" si="10"/>
        <v>Perished</v>
      </c>
      <c r="D650">
        <v>3</v>
      </c>
      <c r="E650" t="str" cm="1">
        <f t="array" ref="E650">_xlfn.IFS(D650=1,"First",D650=2,"Second",D650=3,"Third")</f>
        <v>Third</v>
      </c>
      <c r="F650" t="s">
        <v>915</v>
      </c>
      <c r="G650" t="s">
        <v>13</v>
      </c>
      <c r="I650">
        <v>0</v>
      </c>
      <c r="J650">
        <v>0</v>
      </c>
      <c r="K650" t="s">
        <v>916</v>
      </c>
      <c r="L650">
        <v>7.55</v>
      </c>
      <c r="N650" t="s">
        <v>15</v>
      </c>
      <c r="O650" t="s">
        <v>1265</v>
      </c>
      <c r="P650" t="str">
        <f>VLOOKUP(O650,Title!$F$8:$G$24,2,FALSE)</f>
        <v>Mr</v>
      </c>
      <c r="Q650">
        <f>VLOOKUP(K650,'Ticket Counts'!$A$5:$F$685,2,FALSE)</f>
        <v>0</v>
      </c>
      <c r="R650">
        <f>VLOOKUP(K650,'Ticket Counts'!$A$5:$F$685,3,FALSE)</f>
        <v>0</v>
      </c>
      <c r="S650" s="8">
        <f>VLOOKUP(K650,'Ticket Counts'!$A$5:$F$685,4,FALSE)</f>
        <v>1</v>
      </c>
      <c r="T650" s="8">
        <f>VLOOKUP(K650,'Ticket Counts'!$A$5:$F$685,5,FALSE)</f>
        <v>0</v>
      </c>
      <c r="U650" s="8">
        <f>VLOOKUP(K650,'Ticket Counts'!$A$5:$F$685,6,FALSE)</f>
        <v>1</v>
      </c>
    </row>
    <row r="651" spans="1:21" x14ac:dyDescent="0.25">
      <c r="A651">
        <v>650</v>
      </c>
      <c r="B651">
        <v>1</v>
      </c>
      <c r="C651" t="str">
        <f t="shared" si="10"/>
        <v>Survived</v>
      </c>
      <c r="D651">
        <v>3</v>
      </c>
      <c r="E651" t="str" cm="1">
        <f t="array" ref="E651">_xlfn.IFS(D651=1,"First",D651=2,"Second",D651=3,"Third")</f>
        <v>Third</v>
      </c>
      <c r="F651" t="s">
        <v>917</v>
      </c>
      <c r="G651" t="s">
        <v>17</v>
      </c>
      <c r="H651">
        <v>23</v>
      </c>
      <c r="I651">
        <v>0</v>
      </c>
      <c r="J651">
        <v>0</v>
      </c>
      <c r="K651" t="s">
        <v>918</v>
      </c>
      <c r="L651">
        <v>7.55</v>
      </c>
      <c r="N651" t="s">
        <v>15</v>
      </c>
      <c r="O651" t="s">
        <v>1267</v>
      </c>
      <c r="P651" t="str">
        <f>VLOOKUP(O651,Title!$F$8:$G$24,2,FALSE)</f>
        <v>Miss</v>
      </c>
      <c r="Q651">
        <f>VLOOKUP(K651,'Ticket Counts'!$A$5:$F$685,2,FALSE)</f>
        <v>0</v>
      </c>
      <c r="R651">
        <f>VLOOKUP(K651,'Ticket Counts'!$A$5:$F$685,3,FALSE)</f>
        <v>1</v>
      </c>
      <c r="S651" s="8">
        <f>VLOOKUP(K651,'Ticket Counts'!$A$5:$F$685,4,FALSE)</f>
        <v>0</v>
      </c>
      <c r="T651" s="8">
        <f>VLOOKUP(K651,'Ticket Counts'!$A$5:$F$685,5,FALSE)</f>
        <v>0</v>
      </c>
      <c r="U651" s="8">
        <f>VLOOKUP(K651,'Ticket Counts'!$A$5:$F$685,6,FALSE)</f>
        <v>1</v>
      </c>
    </row>
    <row r="652" spans="1:21" x14ac:dyDescent="0.25">
      <c r="A652">
        <v>651</v>
      </c>
      <c r="B652">
        <v>0</v>
      </c>
      <c r="C652" t="str">
        <f t="shared" si="10"/>
        <v>Perished</v>
      </c>
      <c r="D652">
        <v>3</v>
      </c>
      <c r="E652" t="str" cm="1">
        <f t="array" ref="E652">_xlfn.IFS(D652=1,"First",D652=2,"Second",D652=3,"Third")</f>
        <v>Third</v>
      </c>
      <c r="F652" t="s">
        <v>919</v>
      </c>
      <c r="G652" t="s">
        <v>13</v>
      </c>
      <c r="I652">
        <v>0</v>
      </c>
      <c r="J652">
        <v>0</v>
      </c>
      <c r="K652">
        <v>349221</v>
      </c>
      <c r="L652">
        <v>7.8958000000000004</v>
      </c>
      <c r="N652" t="s">
        <v>15</v>
      </c>
      <c r="O652" t="s">
        <v>1265</v>
      </c>
      <c r="P652" t="str">
        <f>VLOOKUP(O652,Title!$F$8:$G$24,2,FALSE)</f>
        <v>Mr</v>
      </c>
      <c r="Q652">
        <f>VLOOKUP(K652,'Ticket Counts'!$A$5:$F$685,2,FALSE)</f>
        <v>0</v>
      </c>
      <c r="R652">
        <f>VLOOKUP(K652,'Ticket Counts'!$A$5:$F$685,3,FALSE)</f>
        <v>0</v>
      </c>
      <c r="S652" s="8">
        <f>VLOOKUP(K652,'Ticket Counts'!$A$5:$F$685,4,FALSE)</f>
        <v>1</v>
      </c>
      <c r="T652" s="8">
        <f>VLOOKUP(K652,'Ticket Counts'!$A$5:$F$685,5,FALSE)</f>
        <v>0</v>
      </c>
      <c r="U652" s="8">
        <f>VLOOKUP(K652,'Ticket Counts'!$A$5:$F$685,6,FALSE)</f>
        <v>1</v>
      </c>
    </row>
    <row r="653" spans="1:21" x14ac:dyDescent="0.25">
      <c r="A653">
        <v>652</v>
      </c>
      <c r="B653">
        <v>1</v>
      </c>
      <c r="C653" t="str">
        <f t="shared" si="10"/>
        <v>Survived</v>
      </c>
      <c r="D653">
        <v>2</v>
      </c>
      <c r="E653" t="str" cm="1">
        <f t="array" ref="E653">_xlfn.IFS(D653=1,"First",D653=2,"Second",D653=3,"Third")</f>
        <v>Second</v>
      </c>
      <c r="F653" t="s">
        <v>920</v>
      </c>
      <c r="G653" t="s">
        <v>17</v>
      </c>
      <c r="H653">
        <v>18</v>
      </c>
      <c r="I653">
        <v>0</v>
      </c>
      <c r="J653">
        <v>1</v>
      </c>
      <c r="K653">
        <v>231919</v>
      </c>
      <c r="L653">
        <v>23</v>
      </c>
      <c r="N653" t="s">
        <v>15</v>
      </c>
      <c r="O653" t="s">
        <v>1267</v>
      </c>
      <c r="P653" t="str">
        <f>VLOOKUP(O653,Title!$F$8:$G$24,2,FALSE)</f>
        <v>Miss</v>
      </c>
      <c r="Q653">
        <f>VLOOKUP(K653,'Ticket Counts'!$A$5:$F$685,2,FALSE)</f>
        <v>0</v>
      </c>
      <c r="R653">
        <f>VLOOKUP(K653,'Ticket Counts'!$A$5:$F$685,3,FALSE)</f>
        <v>1</v>
      </c>
      <c r="S653" s="8">
        <f>VLOOKUP(K653,'Ticket Counts'!$A$5:$F$685,4,FALSE)</f>
        <v>0</v>
      </c>
      <c r="T653" s="8">
        <f>VLOOKUP(K653,'Ticket Counts'!$A$5:$F$685,5,FALSE)</f>
        <v>1</v>
      </c>
      <c r="U653" s="8">
        <f>VLOOKUP(K653,'Ticket Counts'!$A$5:$F$685,6,FALSE)</f>
        <v>2</v>
      </c>
    </row>
    <row r="654" spans="1:21" x14ac:dyDescent="0.25">
      <c r="A654">
        <v>653</v>
      </c>
      <c r="B654">
        <v>0</v>
      </c>
      <c r="C654" t="str">
        <f t="shared" si="10"/>
        <v>Perished</v>
      </c>
      <c r="D654">
        <v>3</v>
      </c>
      <c r="E654" t="str" cm="1">
        <f t="array" ref="E654">_xlfn.IFS(D654=1,"First",D654=2,"Second",D654=3,"Third")</f>
        <v>Third</v>
      </c>
      <c r="F654" t="s">
        <v>921</v>
      </c>
      <c r="G654" t="s">
        <v>13</v>
      </c>
      <c r="H654">
        <v>21</v>
      </c>
      <c r="I654">
        <v>0</v>
      </c>
      <c r="J654">
        <v>0</v>
      </c>
      <c r="K654">
        <v>8475</v>
      </c>
      <c r="L654">
        <v>8.4332999999999991</v>
      </c>
      <c r="N654" t="s">
        <v>15</v>
      </c>
      <c r="O654" t="s">
        <v>1265</v>
      </c>
      <c r="P654" t="str">
        <f>VLOOKUP(O654,Title!$F$8:$G$24,2,FALSE)</f>
        <v>Mr</v>
      </c>
      <c r="Q654">
        <f>VLOOKUP(K654,'Ticket Counts'!$A$5:$F$685,2,FALSE)</f>
        <v>0</v>
      </c>
      <c r="R654">
        <f>VLOOKUP(K654,'Ticket Counts'!$A$5:$F$685,3,FALSE)</f>
        <v>0</v>
      </c>
      <c r="S654" s="8">
        <f>VLOOKUP(K654,'Ticket Counts'!$A$5:$F$685,4,FALSE)</f>
        <v>1</v>
      </c>
      <c r="T654" s="8">
        <f>VLOOKUP(K654,'Ticket Counts'!$A$5:$F$685,5,FALSE)</f>
        <v>0</v>
      </c>
      <c r="U654" s="8">
        <f>VLOOKUP(K654,'Ticket Counts'!$A$5:$F$685,6,FALSE)</f>
        <v>1</v>
      </c>
    </row>
    <row r="655" spans="1:21" x14ac:dyDescent="0.25">
      <c r="A655">
        <v>654</v>
      </c>
      <c r="B655">
        <v>1</v>
      </c>
      <c r="C655" t="str">
        <f t="shared" si="10"/>
        <v>Survived</v>
      </c>
      <c r="D655">
        <v>3</v>
      </c>
      <c r="E655" t="str" cm="1">
        <f t="array" ref="E655">_xlfn.IFS(D655=1,"First",D655=2,"Second",D655=3,"Third")</f>
        <v>Third</v>
      </c>
      <c r="F655" t="s">
        <v>922</v>
      </c>
      <c r="G655" t="s">
        <v>17</v>
      </c>
      <c r="I655">
        <v>0</v>
      </c>
      <c r="J655">
        <v>0</v>
      </c>
      <c r="K655">
        <v>330919</v>
      </c>
      <c r="L655">
        <v>7.8292000000000002</v>
      </c>
      <c r="N655" t="s">
        <v>27</v>
      </c>
      <c r="O655" t="s">
        <v>1267</v>
      </c>
      <c r="P655" t="str">
        <f>VLOOKUP(O655,Title!$F$8:$G$24,2,FALSE)</f>
        <v>Miss</v>
      </c>
      <c r="Q655">
        <f>VLOOKUP(K655,'Ticket Counts'!$A$5:$F$685,2,FALSE)</f>
        <v>0</v>
      </c>
      <c r="R655">
        <f>VLOOKUP(K655,'Ticket Counts'!$A$5:$F$685,3,FALSE)</f>
        <v>1</v>
      </c>
      <c r="S655" s="8">
        <f>VLOOKUP(K655,'Ticket Counts'!$A$5:$F$685,4,FALSE)</f>
        <v>0</v>
      </c>
      <c r="T655" s="8">
        <f>VLOOKUP(K655,'Ticket Counts'!$A$5:$F$685,5,FALSE)</f>
        <v>0</v>
      </c>
      <c r="U655" s="8">
        <f>VLOOKUP(K655,'Ticket Counts'!$A$5:$F$685,6,FALSE)</f>
        <v>1</v>
      </c>
    </row>
    <row r="656" spans="1:21" x14ac:dyDescent="0.25">
      <c r="A656">
        <v>655</v>
      </c>
      <c r="B656">
        <v>0</v>
      </c>
      <c r="C656" t="str">
        <f t="shared" si="10"/>
        <v>Perished</v>
      </c>
      <c r="D656">
        <v>3</v>
      </c>
      <c r="E656" t="str" cm="1">
        <f t="array" ref="E656">_xlfn.IFS(D656=1,"First",D656=2,"Second",D656=3,"Third")</f>
        <v>Third</v>
      </c>
      <c r="F656" t="s">
        <v>923</v>
      </c>
      <c r="G656" t="s">
        <v>17</v>
      </c>
      <c r="H656">
        <v>18</v>
      </c>
      <c r="I656">
        <v>0</v>
      </c>
      <c r="J656">
        <v>0</v>
      </c>
      <c r="K656">
        <v>365226</v>
      </c>
      <c r="L656">
        <v>6.75</v>
      </c>
      <c r="N656" t="s">
        <v>27</v>
      </c>
      <c r="O656" t="s">
        <v>1267</v>
      </c>
      <c r="P656" t="str">
        <f>VLOOKUP(O656,Title!$F$8:$G$24,2,FALSE)</f>
        <v>Miss</v>
      </c>
      <c r="Q656">
        <f>VLOOKUP(K656,'Ticket Counts'!$A$5:$F$685,2,FALSE)</f>
        <v>0</v>
      </c>
      <c r="R656">
        <f>VLOOKUP(K656,'Ticket Counts'!$A$5:$F$685,3,FALSE)</f>
        <v>1</v>
      </c>
      <c r="S656" s="8">
        <f>VLOOKUP(K656,'Ticket Counts'!$A$5:$F$685,4,FALSE)</f>
        <v>0</v>
      </c>
      <c r="T656" s="8">
        <f>VLOOKUP(K656,'Ticket Counts'!$A$5:$F$685,5,FALSE)</f>
        <v>0</v>
      </c>
      <c r="U656" s="8">
        <f>VLOOKUP(K656,'Ticket Counts'!$A$5:$F$685,6,FALSE)</f>
        <v>1</v>
      </c>
    </row>
    <row r="657" spans="1:21" x14ac:dyDescent="0.25">
      <c r="A657">
        <v>656</v>
      </c>
      <c r="B657">
        <v>0</v>
      </c>
      <c r="C657" t="str">
        <f t="shared" si="10"/>
        <v>Perished</v>
      </c>
      <c r="D657">
        <v>2</v>
      </c>
      <c r="E657" t="str" cm="1">
        <f t="array" ref="E657">_xlfn.IFS(D657=1,"First",D657=2,"Second",D657=3,"Third")</f>
        <v>Second</v>
      </c>
      <c r="F657" t="s">
        <v>924</v>
      </c>
      <c r="G657" t="s">
        <v>13</v>
      </c>
      <c r="H657">
        <v>24</v>
      </c>
      <c r="I657">
        <v>2</v>
      </c>
      <c r="J657">
        <v>0</v>
      </c>
      <c r="K657" t="s">
        <v>126</v>
      </c>
      <c r="L657">
        <v>73.5</v>
      </c>
      <c r="N657" t="s">
        <v>15</v>
      </c>
      <c r="O657" t="s">
        <v>1265</v>
      </c>
      <c r="P657" t="str">
        <f>VLOOKUP(O657,Title!$F$8:$G$24,2,FALSE)</f>
        <v>Mr</v>
      </c>
      <c r="Q657">
        <f>VLOOKUP(K657,'Ticket Counts'!$A$5:$F$685,2,FALSE)</f>
        <v>0</v>
      </c>
      <c r="R657">
        <f>VLOOKUP(K657,'Ticket Counts'!$A$5:$F$685,3,FALSE)</f>
        <v>0</v>
      </c>
      <c r="S657" s="8">
        <f>VLOOKUP(K657,'Ticket Counts'!$A$5:$F$685,4,FALSE)</f>
        <v>5</v>
      </c>
      <c r="T657" s="8">
        <f>VLOOKUP(K657,'Ticket Counts'!$A$5:$F$685,5,FALSE)</f>
        <v>0</v>
      </c>
      <c r="U657" s="8">
        <f>VLOOKUP(K657,'Ticket Counts'!$A$5:$F$685,6,FALSE)</f>
        <v>5</v>
      </c>
    </row>
    <row r="658" spans="1:21" x14ac:dyDescent="0.25">
      <c r="A658">
        <v>657</v>
      </c>
      <c r="B658">
        <v>0</v>
      </c>
      <c r="C658" t="str">
        <f t="shared" si="10"/>
        <v>Perished</v>
      </c>
      <c r="D658">
        <v>3</v>
      </c>
      <c r="E658" t="str" cm="1">
        <f t="array" ref="E658">_xlfn.IFS(D658=1,"First",D658=2,"Second",D658=3,"Third")</f>
        <v>Third</v>
      </c>
      <c r="F658" t="s">
        <v>925</v>
      </c>
      <c r="G658" t="s">
        <v>13</v>
      </c>
      <c r="I658">
        <v>0</v>
      </c>
      <c r="J658">
        <v>0</v>
      </c>
      <c r="K658">
        <v>349223</v>
      </c>
      <c r="L658">
        <v>7.8958000000000004</v>
      </c>
      <c r="N658" t="s">
        <v>15</v>
      </c>
      <c r="O658" t="s">
        <v>1265</v>
      </c>
      <c r="P658" t="str">
        <f>VLOOKUP(O658,Title!$F$8:$G$24,2,FALSE)</f>
        <v>Mr</v>
      </c>
      <c r="Q658">
        <f>VLOOKUP(K658,'Ticket Counts'!$A$5:$F$685,2,FALSE)</f>
        <v>0</v>
      </c>
      <c r="R658">
        <f>VLOOKUP(K658,'Ticket Counts'!$A$5:$F$685,3,FALSE)</f>
        <v>0</v>
      </c>
      <c r="S658" s="8">
        <f>VLOOKUP(K658,'Ticket Counts'!$A$5:$F$685,4,FALSE)</f>
        <v>1</v>
      </c>
      <c r="T658" s="8">
        <f>VLOOKUP(K658,'Ticket Counts'!$A$5:$F$685,5,FALSE)</f>
        <v>0</v>
      </c>
      <c r="U658" s="8">
        <f>VLOOKUP(K658,'Ticket Counts'!$A$5:$F$685,6,FALSE)</f>
        <v>1</v>
      </c>
    </row>
    <row r="659" spans="1:21" x14ac:dyDescent="0.25">
      <c r="A659">
        <v>658</v>
      </c>
      <c r="B659">
        <v>0</v>
      </c>
      <c r="C659" t="str">
        <f t="shared" si="10"/>
        <v>Perished</v>
      </c>
      <c r="D659">
        <v>3</v>
      </c>
      <c r="E659" t="str" cm="1">
        <f t="array" ref="E659">_xlfn.IFS(D659=1,"First",D659=2,"Second",D659=3,"Third")</f>
        <v>Third</v>
      </c>
      <c r="F659" t="s">
        <v>926</v>
      </c>
      <c r="G659" t="s">
        <v>17</v>
      </c>
      <c r="H659">
        <v>32</v>
      </c>
      <c r="I659">
        <v>1</v>
      </c>
      <c r="J659">
        <v>1</v>
      </c>
      <c r="K659">
        <v>364849</v>
      </c>
      <c r="L659">
        <v>15.5</v>
      </c>
      <c r="N659" t="s">
        <v>27</v>
      </c>
      <c r="O659" t="s">
        <v>1266</v>
      </c>
      <c r="P659" t="str">
        <f>VLOOKUP(O659,Title!$F$8:$G$24,2,FALSE)</f>
        <v>Mrs</v>
      </c>
      <c r="Q659">
        <f>VLOOKUP(K659,'Ticket Counts'!$A$5:$F$685,2,FALSE)</f>
        <v>0</v>
      </c>
      <c r="R659">
        <f>VLOOKUP(K659,'Ticket Counts'!$A$5:$F$685,3,FALSE)</f>
        <v>0</v>
      </c>
      <c r="S659" s="8">
        <f>VLOOKUP(K659,'Ticket Counts'!$A$5:$F$685,4,FALSE)</f>
        <v>1</v>
      </c>
      <c r="T659" s="8">
        <f>VLOOKUP(K659,'Ticket Counts'!$A$5:$F$685,5,FALSE)</f>
        <v>1</v>
      </c>
      <c r="U659" s="8">
        <f>VLOOKUP(K659,'Ticket Counts'!$A$5:$F$685,6,FALSE)</f>
        <v>2</v>
      </c>
    </row>
    <row r="660" spans="1:21" x14ac:dyDescent="0.25">
      <c r="A660">
        <v>659</v>
      </c>
      <c r="B660">
        <v>0</v>
      </c>
      <c r="C660" t="str">
        <f t="shared" si="10"/>
        <v>Perished</v>
      </c>
      <c r="D660">
        <v>2</v>
      </c>
      <c r="E660" t="str" cm="1">
        <f t="array" ref="E660">_xlfn.IFS(D660=1,"First",D660=2,"Second",D660=3,"Third")</f>
        <v>Second</v>
      </c>
      <c r="F660" t="s">
        <v>927</v>
      </c>
      <c r="G660" t="s">
        <v>13</v>
      </c>
      <c r="H660">
        <v>23</v>
      </c>
      <c r="I660">
        <v>0</v>
      </c>
      <c r="J660">
        <v>0</v>
      </c>
      <c r="K660">
        <v>29751</v>
      </c>
      <c r="L660">
        <v>13</v>
      </c>
      <c r="N660" t="s">
        <v>15</v>
      </c>
      <c r="O660" t="s">
        <v>1265</v>
      </c>
      <c r="P660" t="str">
        <f>VLOOKUP(O660,Title!$F$8:$G$24,2,FALSE)</f>
        <v>Mr</v>
      </c>
      <c r="Q660">
        <f>VLOOKUP(K660,'Ticket Counts'!$A$5:$F$685,2,FALSE)</f>
        <v>0</v>
      </c>
      <c r="R660">
        <f>VLOOKUP(K660,'Ticket Counts'!$A$5:$F$685,3,FALSE)</f>
        <v>0</v>
      </c>
      <c r="S660" s="8">
        <f>VLOOKUP(K660,'Ticket Counts'!$A$5:$F$685,4,FALSE)</f>
        <v>1</v>
      </c>
      <c r="T660" s="8">
        <f>VLOOKUP(K660,'Ticket Counts'!$A$5:$F$685,5,FALSE)</f>
        <v>0</v>
      </c>
      <c r="U660" s="8">
        <f>VLOOKUP(K660,'Ticket Counts'!$A$5:$F$685,6,FALSE)</f>
        <v>1</v>
      </c>
    </row>
    <row r="661" spans="1:21" x14ac:dyDescent="0.25">
      <c r="A661">
        <v>660</v>
      </c>
      <c r="B661">
        <v>0</v>
      </c>
      <c r="C661" t="str">
        <f t="shared" si="10"/>
        <v>Perished</v>
      </c>
      <c r="D661">
        <v>1</v>
      </c>
      <c r="E661" t="str" cm="1">
        <f t="array" ref="E661">_xlfn.IFS(D661=1,"First",D661=2,"Second",D661=3,"Third")</f>
        <v>First</v>
      </c>
      <c r="F661" t="s">
        <v>928</v>
      </c>
      <c r="G661" t="s">
        <v>13</v>
      </c>
      <c r="H661">
        <v>58</v>
      </c>
      <c r="I661">
        <v>0</v>
      </c>
      <c r="J661">
        <v>2</v>
      </c>
      <c r="K661">
        <v>35273</v>
      </c>
      <c r="L661">
        <v>113.27500000000001</v>
      </c>
      <c r="M661" t="s">
        <v>929</v>
      </c>
      <c r="N661" t="s">
        <v>20</v>
      </c>
      <c r="O661" t="s">
        <v>1265</v>
      </c>
      <c r="P661" t="str">
        <f>VLOOKUP(O661,Title!$F$8:$G$24,2,FALSE)</f>
        <v>Mr</v>
      </c>
      <c r="Q661">
        <f>VLOOKUP(K661,'Ticket Counts'!$A$5:$F$685,2,FALSE)</f>
        <v>0</v>
      </c>
      <c r="R661">
        <f>VLOOKUP(K661,'Ticket Counts'!$A$5:$F$685,3,FALSE)</f>
        <v>2</v>
      </c>
      <c r="S661" s="8">
        <f>VLOOKUP(K661,'Ticket Counts'!$A$5:$F$685,4,FALSE)</f>
        <v>1</v>
      </c>
      <c r="T661" s="8">
        <f>VLOOKUP(K661,'Ticket Counts'!$A$5:$F$685,5,FALSE)</f>
        <v>0</v>
      </c>
      <c r="U661" s="8">
        <f>VLOOKUP(K661,'Ticket Counts'!$A$5:$F$685,6,FALSE)</f>
        <v>3</v>
      </c>
    </row>
    <row r="662" spans="1:21" x14ac:dyDescent="0.25">
      <c r="A662">
        <v>661</v>
      </c>
      <c r="B662">
        <v>1</v>
      </c>
      <c r="C662" t="str">
        <f t="shared" si="10"/>
        <v>Survived</v>
      </c>
      <c r="D662">
        <v>1</v>
      </c>
      <c r="E662" t="str" cm="1">
        <f t="array" ref="E662">_xlfn.IFS(D662=1,"First",D662=2,"Second",D662=3,"Third")</f>
        <v>First</v>
      </c>
      <c r="F662" t="s">
        <v>930</v>
      </c>
      <c r="G662" t="s">
        <v>13</v>
      </c>
      <c r="H662">
        <v>50</v>
      </c>
      <c r="I662">
        <v>2</v>
      </c>
      <c r="J662">
        <v>0</v>
      </c>
      <c r="K662" t="s">
        <v>505</v>
      </c>
      <c r="L662">
        <v>133.65</v>
      </c>
      <c r="N662" t="s">
        <v>15</v>
      </c>
      <c r="O662" t="s">
        <v>1271</v>
      </c>
      <c r="P662" t="str">
        <f>VLOOKUP(O662,Title!$F$8:$G$24,2,FALSE)</f>
        <v>Mr</v>
      </c>
      <c r="Q662">
        <f>VLOOKUP(K662,'Ticket Counts'!$A$5:$F$685,2,FALSE)</f>
        <v>0</v>
      </c>
      <c r="R662">
        <f>VLOOKUP(K662,'Ticket Counts'!$A$5:$F$685,3,FALSE)</f>
        <v>0</v>
      </c>
      <c r="S662" s="8">
        <f>VLOOKUP(K662,'Ticket Counts'!$A$5:$F$685,4,FALSE)</f>
        <v>1</v>
      </c>
      <c r="T662" s="8">
        <f>VLOOKUP(K662,'Ticket Counts'!$A$5:$F$685,5,FALSE)</f>
        <v>1</v>
      </c>
      <c r="U662" s="8">
        <f>VLOOKUP(K662,'Ticket Counts'!$A$5:$F$685,6,FALSE)</f>
        <v>2</v>
      </c>
    </row>
    <row r="663" spans="1:21" x14ac:dyDescent="0.25">
      <c r="A663">
        <v>662</v>
      </c>
      <c r="B663">
        <v>0</v>
      </c>
      <c r="C663" t="str">
        <f t="shared" si="10"/>
        <v>Perished</v>
      </c>
      <c r="D663">
        <v>3</v>
      </c>
      <c r="E663" t="str" cm="1">
        <f t="array" ref="E663">_xlfn.IFS(D663=1,"First",D663=2,"Second",D663=3,"Third")</f>
        <v>Third</v>
      </c>
      <c r="F663" t="s">
        <v>931</v>
      </c>
      <c r="G663" t="s">
        <v>13</v>
      </c>
      <c r="H663">
        <v>40</v>
      </c>
      <c r="I663">
        <v>0</v>
      </c>
      <c r="J663">
        <v>0</v>
      </c>
      <c r="K663">
        <v>2623</v>
      </c>
      <c r="L663">
        <v>7.2249999999999996</v>
      </c>
      <c r="N663" t="s">
        <v>20</v>
      </c>
      <c r="O663" t="s">
        <v>1265</v>
      </c>
      <c r="P663" t="str">
        <f>VLOOKUP(O663,Title!$F$8:$G$24,2,FALSE)</f>
        <v>Mr</v>
      </c>
      <c r="Q663">
        <f>VLOOKUP(K663,'Ticket Counts'!$A$5:$F$685,2,FALSE)</f>
        <v>0</v>
      </c>
      <c r="R663">
        <f>VLOOKUP(K663,'Ticket Counts'!$A$5:$F$685,3,FALSE)</f>
        <v>0</v>
      </c>
      <c r="S663" s="8">
        <f>VLOOKUP(K663,'Ticket Counts'!$A$5:$F$685,4,FALSE)</f>
        <v>1</v>
      </c>
      <c r="T663" s="8">
        <f>VLOOKUP(K663,'Ticket Counts'!$A$5:$F$685,5,FALSE)</f>
        <v>0</v>
      </c>
      <c r="U663" s="8">
        <f>VLOOKUP(K663,'Ticket Counts'!$A$5:$F$685,6,FALSE)</f>
        <v>1</v>
      </c>
    </row>
    <row r="664" spans="1:21" x14ac:dyDescent="0.25">
      <c r="A664">
        <v>663</v>
      </c>
      <c r="B664">
        <v>0</v>
      </c>
      <c r="C664" t="str">
        <f t="shared" si="10"/>
        <v>Perished</v>
      </c>
      <c r="D664">
        <v>1</v>
      </c>
      <c r="E664" t="str" cm="1">
        <f t="array" ref="E664">_xlfn.IFS(D664=1,"First",D664=2,"Second",D664=3,"Third")</f>
        <v>First</v>
      </c>
      <c r="F664" t="s">
        <v>932</v>
      </c>
      <c r="G664" t="s">
        <v>13</v>
      </c>
      <c r="H664">
        <v>47</v>
      </c>
      <c r="I664">
        <v>0</v>
      </c>
      <c r="J664">
        <v>0</v>
      </c>
      <c r="K664">
        <v>5727</v>
      </c>
      <c r="L664">
        <v>25.587499999999999</v>
      </c>
      <c r="M664" t="s">
        <v>933</v>
      </c>
      <c r="N664" t="s">
        <v>15</v>
      </c>
      <c r="O664" t="s">
        <v>1265</v>
      </c>
      <c r="P664" t="str">
        <f>VLOOKUP(O664,Title!$F$8:$G$24,2,FALSE)</f>
        <v>Mr</v>
      </c>
      <c r="Q664">
        <f>VLOOKUP(K664,'Ticket Counts'!$A$5:$F$685,2,FALSE)</f>
        <v>0</v>
      </c>
      <c r="R664">
        <f>VLOOKUP(K664,'Ticket Counts'!$A$5:$F$685,3,FALSE)</f>
        <v>0</v>
      </c>
      <c r="S664" s="8">
        <f>VLOOKUP(K664,'Ticket Counts'!$A$5:$F$685,4,FALSE)</f>
        <v>1</v>
      </c>
      <c r="T664" s="8">
        <f>VLOOKUP(K664,'Ticket Counts'!$A$5:$F$685,5,FALSE)</f>
        <v>0</v>
      </c>
      <c r="U664" s="8">
        <f>VLOOKUP(K664,'Ticket Counts'!$A$5:$F$685,6,FALSE)</f>
        <v>1</v>
      </c>
    </row>
    <row r="665" spans="1:21" x14ac:dyDescent="0.25">
      <c r="A665">
        <v>664</v>
      </c>
      <c r="B665">
        <v>0</v>
      </c>
      <c r="C665" t="str">
        <f t="shared" si="10"/>
        <v>Perished</v>
      </c>
      <c r="D665">
        <v>3</v>
      </c>
      <c r="E665" t="str" cm="1">
        <f t="array" ref="E665">_xlfn.IFS(D665=1,"First",D665=2,"Second",D665=3,"Third")</f>
        <v>Third</v>
      </c>
      <c r="F665" t="s">
        <v>934</v>
      </c>
      <c r="G665" t="s">
        <v>13</v>
      </c>
      <c r="H665">
        <v>36</v>
      </c>
      <c r="I665">
        <v>0</v>
      </c>
      <c r="J665">
        <v>0</v>
      </c>
      <c r="K665">
        <v>349210</v>
      </c>
      <c r="L665">
        <v>7.4958</v>
      </c>
      <c r="N665" t="s">
        <v>15</v>
      </c>
      <c r="O665" t="s">
        <v>1265</v>
      </c>
      <c r="P665" t="str">
        <f>VLOOKUP(O665,Title!$F$8:$G$24,2,FALSE)</f>
        <v>Mr</v>
      </c>
      <c r="Q665">
        <f>VLOOKUP(K665,'Ticket Counts'!$A$5:$F$685,2,FALSE)</f>
        <v>0</v>
      </c>
      <c r="R665">
        <f>VLOOKUP(K665,'Ticket Counts'!$A$5:$F$685,3,FALSE)</f>
        <v>0</v>
      </c>
      <c r="S665" s="8">
        <f>VLOOKUP(K665,'Ticket Counts'!$A$5:$F$685,4,FALSE)</f>
        <v>1</v>
      </c>
      <c r="T665" s="8">
        <f>VLOOKUP(K665,'Ticket Counts'!$A$5:$F$685,5,FALSE)</f>
        <v>0</v>
      </c>
      <c r="U665" s="8">
        <f>VLOOKUP(K665,'Ticket Counts'!$A$5:$F$685,6,FALSE)</f>
        <v>1</v>
      </c>
    </row>
    <row r="666" spans="1:21" x14ac:dyDescent="0.25">
      <c r="A666">
        <v>665</v>
      </c>
      <c r="B666">
        <v>1</v>
      </c>
      <c r="C666" t="str">
        <f t="shared" si="10"/>
        <v>Survived</v>
      </c>
      <c r="D666">
        <v>3</v>
      </c>
      <c r="E666" t="str" cm="1">
        <f t="array" ref="E666">_xlfn.IFS(D666=1,"First",D666=2,"Second",D666=3,"Third")</f>
        <v>Third</v>
      </c>
      <c r="F666" t="s">
        <v>935</v>
      </c>
      <c r="G666" t="s">
        <v>13</v>
      </c>
      <c r="H666">
        <v>20</v>
      </c>
      <c r="I666">
        <v>1</v>
      </c>
      <c r="J666">
        <v>0</v>
      </c>
      <c r="K666" t="s">
        <v>936</v>
      </c>
      <c r="L666">
        <v>7.9249999999999998</v>
      </c>
      <c r="N666" t="s">
        <v>15</v>
      </c>
      <c r="O666" t="s">
        <v>1265</v>
      </c>
      <c r="P666" t="str">
        <f>VLOOKUP(O666,Title!$F$8:$G$24,2,FALSE)</f>
        <v>Mr</v>
      </c>
      <c r="Q666">
        <f>VLOOKUP(K666,'Ticket Counts'!$A$5:$F$685,2,FALSE)</f>
        <v>0</v>
      </c>
      <c r="R666">
        <f>VLOOKUP(K666,'Ticket Counts'!$A$5:$F$685,3,FALSE)</f>
        <v>0</v>
      </c>
      <c r="S666" s="8">
        <f>VLOOKUP(K666,'Ticket Counts'!$A$5:$F$685,4,FALSE)</f>
        <v>1</v>
      </c>
      <c r="T666" s="8">
        <f>VLOOKUP(K666,'Ticket Counts'!$A$5:$F$685,5,FALSE)</f>
        <v>0</v>
      </c>
      <c r="U666" s="8">
        <f>VLOOKUP(K666,'Ticket Counts'!$A$5:$F$685,6,FALSE)</f>
        <v>1</v>
      </c>
    </row>
    <row r="667" spans="1:21" x14ac:dyDescent="0.25">
      <c r="A667">
        <v>666</v>
      </c>
      <c r="B667">
        <v>0</v>
      </c>
      <c r="C667" t="str">
        <f t="shared" si="10"/>
        <v>Perished</v>
      </c>
      <c r="D667">
        <v>2</v>
      </c>
      <c r="E667" t="str" cm="1">
        <f t="array" ref="E667">_xlfn.IFS(D667=1,"First",D667=2,"Second",D667=3,"Third")</f>
        <v>Second</v>
      </c>
      <c r="F667" t="s">
        <v>937</v>
      </c>
      <c r="G667" t="s">
        <v>13</v>
      </c>
      <c r="H667">
        <v>32</v>
      </c>
      <c r="I667">
        <v>2</v>
      </c>
      <c r="J667">
        <v>0</v>
      </c>
      <c r="K667" t="s">
        <v>126</v>
      </c>
      <c r="L667">
        <v>73.5</v>
      </c>
      <c r="N667" t="s">
        <v>15</v>
      </c>
      <c r="O667" t="s">
        <v>1265</v>
      </c>
      <c r="P667" t="str">
        <f>VLOOKUP(O667,Title!$F$8:$G$24,2,FALSE)</f>
        <v>Mr</v>
      </c>
      <c r="Q667">
        <f>VLOOKUP(K667,'Ticket Counts'!$A$5:$F$685,2,FALSE)</f>
        <v>0</v>
      </c>
      <c r="R667">
        <f>VLOOKUP(K667,'Ticket Counts'!$A$5:$F$685,3,FALSE)</f>
        <v>0</v>
      </c>
      <c r="S667" s="8">
        <f>VLOOKUP(K667,'Ticket Counts'!$A$5:$F$685,4,FALSE)</f>
        <v>5</v>
      </c>
      <c r="T667" s="8">
        <f>VLOOKUP(K667,'Ticket Counts'!$A$5:$F$685,5,FALSE)</f>
        <v>0</v>
      </c>
      <c r="U667" s="8">
        <f>VLOOKUP(K667,'Ticket Counts'!$A$5:$F$685,6,FALSE)</f>
        <v>5</v>
      </c>
    </row>
    <row r="668" spans="1:21" x14ac:dyDescent="0.25">
      <c r="A668">
        <v>667</v>
      </c>
      <c r="B668">
        <v>0</v>
      </c>
      <c r="C668" t="str">
        <f t="shared" si="10"/>
        <v>Perished</v>
      </c>
      <c r="D668">
        <v>2</v>
      </c>
      <c r="E668" t="str" cm="1">
        <f t="array" ref="E668">_xlfn.IFS(D668=1,"First",D668=2,"Second",D668=3,"Third")</f>
        <v>Second</v>
      </c>
      <c r="F668" t="s">
        <v>938</v>
      </c>
      <c r="G668" t="s">
        <v>13</v>
      </c>
      <c r="H668">
        <v>25</v>
      </c>
      <c r="I668">
        <v>0</v>
      </c>
      <c r="J668">
        <v>0</v>
      </c>
      <c r="K668">
        <v>234686</v>
      </c>
      <c r="L668">
        <v>13</v>
      </c>
      <c r="N668" t="s">
        <v>15</v>
      </c>
      <c r="O668" t="s">
        <v>1265</v>
      </c>
      <c r="P668" t="str">
        <f>VLOOKUP(O668,Title!$F$8:$G$24,2,FALSE)</f>
        <v>Mr</v>
      </c>
      <c r="Q668">
        <f>VLOOKUP(K668,'Ticket Counts'!$A$5:$F$685,2,FALSE)</f>
        <v>0</v>
      </c>
      <c r="R668">
        <f>VLOOKUP(K668,'Ticket Counts'!$A$5:$F$685,3,FALSE)</f>
        <v>0</v>
      </c>
      <c r="S668" s="8">
        <f>VLOOKUP(K668,'Ticket Counts'!$A$5:$F$685,4,FALSE)</f>
        <v>1</v>
      </c>
      <c r="T668" s="8">
        <f>VLOOKUP(K668,'Ticket Counts'!$A$5:$F$685,5,FALSE)</f>
        <v>0</v>
      </c>
      <c r="U668" s="8">
        <f>VLOOKUP(K668,'Ticket Counts'!$A$5:$F$685,6,FALSE)</f>
        <v>1</v>
      </c>
    </row>
    <row r="669" spans="1:21" x14ac:dyDescent="0.25">
      <c r="A669">
        <v>668</v>
      </c>
      <c r="B669">
        <v>0</v>
      </c>
      <c r="C669" t="str">
        <f t="shared" si="10"/>
        <v>Perished</v>
      </c>
      <c r="D669">
        <v>3</v>
      </c>
      <c r="E669" t="str" cm="1">
        <f t="array" ref="E669">_xlfn.IFS(D669=1,"First",D669=2,"Second",D669=3,"Third")</f>
        <v>Third</v>
      </c>
      <c r="F669" t="s">
        <v>939</v>
      </c>
      <c r="G669" t="s">
        <v>13</v>
      </c>
      <c r="I669">
        <v>0</v>
      </c>
      <c r="J669">
        <v>0</v>
      </c>
      <c r="K669">
        <v>312993</v>
      </c>
      <c r="L669">
        <v>7.7750000000000004</v>
      </c>
      <c r="N669" t="s">
        <v>15</v>
      </c>
      <c r="O669" t="s">
        <v>1265</v>
      </c>
      <c r="P669" t="str">
        <f>VLOOKUP(O669,Title!$F$8:$G$24,2,FALSE)</f>
        <v>Mr</v>
      </c>
      <c r="Q669">
        <f>VLOOKUP(K669,'Ticket Counts'!$A$5:$F$685,2,FALSE)</f>
        <v>0</v>
      </c>
      <c r="R669">
        <f>VLOOKUP(K669,'Ticket Counts'!$A$5:$F$685,3,FALSE)</f>
        <v>0</v>
      </c>
      <c r="S669" s="8">
        <f>VLOOKUP(K669,'Ticket Counts'!$A$5:$F$685,4,FALSE)</f>
        <v>1</v>
      </c>
      <c r="T669" s="8">
        <f>VLOOKUP(K669,'Ticket Counts'!$A$5:$F$685,5,FALSE)</f>
        <v>0</v>
      </c>
      <c r="U669" s="8">
        <f>VLOOKUP(K669,'Ticket Counts'!$A$5:$F$685,6,FALSE)</f>
        <v>1</v>
      </c>
    </row>
    <row r="670" spans="1:21" x14ac:dyDescent="0.25">
      <c r="A670">
        <v>669</v>
      </c>
      <c r="B670">
        <v>0</v>
      </c>
      <c r="C670" t="str">
        <f t="shared" si="10"/>
        <v>Perished</v>
      </c>
      <c r="D670">
        <v>3</v>
      </c>
      <c r="E670" t="str" cm="1">
        <f t="array" ref="E670">_xlfn.IFS(D670=1,"First",D670=2,"Second",D670=3,"Third")</f>
        <v>Third</v>
      </c>
      <c r="F670" t="s">
        <v>940</v>
      </c>
      <c r="G670" t="s">
        <v>13</v>
      </c>
      <c r="H670">
        <v>43</v>
      </c>
      <c r="I670">
        <v>0</v>
      </c>
      <c r="J670">
        <v>0</v>
      </c>
      <c r="K670" t="s">
        <v>941</v>
      </c>
      <c r="L670">
        <v>8.0500000000000007</v>
      </c>
      <c r="N670" t="s">
        <v>15</v>
      </c>
      <c r="O670" t="s">
        <v>1265</v>
      </c>
      <c r="P670" t="str">
        <f>VLOOKUP(O670,Title!$F$8:$G$24,2,FALSE)</f>
        <v>Mr</v>
      </c>
      <c r="Q670">
        <f>VLOOKUP(K670,'Ticket Counts'!$A$5:$F$685,2,FALSE)</f>
        <v>0</v>
      </c>
      <c r="R670">
        <f>VLOOKUP(K670,'Ticket Counts'!$A$5:$F$685,3,FALSE)</f>
        <v>0</v>
      </c>
      <c r="S670" s="8">
        <f>VLOOKUP(K670,'Ticket Counts'!$A$5:$F$685,4,FALSE)</f>
        <v>1</v>
      </c>
      <c r="T670" s="8">
        <f>VLOOKUP(K670,'Ticket Counts'!$A$5:$F$685,5,FALSE)</f>
        <v>0</v>
      </c>
      <c r="U670" s="8">
        <f>VLOOKUP(K670,'Ticket Counts'!$A$5:$F$685,6,FALSE)</f>
        <v>1</v>
      </c>
    </row>
    <row r="671" spans="1:21" x14ac:dyDescent="0.25">
      <c r="A671">
        <v>670</v>
      </c>
      <c r="B671">
        <v>1</v>
      </c>
      <c r="C671" t="str">
        <f t="shared" si="10"/>
        <v>Survived</v>
      </c>
      <c r="D671">
        <v>1</v>
      </c>
      <c r="E671" t="str" cm="1">
        <f t="array" ref="E671">_xlfn.IFS(D671=1,"First",D671=2,"Second",D671=3,"Third")</f>
        <v>First</v>
      </c>
      <c r="F671" t="s">
        <v>942</v>
      </c>
      <c r="G671" t="s">
        <v>17</v>
      </c>
      <c r="I671">
        <v>1</v>
      </c>
      <c r="J671">
        <v>0</v>
      </c>
      <c r="K671">
        <v>19996</v>
      </c>
      <c r="L671">
        <v>52</v>
      </c>
      <c r="M671" t="s">
        <v>943</v>
      </c>
      <c r="N671" t="s">
        <v>15</v>
      </c>
      <c r="O671" t="s">
        <v>1266</v>
      </c>
      <c r="P671" t="str">
        <f>VLOOKUP(O671,Title!$F$8:$G$24,2,FALSE)</f>
        <v>Mrs</v>
      </c>
      <c r="Q671">
        <f>VLOOKUP(K671,'Ticket Counts'!$A$5:$F$685,2,FALSE)</f>
        <v>0</v>
      </c>
      <c r="R671">
        <f>VLOOKUP(K671,'Ticket Counts'!$A$5:$F$685,3,FALSE)</f>
        <v>0</v>
      </c>
      <c r="S671" s="8">
        <f>VLOOKUP(K671,'Ticket Counts'!$A$5:$F$685,4,FALSE)</f>
        <v>1</v>
      </c>
      <c r="T671" s="8">
        <f>VLOOKUP(K671,'Ticket Counts'!$A$5:$F$685,5,FALSE)</f>
        <v>1</v>
      </c>
      <c r="U671" s="8">
        <f>VLOOKUP(K671,'Ticket Counts'!$A$5:$F$685,6,FALSE)</f>
        <v>2</v>
      </c>
    </row>
    <row r="672" spans="1:21" x14ac:dyDescent="0.25">
      <c r="A672">
        <v>671</v>
      </c>
      <c r="B672">
        <v>1</v>
      </c>
      <c r="C672" t="str">
        <f t="shared" si="10"/>
        <v>Survived</v>
      </c>
      <c r="D672">
        <v>2</v>
      </c>
      <c r="E672" t="str" cm="1">
        <f t="array" ref="E672">_xlfn.IFS(D672=1,"First",D672=2,"Second",D672=3,"Third")</f>
        <v>Second</v>
      </c>
      <c r="F672" t="s">
        <v>944</v>
      </c>
      <c r="G672" t="s">
        <v>17</v>
      </c>
      <c r="H672">
        <v>40</v>
      </c>
      <c r="I672">
        <v>1</v>
      </c>
      <c r="J672">
        <v>1</v>
      </c>
      <c r="K672">
        <v>29750</v>
      </c>
      <c r="L672">
        <v>39</v>
      </c>
      <c r="N672" t="s">
        <v>15</v>
      </c>
      <c r="O672" t="s">
        <v>1266</v>
      </c>
      <c r="P672" t="str">
        <f>VLOOKUP(O672,Title!$F$8:$G$24,2,FALSE)</f>
        <v>Mrs</v>
      </c>
      <c r="Q672">
        <f>VLOOKUP(K672,'Ticket Counts'!$A$5:$F$685,2,FALSE)</f>
        <v>0</v>
      </c>
      <c r="R672">
        <f>VLOOKUP(K672,'Ticket Counts'!$A$5:$F$685,3,FALSE)</f>
        <v>0</v>
      </c>
      <c r="S672" s="8">
        <f>VLOOKUP(K672,'Ticket Counts'!$A$5:$F$685,4,FALSE)</f>
        <v>1</v>
      </c>
      <c r="T672" s="8">
        <f>VLOOKUP(K672,'Ticket Counts'!$A$5:$F$685,5,FALSE)</f>
        <v>1</v>
      </c>
      <c r="U672" s="8">
        <f>VLOOKUP(K672,'Ticket Counts'!$A$5:$F$685,6,FALSE)</f>
        <v>2</v>
      </c>
    </row>
    <row r="673" spans="1:21" x14ac:dyDescent="0.25">
      <c r="A673">
        <v>672</v>
      </c>
      <c r="B673">
        <v>0</v>
      </c>
      <c r="C673" t="str">
        <f t="shared" si="10"/>
        <v>Perished</v>
      </c>
      <c r="D673">
        <v>1</v>
      </c>
      <c r="E673" t="str" cm="1">
        <f t="array" ref="E673">_xlfn.IFS(D673=1,"First",D673=2,"Second",D673=3,"Third")</f>
        <v>First</v>
      </c>
      <c r="F673" t="s">
        <v>945</v>
      </c>
      <c r="G673" t="s">
        <v>13</v>
      </c>
      <c r="H673">
        <v>31</v>
      </c>
      <c r="I673">
        <v>1</v>
      </c>
      <c r="J673">
        <v>0</v>
      </c>
      <c r="K673" t="s">
        <v>946</v>
      </c>
      <c r="L673">
        <v>52</v>
      </c>
      <c r="M673" t="s">
        <v>947</v>
      </c>
      <c r="N673" t="s">
        <v>15</v>
      </c>
      <c r="O673" t="s">
        <v>1265</v>
      </c>
      <c r="P673" t="str">
        <f>VLOOKUP(O673,Title!$F$8:$G$24,2,FALSE)</f>
        <v>Mr</v>
      </c>
      <c r="Q673">
        <f>VLOOKUP(K673,'Ticket Counts'!$A$5:$F$685,2,FALSE)</f>
        <v>0</v>
      </c>
      <c r="R673">
        <f>VLOOKUP(K673,'Ticket Counts'!$A$5:$F$685,3,FALSE)</f>
        <v>0</v>
      </c>
      <c r="S673" s="8">
        <f>VLOOKUP(K673,'Ticket Counts'!$A$5:$F$685,4,FALSE)</f>
        <v>1</v>
      </c>
      <c r="T673" s="8">
        <f>VLOOKUP(K673,'Ticket Counts'!$A$5:$F$685,5,FALSE)</f>
        <v>0</v>
      </c>
      <c r="U673" s="8">
        <f>VLOOKUP(K673,'Ticket Counts'!$A$5:$F$685,6,FALSE)</f>
        <v>1</v>
      </c>
    </row>
    <row r="674" spans="1:21" x14ac:dyDescent="0.25">
      <c r="A674">
        <v>673</v>
      </c>
      <c r="B674">
        <v>0</v>
      </c>
      <c r="C674" t="str">
        <f t="shared" si="10"/>
        <v>Perished</v>
      </c>
      <c r="D674">
        <v>2</v>
      </c>
      <c r="E674" t="str" cm="1">
        <f t="array" ref="E674">_xlfn.IFS(D674=1,"First",D674=2,"Second",D674=3,"Third")</f>
        <v>Second</v>
      </c>
      <c r="F674" t="s">
        <v>948</v>
      </c>
      <c r="G674" t="s">
        <v>13</v>
      </c>
      <c r="H674">
        <v>70</v>
      </c>
      <c r="I674">
        <v>0</v>
      </c>
      <c r="J674">
        <v>0</v>
      </c>
      <c r="K674" t="s">
        <v>949</v>
      </c>
      <c r="L674">
        <v>10.5</v>
      </c>
      <c r="N674" t="s">
        <v>15</v>
      </c>
      <c r="O674" t="s">
        <v>1265</v>
      </c>
      <c r="P674" t="str">
        <f>VLOOKUP(O674,Title!$F$8:$G$24,2,FALSE)</f>
        <v>Mr</v>
      </c>
      <c r="Q674">
        <f>VLOOKUP(K674,'Ticket Counts'!$A$5:$F$685,2,FALSE)</f>
        <v>0</v>
      </c>
      <c r="R674">
        <f>VLOOKUP(K674,'Ticket Counts'!$A$5:$F$685,3,FALSE)</f>
        <v>0</v>
      </c>
      <c r="S674" s="8">
        <f>VLOOKUP(K674,'Ticket Counts'!$A$5:$F$685,4,FALSE)</f>
        <v>1</v>
      </c>
      <c r="T674" s="8">
        <f>VLOOKUP(K674,'Ticket Counts'!$A$5:$F$685,5,FALSE)</f>
        <v>0</v>
      </c>
      <c r="U674" s="8">
        <f>VLOOKUP(K674,'Ticket Counts'!$A$5:$F$685,6,FALSE)</f>
        <v>1</v>
      </c>
    </row>
    <row r="675" spans="1:21" x14ac:dyDescent="0.25">
      <c r="A675">
        <v>674</v>
      </c>
      <c r="B675">
        <v>1</v>
      </c>
      <c r="C675" t="str">
        <f t="shared" si="10"/>
        <v>Survived</v>
      </c>
      <c r="D675">
        <v>2</v>
      </c>
      <c r="E675" t="str" cm="1">
        <f t="array" ref="E675">_xlfn.IFS(D675=1,"First",D675=2,"Second",D675=3,"Third")</f>
        <v>Second</v>
      </c>
      <c r="F675" t="s">
        <v>950</v>
      </c>
      <c r="G675" t="s">
        <v>13</v>
      </c>
      <c r="H675">
        <v>31</v>
      </c>
      <c r="I675">
        <v>0</v>
      </c>
      <c r="J675">
        <v>0</v>
      </c>
      <c r="K675">
        <v>244270</v>
      </c>
      <c r="L675">
        <v>13</v>
      </c>
      <c r="N675" t="s">
        <v>15</v>
      </c>
      <c r="O675" t="s">
        <v>1265</v>
      </c>
      <c r="P675" t="str">
        <f>VLOOKUP(O675,Title!$F$8:$G$24,2,FALSE)</f>
        <v>Mr</v>
      </c>
      <c r="Q675">
        <f>VLOOKUP(K675,'Ticket Counts'!$A$5:$F$685,2,FALSE)</f>
        <v>0</v>
      </c>
      <c r="R675">
        <f>VLOOKUP(K675,'Ticket Counts'!$A$5:$F$685,3,FALSE)</f>
        <v>0</v>
      </c>
      <c r="S675" s="8">
        <f>VLOOKUP(K675,'Ticket Counts'!$A$5:$F$685,4,FALSE)</f>
        <v>1</v>
      </c>
      <c r="T675" s="8">
        <f>VLOOKUP(K675,'Ticket Counts'!$A$5:$F$685,5,FALSE)</f>
        <v>0</v>
      </c>
      <c r="U675" s="8">
        <f>VLOOKUP(K675,'Ticket Counts'!$A$5:$F$685,6,FALSE)</f>
        <v>1</v>
      </c>
    </row>
    <row r="676" spans="1:21" x14ac:dyDescent="0.25">
      <c r="A676">
        <v>675</v>
      </c>
      <c r="B676">
        <v>0</v>
      </c>
      <c r="C676" t="str">
        <f t="shared" si="10"/>
        <v>Perished</v>
      </c>
      <c r="D676">
        <v>2</v>
      </c>
      <c r="E676" t="str" cm="1">
        <f t="array" ref="E676">_xlfn.IFS(D676=1,"First",D676=2,"Second",D676=3,"Third")</f>
        <v>Second</v>
      </c>
      <c r="F676" t="s">
        <v>951</v>
      </c>
      <c r="G676" t="s">
        <v>13</v>
      </c>
      <c r="I676">
        <v>0</v>
      </c>
      <c r="J676">
        <v>0</v>
      </c>
      <c r="K676">
        <v>239856</v>
      </c>
      <c r="L676">
        <v>0</v>
      </c>
      <c r="N676" t="s">
        <v>15</v>
      </c>
      <c r="O676" t="s">
        <v>1265</v>
      </c>
      <c r="P676" t="str">
        <f>VLOOKUP(O676,Title!$F$8:$G$24,2,FALSE)</f>
        <v>Mr</v>
      </c>
      <c r="Q676">
        <f>VLOOKUP(K676,'Ticket Counts'!$A$5:$F$685,2,FALSE)</f>
        <v>0</v>
      </c>
      <c r="R676">
        <f>VLOOKUP(K676,'Ticket Counts'!$A$5:$F$685,3,FALSE)</f>
        <v>0</v>
      </c>
      <c r="S676" s="8">
        <f>VLOOKUP(K676,'Ticket Counts'!$A$5:$F$685,4,FALSE)</f>
        <v>1</v>
      </c>
      <c r="T676" s="8">
        <f>VLOOKUP(K676,'Ticket Counts'!$A$5:$F$685,5,FALSE)</f>
        <v>0</v>
      </c>
      <c r="U676" s="8">
        <f>VLOOKUP(K676,'Ticket Counts'!$A$5:$F$685,6,FALSE)</f>
        <v>1</v>
      </c>
    </row>
    <row r="677" spans="1:21" x14ac:dyDescent="0.25">
      <c r="A677">
        <v>676</v>
      </c>
      <c r="B677">
        <v>0</v>
      </c>
      <c r="C677" t="str">
        <f t="shared" si="10"/>
        <v>Perished</v>
      </c>
      <c r="D677">
        <v>3</v>
      </c>
      <c r="E677" t="str" cm="1">
        <f t="array" ref="E677">_xlfn.IFS(D677=1,"First",D677=2,"Second",D677=3,"Third")</f>
        <v>Third</v>
      </c>
      <c r="F677" t="s">
        <v>952</v>
      </c>
      <c r="G677" t="s">
        <v>13</v>
      </c>
      <c r="H677">
        <v>18</v>
      </c>
      <c r="I677">
        <v>0</v>
      </c>
      <c r="J677">
        <v>0</v>
      </c>
      <c r="K677">
        <v>349912</v>
      </c>
      <c r="L677">
        <v>7.7750000000000004</v>
      </c>
      <c r="N677" t="s">
        <v>15</v>
      </c>
      <c r="O677" t="s">
        <v>1265</v>
      </c>
      <c r="P677" t="str">
        <f>VLOOKUP(O677,Title!$F$8:$G$24,2,FALSE)</f>
        <v>Mr</v>
      </c>
      <c r="Q677">
        <f>VLOOKUP(K677,'Ticket Counts'!$A$5:$F$685,2,FALSE)</f>
        <v>0</v>
      </c>
      <c r="R677">
        <f>VLOOKUP(K677,'Ticket Counts'!$A$5:$F$685,3,FALSE)</f>
        <v>0</v>
      </c>
      <c r="S677" s="8">
        <f>VLOOKUP(K677,'Ticket Counts'!$A$5:$F$685,4,FALSE)</f>
        <v>1</v>
      </c>
      <c r="T677" s="8">
        <f>VLOOKUP(K677,'Ticket Counts'!$A$5:$F$685,5,FALSE)</f>
        <v>0</v>
      </c>
      <c r="U677" s="8">
        <f>VLOOKUP(K677,'Ticket Counts'!$A$5:$F$685,6,FALSE)</f>
        <v>1</v>
      </c>
    </row>
    <row r="678" spans="1:21" x14ac:dyDescent="0.25">
      <c r="A678">
        <v>677</v>
      </c>
      <c r="B678">
        <v>0</v>
      </c>
      <c r="C678" t="str">
        <f t="shared" si="10"/>
        <v>Perished</v>
      </c>
      <c r="D678">
        <v>3</v>
      </c>
      <c r="E678" t="str" cm="1">
        <f t="array" ref="E678">_xlfn.IFS(D678=1,"First",D678=2,"Second",D678=3,"Third")</f>
        <v>Third</v>
      </c>
      <c r="F678" t="s">
        <v>953</v>
      </c>
      <c r="G678" t="s">
        <v>13</v>
      </c>
      <c r="H678">
        <v>24.5</v>
      </c>
      <c r="I678">
        <v>0</v>
      </c>
      <c r="J678">
        <v>0</v>
      </c>
      <c r="K678">
        <v>342826</v>
      </c>
      <c r="L678">
        <v>8.0500000000000007</v>
      </c>
      <c r="N678" t="s">
        <v>15</v>
      </c>
      <c r="O678" t="s">
        <v>1265</v>
      </c>
      <c r="P678" t="str">
        <f>VLOOKUP(O678,Title!$F$8:$G$24,2,FALSE)</f>
        <v>Mr</v>
      </c>
      <c r="Q678">
        <f>VLOOKUP(K678,'Ticket Counts'!$A$5:$F$685,2,FALSE)</f>
        <v>0</v>
      </c>
      <c r="R678">
        <f>VLOOKUP(K678,'Ticket Counts'!$A$5:$F$685,3,FALSE)</f>
        <v>0</v>
      </c>
      <c r="S678" s="8">
        <f>VLOOKUP(K678,'Ticket Counts'!$A$5:$F$685,4,FALSE)</f>
        <v>1</v>
      </c>
      <c r="T678" s="8">
        <f>VLOOKUP(K678,'Ticket Counts'!$A$5:$F$685,5,FALSE)</f>
        <v>0</v>
      </c>
      <c r="U678" s="8">
        <f>VLOOKUP(K678,'Ticket Counts'!$A$5:$F$685,6,FALSE)</f>
        <v>1</v>
      </c>
    </row>
    <row r="679" spans="1:21" x14ac:dyDescent="0.25">
      <c r="A679">
        <v>678</v>
      </c>
      <c r="B679">
        <v>1</v>
      </c>
      <c r="C679" t="str">
        <f t="shared" si="10"/>
        <v>Survived</v>
      </c>
      <c r="D679">
        <v>3</v>
      </c>
      <c r="E679" t="str" cm="1">
        <f t="array" ref="E679">_xlfn.IFS(D679=1,"First",D679=2,"Second",D679=3,"Third")</f>
        <v>Third</v>
      </c>
      <c r="F679" t="s">
        <v>954</v>
      </c>
      <c r="G679" t="s">
        <v>17</v>
      </c>
      <c r="H679">
        <v>18</v>
      </c>
      <c r="I679">
        <v>0</v>
      </c>
      <c r="J679">
        <v>0</v>
      </c>
      <c r="K679">
        <v>4138</v>
      </c>
      <c r="L679">
        <v>9.8416999999999994</v>
      </c>
      <c r="N679" t="s">
        <v>15</v>
      </c>
      <c r="O679" t="s">
        <v>1267</v>
      </c>
      <c r="P679" t="str">
        <f>VLOOKUP(O679,Title!$F$8:$G$24,2,FALSE)</f>
        <v>Miss</v>
      </c>
      <c r="Q679">
        <f>VLOOKUP(K679,'Ticket Counts'!$A$5:$F$685,2,FALSE)</f>
        <v>0</v>
      </c>
      <c r="R679">
        <f>VLOOKUP(K679,'Ticket Counts'!$A$5:$F$685,3,FALSE)</f>
        <v>1</v>
      </c>
      <c r="S679" s="8">
        <f>VLOOKUP(K679,'Ticket Counts'!$A$5:$F$685,4,FALSE)</f>
        <v>0</v>
      </c>
      <c r="T679" s="8">
        <f>VLOOKUP(K679,'Ticket Counts'!$A$5:$F$685,5,FALSE)</f>
        <v>0</v>
      </c>
      <c r="U679" s="8">
        <f>VLOOKUP(K679,'Ticket Counts'!$A$5:$F$685,6,FALSE)</f>
        <v>1</v>
      </c>
    </row>
    <row r="680" spans="1:21" x14ac:dyDescent="0.25">
      <c r="A680">
        <v>679</v>
      </c>
      <c r="B680">
        <v>0</v>
      </c>
      <c r="C680" t="str">
        <f t="shared" si="10"/>
        <v>Perished</v>
      </c>
      <c r="D680">
        <v>3</v>
      </c>
      <c r="E680" t="str" cm="1">
        <f t="array" ref="E680">_xlfn.IFS(D680=1,"First",D680=2,"Second",D680=3,"Third")</f>
        <v>Third</v>
      </c>
      <c r="F680" t="s">
        <v>955</v>
      </c>
      <c r="G680" t="s">
        <v>17</v>
      </c>
      <c r="H680">
        <v>43</v>
      </c>
      <c r="I680">
        <v>1</v>
      </c>
      <c r="J680">
        <v>6</v>
      </c>
      <c r="K680" t="s">
        <v>105</v>
      </c>
      <c r="L680">
        <v>46.9</v>
      </c>
      <c r="N680" t="s">
        <v>15</v>
      </c>
      <c r="O680" t="s">
        <v>1266</v>
      </c>
      <c r="P680" t="str">
        <f>VLOOKUP(O680,Title!$F$8:$G$24,2,FALSE)</f>
        <v>Mrs</v>
      </c>
      <c r="Q680">
        <f>VLOOKUP(K680,'Ticket Counts'!$A$5:$F$685,2,FALSE)</f>
        <v>3</v>
      </c>
      <c r="R680">
        <f>VLOOKUP(K680,'Ticket Counts'!$A$5:$F$685,3,FALSE)</f>
        <v>1</v>
      </c>
      <c r="S680" s="8">
        <f>VLOOKUP(K680,'Ticket Counts'!$A$5:$F$685,4,FALSE)</f>
        <v>1</v>
      </c>
      <c r="T680" s="8">
        <f>VLOOKUP(K680,'Ticket Counts'!$A$5:$F$685,5,FALSE)</f>
        <v>1</v>
      </c>
      <c r="U680" s="8">
        <f>VLOOKUP(K680,'Ticket Counts'!$A$5:$F$685,6,FALSE)</f>
        <v>6</v>
      </c>
    </row>
    <row r="681" spans="1:21" x14ac:dyDescent="0.25">
      <c r="A681">
        <v>680</v>
      </c>
      <c r="B681">
        <v>1</v>
      </c>
      <c r="C681" t="str">
        <f t="shared" si="10"/>
        <v>Survived</v>
      </c>
      <c r="D681">
        <v>1</v>
      </c>
      <c r="E681" t="str" cm="1">
        <f t="array" ref="E681">_xlfn.IFS(D681=1,"First",D681=2,"Second",D681=3,"Third")</f>
        <v>First</v>
      </c>
      <c r="F681" t="s">
        <v>956</v>
      </c>
      <c r="G681" t="s">
        <v>13</v>
      </c>
      <c r="H681">
        <v>36</v>
      </c>
      <c r="I681">
        <v>0</v>
      </c>
      <c r="J681">
        <v>1</v>
      </c>
      <c r="K681" t="s">
        <v>392</v>
      </c>
      <c r="L681">
        <v>512.32920000000001</v>
      </c>
      <c r="M681" t="s">
        <v>957</v>
      </c>
      <c r="N681" t="s">
        <v>20</v>
      </c>
      <c r="O681" t="s">
        <v>1265</v>
      </c>
      <c r="P681" t="str">
        <f>VLOOKUP(O681,Title!$F$8:$G$24,2,FALSE)</f>
        <v>Mr</v>
      </c>
      <c r="Q681">
        <f>VLOOKUP(K681,'Ticket Counts'!$A$5:$F$685,2,FALSE)</f>
        <v>0</v>
      </c>
      <c r="R681">
        <f>VLOOKUP(K681,'Ticket Counts'!$A$5:$F$685,3,FALSE)</f>
        <v>1</v>
      </c>
      <c r="S681" s="8">
        <f>VLOOKUP(K681,'Ticket Counts'!$A$5:$F$685,4,FALSE)</f>
        <v>2</v>
      </c>
      <c r="T681" s="8">
        <f>VLOOKUP(K681,'Ticket Counts'!$A$5:$F$685,5,FALSE)</f>
        <v>0</v>
      </c>
      <c r="U681" s="8">
        <f>VLOOKUP(K681,'Ticket Counts'!$A$5:$F$685,6,FALSE)</f>
        <v>3</v>
      </c>
    </row>
    <row r="682" spans="1:21" x14ac:dyDescent="0.25">
      <c r="A682">
        <v>681</v>
      </c>
      <c r="B682">
        <v>0</v>
      </c>
      <c r="C682" t="str">
        <f t="shared" si="10"/>
        <v>Perished</v>
      </c>
      <c r="D682">
        <v>3</v>
      </c>
      <c r="E682" t="str" cm="1">
        <f t="array" ref="E682">_xlfn.IFS(D682=1,"First",D682=2,"Second",D682=3,"Third")</f>
        <v>Third</v>
      </c>
      <c r="F682" t="s">
        <v>958</v>
      </c>
      <c r="G682" t="s">
        <v>17</v>
      </c>
      <c r="I682">
        <v>0</v>
      </c>
      <c r="J682">
        <v>0</v>
      </c>
      <c r="K682">
        <v>330935</v>
      </c>
      <c r="L682">
        <v>8.1374999999999993</v>
      </c>
      <c r="N682" t="s">
        <v>27</v>
      </c>
      <c r="O682" t="s">
        <v>1267</v>
      </c>
      <c r="P682" t="str">
        <f>VLOOKUP(O682,Title!$F$8:$G$24,2,FALSE)</f>
        <v>Miss</v>
      </c>
      <c r="Q682">
        <f>VLOOKUP(K682,'Ticket Counts'!$A$5:$F$685,2,FALSE)</f>
        <v>0</v>
      </c>
      <c r="R682">
        <f>VLOOKUP(K682,'Ticket Counts'!$A$5:$F$685,3,FALSE)</f>
        <v>1</v>
      </c>
      <c r="S682" s="8">
        <f>VLOOKUP(K682,'Ticket Counts'!$A$5:$F$685,4,FALSE)</f>
        <v>0</v>
      </c>
      <c r="T682" s="8">
        <f>VLOOKUP(K682,'Ticket Counts'!$A$5:$F$685,5,FALSE)</f>
        <v>0</v>
      </c>
      <c r="U682" s="8">
        <f>VLOOKUP(K682,'Ticket Counts'!$A$5:$F$685,6,FALSE)</f>
        <v>1</v>
      </c>
    </row>
    <row r="683" spans="1:21" x14ac:dyDescent="0.25">
      <c r="A683">
        <v>682</v>
      </c>
      <c r="B683">
        <v>1</v>
      </c>
      <c r="C683" t="str">
        <f t="shared" si="10"/>
        <v>Survived</v>
      </c>
      <c r="D683">
        <v>1</v>
      </c>
      <c r="E683" t="str" cm="1">
        <f t="array" ref="E683">_xlfn.IFS(D683=1,"First",D683=2,"Second",D683=3,"Third")</f>
        <v>First</v>
      </c>
      <c r="F683" t="s">
        <v>959</v>
      </c>
      <c r="G683" t="s">
        <v>13</v>
      </c>
      <c r="H683">
        <v>27</v>
      </c>
      <c r="I683">
        <v>0</v>
      </c>
      <c r="J683">
        <v>0</v>
      </c>
      <c r="K683" t="s">
        <v>92</v>
      </c>
      <c r="L683">
        <v>76.729200000000006</v>
      </c>
      <c r="M683" t="s">
        <v>960</v>
      </c>
      <c r="N683" t="s">
        <v>20</v>
      </c>
      <c r="O683" t="s">
        <v>1265</v>
      </c>
      <c r="P683" t="str">
        <f>VLOOKUP(O683,Title!$F$8:$G$24,2,FALSE)</f>
        <v>Mr</v>
      </c>
      <c r="Q683">
        <f>VLOOKUP(K683,'Ticket Counts'!$A$5:$F$685,2,FALSE)</f>
        <v>0</v>
      </c>
      <c r="R683">
        <f>VLOOKUP(K683,'Ticket Counts'!$A$5:$F$685,3,FALSE)</f>
        <v>0</v>
      </c>
      <c r="S683" s="8">
        <f>VLOOKUP(K683,'Ticket Counts'!$A$5:$F$685,4,FALSE)</f>
        <v>2</v>
      </c>
      <c r="T683" s="8">
        <f>VLOOKUP(K683,'Ticket Counts'!$A$5:$F$685,5,FALSE)</f>
        <v>1</v>
      </c>
      <c r="U683" s="8">
        <f>VLOOKUP(K683,'Ticket Counts'!$A$5:$F$685,6,FALSE)</f>
        <v>3</v>
      </c>
    </row>
    <row r="684" spans="1:21" x14ac:dyDescent="0.25">
      <c r="A684">
        <v>683</v>
      </c>
      <c r="B684">
        <v>0</v>
      </c>
      <c r="C684" t="str">
        <f t="shared" si="10"/>
        <v>Perished</v>
      </c>
      <c r="D684">
        <v>3</v>
      </c>
      <c r="E684" t="str" cm="1">
        <f t="array" ref="E684">_xlfn.IFS(D684=1,"First",D684=2,"Second",D684=3,"Third")</f>
        <v>Third</v>
      </c>
      <c r="F684" t="s">
        <v>961</v>
      </c>
      <c r="G684" t="s">
        <v>13</v>
      </c>
      <c r="H684">
        <v>20</v>
      </c>
      <c r="I684">
        <v>0</v>
      </c>
      <c r="J684">
        <v>0</v>
      </c>
      <c r="K684">
        <v>6563</v>
      </c>
      <c r="L684">
        <v>9.2249999999999996</v>
      </c>
      <c r="N684" t="s">
        <v>15</v>
      </c>
      <c r="O684" t="s">
        <v>1265</v>
      </c>
      <c r="P684" t="str">
        <f>VLOOKUP(O684,Title!$F$8:$G$24,2,FALSE)</f>
        <v>Mr</v>
      </c>
      <c r="Q684">
        <f>VLOOKUP(K684,'Ticket Counts'!$A$5:$F$685,2,FALSE)</f>
        <v>0</v>
      </c>
      <c r="R684">
        <f>VLOOKUP(K684,'Ticket Counts'!$A$5:$F$685,3,FALSE)</f>
        <v>0</v>
      </c>
      <c r="S684" s="8">
        <f>VLOOKUP(K684,'Ticket Counts'!$A$5:$F$685,4,FALSE)</f>
        <v>1</v>
      </c>
      <c r="T684" s="8">
        <f>VLOOKUP(K684,'Ticket Counts'!$A$5:$F$685,5,FALSE)</f>
        <v>0</v>
      </c>
      <c r="U684" s="8">
        <f>VLOOKUP(K684,'Ticket Counts'!$A$5:$F$685,6,FALSE)</f>
        <v>1</v>
      </c>
    </row>
    <row r="685" spans="1:21" x14ac:dyDescent="0.25">
      <c r="A685">
        <v>684</v>
      </c>
      <c r="B685">
        <v>0</v>
      </c>
      <c r="C685" t="str">
        <f t="shared" si="10"/>
        <v>Perished</v>
      </c>
      <c r="D685">
        <v>3</v>
      </c>
      <c r="E685" t="str" cm="1">
        <f t="array" ref="E685">_xlfn.IFS(D685=1,"First",D685=2,"Second",D685=3,"Third")</f>
        <v>Third</v>
      </c>
      <c r="F685" t="s">
        <v>962</v>
      </c>
      <c r="G685" t="s">
        <v>13</v>
      </c>
      <c r="H685">
        <v>14</v>
      </c>
      <c r="I685">
        <v>5</v>
      </c>
      <c r="J685">
        <v>2</v>
      </c>
      <c r="K685" t="s">
        <v>105</v>
      </c>
      <c r="L685">
        <v>46.9</v>
      </c>
      <c r="N685" t="s">
        <v>15</v>
      </c>
      <c r="O685" t="s">
        <v>1265</v>
      </c>
      <c r="P685" t="str">
        <f>VLOOKUP(O685,Title!$F$8:$G$24,2,FALSE)</f>
        <v>Mr</v>
      </c>
      <c r="Q685">
        <f>VLOOKUP(K685,'Ticket Counts'!$A$5:$F$685,2,FALSE)</f>
        <v>3</v>
      </c>
      <c r="R685">
        <f>VLOOKUP(K685,'Ticket Counts'!$A$5:$F$685,3,FALSE)</f>
        <v>1</v>
      </c>
      <c r="S685" s="8">
        <f>VLOOKUP(K685,'Ticket Counts'!$A$5:$F$685,4,FALSE)</f>
        <v>1</v>
      </c>
      <c r="T685" s="8">
        <f>VLOOKUP(K685,'Ticket Counts'!$A$5:$F$685,5,FALSE)</f>
        <v>1</v>
      </c>
      <c r="U685" s="8">
        <f>VLOOKUP(K685,'Ticket Counts'!$A$5:$F$685,6,FALSE)</f>
        <v>6</v>
      </c>
    </row>
    <row r="686" spans="1:21" x14ac:dyDescent="0.25">
      <c r="A686">
        <v>685</v>
      </c>
      <c r="B686">
        <v>0</v>
      </c>
      <c r="C686" t="str">
        <f t="shared" si="10"/>
        <v>Perished</v>
      </c>
      <c r="D686">
        <v>2</v>
      </c>
      <c r="E686" t="str" cm="1">
        <f t="array" ref="E686">_xlfn.IFS(D686=1,"First",D686=2,"Second",D686=3,"Third")</f>
        <v>Second</v>
      </c>
      <c r="F686" t="s">
        <v>963</v>
      </c>
      <c r="G686" t="s">
        <v>13</v>
      </c>
      <c r="H686">
        <v>60</v>
      </c>
      <c r="I686">
        <v>1</v>
      </c>
      <c r="J686">
        <v>1</v>
      </c>
      <c r="K686">
        <v>29750</v>
      </c>
      <c r="L686">
        <v>39</v>
      </c>
      <c r="N686" t="s">
        <v>15</v>
      </c>
      <c r="O686" t="s">
        <v>1265</v>
      </c>
      <c r="P686" t="str">
        <f>VLOOKUP(O686,Title!$F$8:$G$24,2,FALSE)</f>
        <v>Mr</v>
      </c>
      <c r="Q686">
        <f>VLOOKUP(K686,'Ticket Counts'!$A$5:$F$685,2,FALSE)</f>
        <v>0</v>
      </c>
      <c r="R686">
        <f>VLOOKUP(K686,'Ticket Counts'!$A$5:$F$685,3,FALSE)</f>
        <v>0</v>
      </c>
      <c r="S686" s="8">
        <f>VLOOKUP(K686,'Ticket Counts'!$A$5:$F$685,4,FALSE)</f>
        <v>1</v>
      </c>
      <c r="T686" s="8">
        <f>VLOOKUP(K686,'Ticket Counts'!$A$5:$F$685,5,FALSE)</f>
        <v>1</v>
      </c>
      <c r="U686" s="8">
        <f>VLOOKUP(K686,'Ticket Counts'!$A$5:$F$685,6,FALSE)</f>
        <v>2</v>
      </c>
    </row>
    <row r="687" spans="1:21" x14ac:dyDescent="0.25">
      <c r="A687">
        <v>686</v>
      </c>
      <c r="B687">
        <v>0</v>
      </c>
      <c r="C687" t="str">
        <f t="shared" si="10"/>
        <v>Perished</v>
      </c>
      <c r="D687">
        <v>2</v>
      </c>
      <c r="E687" t="str" cm="1">
        <f t="array" ref="E687">_xlfn.IFS(D687=1,"First",D687=2,"Second",D687=3,"Third")</f>
        <v>Second</v>
      </c>
      <c r="F687" t="s">
        <v>964</v>
      </c>
      <c r="G687" t="s">
        <v>13</v>
      </c>
      <c r="H687">
        <v>25</v>
      </c>
      <c r="I687">
        <v>1</v>
      </c>
      <c r="J687">
        <v>2</v>
      </c>
      <c r="K687" t="s">
        <v>80</v>
      </c>
      <c r="L687">
        <v>41.5792</v>
      </c>
      <c r="N687" t="s">
        <v>20</v>
      </c>
      <c r="O687" t="s">
        <v>1265</v>
      </c>
      <c r="P687" t="str">
        <f>VLOOKUP(O687,Title!$F$8:$G$24,2,FALSE)</f>
        <v>Mr</v>
      </c>
      <c r="Q687">
        <f>VLOOKUP(K687,'Ticket Counts'!$A$5:$F$685,2,FALSE)</f>
        <v>0</v>
      </c>
      <c r="R687">
        <f>VLOOKUP(K687,'Ticket Counts'!$A$5:$F$685,3,FALSE)</f>
        <v>1</v>
      </c>
      <c r="S687" s="8">
        <f>VLOOKUP(K687,'Ticket Counts'!$A$5:$F$685,4,FALSE)</f>
        <v>1</v>
      </c>
      <c r="T687" s="8">
        <f>VLOOKUP(K687,'Ticket Counts'!$A$5:$F$685,5,FALSE)</f>
        <v>1</v>
      </c>
      <c r="U687" s="8">
        <f>VLOOKUP(K687,'Ticket Counts'!$A$5:$F$685,6,FALSE)</f>
        <v>3</v>
      </c>
    </row>
    <row r="688" spans="1:21" x14ac:dyDescent="0.25">
      <c r="A688">
        <v>687</v>
      </c>
      <c r="B688">
        <v>0</v>
      </c>
      <c r="C688" t="str">
        <f t="shared" si="10"/>
        <v>Perished</v>
      </c>
      <c r="D688">
        <v>3</v>
      </c>
      <c r="E688" t="str" cm="1">
        <f t="array" ref="E688">_xlfn.IFS(D688=1,"First",D688=2,"Second",D688=3,"Third")</f>
        <v>Third</v>
      </c>
      <c r="F688" t="s">
        <v>965</v>
      </c>
      <c r="G688" t="s">
        <v>13</v>
      </c>
      <c r="H688">
        <v>14</v>
      </c>
      <c r="I688">
        <v>4</v>
      </c>
      <c r="J688">
        <v>1</v>
      </c>
      <c r="K688">
        <v>3101295</v>
      </c>
      <c r="L688">
        <v>39.6875</v>
      </c>
      <c r="N688" t="s">
        <v>15</v>
      </c>
      <c r="O688" t="s">
        <v>1265</v>
      </c>
      <c r="P688" t="str">
        <f>VLOOKUP(O688,Title!$F$8:$G$24,2,FALSE)</f>
        <v>Mr</v>
      </c>
      <c r="Q688">
        <f>VLOOKUP(K688,'Ticket Counts'!$A$5:$F$685,2,FALSE)</f>
        <v>3</v>
      </c>
      <c r="R688">
        <f>VLOOKUP(K688,'Ticket Counts'!$A$5:$F$685,3,FALSE)</f>
        <v>0</v>
      </c>
      <c r="S688" s="8">
        <f>VLOOKUP(K688,'Ticket Counts'!$A$5:$F$685,4,FALSE)</f>
        <v>2</v>
      </c>
      <c r="T688" s="8">
        <f>VLOOKUP(K688,'Ticket Counts'!$A$5:$F$685,5,FALSE)</f>
        <v>1</v>
      </c>
      <c r="U688" s="8">
        <f>VLOOKUP(K688,'Ticket Counts'!$A$5:$F$685,6,FALSE)</f>
        <v>6</v>
      </c>
    </row>
    <row r="689" spans="1:21" x14ac:dyDescent="0.25">
      <c r="A689">
        <v>688</v>
      </c>
      <c r="B689">
        <v>0</v>
      </c>
      <c r="C689" t="str">
        <f t="shared" si="10"/>
        <v>Perished</v>
      </c>
      <c r="D689">
        <v>3</v>
      </c>
      <c r="E689" t="str" cm="1">
        <f t="array" ref="E689">_xlfn.IFS(D689=1,"First",D689=2,"Second",D689=3,"Third")</f>
        <v>Third</v>
      </c>
      <c r="F689" t="s">
        <v>966</v>
      </c>
      <c r="G689" t="s">
        <v>13</v>
      </c>
      <c r="H689">
        <v>19</v>
      </c>
      <c r="I689">
        <v>0</v>
      </c>
      <c r="J689">
        <v>0</v>
      </c>
      <c r="K689">
        <v>349228</v>
      </c>
      <c r="L689">
        <v>10.1708</v>
      </c>
      <c r="N689" t="s">
        <v>15</v>
      </c>
      <c r="O689" t="s">
        <v>1265</v>
      </c>
      <c r="P689" t="str">
        <f>VLOOKUP(O689,Title!$F$8:$G$24,2,FALSE)</f>
        <v>Mr</v>
      </c>
      <c r="Q689">
        <f>VLOOKUP(K689,'Ticket Counts'!$A$5:$F$685,2,FALSE)</f>
        <v>0</v>
      </c>
      <c r="R689">
        <f>VLOOKUP(K689,'Ticket Counts'!$A$5:$F$685,3,FALSE)</f>
        <v>0</v>
      </c>
      <c r="S689" s="8">
        <f>VLOOKUP(K689,'Ticket Counts'!$A$5:$F$685,4,FALSE)</f>
        <v>1</v>
      </c>
      <c r="T689" s="8">
        <f>VLOOKUP(K689,'Ticket Counts'!$A$5:$F$685,5,FALSE)</f>
        <v>0</v>
      </c>
      <c r="U689" s="8">
        <f>VLOOKUP(K689,'Ticket Counts'!$A$5:$F$685,6,FALSE)</f>
        <v>1</v>
      </c>
    </row>
    <row r="690" spans="1:21" x14ac:dyDescent="0.25">
      <c r="A690">
        <v>689</v>
      </c>
      <c r="B690">
        <v>0</v>
      </c>
      <c r="C690" t="str">
        <f t="shared" si="10"/>
        <v>Perished</v>
      </c>
      <c r="D690">
        <v>3</v>
      </c>
      <c r="E690" t="str" cm="1">
        <f t="array" ref="E690">_xlfn.IFS(D690=1,"First",D690=2,"Second",D690=3,"Third")</f>
        <v>Third</v>
      </c>
      <c r="F690" t="s">
        <v>967</v>
      </c>
      <c r="G690" t="s">
        <v>13</v>
      </c>
      <c r="H690">
        <v>18</v>
      </c>
      <c r="I690">
        <v>0</v>
      </c>
      <c r="J690">
        <v>0</v>
      </c>
      <c r="K690">
        <v>350036</v>
      </c>
      <c r="L690">
        <v>7.7957999999999998</v>
      </c>
      <c r="N690" t="s">
        <v>15</v>
      </c>
      <c r="O690" t="s">
        <v>1265</v>
      </c>
      <c r="P690" t="str">
        <f>VLOOKUP(O690,Title!$F$8:$G$24,2,FALSE)</f>
        <v>Mr</v>
      </c>
      <c r="Q690">
        <f>VLOOKUP(K690,'Ticket Counts'!$A$5:$F$685,2,FALSE)</f>
        <v>0</v>
      </c>
      <c r="R690">
        <f>VLOOKUP(K690,'Ticket Counts'!$A$5:$F$685,3,FALSE)</f>
        <v>0</v>
      </c>
      <c r="S690" s="8">
        <f>VLOOKUP(K690,'Ticket Counts'!$A$5:$F$685,4,FALSE)</f>
        <v>1</v>
      </c>
      <c r="T690" s="8">
        <f>VLOOKUP(K690,'Ticket Counts'!$A$5:$F$685,5,FALSE)</f>
        <v>0</v>
      </c>
      <c r="U690" s="8">
        <f>VLOOKUP(K690,'Ticket Counts'!$A$5:$F$685,6,FALSE)</f>
        <v>1</v>
      </c>
    </row>
    <row r="691" spans="1:21" x14ac:dyDescent="0.25">
      <c r="A691">
        <v>690</v>
      </c>
      <c r="B691">
        <v>1</v>
      </c>
      <c r="C691" t="str">
        <f t="shared" si="10"/>
        <v>Survived</v>
      </c>
      <c r="D691">
        <v>1</v>
      </c>
      <c r="E691" t="str" cm="1">
        <f t="array" ref="E691">_xlfn.IFS(D691=1,"First",D691=2,"Second",D691=3,"Third")</f>
        <v>First</v>
      </c>
      <c r="F691" t="s">
        <v>968</v>
      </c>
      <c r="G691" t="s">
        <v>17</v>
      </c>
      <c r="H691">
        <v>15</v>
      </c>
      <c r="I691">
        <v>0</v>
      </c>
      <c r="J691">
        <v>1</v>
      </c>
      <c r="K691">
        <v>24160</v>
      </c>
      <c r="L691">
        <v>211.33750000000001</v>
      </c>
      <c r="M691" t="s">
        <v>969</v>
      </c>
      <c r="N691" t="s">
        <v>15</v>
      </c>
      <c r="O691" t="s">
        <v>1267</v>
      </c>
      <c r="P691" t="str">
        <f>VLOOKUP(O691,Title!$F$8:$G$24,2,FALSE)</f>
        <v>Miss</v>
      </c>
      <c r="Q691">
        <f>VLOOKUP(K691,'Ticket Counts'!$A$5:$F$685,2,FALSE)</f>
        <v>0</v>
      </c>
      <c r="R691">
        <f>VLOOKUP(K691,'Ticket Counts'!$A$5:$F$685,3,FALSE)</f>
        <v>2</v>
      </c>
      <c r="S691" s="8">
        <f>VLOOKUP(K691,'Ticket Counts'!$A$5:$F$685,4,FALSE)</f>
        <v>0</v>
      </c>
      <c r="T691" s="8">
        <f>VLOOKUP(K691,'Ticket Counts'!$A$5:$F$685,5,FALSE)</f>
        <v>1</v>
      </c>
      <c r="U691" s="8">
        <f>VLOOKUP(K691,'Ticket Counts'!$A$5:$F$685,6,FALSE)</f>
        <v>3</v>
      </c>
    </row>
    <row r="692" spans="1:21" x14ac:dyDescent="0.25">
      <c r="A692">
        <v>691</v>
      </c>
      <c r="B692">
        <v>1</v>
      </c>
      <c r="C692" t="str">
        <f t="shared" si="10"/>
        <v>Survived</v>
      </c>
      <c r="D692">
        <v>1</v>
      </c>
      <c r="E692" t="str" cm="1">
        <f t="array" ref="E692">_xlfn.IFS(D692=1,"First",D692=2,"Second",D692=3,"Third")</f>
        <v>First</v>
      </c>
      <c r="F692" t="s">
        <v>970</v>
      </c>
      <c r="G692" t="s">
        <v>13</v>
      </c>
      <c r="H692">
        <v>31</v>
      </c>
      <c r="I692">
        <v>1</v>
      </c>
      <c r="J692">
        <v>0</v>
      </c>
      <c r="K692">
        <v>17474</v>
      </c>
      <c r="L692">
        <v>57</v>
      </c>
      <c r="M692" t="s">
        <v>971</v>
      </c>
      <c r="N692" t="s">
        <v>15</v>
      </c>
      <c r="O692" t="s">
        <v>1265</v>
      </c>
      <c r="P692" t="str">
        <f>VLOOKUP(O692,Title!$F$8:$G$24,2,FALSE)</f>
        <v>Mr</v>
      </c>
      <c r="Q692">
        <f>VLOOKUP(K692,'Ticket Counts'!$A$5:$F$685,2,FALSE)</f>
        <v>0</v>
      </c>
      <c r="R692">
        <f>VLOOKUP(K692,'Ticket Counts'!$A$5:$F$685,3,FALSE)</f>
        <v>0</v>
      </c>
      <c r="S692" s="8">
        <f>VLOOKUP(K692,'Ticket Counts'!$A$5:$F$685,4,FALSE)</f>
        <v>1</v>
      </c>
      <c r="T692" s="8">
        <f>VLOOKUP(K692,'Ticket Counts'!$A$5:$F$685,5,FALSE)</f>
        <v>1</v>
      </c>
      <c r="U692" s="8">
        <f>VLOOKUP(K692,'Ticket Counts'!$A$5:$F$685,6,FALSE)</f>
        <v>2</v>
      </c>
    </row>
    <row r="693" spans="1:21" x14ac:dyDescent="0.25">
      <c r="A693">
        <v>692</v>
      </c>
      <c r="B693">
        <v>1</v>
      </c>
      <c r="C693" t="str">
        <f t="shared" si="10"/>
        <v>Survived</v>
      </c>
      <c r="D693">
        <v>3</v>
      </c>
      <c r="E693" t="str" cm="1">
        <f t="array" ref="E693">_xlfn.IFS(D693=1,"First",D693=2,"Second",D693=3,"Third")</f>
        <v>Third</v>
      </c>
      <c r="F693" t="s">
        <v>972</v>
      </c>
      <c r="G693" t="s">
        <v>17</v>
      </c>
      <c r="H693">
        <v>4</v>
      </c>
      <c r="I693">
        <v>0</v>
      </c>
      <c r="J693">
        <v>1</v>
      </c>
      <c r="K693">
        <v>349256</v>
      </c>
      <c r="L693">
        <v>13.416700000000001</v>
      </c>
      <c r="N693" t="s">
        <v>20</v>
      </c>
      <c r="O693" t="s">
        <v>1267</v>
      </c>
      <c r="P693" t="str">
        <f>VLOOKUP(O693,Title!$F$8:$G$24,2,FALSE)</f>
        <v>Miss</v>
      </c>
      <c r="Q693">
        <f>VLOOKUP(K693,'Ticket Counts'!$A$5:$F$685,2,FALSE)</f>
        <v>0</v>
      </c>
      <c r="R693">
        <f>VLOOKUP(K693,'Ticket Counts'!$A$5:$F$685,3,FALSE)</f>
        <v>1</v>
      </c>
      <c r="S693" s="8">
        <f>VLOOKUP(K693,'Ticket Counts'!$A$5:$F$685,4,FALSE)</f>
        <v>0</v>
      </c>
      <c r="T693" s="8">
        <f>VLOOKUP(K693,'Ticket Counts'!$A$5:$F$685,5,FALSE)</f>
        <v>0</v>
      </c>
      <c r="U693" s="8">
        <f>VLOOKUP(K693,'Ticket Counts'!$A$5:$F$685,6,FALSE)</f>
        <v>1</v>
      </c>
    </row>
    <row r="694" spans="1:21" x14ac:dyDescent="0.25">
      <c r="A694">
        <v>693</v>
      </c>
      <c r="B694">
        <v>1</v>
      </c>
      <c r="C694" t="str">
        <f t="shared" si="10"/>
        <v>Survived</v>
      </c>
      <c r="D694">
        <v>3</v>
      </c>
      <c r="E694" t="str" cm="1">
        <f t="array" ref="E694">_xlfn.IFS(D694=1,"First",D694=2,"Second",D694=3,"Third")</f>
        <v>Third</v>
      </c>
      <c r="F694" t="s">
        <v>973</v>
      </c>
      <c r="G694" t="s">
        <v>13</v>
      </c>
      <c r="I694">
        <v>0</v>
      </c>
      <c r="J694">
        <v>0</v>
      </c>
      <c r="K694">
        <v>1601</v>
      </c>
      <c r="L694">
        <v>56.495800000000003</v>
      </c>
      <c r="N694" t="s">
        <v>15</v>
      </c>
      <c r="O694" t="s">
        <v>1265</v>
      </c>
      <c r="P694" t="str">
        <f>VLOOKUP(O694,Title!$F$8:$G$24,2,FALSE)</f>
        <v>Mr</v>
      </c>
      <c r="Q694">
        <f>VLOOKUP(K694,'Ticket Counts'!$A$5:$F$685,2,FALSE)</f>
        <v>0</v>
      </c>
      <c r="R694">
        <f>VLOOKUP(K694,'Ticket Counts'!$A$5:$F$685,3,FALSE)</f>
        <v>0</v>
      </c>
      <c r="S694" s="8">
        <f>VLOOKUP(K694,'Ticket Counts'!$A$5:$F$685,4,FALSE)</f>
        <v>7</v>
      </c>
      <c r="T694" s="8">
        <f>VLOOKUP(K694,'Ticket Counts'!$A$5:$F$685,5,FALSE)</f>
        <v>0</v>
      </c>
      <c r="U694" s="8">
        <f>VLOOKUP(K694,'Ticket Counts'!$A$5:$F$685,6,FALSE)</f>
        <v>7</v>
      </c>
    </row>
    <row r="695" spans="1:21" x14ac:dyDescent="0.25">
      <c r="A695">
        <v>694</v>
      </c>
      <c r="B695">
        <v>0</v>
      </c>
      <c r="C695" t="str">
        <f t="shared" si="10"/>
        <v>Perished</v>
      </c>
      <c r="D695">
        <v>3</v>
      </c>
      <c r="E695" t="str" cm="1">
        <f t="array" ref="E695">_xlfn.IFS(D695=1,"First",D695=2,"Second",D695=3,"Third")</f>
        <v>Third</v>
      </c>
      <c r="F695" t="s">
        <v>974</v>
      </c>
      <c r="G695" t="s">
        <v>13</v>
      </c>
      <c r="H695">
        <v>25</v>
      </c>
      <c r="I695">
        <v>0</v>
      </c>
      <c r="J695">
        <v>0</v>
      </c>
      <c r="K695">
        <v>2672</v>
      </c>
      <c r="L695">
        <v>7.2249999999999996</v>
      </c>
      <c r="N695" t="s">
        <v>20</v>
      </c>
      <c r="O695" t="s">
        <v>1265</v>
      </c>
      <c r="P695" t="str">
        <f>VLOOKUP(O695,Title!$F$8:$G$24,2,FALSE)</f>
        <v>Mr</v>
      </c>
      <c r="Q695">
        <f>VLOOKUP(K695,'Ticket Counts'!$A$5:$F$685,2,FALSE)</f>
        <v>0</v>
      </c>
      <c r="R695">
        <f>VLOOKUP(K695,'Ticket Counts'!$A$5:$F$685,3,FALSE)</f>
        <v>0</v>
      </c>
      <c r="S695" s="8">
        <f>VLOOKUP(K695,'Ticket Counts'!$A$5:$F$685,4,FALSE)</f>
        <v>1</v>
      </c>
      <c r="T695" s="8">
        <f>VLOOKUP(K695,'Ticket Counts'!$A$5:$F$685,5,FALSE)</f>
        <v>0</v>
      </c>
      <c r="U695" s="8">
        <f>VLOOKUP(K695,'Ticket Counts'!$A$5:$F$685,6,FALSE)</f>
        <v>1</v>
      </c>
    </row>
    <row r="696" spans="1:21" x14ac:dyDescent="0.25">
      <c r="A696">
        <v>695</v>
      </c>
      <c r="B696">
        <v>0</v>
      </c>
      <c r="C696" t="str">
        <f t="shared" si="10"/>
        <v>Perished</v>
      </c>
      <c r="D696">
        <v>1</v>
      </c>
      <c r="E696" t="str" cm="1">
        <f t="array" ref="E696">_xlfn.IFS(D696=1,"First",D696=2,"Second",D696=3,"Third")</f>
        <v>First</v>
      </c>
      <c r="F696" t="s">
        <v>975</v>
      </c>
      <c r="G696" t="s">
        <v>13</v>
      </c>
      <c r="H696">
        <v>60</v>
      </c>
      <c r="I696">
        <v>0</v>
      </c>
      <c r="J696">
        <v>0</v>
      </c>
      <c r="K696">
        <v>113800</v>
      </c>
      <c r="L696">
        <v>26.55</v>
      </c>
      <c r="N696" t="s">
        <v>15</v>
      </c>
      <c r="O696" t="s">
        <v>1278</v>
      </c>
      <c r="P696" t="str">
        <f>VLOOKUP(O696,Title!$F$8:$G$24,2,FALSE)</f>
        <v>Mr</v>
      </c>
      <c r="Q696">
        <f>VLOOKUP(K696,'Ticket Counts'!$A$5:$F$685,2,FALSE)</f>
        <v>0</v>
      </c>
      <c r="R696">
        <f>VLOOKUP(K696,'Ticket Counts'!$A$5:$F$685,3,FALSE)</f>
        <v>0</v>
      </c>
      <c r="S696" s="8">
        <f>VLOOKUP(K696,'Ticket Counts'!$A$5:$F$685,4,FALSE)</f>
        <v>1</v>
      </c>
      <c r="T696" s="8">
        <f>VLOOKUP(K696,'Ticket Counts'!$A$5:$F$685,5,FALSE)</f>
        <v>0</v>
      </c>
      <c r="U696" s="8">
        <f>VLOOKUP(K696,'Ticket Counts'!$A$5:$F$685,6,FALSE)</f>
        <v>1</v>
      </c>
    </row>
    <row r="697" spans="1:21" x14ac:dyDescent="0.25">
      <c r="A697">
        <v>696</v>
      </c>
      <c r="B697">
        <v>0</v>
      </c>
      <c r="C697" t="str">
        <f t="shared" si="10"/>
        <v>Perished</v>
      </c>
      <c r="D697">
        <v>2</v>
      </c>
      <c r="E697" t="str" cm="1">
        <f t="array" ref="E697">_xlfn.IFS(D697=1,"First",D697=2,"Second",D697=3,"Third")</f>
        <v>Second</v>
      </c>
      <c r="F697" t="s">
        <v>976</v>
      </c>
      <c r="G697" t="s">
        <v>13</v>
      </c>
      <c r="H697">
        <v>52</v>
      </c>
      <c r="I697">
        <v>0</v>
      </c>
      <c r="J697">
        <v>0</v>
      </c>
      <c r="K697">
        <v>248731</v>
      </c>
      <c r="L697">
        <v>13.5</v>
      </c>
      <c r="N697" t="s">
        <v>15</v>
      </c>
      <c r="O697" t="s">
        <v>1265</v>
      </c>
      <c r="P697" t="str">
        <f>VLOOKUP(O697,Title!$F$8:$G$24,2,FALSE)</f>
        <v>Mr</v>
      </c>
      <c r="Q697">
        <f>VLOOKUP(K697,'Ticket Counts'!$A$5:$F$685,2,FALSE)</f>
        <v>0</v>
      </c>
      <c r="R697">
        <f>VLOOKUP(K697,'Ticket Counts'!$A$5:$F$685,3,FALSE)</f>
        <v>0</v>
      </c>
      <c r="S697" s="8">
        <f>VLOOKUP(K697,'Ticket Counts'!$A$5:$F$685,4,FALSE)</f>
        <v>1</v>
      </c>
      <c r="T697" s="8">
        <f>VLOOKUP(K697,'Ticket Counts'!$A$5:$F$685,5,FALSE)</f>
        <v>0</v>
      </c>
      <c r="U697" s="8">
        <f>VLOOKUP(K697,'Ticket Counts'!$A$5:$F$685,6,FALSE)</f>
        <v>1</v>
      </c>
    </row>
    <row r="698" spans="1:21" x14ac:dyDescent="0.25">
      <c r="A698">
        <v>697</v>
      </c>
      <c r="B698">
        <v>0</v>
      </c>
      <c r="C698" t="str">
        <f t="shared" si="10"/>
        <v>Perished</v>
      </c>
      <c r="D698">
        <v>3</v>
      </c>
      <c r="E698" t="str" cm="1">
        <f t="array" ref="E698">_xlfn.IFS(D698=1,"First",D698=2,"Second",D698=3,"Third")</f>
        <v>Third</v>
      </c>
      <c r="F698" t="s">
        <v>977</v>
      </c>
      <c r="G698" t="s">
        <v>13</v>
      </c>
      <c r="H698">
        <v>44</v>
      </c>
      <c r="I698">
        <v>0</v>
      </c>
      <c r="J698">
        <v>0</v>
      </c>
      <c r="K698">
        <v>363592</v>
      </c>
      <c r="L698">
        <v>8.0500000000000007</v>
      </c>
      <c r="N698" t="s">
        <v>15</v>
      </c>
      <c r="O698" t="s">
        <v>1265</v>
      </c>
      <c r="P698" t="str">
        <f>VLOOKUP(O698,Title!$F$8:$G$24,2,FALSE)</f>
        <v>Mr</v>
      </c>
      <c r="Q698">
        <f>VLOOKUP(K698,'Ticket Counts'!$A$5:$F$685,2,FALSE)</f>
        <v>0</v>
      </c>
      <c r="R698">
        <f>VLOOKUP(K698,'Ticket Counts'!$A$5:$F$685,3,FALSE)</f>
        <v>0</v>
      </c>
      <c r="S698" s="8">
        <f>VLOOKUP(K698,'Ticket Counts'!$A$5:$F$685,4,FALSE)</f>
        <v>1</v>
      </c>
      <c r="T698" s="8">
        <f>VLOOKUP(K698,'Ticket Counts'!$A$5:$F$685,5,FALSE)</f>
        <v>0</v>
      </c>
      <c r="U698" s="8">
        <f>VLOOKUP(K698,'Ticket Counts'!$A$5:$F$685,6,FALSE)</f>
        <v>1</v>
      </c>
    </row>
    <row r="699" spans="1:21" x14ac:dyDescent="0.25">
      <c r="A699">
        <v>698</v>
      </c>
      <c r="B699">
        <v>1</v>
      </c>
      <c r="C699" t="str">
        <f t="shared" si="10"/>
        <v>Survived</v>
      </c>
      <c r="D699">
        <v>3</v>
      </c>
      <c r="E699" t="str" cm="1">
        <f t="array" ref="E699">_xlfn.IFS(D699=1,"First",D699=2,"Second",D699=3,"Third")</f>
        <v>Third</v>
      </c>
      <c r="F699" t="s">
        <v>978</v>
      </c>
      <c r="G699" t="s">
        <v>17</v>
      </c>
      <c r="I699">
        <v>0</v>
      </c>
      <c r="J699">
        <v>0</v>
      </c>
      <c r="K699">
        <v>35852</v>
      </c>
      <c r="L699">
        <v>7.7332999999999998</v>
      </c>
      <c r="N699" t="s">
        <v>27</v>
      </c>
      <c r="O699" t="s">
        <v>1267</v>
      </c>
      <c r="P699" t="str">
        <f>VLOOKUP(O699,Title!$F$8:$G$24,2,FALSE)</f>
        <v>Miss</v>
      </c>
      <c r="Q699">
        <f>VLOOKUP(K699,'Ticket Counts'!$A$5:$F$685,2,FALSE)</f>
        <v>0</v>
      </c>
      <c r="R699">
        <f>VLOOKUP(K699,'Ticket Counts'!$A$5:$F$685,3,FALSE)</f>
        <v>1</v>
      </c>
      <c r="S699" s="8">
        <f>VLOOKUP(K699,'Ticket Counts'!$A$5:$F$685,4,FALSE)</f>
        <v>0</v>
      </c>
      <c r="T699" s="8">
        <f>VLOOKUP(K699,'Ticket Counts'!$A$5:$F$685,5,FALSE)</f>
        <v>0</v>
      </c>
      <c r="U699" s="8">
        <f>VLOOKUP(K699,'Ticket Counts'!$A$5:$F$685,6,FALSE)</f>
        <v>1</v>
      </c>
    </row>
    <row r="700" spans="1:21" x14ac:dyDescent="0.25">
      <c r="A700">
        <v>699</v>
      </c>
      <c r="B700">
        <v>0</v>
      </c>
      <c r="C700" t="str">
        <f t="shared" si="10"/>
        <v>Perished</v>
      </c>
      <c r="D700">
        <v>1</v>
      </c>
      <c r="E700" t="str" cm="1">
        <f t="array" ref="E700">_xlfn.IFS(D700=1,"First",D700=2,"Second",D700=3,"Third")</f>
        <v>First</v>
      </c>
      <c r="F700" t="s">
        <v>979</v>
      </c>
      <c r="G700" t="s">
        <v>13</v>
      </c>
      <c r="H700">
        <v>49</v>
      </c>
      <c r="I700">
        <v>1</v>
      </c>
      <c r="J700">
        <v>1</v>
      </c>
      <c r="K700">
        <v>17421</v>
      </c>
      <c r="L700">
        <v>110.88330000000001</v>
      </c>
      <c r="M700" t="s">
        <v>832</v>
      </c>
      <c r="N700" t="s">
        <v>20</v>
      </c>
      <c r="O700" t="s">
        <v>1265</v>
      </c>
      <c r="P700" t="str">
        <f>VLOOKUP(O700,Title!$F$8:$G$24,2,FALSE)</f>
        <v>Mr</v>
      </c>
      <c r="Q700">
        <f>VLOOKUP(K700,'Ticket Counts'!$A$5:$F$685,2,FALSE)</f>
        <v>0</v>
      </c>
      <c r="R700">
        <f>VLOOKUP(K700,'Ticket Counts'!$A$5:$F$685,3,FALSE)</f>
        <v>1</v>
      </c>
      <c r="S700" s="8">
        <f>VLOOKUP(K700,'Ticket Counts'!$A$5:$F$685,4,FALSE)</f>
        <v>2</v>
      </c>
      <c r="T700" s="8">
        <f>VLOOKUP(K700,'Ticket Counts'!$A$5:$F$685,5,FALSE)</f>
        <v>1</v>
      </c>
      <c r="U700" s="8">
        <f>VLOOKUP(K700,'Ticket Counts'!$A$5:$F$685,6,FALSE)</f>
        <v>4</v>
      </c>
    </row>
    <row r="701" spans="1:21" x14ac:dyDescent="0.25">
      <c r="A701">
        <v>700</v>
      </c>
      <c r="B701">
        <v>0</v>
      </c>
      <c r="C701" t="str">
        <f t="shared" si="10"/>
        <v>Perished</v>
      </c>
      <c r="D701">
        <v>3</v>
      </c>
      <c r="E701" t="str" cm="1">
        <f t="array" ref="E701">_xlfn.IFS(D701=1,"First",D701=2,"Second",D701=3,"Third")</f>
        <v>Third</v>
      </c>
      <c r="F701" t="s">
        <v>980</v>
      </c>
      <c r="G701" t="s">
        <v>13</v>
      </c>
      <c r="H701">
        <v>42</v>
      </c>
      <c r="I701">
        <v>0</v>
      </c>
      <c r="J701">
        <v>0</v>
      </c>
      <c r="K701">
        <v>348121</v>
      </c>
      <c r="L701">
        <v>7.65</v>
      </c>
      <c r="M701" t="s">
        <v>981</v>
      </c>
      <c r="N701" t="s">
        <v>15</v>
      </c>
      <c r="O701" t="s">
        <v>1265</v>
      </c>
      <c r="P701" t="str">
        <f>VLOOKUP(O701,Title!$F$8:$G$24,2,FALSE)</f>
        <v>Mr</v>
      </c>
      <c r="Q701">
        <f>VLOOKUP(K701,'Ticket Counts'!$A$5:$F$685,2,FALSE)</f>
        <v>0</v>
      </c>
      <c r="R701">
        <f>VLOOKUP(K701,'Ticket Counts'!$A$5:$F$685,3,FALSE)</f>
        <v>0</v>
      </c>
      <c r="S701" s="8">
        <f>VLOOKUP(K701,'Ticket Counts'!$A$5:$F$685,4,FALSE)</f>
        <v>1</v>
      </c>
      <c r="T701" s="8">
        <f>VLOOKUP(K701,'Ticket Counts'!$A$5:$F$685,5,FALSE)</f>
        <v>0</v>
      </c>
      <c r="U701" s="8">
        <f>VLOOKUP(K701,'Ticket Counts'!$A$5:$F$685,6,FALSE)</f>
        <v>1</v>
      </c>
    </row>
    <row r="702" spans="1:21" x14ac:dyDescent="0.25">
      <c r="A702">
        <v>701</v>
      </c>
      <c r="B702">
        <v>1</v>
      </c>
      <c r="C702" t="str">
        <f t="shared" si="10"/>
        <v>Survived</v>
      </c>
      <c r="D702">
        <v>1</v>
      </c>
      <c r="E702" t="str" cm="1">
        <f t="array" ref="E702">_xlfn.IFS(D702=1,"First",D702=2,"Second",D702=3,"Third")</f>
        <v>First</v>
      </c>
      <c r="F702" t="s">
        <v>982</v>
      </c>
      <c r="G702" t="s">
        <v>17</v>
      </c>
      <c r="H702">
        <v>18</v>
      </c>
      <c r="I702">
        <v>1</v>
      </c>
      <c r="J702">
        <v>0</v>
      </c>
      <c r="K702" t="s">
        <v>565</v>
      </c>
      <c r="L702">
        <v>227.52500000000001</v>
      </c>
      <c r="M702" t="s">
        <v>983</v>
      </c>
      <c r="N702" t="s">
        <v>20</v>
      </c>
      <c r="O702" t="s">
        <v>1266</v>
      </c>
      <c r="P702" t="str">
        <f>VLOOKUP(O702,Title!$F$8:$G$24,2,FALSE)</f>
        <v>Mrs</v>
      </c>
      <c r="Q702">
        <f>VLOOKUP(K702,'Ticket Counts'!$A$5:$F$685,2,FALSE)</f>
        <v>0</v>
      </c>
      <c r="R702">
        <f>VLOOKUP(K702,'Ticket Counts'!$A$5:$F$685,3,FALSE)</f>
        <v>2</v>
      </c>
      <c r="S702" s="8">
        <f>VLOOKUP(K702,'Ticket Counts'!$A$5:$F$685,4,FALSE)</f>
        <v>1</v>
      </c>
      <c r="T702" s="8">
        <f>VLOOKUP(K702,'Ticket Counts'!$A$5:$F$685,5,FALSE)</f>
        <v>1</v>
      </c>
      <c r="U702" s="8">
        <f>VLOOKUP(K702,'Ticket Counts'!$A$5:$F$685,6,FALSE)</f>
        <v>4</v>
      </c>
    </row>
    <row r="703" spans="1:21" x14ac:dyDescent="0.25">
      <c r="A703">
        <v>702</v>
      </c>
      <c r="B703">
        <v>1</v>
      </c>
      <c r="C703" t="str">
        <f t="shared" si="10"/>
        <v>Survived</v>
      </c>
      <c r="D703">
        <v>1</v>
      </c>
      <c r="E703" t="str" cm="1">
        <f t="array" ref="E703">_xlfn.IFS(D703=1,"First",D703=2,"Second",D703=3,"Third")</f>
        <v>First</v>
      </c>
      <c r="F703" t="s">
        <v>984</v>
      </c>
      <c r="G703" t="s">
        <v>13</v>
      </c>
      <c r="H703">
        <v>35</v>
      </c>
      <c r="I703">
        <v>0</v>
      </c>
      <c r="J703">
        <v>0</v>
      </c>
      <c r="K703" t="s">
        <v>985</v>
      </c>
      <c r="L703">
        <v>26.287500000000001</v>
      </c>
      <c r="M703" t="s">
        <v>986</v>
      </c>
      <c r="N703" t="s">
        <v>15</v>
      </c>
      <c r="O703" t="s">
        <v>1265</v>
      </c>
      <c r="P703" t="str">
        <f>VLOOKUP(O703,Title!$F$8:$G$24,2,FALSE)</f>
        <v>Mr</v>
      </c>
      <c r="Q703">
        <f>VLOOKUP(K703,'Ticket Counts'!$A$5:$F$685,2,FALSE)</f>
        <v>0</v>
      </c>
      <c r="R703">
        <f>VLOOKUP(K703,'Ticket Counts'!$A$5:$F$685,3,FALSE)</f>
        <v>0</v>
      </c>
      <c r="S703" s="8">
        <f>VLOOKUP(K703,'Ticket Counts'!$A$5:$F$685,4,FALSE)</f>
        <v>1</v>
      </c>
      <c r="T703" s="8">
        <f>VLOOKUP(K703,'Ticket Counts'!$A$5:$F$685,5,FALSE)</f>
        <v>0</v>
      </c>
      <c r="U703" s="8">
        <f>VLOOKUP(K703,'Ticket Counts'!$A$5:$F$685,6,FALSE)</f>
        <v>1</v>
      </c>
    </row>
    <row r="704" spans="1:21" x14ac:dyDescent="0.25">
      <c r="A704">
        <v>703</v>
      </c>
      <c r="B704">
        <v>0</v>
      </c>
      <c r="C704" t="str">
        <f t="shared" si="10"/>
        <v>Perished</v>
      </c>
      <c r="D704">
        <v>3</v>
      </c>
      <c r="E704" t="str" cm="1">
        <f t="array" ref="E704">_xlfn.IFS(D704=1,"First",D704=2,"Second",D704=3,"Third")</f>
        <v>Third</v>
      </c>
      <c r="F704" t="s">
        <v>987</v>
      </c>
      <c r="G704" t="s">
        <v>17</v>
      </c>
      <c r="H704">
        <v>18</v>
      </c>
      <c r="I704">
        <v>0</v>
      </c>
      <c r="J704">
        <v>1</v>
      </c>
      <c r="K704">
        <v>2691</v>
      </c>
      <c r="L704">
        <v>14.4542</v>
      </c>
      <c r="N704" t="s">
        <v>20</v>
      </c>
      <c r="O704" t="s">
        <v>1267</v>
      </c>
      <c r="P704" t="str">
        <f>VLOOKUP(O704,Title!$F$8:$G$24,2,FALSE)</f>
        <v>Miss</v>
      </c>
      <c r="Q704">
        <f>VLOOKUP(K704,'Ticket Counts'!$A$5:$F$685,2,FALSE)</f>
        <v>0</v>
      </c>
      <c r="R704">
        <f>VLOOKUP(K704,'Ticket Counts'!$A$5:$F$685,3,FALSE)</f>
        <v>1</v>
      </c>
      <c r="S704" s="8">
        <f>VLOOKUP(K704,'Ticket Counts'!$A$5:$F$685,4,FALSE)</f>
        <v>0</v>
      </c>
      <c r="T704" s="8">
        <f>VLOOKUP(K704,'Ticket Counts'!$A$5:$F$685,5,FALSE)</f>
        <v>1</v>
      </c>
      <c r="U704" s="8">
        <f>VLOOKUP(K704,'Ticket Counts'!$A$5:$F$685,6,FALSE)</f>
        <v>2</v>
      </c>
    </row>
    <row r="705" spans="1:21" x14ac:dyDescent="0.25">
      <c r="A705">
        <v>704</v>
      </c>
      <c r="B705">
        <v>0</v>
      </c>
      <c r="C705" t="str">
        <f t="shared" si="10"/>
        <v>Perished</v>
      </c>
      <c r="D705">
        <v>3</v>
      </c>
      <c r="E705" t="str" cm="1">
        <f t="array" ref="E705">_xlfn.IFS(D705=1,"First",D705=2,"Second",D705=3,"Third")</f>
        <v>Third</v>
      </c>
      <c r="F705" t="s">
        <v>988</v>
      </c>
      <c r="G705" t="s">
        <v>13</v>
      </c>
      <c r="H705">
        <v>25</v>
      </c>
      <c r="I705">
        <v>0</v>
      </c>
      <c r="J705">
        <v>0</v>
      </c>
      <c r="K705">
        <v>36864</v>
      </c>
      <c r="L705">
        <v>7.7416999999999998</v>
      </c>
      <c r="N705" t="s">
        <v>27</v>
      </c>
      <c r="O705" t="s">
        <v>1265</v>
      </c>
      <c r="P705" t="str">
        <f>VLOOKUP(O705,Title!$F$8:$G$24,2,FALSE)</f>
        <v>Mr</v>
      </c>
      <c r="Q705">
        <f>VLOOKUP(K705,'Ticket Counts'!$A$5:$F$685,2,FALSE)</f>
        <v>0</v>
      </c>
      <c r="R705">
        <f>VLOOKUP(K705,'Ticket Counts'!$A$5:$F$685,3,FALSE)</f>
        <v>0</v>
      </c>
      <c r="S705" s="8">
        <f>VLOOKUP(K705,'Ticket Counts'!$A$5:$F$685,4,FALSE)</f>
        <v>1</v>
      </c>
      <c r="T705" s="8">
        <f>VLOOKUP(K705,'Ticket Counts'!$A$5:$F$685,5,FALSE)</f>
        <v>0</v>
      </c>
      <c r="U705" s="8">
        <f>VLOOKUP(K705,'Ticket Counts'!$A$5:$F$685,6,FALSE)</f>
        <v>1</v>
      </c>
    </row>
    <row r="706" spans="1:21" x14ac:dyDescent="0.25">
      <c r="A706">
        <v>705</v>
      </c>
      <c r="B706">
        <v>0</v>
      </c>
      <c r="C706" t="str">
        <f t="shared" ref="C706:C769" si="11">IF(B706=1,"Survived","Perished")</f>
        <v>Perished</v>
      </c>
      <c r="D706">
        <v>3</v>
      </c>
      <c r="E706" t="str" cm="1">
        <f t="array" ref="E706">_xlfn.IFS(D706=1,"First",D706=2,"Second",D706=3,"Third")</f>
        <v>Third</v>
      </c>
      <c r="F706" t="s">
        <v>989</v>
      </c>
      <c r="G706" t="s">
        <v>13</v>
      </c>
      <c r="H706">
        <v>26</v>
      </c>
      <c r="I706">
        <v>1</v>
      </c>
      <c r="J706">
        <v>0</v>
      </c>
      <c r="K706">
        <v>350025</v>
      </c>
      <c r="L706">
        <v>7.8541999999999996</v>
      </c>
      <c r="N706" t="s">
        <v>15</v>
      </c>
      <c r="O706" t="s">
        <v>1265</v>
      </c>
      <c r="P706" t="str">
        <f>VLOOKUP(O706,Title!$F$8:$G$24,2,FALSE)</f>
        <v>Mr</v>
      </c>
      <c r="Q706">
        <f>VLOOKUP(K706,'Ticket Counts'!$A$5:$F$685,2,FALSE)</f>
        <v>0</v>
      </c>
      <c r="R706">
        <f>VLOOKUP(K706,'Ticket Counts'!$A$5:$F$685,3,FALSE)</f>
        <v>0</v>
      </c>
      <c r="S706" s="8">
        <f>VLOOKUP(K706,'Ticket Counts'!$A$5:$F$685,4,FALSE)</f>
        <v>1</v>
      </c>
      <c r="T706" s="8">
        <f>VLOOKUP(K706,'Ticket Counts'!$A$5:$F$685,5,FALSE)</f>
        <v>0</v>
      </c>
      <c r="U706" s="8">
        <f>VLOOKUP(K706,'Ticket Counts'!$A$5:$F$685,6,FALSE)</f>
        <v>1</v>
      </c>
    </row>
    <row r="707" spans="1:21" x14ac:dyDescent="0.25">
      <c r="A707">
        <v>706</v>
      </c>
      <c r="B707">
        <v>0</v>
      </c>
      <c r="C707" t="str">
        <f t="shared" si="11"/>
        <v>Perished</v>
      </c>
      <c r="D707">
        <v>2</v>
      </c>
      <c r="E707" t="str" cm="1">
        <f t="array" ref="E707">_xlfn.IFS(D707=1,"First",D707=2,"Second",D707=3,"Third")</f>
        <v>Second</v>
      </c>
      <c r="F707" t="s">
        <v>990</v>
      </c>
      <c r="G707" t="s">
        <v>13</v>
      </c>
      <c r="H707">
        <v>39</v>
      </c>
      <c r="I707">
        <v>0</v>
      </c>
      <c r="J707">
        <v>0</v>
      </c>
      <c r="K707">
        <v>250655</v>
      </c>
      <c r="L707">
        <v>26</v>
      </c>
      <c r="N707" t="s">
        <v>15</v>
      </c>
      <c r="O707" t="s">
        <v>1265</v>
      </c>
      <c r="P707" t="str">
        <f>VLOOKUP(O707,Title!$F$8:$G$24,2,FALSE)</f>
        <v>Mr</v>
      </c>
      <c r="Q707">
        <f>VLOOKUP(K707,'Ticket Counts'!$A$5:$F$685,2,FALSE)</f>
        <v>0</v>
      </c>
      <c r="R707">
        <f>VLOOKUP(K707,'Ticket Counts'!$A$5:$F$685,3,FALSE)</f>
        <v>1</v>
      </c>
      <c r="S707" s="8">
        <f>VLOOKUP(K707,'Ticket Counts'!$A$5:$F$685,4,FALSE)</f>
        <v>1</v>
      </c>
      <c r="T707" s="8">
        <f>VLOOKUP(K707,'Ticket Counts'!$A$5:$F$685,5,FALSE)</f>
        <v>0</v>
      </c>
      <c r="U707" s="8">
        <f>VLOOKUP(K707,'Ticket Counts'!$A$5:$F$685,6,FALSE)</f>
        <v>2</v>
      </c>
    </row>
    <row r="708" spans="1:21" x14ac:dyDescent="0.25">
      <c r="A708">
        <v>707</v>
      </c>
      <c r="B708">
        <v>1</v>
      </c>
      <c r="C708" t="str">
        <f t="shared" si="11"/>
        <v>Survived</v>
      </c>
      <c r="D708">
        <v>2</v>
      </c>
      <c r="E708" t="str" cm="1">
        <f t="array" ref="E708">_xlfn.IFS(D708=1,"First",D708=2,"Second",D708=3,"Third")</f>
        <v>Second</v>
      </c>
      <c r="F708" t="s">
        <v>991</v>
      </c>
      <c r="G708" t="s">
        <v>17</v>
      </c>
      <c r="H708">
        <v>45</v>
      </c>
      <c r="I708">
        <v>0</v>
      </c>
      <c r="J708">
        <v>0</v>
      </c>
      <c r="K708">
        <v>223596</v>
      </c>
      <c r="L708">
        <v>13.5</v>
      </c>
      <c r="N708" t="s">
        <v>15</v>
      </c>
      <c r="O708" t="s">
        <v>1266</v>
      </c>
      <c r="P708" t="str">
        <f>VLOOKUP(O708,Title!$F$8:$G$24,2,FALSE)</f>
        <v>Mrs</v>
      </c>
      <c r="Q708">
        <f>VLOOKUP(K708,'Ticket Counts'!$A$5:$F$685,2,FALSE)</f>
        <v>0</v>
      </c>
      <c r="R708">
        <f>VLOOKUP(K708,'Ticket Counts'!$A$5:$F$685,3,FALSE)</f>
        <v>0</v>
      </c>
      <c r="S708" s="8">
        <f>VLOOKUP(K708,'Ticket Counts'!$A$5:$F$685,4,FALSE)</f>
        <v>0</v>
      </c>
      <c r="T708" s="8">
        <f>VLOOKUP(K708,'Ticket Counts'!$A$5:$F$685,5,FALSE)</f>
        <v>1</v>
      </c>
      <c r="U708" s="8">
        <f>VLOOKUP(K708,'Ticket Counts'!$A$5:$F$685,6,FALSE)</f>
        <v>1</v>
      </c>
    </row>
    <row r="709" spans="1:21" x14ac:dyDescent="0.25">
      <c r="A709">
        <v>708</v>
      </c>
      <c r="B709">
        <v>1</v>
      </c>
      <c r="C709" t="str">
        <f t="shared" si="11"/>
        <v>Survived</v>
      </c>
      <c r="D709">
        <v>1</v>
      </c>
      <c r="E709" t="str" cm="1">
        <f t="array" ref="E709">_xlfn.IFS(D709=1,"First",D709=2,"Second",D709=3,"Third")</f>
        <v>First</v>
      </c>
      <c r="F709" t="s">
        <v>992</v>
      </c>
      <c r="G709" t="s">
        <v>13</v>
      </c>
      <c r="H709">
        <v>42</v>
      </c>
      <c r="I709">
        <v>0</v>
      </c>
      <c r="J709">
        <v>0</v>
      </c>
      <c r="K709" t="s">
        <v>993</v>
      </c>
      <c r="L709">
        <v>26.287500000000001</v>
      </c>
      <c r="M709" t="s">
        <v>986</v>
      </c>
      <c r="N709" t="s">
        <v>15</v>
      </c>
      <c r="O709" t="s">
        <v>1265</v>
      </c>
      <c r="P709" t="str">
        <f>VLOOKUP(O709,Title!$F$8:$G$24,2,FALSE)</f>
        <v>Mr</v>
      </c>
      <c r="Q709">
        <f>VLOOKUP(K709,'Ticket Counts'!$A$5:$F$685,2,FALSE)</f>
        <v>0</v>
      </c>
      <c r="R709">
        <f>VLOOKUP(K709,'Ticket Counts'!$A$5:$F$685,3,FALSE)</f>
        <v>0</v>
      </c>
      <c r="S709" s="8">
        <f>VLOOKUP(K709,'Ticket Counts'!$A$5:$F$685,4,FALSE)</f>
        <v>1</v>
      </c>
      <c r="T709" s="8">
        <f>VLOOKUP(K709,'Ticket Counts'!$A$5:$F$685,5,FALSE)</f>
        <v>0</v>
      </c>
      <c r="U709" s="8">
        <f>VLOOKUP(K709,'Ticket Counts'!$A$5:$F$685,6,FALSE)</f>
        <v>1</v>
      </c>
    </row>
    <row r="710" spans="1:21" x14ac:dyDescent="0.25">
      <c r="A710">
        <v>709</v>
      </c>
      <c r="B710">
        <v>1</v>
      </c>
      <c r="C710" t="str">
        <f t="shared" si="11"/>
        <v>Survived</v>
      </c>
      <c r="D710">
        <v>1</v>
      </c>
      <c r="E710" t="str" cm="1">
        <f t="array" ref="E710">_xlfn.IFS(D710=1,"First",D710=2,"Second",D710=3,"Third")</f>
        <v>First</v>
      </c>
      <c r="F710" t="s">
        <v>994</v>
      </c>
      <c r="G710" t="s">
        <v>17</v>
      </c>
      <c r="H710">
        <v>22</v>
      </c>
      <c r="I710">
        <v>0</v>
      </c>
      <c r="J710">
        <v>0</v>
      </c>
      <c r="K710">
        <v>113781</v>
      </c>
      <c r="L710">
        <v>151.55000000000001</v>
      </c>
      <c r="N710" t="s">
        <v>15</v>
      </c>
      <c r="O710" t="s">
        <v>1267</v>
      </c>
      <c r="P710" t="str">
        <f>VLOOKUP(O710,Title!$F$8:$G$24,2,FALSE)</f>
        <v>Miss</v>
      </c>
      <c r="Q710">
        <f>VLOOKUP(K710,'Ticket Counts'!$A$5:$F$685,2,FALSE)</f>
        <v>1</v>
      </c>
      <c r="R710">
        <f>VLOOKUP(K710,'Ticket Counts'!$A$5:$F$685,3,FALSE)</f>
        <v>2</v>
      </c>
      <c r="S710" s="8">
        <f>VLOOKUP(K710,'Ticket Counts'!$A$5:$F$685,4,FALSE)</f>
        <v>0</v>
      </c>
      <c r="T710" s="8">
        <f>VLOOKUP(K710,'Ticket Counts'!$A$5:$F$685,5,FALSE)</f>
        <v>1</v>
      </c>
      <c r="U710" s="8">
        <f>VLOOKUP(K710,'Ticket Counts'!$A$5:$F$685,6,FALSE)</f>
        <v>4</v>
      </c>
    </row>
    <row r="711" spans="1:21" x14ac:dyDescent="0.25">
      <c r="A711">
        <v>710</v>
      </c>
      <c r="B711">
        <v>1</v>
      </c>
      <c r="C711" t="str">
        <f t="shared" si="11"/>
        <v>Survived</v>
      </c>
      <c r="D711">
        <v>3</v>
      </c>
      <c r="E711" t="str" cm="1">
        <f t="array" ref="E711">_xlfn.IFS(D711=1,"First",D711=2,"Second",D711=3,"Third")</f>
        <v>Third</v>
      </c>
      <c r="F711" t="s">
        <v>995</v>
      </c>
      <c r="G711" t="s">
        <v>13</v>
      </c>
      <c r="I711">
        <v>1</v>
      </c>
      <c r="J711">
        <v>1</v>
      </c>
      <c r="K711">
        <v>2661</v>
      </c>
      <c r="L711">
        <v>15.245799999999999</v>
      </c>
      <c r="N711" t="s">
        <v>20</v>
      </c>
      <c r="O711" t="s">
        <v>1268</v>
      </c>
      <c r="P711" t="str">
        <f>VLOOKUP(O711,Title!$F$8:$G$24,2,FALSE)</f>
        <v>Master</v>
      </c>
      <c r="Q711">
        <f>VLOOKUP(K711,'Ticket Counts'!$A$5:$F$685,2,FALSE)</f>
        <v>2</v>
      </c>
      <c r="R711">
        <f>VLOOKUP(K711,'Ticket Counts'!$A$5:$F$685,3,FALSE)</f>
        <v>0</v>
      </c>
      <c r="S711" s="8">
        <f>VLOOKUP(K711,'Ticket Counts'!$A$5:$F$685,4,FALSE)</f>
        <v>0</v>
      </c>
      <c r="T711" s="8">
        <f>VLOOKUP(K711,'Ticket Counts'!$A$5:$F$685,5,FALSE)</f>
        <v>0</v>
      </c>
      <c r="U711" s="8">
        <f>VLOOKUP(K711,'Ticket Counts'!$A$5:$F$685,6,FALSE)</f>
        <v>2</v>
      </c>
    </row>
    <row r="712" spans="1:21" x14ac:dyDescent="0.25">
      <c r="A712">
        <v>711</v>
      </c>
      <c r="B712">
        <v>1</v>
      </c>
      <c r="C712" t="str">
        <f t="shared" si="11"/>
        <v>Survived</v>
      </c>
      <c r="D712">
        <v>1</v>
      </c>
      <c r="E712" t="str" cm="1">
        <f t="array" ref="E712">_xlfn.IFS(D712=1,"First",D712=2,"Second",D712=3,"Third")</f>
        <v>First</v>
      </c>
      <c r="F712" t="s">
        <v>996</v>
      </c>
      <c r="G712" t="s">
        <v>17</v>
      </c>
      <c r="H712">
        <v>24</v>
      </c>
      <c r="I712">
        <v>0</v>
      </c>
      <c r="J712">
        <v>0</v>
      </c>
      <c r="K712" t="s">
        <v>997</v>
      </c>
      <c r="L712">
        <v>49.504199999999997</v>
      </c>
      <c r="M712" t="s">
        <v>998</v>
      </c>
      <c r="N712" t="s">
        <v>20</v>
      </c>
      <c r="O712" t="s">
        <v>1277</v>
      </c>
      <c r="P712" t="str">
        <f>VLOOKUP(O712,Title!$F$8:$G$24,2,FALSE)</f>
        <v>Miss</v>
      </c>
      <c r="Q712">
        <f>VLOOKUP(K712,'Ticket Counts'!$A$5:$F$685,2,FALSE)</f>
        <v>0</v>
      </c>
      <c r="R712">
        <f>VLOOKUP(K712,'Ticket Counts'!$A$5:$F$685,3,FALSE)</f>
        <v>1</v>
      </c>
      <c r="S712" s="8">
        <f>VLOOKUP(K712,'Ticket Counts'!$A$5:$F$685,4,FALSE)</f>
        <v>0</v>
      </c>
      <c r="T712" s="8">
        <f>VLOOKUP(K712,'Ticket Counts'!$A$5:$F$685,5,FALSE)</f>
        <v>0</v>
      </c>
      <c r="U712" s="8">
        <f>VLOOKUP(K712,'Ticket Counts'!$A$5:$F$685,6,FALSE)</f>
        <v>1</v>
      </c>
    </row>
    <row r="713" spans="1:21" x14ac:dyDescent="0.25">
      <c r="A713">
        <v>712</v>
      </c>
      <c r="B713">
        <v>0</v>
      </c>
      <c r="C713" t="str">
        <f t="shared" si="11"/>
        <v>Perished</v>
      </c>
      <c r="D713">
        <v>1</v>
      </c>
      <c r="E713" t="str" cm="1">
        <f t="array" ref="E713">_xlfn.IFS(D713=1,"First",D713=2,"Second",D713=3,"Third")</f>
        <v>First</v>
      </c>
      <c r="F713" t="s">
        <v>999</v>
      </c>
      <c r="G713" t="s">
        <v>13</v>
      </c>
      <c r="I713">
        <v>0</v>
      </c>
      <c r="J713">
        <v>0</v>
      </c>
      <c r="K713">
        <v>113028</v>
      </c>
      <c r="L713">
        <v>26.55</v>
      </c>
      <c r="M713" t="s">
        <v>500</v>
      </c>
      <c r="N713" t="s">
        <v>15</v>
      </c>
      <c r="O713" t="s">
        <v>1265</v>
      </c>
      <c r="P713" t="str">
        <f>VLOOKUP(O713,Title!$F$8:$G$24,2,FALSE)</f>
        <v>Mr</v>
      </c>
      <c r="Q713">
        <f>VLOOKUP(K713,'Ticket Counts'!$A$5:$F$685,2,FALSE)</f>
        <v>0</v>
      </c>
      <c r="R713">
        <f>VLOOKUP(K713,'Ticket Counts'!$A$5:$F$685,3,FALSE)</f>
        <v>0</v>
      </c>
      <c r="S713" s="8">
        <f>VLOOKUP(K713,'Ticket Counts'!$A$5:$F$685,4,FALSE)</f>
        <v>1</v>
      </c>
      <c r="T713" s="8">
        <f>VLOOKUP(K713,'Ticket Counts'!$A$5:$F$685,5,FALSE)</f>
        <v>0</v>
      </c>
      <c r="U713" s="8">
        <f>VLOOKUP(K713,'Ticket Counts'!$A$5:$F$685,6,FALSE)</f>
        <v>1</v>
      </c>
    </row>
    <row r="714" spans="1:21" x14ac:dyDescent="0.25">
      <c r="A714">
        <v>713</v>
      </c>
      <c r="B714">
        <v>1</v>
      </c>
      <c r="C714" t="str">
        <f t="shared" si="11"/>
        <v>Survived</v>
      </c>
      <c r="D714">
        <v>1</v>
      </c>
      <c r="E714" t="str" cm="1">
        <f t="array" ref="E714">_xlfn.IFS(D714=1,"First",D714=2,"Second",D714=3,"Third")</f>
        <v>First</v>
      </c>
      <c r="F714" t="s">
        <v>1000</v>
      </c>
      <c r="G714" t="s">
        <v>13</v>
      </c>
      <c r="H714">
        <v>48</v>
      </c>
      <c r="I714">
        <v>1</v>
      </c>
      <c r="J714">
        <v>0</v>
      </c>
      <c r="K714">
        <v>19996</v>
      </c>
      <c r="L714">
        <v>52</v>
      </c>
      <c r="M714" t="s">
        <v>943</v>
      </c>
      <c r="N714" t="s">
        <v>15</v>
      </c>
      <c r="O714" t="s">
        <v>1265</v>
      </c>
      <c r="P714" t="str">
        <f>VLOOKUP(O714,Title!$F$8:$G$24,2,FALSE)</f>
        <v>Mr</v>
      </c>
      <c r="Q714">
        <f>VLOOKUP(K714,'Ticket Counts'!$A$5:$F$685,2,FALSE)</f>
        <v>0</v>
      </c>
      <c r="R714">
        <f>VLOOKUP(K714,'Ticket Counts'!$A$5:$F$685,3,FALSE)</f>
        <v>0</v>
      </c>
      <c r="S714" s="8">
        <f>VLOOKUP(K714,'Ticket Counts'!$A$5:$F$685,4,FALSE)</f>
        <v>1</v>
      </c>
      <c r="T714" s="8">
        <f>VLOOKUP(K714,'Ticket Counts'!$A$5:$F$685,5,FALSE)</f>
        <v>1</v>
      </c>
      <c r="U714" s="8">
        <f>VLOOKUP(K714,'Ticket Counts'!$A$5:$F$685,6,FALSE)</f>
        <v>2</v>
      </c>
    </row>
    <row r="715" spans="1:21" x14ac:dyDescent="0.25">
      <c r="A715">
        <v>714</v>
      </c>
      <c r="B715">
        <v>0</v>
      </c>
      <c r="C715" t="str">
        <f t="shared" si="11"/>
        <v>Perished</v>
      </c>
      <c r="D715">
        <v>3</v>
      </c>
      <c r="E715" t="str" cm="1">
        <f t="array" ref="E715">_xlfn.IFS(D715=1,"First",D715=2,"Second",D715=3,"Third")</f>
        <v>Third</v>
      </c>
      <c r="F715" t="s">
        <v>1001</v>
      </c>
      <c r="G715" t="s">
        <v>13</v>
      </c>
      <c r="H715">
        <v>29</v>
      </c>
      <c r="I715">
        <v>0</v>
      </c>
      <c r="J715">
        <v>0</v>
      </c>
      <c r="K715">
        <v>7545</v>
      </c>
      <c r="L715">
        <v>9.4832999999999998</v>
      </c>
      <c r="N715" t="s">
        <v>15</v>
      </c>
      <c r="O715" t="s">
        <v>1265</v>
      </c>
      <c r="P715" t="str">
        <f>VLOOKUP(O715,Title!$F$8:$G$24,2,FALSE)</f>
        <v>Mr</v>
      </c>
      <c r="Q715">
        <f>VLOOKUP(K715,'Ticket Counts'!$A$5:$F$685,2,FALSE)</f>
        <v>0</v>
      </c>
      <c r="R715">
        <f>VLOOKUP(K715,'Ticket Counts'!$A$5:$F$685,3,FALSE)</f>
        <v>0</v>
      </c>
      <c r="S715" s="8">
        <f>VLOOKUP(K715,'Ticket Counts'!$A$5:$F$685,4,FALSE)</f>
        <v>1</v>
      </c>
      <c r="T715" s="8">
        <f>VLOOKUP(K715,'Ticket Counts'!$A$5:$F$685,5,FALSE)</f>
        <v>0</v>
      </c>
      <c r="U715" s="8">
        <f>VLOOKUP(K715,'Ticket Counts'!$A$5:$F$685,6,FALSE)</f>
        <v>1</v>
      </c>
    </row>
    <row r="716" spans="1:21" x14ac:dyDescent="0.25">
      <c r="A716">
        <v>715</v>
      </c>
      <c r="B716">
        <v>0</v>
      </c>
      <c r="C716" t="str">
        <f t="shared" si="11"/>
        <v>Perished</v>
      </c>
      <c r="D716">
        <v>2</v>
      </c>
      <c r="E716" t="str" cm="1">
        <f t="array" ref="E716">_xlfn.IFS(D716=1,"First",D716=2,"Second",D716=3,"Third")</f>
        <v>Second</v>
      </c>
      <c r="F716" t="s">
        <v>1002</v>
      </c>
      <c r="G716" t="s">
        <v>13</v>
      </c>
      <c r="H716">
        <v>52</v>
      </c>
      <c r="I716">
        <v>0</v>
      </c>
      <c r="J716">
        <v>0</v>
      </c>
      <c r="K716">
        <v>250647</v>
      </c>
      <c r="L716">
        <v>13</v>
      </c>
      <c r="N716" t="s">
        <v>15</v>
      </c>
      <c r="O716" t="s">
        <v>1265</v>
      </c>
      <c r="P716" t="str">
        <f>VLOOKUP(O716,Title!$F$8:$G$24,2,FALSE)</f>
        <v>Mr</v>
      </c>
      <c r="Q716">
        <f>VLOOKUP(K716,'Ticket Counts'!$A$5:$F$685,2,FALSE)</f>
        <v>0</v>
      </c>
      <c r="R716">
        <f>VLOOKUP(K716,'Ticket Counts'!$A$5:$F$685,3,FALSE)</f>
        <v>0</v>
      </c>
      <c r="S716" s="8">
        <f>VLOOKUP(K716,'Ticket Counts'!$A$5:$F$685,4,FALSE)</f>
        <v>2</v>
      </c>
      <c r="T716" s="8">
        <f>VLOOKUP(K716,'Ticket Counts'!$A$5:$F$685,5,FALSE)</f>
        <v>0</v>
      </c>
      <c r="U716" s="8">
        <f>VLOOKUP(K716,'Ticket Counts'!$A$5:$F$685,6,FALSE)</f>
        <v>2</v>
      </c>
    </row>
    <row r="717" spans="1:21" x14ac:dyDescent="0.25">
      <c r="A717">
        <v>716</v>
      </c>
      <c r="B717">
        <v>0</v>
      </c>
      <c r="C717" t="str">
        <f t="shared" si="11"/>
        <v>Perished</v>
      </c>
      <c r="D717">
        <v>3</v>
      </c>
      <c r="E717" t="str" cm="1">
        <f t="array" ref="E717">_xlfn.IFS(D717=1,"First",D717=2,"Second",D717=3,"Third")</f>
        <v>Third</v>
      </c>
      <c r="F717" t="s">
        <v>1003</v>
      </c>
      <c r="G717" t="s">
        <v>13</v>
      </c>
      <c r="H717">
        <v>19</v>
      </c>
      <c r="I717">
        <v>0</v>
      </c>
      <c r="J717">
        <v>0</v>
      </c>
      <c r="K717">
        <v>348124</v>
      </c>
      <c r="L717">
        <v>7.65</v>
      </c>
      <c r="M717" t="s">
        <v>130</v>
      </c>
      <c r="N717" t="s">
        <v>15</v>
      </c>
      <c r="O717" t="s">
        <v>1265</v>
      </c>
      <c r="P717" t="str">
        <f>VLOOKUP(O717,Title!$F$8:$G$24,2,FALSE)</f>
        <v>Mr</v>
      </c>
      <c r="Q717">
        <f>VLOOKUP(K717,'Ticket Counts'!$A$5:$F$685,2,FALSE)</f>
        <v>0</v>
      </c>
      <c r="R717">
        <f>VLOOKUP(K717,'Ticket Counts'!$A$5:$F$685,3,FALSE)</f>
        <v>0</v>
      </c>
      <c r="S717" s="8">
        <f>VLOOKUP(K717,'Ticket Counts'!$A$5:$F$685,4,FALSE)</f>
        <v>1</v>
      </c>
      <c r="T717" s="8">
        <f>VLOOKUP(K717,'Ticket Counts'!$A$5:$F$685,5,FALSE)</f>
        <v>0</v>
      </c>
      <c r="U717" s="8">
        <f>VLOOKUP(K717,'Ticket Counts'!$A$5:$F$685,6,FALSE)</f>
        <v>1</v>
      </c>
    </row>
    <row r="718" spans="1:21" x14ac:dyDescent="0.25">
      <c r="A718">
        <v>717</v>
      </c>
      <c r="B718">
        <v>1</v>
      </c>
      <c r="C718" t="str">
        <f t="shared" si="11"/>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c r="O718" t="s">
        <v>1267</v>
      </c>
      <c r="P718" t="str">
        <f>VLOOKUP(O718,Title!$F$8:$G$24,2,FALSE)</f>
        <v>Miss</v>
      </c>
      <c r="Q718">
        <f>VLOOKUP(K718,'Ticket Counts'!$A$5:$F$685,2,FALSE)</f>
        <v>0</v>
      </c>
      <c r="R718">
        <f>VLOOKUP(K718,'Ticket Counts'!$A$5:$F$685,3,FALSE)</f>
        <v>2</v>
      </c>
      <c r="S718" s="8">
        <f>VLOOKUP(K718,'Ticket Counts'!$A$5:$F$685,4,FALSE)</f>
        <v>1</v>
      </c>
      <c r="T718" s="8">
        <f>VLOOKUP(K718,'Ticket Counts'!$A$5:$F$685,5,FALSE)</f>
        <v>1</v>
      </c>
      <c r="U718" s="8">
        <f>VLOOKUP(K718,'Ticket Counts'!$A$5:$F$685,6,FALSE)</f>
        <v>4</v>
      </c>
    </row>
    <row r="719" spans="1:21" x14ac:dyDescent="0.25">
      <c r="A719">
        <v>718</v>
      </c>
      <c r="B719">
        <v>1</v>
      </c>
      <c r="C719" t="str">
        <f t="shared" si="11"/>
        <v>Survived</v>
      </c>
      <c r="D719">
        <v>2</v>
      </c>
      <c r="E719" t="str" cm="1">
        <f t="array" ref="E719">_xlfn.IFS(D719=1,"First",D719=2,"Second",D719=3,"Third")</f>
        <v>Second</v>
      </c>
      <c r="F719" t="s">
        <v>1006</v>
      </c>
      <c r="G719" t="s">
        <v>17</v>
      </c>
      <c r="H719">
        <v>27</v>
      </c>
      <c r="I719">
        <v>0</v>
      </c>
      <c r="J719">
        <v>0</v>
      </c>
      <c r="K719">
        <v>34218</v>
      </c>
      <c r="L719">
        <v>10.5</v>
      </c>
      <c r="M719" t="s">
        <v>195</v>
      </c>
      <c r="N719" t="s">
        <v>15</v>
      </c>
      <c r="O719" t="s">
        <v>1267</v>
      </c>
      <c r="P719" t="str">
        <f>VLOOKUP(O719,Title!$F$8:$G$24,2,FALSE)</f>
        <v>Miss</v>
      </c>
      <c r="Q719">
        <f>VLOOKUP(K719,'Ticket Counts'!$A$5:$F$685,2,FALSE)</f>
        <v>0</v>
      </c>
      <c r="R719">
        <f>VLOOKUP(K719,'Ticket Counts'!$A$5:$F$685,3,FALSE)</f>
        <v>1</v>
      </c>
      <c r="S719" s="8">
        <f>VLOOKUP(K719,'Ticket Counts'!$A$5:$F$685,4,FALSE)</f>
        <v>0</v>
      </c>
      <c r="T719" s="8">
        <f>VLOOKUP(K719,'Ticket Counts'!$A$5:$F$685,5,FALSE)</f>
        <v>0</v>
      </c>
      <c r="U719" s="8">
        <f>VLOOKUP(K719,'Ticket Counts'!$A$5:$F$685,6,FALSE)</f>
        <v>1</v>
      </c>
    </row>
    <row r="720" spans="1:21" x14ac:dyDescent="0.25">
      <c r="A720">
        <v>719</v>
      </c>
      <c r="B720">
        <v>0</v>
      </c>
      <c r="C720" t="str">
        <f t="shared" si="11"/>
        <v>Perished</v>
      </c>
      <c r="D720">
        <v>3</v>
      </c>
      <c r="E720" t="str" cm="1">
        <f t="array" ref="E720">_xlfn.IFS(D720=1,"First",D720=2,"Second",D720=3,"Third")</f>
        <v>Third</v>
      </c>
      <c r="F720" t="s">
        <v>1007</v>
      </c>
      <c r="G720" t="s">
        <v>13</v>
      </c>
      <c r="I720">
        <v>0</v>
      </c>
      <c r="J720">
        <v>0</v>
      </c>
      <c r="K720">
        <v>36568</v>
      </c>
      <c r="L720">
        <v>15.5</v>
      </c>
      <c r="N720" t="s">
        <v>27</v>
      </c>
      <c r="O720" t="s">
        <v>1265</v>
      </c>
      <c r="P720" t="str">
        <f>VLOOKUP(O720,Title!$F$8:$G$24,2,FALSE)</f>
        <v>Mr</v>
      </c>
      <c r="Q720">
        <f>VLOOKUP(K720,'Ticket Counts'!$A$5:$F$685,2,FALSE)</f>
        <v>0</v>
      </c>
      <c r="R720">
        <f>VLOOKUP(K720,'Ticket Counts'!$A$5:$F$685,3,FALSE)</f>
        <v>0</v>
      </c>
      <c r="S720" s="8">
        <f>VLOOKUP(K720,'Ticket Counts'!$A$5:$F$685,4,FALSE)</f>
        <v>1</v>
      </c>
      <c r="T720" s="8">
        <f>VLOOKUP(K720,'Ticket Counts'!$A$5:$F$685,5,FALSE)</f>
        <v>0</v>
      </c>
      <c r="U720" s="8">
        <f>VLOOKUP(K720,'Ticket Counts'!$A$5:$F$685,6,FALSE)</f>
        <v>1</v>
      </c>
    </row>
    <row r="721" spans="1:21" x14ac:dyDescent="0.25">
      <c r="A721">
        <v>720</v>
      </c>
      <c r="B721">
        <v>0</v>
      </c>
      <c r="C721" t="str">
        <f t="shared" si="11"/>
        <v>Perished</v>
      </c>
      <c r="D721">
        <v>3</v>
      </c>
      <c r="E721" t="str" cm="1">
        <f t="array" ref="E721">_xlfn.IFS(D721=1,"First",D721=2,"Second",D721=3,"Third")</f>
        <v>Third</v>
      </c>
      <c r="F721" t="s">
        <v>1008</v>
      </c>
      <c r="G721" t="s">
        <v>13</v>
      </c>
      <c r="H721">
        <v>33</v>
      </c>
      <c r="I721">
        <v>0</v>
      </c>
      <c r="J721">
        <v>0</v>
      </c>
      <c r="K721">
        <v>347062</v>
      </c>
      <c r="L721">
        <v>7.7750000000000004</v>
      </c>
      <c r="N721" t="s">
        <v>15</v>
      </c>
      <c r="O721" t="s">
        <v>1265</v>
      </c>
      <c r="P721" t="str">
        <f>VLOOKUP(O721,Title!$F$8:$G$24,2,FALSE)</f>
        <v>Mr</v>
      </c>
      <c r="Q721">
        <f>VLOOKUP(K721,'Ticket Counts'!$A$5:$F$685,2,FALSE)</f>
        <v>0</v>
      </c>
      <c r="R721">
        <f>VLOOKUP(K721,'Ticket Counts'!$A$5:$F$685,3,FALSE)</f>
        <v>0</v>
      </c>
      <c r="S721" s="8">
        <f>VLOOKUP(K721,'Ticket Counts'!$A$5:$F$685,4,FALSE)</f>
        <v>1</v>
      </c>
      <c r="T721" s="8">
        <f>VLOOKUP(K721,'Ticket Counts'!$A$5:$F$685,5,FALSE)</f>
        <v>0</v>
      </c>
      <c r="U721" s="8">
        <f>VLOOKUP(K721,'Ticket Counts'!$A$5:$F$685,6,FALSE)</f>
        <v>1</v>
      </c>
    </row>
    <row r="722" spans="1:21" x14ac:dyDescent="0.25">
      <c r="A722">
        <v>721</v>
      </c>
      <c r="B722">
        <v>1</v>
      </c>
      <c r="C722" t="str">
        <f t="shared" si="11"/>
        <v>Survived</v>
      </c>
      <c r="D722">
        <v>2</v>
      </c>
      <c r="E722" t="str" cm="1">
        <f t="array" ref="E722">_xlfn.IFS(D722=1,"First",D722=2,"Second",D722=3,"Third")</f>
        <v>Second</v>
      </c>
      <c r="F722" t="s">
        <v>1009</v>
      </c>
      <c r="G722" t="s">
        <v>17</v>
      </c>
      <c r="H722">
        <v>6</v>
      </c>
      <c r="I722">
        <v>0</v>
      </c>
      <c r="J722">
        <v>1</v>
      </c>
      <c r="K722">
        <v>248727</v>
      </c>
      <c r="L722">
        <v>33</v>
      </c>
      <c r="N722" t="s">
        <v>15</v>
      </c>
      <c r="O722" t="s">
        <v>1267</v>
      </c>
      <c r="P722" t="str">
        <f>VLOOKUP(O722,Title!$F$8:$G$24,2,FALSE)</f>
        <v>Miss</v>
      </c>
      <c r="Q722">
        <f>VLOOKUP(K722,'Ticket Counts'!$A$5:$F$685,2,FALSE)</f>
        <v>0</v>
      </c>
      <c r="R722">
        <f>VLOOKUP(K722,'Ticket Counts'!$A$5:$F$685,3,FALSE)</f>
        <v>2</v>
      </c>
      <c r="S722" s="8">
        <f>VLOOKUP(K722,'Ticket Counts'!$A$5:$F$685,4,FALSE)</f>
        <v>1</v>
      </c>
      <c r="T722" s="8">
        <f>VLOOKUP(K722,'Ticket Counts'!$A$5:$F$685,5,FALSE)</f>
        <v>0</v>
      </c>
      <c r="U722" s="8">
        <f>VLOOKUP(K722,'Ticket Counts'!$A$5:$F$685,6,FALSE)</f>
        <v>3</v>
      </c>
    </row>
    <row r="723" spans="1:21" x14ac:dyDescent="0.25">
      <c r="A723">
        <v>722</v>
      </c>
      <c r="B723">
        <v>0</v>
      </c>
      <c r="C723" t="str">
        <f t="shared" si="11"/>
        <v>Perished</v>
      </c>
      <c r="D723">
        <v>3</v>
      </c>
      <c r="E723" t="str" cm="1">
        <f t="array" ref="E723">_xlfn.IFS(D723=1,"First",D723=2,"Second",D723=3,"Third")</f>
        <v>Third</v>
      </c>
      <c r="F723" t="s">
        <v>1010</v>
      </c>
      <c r="G723" t="s">
        <v>13</v>
      </c>
      <c r="H723">
        <v>17</v>
      </c>
      <c r="I723">
        <v>1</v>
      </c>
      <c r="J723">
        <v>0</v>
      </c>
      <c r="K723">
        <v>350048</v>
      </c>
      <c r="L723">
        <v>7.0541999999999998</v>
      </c>
      <c r="N723" t="s">
        <v>15</v>
      </c>
      <c r="O723" t="s">
        <v>1265</v>
      </c>
      <c r="P723" t="str">
        <f>VLOOKUP(O723,Title!$F$8:$G$24,2,FALSE)</f>
        <v>Mr</v>
      </c>
      <c r="Q723">
        <f>VLOOKUP(K723,'Ticket Counts'!$A$5:$F$685,2,FALSE)</f>
        <v>0</v>
      </c>
      <c r="R723">
        <f>VLOOKUP(K723,'Ticket Counts'!$A$5:$F$685,3,FALSE)</f>
        <v>0</v>
      </c>
      <c r="S723" s="8">
        <f>VLOOKUP(K723,'Ticket Counts'!$A$5:$F$685,4,FALSE)</f>
        <v>1</v>
      </c>
      <c r="T723" s="8">
        <f>VLOOKUP(K723,'Ticket Counts'!$A$5:$F$685,5,FALSE)</f>
        <v>0</v>
      </c>
      <c r="U723" s="8">
        <f>VLOOKUP(K723,'Ticket Counts'!$A$5:$F$685,6,FALSE)</f>
        <v>1</v>
      </c>
    </row>
    <row r="724" spans="1:21" x14ac:dyDescent="0.25">
      <c r="A724">
        <v>723</v>
      </c>
      <c r="B724">
        <v>0</v>
      </c>
      <c r="C724" t="str">
        <f t="shared" si="11"/>
        <v>Perished</v>
      </c>
      <c r="D724">
        <v>2</v>
      </c>
      <c r="E724" t="str" cm="1">
        <f t="array" ref="E724">_xlfn.IFS(D724=1,"First",D724=2,"Second",D724=3,"Third")</f>
        <v>Second</v>
      </c>
      <c r="F724" t="s">
        <v>1011</v>
      </c>
      <c r="G724" t="s">
        <v>13</v>
      </c>
      <c r="H724">
        <v>34</v>
      </c>
      <c r="I724">
        <v>0</v>
      </c>
      <c r="J724">
        <v>0</v>
      </c>
      <c r="K724">
        <v>12233</v>
      </c>
      <c r="L724">
        <v>13</v>
      </c>
      <c r="N724" t="s">
        <v>15</v>
      </c>
      <c r="O724" t="s">
        <v>1265</v>
      </c>
      <c r="P724" t="str">
        <f>VLOOKUP(O724,Title!$F$8:$G$24,2,FALSE)</f>
        <v>Mr</v>
      </c>
      <c r="Q724">
        <f>VLOOKUP(K724,'Ticket Counts'!$A$5:$F$685,2,FALSE)</f>
        <v>0</v>
      </c>
      <c r="R724">
        <f>VLOOKUP(K724,'Ticket Counts'!$A$5:$F$685,3,FALSE)</f>
        <v>0</v>
      </c>
      <c r="S724" s="8">
        <f>VLOOKUP(K724,'Ticket Counts'!$A$5:$F$685,4,FALSE)</f>
        <v>1</v>
      </c>
      <c r="T724" s="8">
        <f>VLOOKUP(K724,'Ticket Counts'!$A$5:$F$685,5,FALSE)</f>
        <v>0</v>
      </c>
      <c r="U724" s="8">
        <f>VLOOKUP(K724,'Ticket Counts'!$A$5:$F$685,6,FALSE)</f>
        <v>1</v>
      </c>
    </row>
    <row r="725" spans="1:21" x14ac:dyDescent="0.25">
      <c r="A725">
        <v>724</v>
      </c>
      <c r="B725">
        <v>0</v>
      </c>
      <c r="C725" t="str">
        <f t="shared" si="11"/>
        <v>Perished</v>
      </c>
      <c r="D725">
        <v>2</v>
      </c>
      <c r="E725" t="str" cm="1">
        <f t="array" ref="E725">_xlfn.IFS(D725=1,"First",D725=2,"Second",D725=3,"Third")</f>
        <v>Second</v>
      </c>
      <c r="F725" t="s">
        <v>1012</v>
      </c>
      <c r="G725" t="s">
        <v>13</v>
      </c>
      <c r="H725">
        <v>50</v>
      </c>
      <c r="I725">
        <v>0</v>
      </c>
      <c r="J725">
        <v>0</v>
      </c>
      <c r="K725">
        <v>250643</v>
      </c>
      <c r="L725">
        <v>13</v>
      </c>
      <c r="N725" t="s">
        <v>15</v>
      </c>
      <c r="O725" t="s">
        <v>1265</v>
      </c>
      <c r="P725" t="str">
        <f>VLOOKUP(O725,Title!$F$8:$G$24,2,FALSE)</f>
        <v>Mr</v>
      </c>
      <c r="Q725">
        <f>VLOOKUP(K725,'Ticket Counts'!$A$5:$F$685,2,FALSE)</f>
        <v>0</v>
      </c>
      <c r="R725">
        <f>VLOOKUP(K725,'Ticket Counts'!$A$5:$F$685,3,FALSE)</f>
        <v>0</v>
      </c>
      <c r="S725" s="8">
        <f>VLOOKUP(K725,'Ticket Counts'!$A$5:$F$685,4,FALSE)</f>
        <v>1</v>
      </c>
      <c r="T725" s="8">
        <f>VLOOKUP(K725,'Ticket Counts'!$A$5:$F$685,5,FALSE)</f>
        <v>0</v>
      </c>
      <c r="U725" s="8">
        <f>VLOOKUP(K725,'Ticket Counts'!$A$5:$F$685,6,FALSE)</f>
        <v>1</v>
      </c>
    </row>
    <row r="726" spans="1:21" x14ac:dyDescent="0.25">
      <c r="A726">
        <v>725</v>
      </c>
      <c r="B726">
        <v>1</v>
      </c>
      <c r="C726" t="str">
        <f t="shared" si="11"/>
        <v>Survived</v>
      </c>
      <c r="D726">
        <v>1</v>
      </c>
      <c r="E726" t="str" cm="1">
        <f t="array" ref="E726">_xlfn.IFS(D726=1,"First",D726=2,"Second",D726=3,"Third")</f>
        <v>First</v>
      </c>
      <c r="F726" t="s">
        <v>1013</v>
      </c>
      <c r="G726" t="s">
        <v>13</v>
      </c>
      <c r="H726">
        <v>27</v>
      </c>
      <c r="I726">
        <v>1</v>
      </c>
      <c r="J726">
        <v>0</v>
      </c>
      <c r="K726">
        <v>113806</v>
      </c>
      <c r="L726">
        <v>53.1</v>
      </c>
      <c r="M726" t="s">
        <v>1014</v>
      </c>
      <c r="N726" t="s">
        <v>15</v>
      </c>
      <c r="O726" t="s">
        <v>1265</v>
      </c>
      <c r="P726" t="str">
        <f>VLOOKUP(O726,Title!$F$8:$G$24,2,FALSE)</f>
        <v>Mr</v>
      </c>
      <c r="Q726">
        <f>VLOOKUP(K726,'Ticket Counts'!$A$5:$F$685,2,FALSE)</f>
        <v>0</v>
      </c>
      <c r="R726">
        <f>VLOOKUP(K726,'Ticket Counts'!$A$5:$F$685,3,FALSE)</f>
        <v>0</v>
      </c>
      <c r="S726" s="8">
        <f>VLOOKUP(K726,'Ticket Counts'!$A$5:$F$685,4,FALSE)</f>
        <v>1</v>
      </c>
      <c r="T726" s="8">
        <f>VLOOKUP(K726,'Ticket Counts'!$A$5:$F$685,5,FALSE)</f>
        <v>1</v>
      </c>
      <c r="U726" s="8">
        <f>VLOOKUP(K726,'Ticket Counts'!$A$5:$F$685,6,FALSE)</f>
        <v>2</v>
      </c>
    </row>
    <row r="727" spans="1:21" x14ac:dyDescent="0.25">
      <c r="A727">
        <v>726</v>
      </c>
      <c r="B727">
        <v>0</v>
      </c>
      <c r="C727" t="str">
        <f t="shared" si="11"/>
        <v>Perished</v>
      </c>
      <c r="D727">
        <v>3</v>
      </c>
      <c r="E727" t="str" cm="1">
        <f t="array" ref="E727">_xlfn.IFS(D727=1,"First",D727=2,"Second",D727=3,"Third")</f>
        <v>Third</v>
      </c>
      <c r="F727" t="s">
        <v>1015</v>
      </c>
      <c r="G727" t="s">
        <v>13</v>
      </c>
      <c r="H727">
        <v>20</v>
      </c>
      <c r="I727">
        <v>0</v>
      </c>
      <c r="J727">
        <v>0</v>
      </c>
      <c r="K727">
        <v>315094</v>
      </c>
      <c r="L727">
        <v>8.6624999999999996</v>
      </c>
      <c r="N727" t="s">
        <v>15</v>
      </c>
      <c r="O727" t="s">
        <v>1265</v>
      </c>
      <c r="P727" t="str">
        <f>VLOOKUP(O727,Title!$F$8:$G$24,2,FALSE)</f>
        <v>Mr</v>
      </c>
      <c r="Q727">
        <f>VLOOKUP(K727,'Ticket Counts'!$A$5:$F$685,2,FALSE)</f>
        <v>0</v>
      </c>
      <c r="R727">
        <f>VLOOKUP(K727,'Ticket Counts'!$A$5:$F$685,3,FALSE)</f>
        <v>0</v>
      </c>
      <c r="S727" s="8">
        <f>VLOOKUP(K727,'Ticket Counts'!$A$5:$F$685,4,FALSE)</f>
        <v>1</v>
      </c>
      <c r="T727" s="8">
        <f>VLOOKUP(K727,'Ticket Counts'!$A$5:$F$685,5,FALSE)</f>
        <v>0</v>
      </c>
      <c r="U727" s="8">
        <f>VLOOKUP(K727,'Ticket Counts'!$A$5:$F$685,6,FALSE)</f>
        <v>1</v>
      </c>
    </row>
    <row r="728" spans="1:21" x14ac:dyDescent="0.25">
      <c r="A728">
        <v>727</v>
      </c>
      <c r="B728">
        <v>1</v>
      </c>
      <c r="C728" t="str">
        <f t="shared" si="11"/>
        <v>Survived</v>
      </c>
      <c r="D728">
        <v>2</v>
      </c>
      <c r="E728" t="str" cm="1">
        <f t="array" ref="E728">_xlfn.IFS(D728=1,"First",D728=2,"Second",D728=3,"Third")</f>
        <v>Second</v>
      </c>
      <c r="F728" t="s">
        <v>1016</v>
      </c>
      <c r="G728" t="s">
        <v>17</v>
      </c>
      <c r="H728">
        <v>30</v>
      </c>
      <c r="I728">
        <v>3</v>
      </c>
      <c r="J728">
        <v>0</v>
      </c>
      <c r="K728">
        <v>31027</v>
      </c>
      <c r="L728">
        <v>21</v>
      </c>
      <c r="N728" t="s">
        <v>15</v>
      </c>
      <c r="O728" t="s">
        <v>1266</v>
      </c>
      <c r="P728" t="str">
        <f>VLOOKUP(O728,Title!$F$8:$G$24,2,FALSE)</f>
        <v>Mrs</v>
      </c>
      <c r="Q728">
        <f>VLOOKUP(K728,'Ticket Counts'!$A$5:$F$685,2,FALSE)</f>
        <v>0</v>
      </c>
      <c r="R728">
        <f>VLOOKUP(K728,'Ticket Counts'!$A$5:$F$685,3,FALSE)</f>
        <v>0</v>
      </c>
      <c r="S728" s="8">
        <f>VLOOKUP(K728,'Ticket Counts'!$A$5:$F$685,4,FALSE)</f>
        <v>1</v>
      </c>
      <c r="T728" s="8">
        <f>VLOOKUP(K728,'Ticket Counts'!$A$5:$F$685,5,FALSE)</f>
        <v>1</v>
      </c>
      <c r="U728" s="8">
        <f>VLOOKUP(K728,'Ticket Counts'!$A$5:$F$685,6,FALSE)</f>
        <v>2</v>
      </c>
    </row>
    <row r="729" spans="1:21" x14ac:dyDescent="0.25">
      <c r="A729">
        <v>728</v>
      </c>
      <c r="B729">
        <v>1</v>
      </c>
      <c r="C729" t="str">
        <f t="shared" si="11"/>
        <v>Survived</v>
      </c>
      <c r="D729">
        <v>3</v>
      </c>
      <c r="E729" t="str" cm="1">
        <f t="array" ref="E729">_xlfn.IFS(D729=1,"First",D729=2,"Second",D729=3,"Third")</f>
        <v>Third</v>
      </c>
      <c r="F729" t="s">
        <v>1017</v>
      </c>
      <c r="G729" t="s">
        <v>17</v>
      </c>
      <c r="I729">
        <v>0</v>
      </c>
      <c r="J729">
        <v>0</v>
      </c>
      <c r="K729">
        <v>36866</v>
      </c>
      <c r="L729">
        <v>7.7374999999999998</v>
      </c>
      <c r="N729" t="s">
        <v>27</v>
      </c>
      <c r="O729" t="s">
        <v>1267</v>
      </c>
      <c r="P729" t="str">
        <f>VLOOKUP(O729,Title!$F$8:$G$24,2,FALSE)</f>
        <v>Miss</v>
      </c>
      <c r="Q729">
        <f>VLOOKUP(K729,'Ticket Counts'!$A$5:$F$685,2,FALSE)</f>
        <v>0</v>
      </c>
      <c r="R729">
        <f>VLOOKUP(K729,'Ticket Counts'!$A$5:$F$685,3,FALSE)</f>
        <v>1</v>
      </c>
      <c r="S729" s="8">
        <f>VLOOKUP(K729,'Ticket Counts'!$A$5:$F$685,4,FALSE)</f>
        <v>0</v>
      </c>
      <c r="T729" s="8">
        <f>VLOOKUP(K729,'Ticket Counts'!$A$5:$F$685,5,FALSE)</f>
        <v>0</v>
      </c>
      <c r="U729" s="8">
        <f>VLOOKUP(K729,'Ticket Counts'!$A$5:$F$685,6,FALSE)</f>
        <v>1</v>
      </c>
    </row>
    <row r="730" spans="1:21" x14ac:dyDescent="0.25">
      <c r="A730">
        <v>729</v>
      </c>
      <c r="B730">
        <v>0</v>
      </c>
      <c r="C730" t="str">
        <f t="shared" si="11"/>
        <v>Perished</v>
      </c>
      <c r="D730">
        <v>2</v>
      </c>
      <c r="E730" t="str" cm="1">
        <f t="array" ref="E730">_xlfn.IFS(D730=1,"First",D730=2,"Second",D730=3,"Third")</f>
        <v>Second</v>
      </c>
      <c r="F730" t="s">
        <v>1018</v>
      </c>
      <c r="G730" t="s">
        <v>13</v>
      </c>
      <c r="H730">
        <v>25</v>
      </c>
      <c r="I730">
        <v>1</v>
      </c>
      <c r="J730">
        <v>0</v>
      </c>
      <c r="K730">
        <v>236853</v>
      </c>
      <c r="L730">
        <v>26</v>
      </c>
      <c r="N730" t="s">
        <v>15</v>
      </c>
      <c r="O730" t="s">
        <v>1265</v>
      </c>
      <c r="P730" t="str">
        <f>VLOOKUP(O730,Title!$F$8:$G$24,2,FALSE)</f>
        <v>Mr</v>
      </c>
      <c r="Q730">
        <f>VLOOKUP(K730,'Ticket Counts'!$A$5:$F$685,2,FALSE)</f>
        <v>0</v>
      </c>
      <c r="R730">
        <f>VLOOKUP(K730,'Ticket Counts'!$A$5:$F$685,3,FALSE)</f>
        <v>0</v>
      </c>
      <c r="S730" s="8">
        <f>VLOOKUP(K730,'Ticket Counts'!$A$5:$F$685,4,FALSE)</f>
        <v>1</v>
      </c>
      <c r="T730" s="8">
        <f>VLOOKUP(K730,'Ticket Counts'!$A$5:$F$685,5,FALSE)</f>
        <v>0</v>
      </c>
      <c r="U730" s="8">
        <f>VLOOKUP(K730,'Ticket Counts'!$A$5:$F$685,6,FALSE)</f>
        <v>1</v>
      </c>
    </row>
    <row r="731" spans="1:21" x14ac:dyDescent="0.25">
      <c r="A731">
        <v>730</v>
      </c>
      <c r="B731">
        <v>0</v>
      </c>
      <c r="C731" t="str">
        <f t="shared" si="11"/>
        <v>Perished</v>
      </c>
      <c r="D731">
        <v>3</v>
      </c>
      <c r="E731" t="str" cm="1">
        <f t="array" ref="E731">_xlfn.IFS(D731=1,"First",D731=2,"Second",D731=3,"Third")</f>
        <v>Third</v>
      </c>
      <c r="F731" t="s">
        <v>1019</v>
      </c>
      <c r="G731" t="s">
        <v>17</v>
      </c>
      <c r="H731">
        <v>25</v>
      </c>
      <c r="I731">
        <v>1</v>
      </c>
      <c r="J731">
        <v>0</v>
      </c>
      <c r="K731" t="s">
        <v>1020</v>
      </c>
      <c r="L731">
        <v>7.9249999999999998</v>
      </c>
      <c r="N731" t="s">
        <v>15</v>
      </c>
      <c r="O731" t="s">
        <v>1267</v>
      </c>
      <c r="P731" t="str">
        <f>VLOOKUP(O731,Title!$F$8:$G$24,2,FALSE)</f>
        <v>Miss</v>
      </c>
      <c r="Q731">
        <f>VLOOKUP(K731,'Ticket Counts'!$A$5:$F$685,2,FALSE)</f>
        <v>0</v>
      </c>
      <c r="R731">
        <f>VLOOKUP(K731,'Ticket Counts'!$A$5:$F$685,3,FALSE)</f>
        <v>1</v>
      </c>
      <c r="S731" s="8">
        <f>VLOOKUP(K731,'Ticket Counts'!$A$5:$F$685,4,FALSE)</f>
        <v>0</v>
      </c>
      <c r="T731" s="8">
        <f>VLOOKUP(K731,'Ticket Counts'!$A$5:$F$685,5,FALSE)</f>
        <v>0</v>
      </c>
      <c r="U731" s="8">
        <f>VLOOKUP(K731,'Ticket Counts'!$A$5:$F$685,6,FALSE)</f>
        <v>1</v>
      </c>
    </row>
    <row r="732" spans="1:21" x14ac:dyDescent="0.25">
      <c r="A732">
        <v>731</v>
      </c>
      <c r="B732">
        <v>1</v>
      </c>
      <c r="C732" t="str">
        <f t="shared" si="11"/>
        <v>Survived</v>
      </c>
      <c r="D732">
        <v>1</v>
      </c>
      <c r="E732" t="str" cm="1">
        <f t="array" ref="E732">_xlfn.IFS(D732=1,"First",D732=2,"Second",D732=3,"Third")</f>
        <v>First</v>
      </c>
      <c r="F732" t="s">
        <v>1021</v>
      </c>
      <c r="G732" t="s">
        <v>17</v>
      </c>
      <c r="H732">
        <v>29</v>
      </c>
      <c r="I732">
        <v>0</v>
      </c>
      <c r="J732">
        <v>0</v>
      </c>
      <c r="K732">
        <v>24160</v>
      </c>
      <c r="L732">
        <v>211.33750000000001</v>
      </c>
      <c r="M732" t="s">
        <v>969</v>
      </c>
      <c r="N732" t="s">
        <v>15</v>
      </c>
      <c r="O732" t="s">
        <v>1267</v>
      </c>
      <c r="P732" t="str">
        <f>VLOOKUP(O732,Title!$F$8:$G$24,2,FALSE)</f>
        <v>Miss</v>
      </c>
      <c r="Q732">
        <f>VLOOKUP(K732,'Ticket Counts'!$A$5:$F$685,2,FALSE)</f>
        <v>0</v>
      </c>
      <c r="R732">
        <f>VLOOKUP(K732,'Ticket Counts'!$A$5:$F$685,3,FALSE)</f>
        <v>2</v>
      </c>
      <c r="S732" s="8">
        <f>VLOOKUP(K732,'Ticket Counts'!$A$5:$F$685,4,FALSE)</f>
        <v>0</v>
      </c>
      <c r="T732" s="8">
        <f>VLOOKUP(K732,'Ticket Counts'!$A$5:$F$685,5,FALSE)</f>
        <v>1</v>
      </c>
      <c r="U732" s="8">
        <f>VLOOKUP(K732,'Ticket Counts'!$A$5:$F$685,6,FALSE)</f>
        <v>3</v>
      </c>
    </row>
    <row r="733" spans="1:21" x14ac:dyDescent="0.25">
      <c r="A733">
        <v>732</v>
      </c>
      <c r="B733">
        <v>0</v>
      </c>
      <c r="C733" t="str">
        <f t="shared" si="11"/>
        <v>Perished</v>
      </c>
      <c r="D733">
        <v>3</v>
      </c>
      <c r="E733" t="str" cm="1">
        <f t="array" ref="E733">_xlfn.IFS(D733=1,"First",D733=2,"Second",D733=3,"Third")</f>
        <v>Third</v>
      </c>
      <c r="F733" t="s">
        <v>1022</v>
      </c>
      <c r="G733" t="s">
        <v>13</v>
      </c>
      <c r="H733">
        <v>11</v>
      </c>
      <c r="I733">
        <v>0</v>
      </c>
      <c r="J733">
        <v>0</v>
      </c>
      <c r="K733">
        <v>2699</v>
      </c>
      <c r="L733">
        <v>18.787500000000001</v>
      </c>
      <c r="N733" t="s">
        <v>20</v>
      </c>
      <c r="O733" t="s">
        <v>1265</v>
      </c>
      <c r="P733" t="str">
        <f>VLOOKUP(O733,Title!$F$8:$G$24,2,FALSE)</f>
        <v>Mr</v>
      </c>
      <c r="Q733">
        <f>VLOOKUP(K733,'Ticket Counts'!$A$5:$F$685,2,FALSE)</f>
        <v>0</v>
      </c>
      <c r="R733">
        <f>VLOOKUP(K733,'Ticket Counts'!$A$5:$F$685,3,FALSE)</f>
        <v>0</v>
      </c>
      <c r="S733" s="8">
        <f>VLOOKUP(K733,'Ticket Counts'!$A$5:$F$685,4,FALSE)</f>
        <v>2</v>
      </c>
      <c r="T733" s="8">
        <f>VLOOKUP(K733,'Ticket Counts'!$A$5:$F$685,5,FALSE)</f>
        <v>0</v>
      </c>
      <c r="U733" s="8">
        <f>VLOOKUP(K733,'Ticket Counts'!$A$5:$F$685,6,FALSE)</f>
        <v>2</v>
      </c>
    </row>
    <row r="734" spans="1:21" x14ac:dyDescent="0.25">
      <c r="A734">
        <v>733</v>
      </c>
      <c r="B734">
        <v>0</v>
      </c>
      <c r="C734" t="str">
        <f t="shared" si="11"/>
        <v>Perished</v>
      </c>
      <c r="D734">
        <v>2</v>
      </c>
      <c r="E734" t="str" cm="1">
        <f t="array" ref="E734">_xlfn.IFS(D734=1,"First",D734=2,"Second",D734=3,"Third")</f>
        <v>Second</v>
      </c>
      <c r="F734" t="s">
        <v>1023</v>
      </c>
      <c r="G734" t="s">
        <v>13</v>
      </c>
      <c r="I734">
        <v>0</v>
      </c>
      <c r="J734">
        <v>0</v>
      </c>
      <c r="K734">
        <v>239855</v>
      </c>
      <c r="L734">
        <v>0</v>
      </c>
      <c r="N734" t="s">
        <v>15</v>
      </c>
      <c r="O734" t="s">
        <v>1265</v>
      </c>
      <c r="P734" t="str">
        <f>VLOOKUP(O734,Title!$F$8:$G$24,2,FALSE)</f>
        <v>Mr</v>
      </c>
      <c r="Q734">
        <f>VLOOKUP(K734,'Ticket Counts'!$A$5:$F$685,2,FALSE)</f>
        <v>0</v>
      </c>
      <c r="R734">
        <f>VLOOKUP(K734,'Ticket Counts'!$A$5:$F$685,3,FALSE)</f>
        <v>0</v>
      </c>
      <c r="S734" s="8">
        <f>VLOOKUP(K734,'Ticket Counts'!$A$5:$F$685,4,FALSE)</f>
        <v>1</v>
      </c>
      <c r="T734" s="8">
        <f>VLOOKUP(K734,'Ticket Counts'!$A$5:$F$685,5,FALSE)</f>
        <v>0</v>
      </c>
      <c r="U734" s="8">
        <f>VLOOKUP(K734,'Ticket Counts'!$A$5:$F$685,6,FALSE)</f>
        <v>1</v>
      </c>
    </row>
    <row r="735" spans="1:21" x14ac:dyDescent="0.25">
      <c r="A735">
        <v>734</v>
      </c>
      <c r="B735">
        <v>0</v>
      </c>
      <c r="C735" t="str">
        <f t="shared" si="11"/>
        <v>Perished</v>
      </c>
      <c r="D735">
        <v>2</v>
      </c>
      <c r="E735" t="str" cm="1">
        <f t="array" ref="E735">_xlfn.IFS(D735=1,"First",D735=2,"Second",D735=3,"Third")</f>
        <v>Second</v>
      </c>
      <c r="F735" t="s">
        <v>1024</v>
      </c>
      <c r="G735" t="s">
        <v>13</v>
      </c>
      <c r="H735">
        <v>23</v>
      </c>
      <c r="I735">
        <v>0</v>
      </c>
      <c r="J735">
        <v>0</v>
      </c>
      <c r="K735">
        <v>28425</v>
      </c>
      <c r="L735">
        <v>13</v>
      </c>
      <c r="N735" t="s">
        <v>15</v>
      </c>
      <c r="O735" t="s">
        <v>1265</v>
      </c>
      <c r="P735" t="str">
        <f>VLOOKUP(O735,Title!$F$8:$G$24,2,FALSE)</f>
        <v>Mr</v>
      </c>
      <c r="Q735">
        <f>VLOOKUP(K735,'Ticket Counts'!$A$5:$F$685,2,FALSE)</f>
        <v>0</v>
      </c>
      <c r="R735">
        <f>VLOOKUP(K735,'Ticket Counts'!$A$5:$F$685,3,FALSE)</f>
        <v>0</v>
      </c>
      <c r="S735" s="8">
        <f>VLOOKUP(K735,'Ticket Counts'!$A$5:$F$685,4,FALSE)</f>
        <v>1</v>
      </c>
      <c r="T735" s="8">
        <f>VLOOKUP(K735,'Ticket Counts'!$A$5:$F$685,5,FALSE)</f>
        <v>0</v>
      </c>
      <c r="U735" s="8">
        <f>VLOOKUP(K735,'Ticket Counts'!$A$5:$F$685,6,FALSE)</f>
        <v>1</v>
      </c>
    </row>
    <row r="736" spans="1:21" x14ac:dyDescent="0.25">
      <c r="A736">
        <v>735</v>
      </c>
      <c r="B736">
        <v>0</v>
      </c>
      <c r="C736" t="str">
        <f t="shared" si="11"/>
        <v>Perished</v>
      </c>
      <c r="D736">
        <v>2</v>
      </c>
      <c r="E736" t="str" cm="1">
        <f t="array" ref="E736">_xlfn.IFS(D736=1,"First",D736=2,"Second",D736=3,"Third")</f>
        <v>Second</v>
      </c>
      <c r="F736" t="s">
        <v>1025</v>
      </c>
      <c r="G736" t="s">
        <v>13</v>
      </c>
      <c r="H736">
        <v>23</v>
      </c>
      <c r="I736">
        <v>0</v>
      </c>
      <c r="J736">
        <v>0</v>
      </c>
      <c r="K736">
        <v>233639</v>
      </c>
      <c r="L736">
        <v>13</v>
      </c>
      <c r="N736" t="s">
        <v>15</v>
      </c>
      <c r="O736" t="s">
        <v>1265</v>
      </c>
      <c r="P736" t="str">
        <f>VLOOKUP(O736,Title!$F$8:$G$24,2,FALSE)</f>
        <v>Mr</v>
      </c>
      <c r="Q736">
        <f>VLOOKUP(K736,'Ticket Counts'!$A$5:$F$685,2,FALSE)</f>
        <v>0</v>
      </c>
      <c r="R736">
        <f>VLOOKUP(K736,'Ticket Counts'!$A$5:$F$685,3,FALSE)</f>
        <v>0</v>
      </c>
      <c r="S736" s="8">
        <f>VLOOKUP(K736,'Ticket Counts'!$A$5:$F$685,4,FALSE)</f>
        <v>1</v>
      </c>
      <c r="T736" s="8">
        <f>VLOOKUP(K736,'Ticket Counts'!$A$5:$F$685,5,FALSE)</f>
        <v>0</v>
      </c>
      <c r="U736" s="8">
        <f>VLOOKUP(K736,'Ticket Counts'!$A$5:$F$685,6,FALSE)</f>
        <v>1</v>
      </c>
    </row>
    <row r="737" spans="1:21" x14ac:dyDescent="0.25">
      <c r="A737">
        <v>736</v>
      </c>
      <c r="B737">
        <v>0</v>
      </c>
      <c r="C737" t="str">
        <f t="shared" si="11"/>
        <v>Perished</v>
      </c>
      <c r="D737">
        <v>3</v>
      </c>
      <c r="E737" t="str" cm="1">
        <f t="array" ref="E737">_xlfn.IFS(D737=1,"First",D737=2,"Second",D737=3,"Third")</f>
        <v>Third</v>
      </c>
      <c r="F737" t="s">
        <v>1026</v>
      </c>
      <c r="G737" t="s">
        <v>13</v>
      </c>
      <c r="H737">
        <v>28.5</v>
      </c>
      <c r="I737">
        <v>0</v>
      </c>
      <c r="J737">
        <v>0</v>
      </c>
      <c r="K737">
        <v>54636</v>
      </c>
      <c r="L737">
        <v>16.100000000000001</v>
      </c>
      <c r="N737" t="s">
        <v>15</v>
      </c>
      <c r="O737" t="s">
        <v>1265</v>
      </c>
      <c r="P737" t="str">
        <f>VLOOKUP(O737,Title!$F$8:$G$24,2,FALSE)</f>
        <v>Mr</v>
      </c>
      <c r="Q737">
        <f>VLOOKUP(K737,'Ticket Counts'!$A$5:$F$685,2,FALSE)</f>
        <v>0</v>
      </c>
      <c r="R737">
        <f>VLOOKUP(K737,'Ticket Counts'!$A$5:$F$685,3,FALSE)</f>
        <v>0</v>
      </c>
      <c r="S737" s="8">
        <f>VLOOKUP(K737,'Ticket Counts'!$A$5:$F$685,4,FALSE)</f>
        <v>2</v>
      </c>
      <c r="T737" s="8">
        <f>VLOOKUP(K737,'Ticket Counts'!$A$5:$F$685,5,FALSE)</f>
        <v>0</v>
      </c>
      <c r="U737" s="8">
        <f>VLOOKUP(K737,'Ticket Counts'!$A$5:$F$685,6,FALSE)</f>
        <v>2</v>
      </c>
    </row>
    <row r="738" spans="1:21" x14ac:dyDescent="0.25">
      <c r="A738">
        <v>737</v>
      </c>
      <c r="B738">
        <v>0</v>
      </c>
      <c r="C738" t="str">
        <f t="shared" si="11"/>
        <v>Perished</v>
      </c>
      <c r="D738">
        <v>3</v>
      </c>
      <c r="E738" t="str" cm="1">
        <f t="array" ref="E738">_xlfn.IFS(D738=1,"First",D738=2,"Second",D738=3,"Third")</f>
        <v>Third</v>
      </c>
      <c r="F738" t="s">
        <v>1027</v>
      </c>
      <c r="G738" t="s">
        <v>17</v>
      </c>
      <c r="H738">
        <v>48</v>
      </c>
      <c r="I738">
        <v>1</v>
      </c>
      <c r="J738">
        <v>3</v>
      </c>
      <c r="K738" t="s">
        <v>143</v>
      </c>
      <c r="L738">
        <v>34.375</v>
      </c>
      <c r="N738" t="s">
        <v>15</v>
      </c>
      <c r="O738" t="s">
        <v>1266</v>
      </c>
      <c r="P738" t="str">
        <f>VLOOKUP(O738,Title!$F$8:$G$24,2,FALSE)</f>
        <v>Mrs</v>
      </c>
      <c r="Q738">
        <f>VLOOKUP(K738,'Ticket Counts'!$A$5:$F$685,2,FALSE)</f>
        <v>0</v>
      </c>
      <c r="R738">
        <f>VLOOKUP(K738,'Ticket Counts'!$A$5:$F$685,3,FALSE)</f>
        <v>2</v>
      </c>
      <c r="S738" s="8">
        <f>VLOOKUP(K738,'Ticket Counts'!$A$5:$F$685,4,FALSE)</f>
        <v>1</v>
      </c>
      <c r="T738" s="8">
        <f>VLOOKUP(K738,'Ticket Counts'!$A$5:$F$685,5,FALSE)</f>
        <v>1</v>
      </c>
      <c r="U738" s="8">
        <f>VLOOKUP(K738,'Ticket Counts'!$A$5:$F$685,6,FALSE)</f>
        <v>4</v>
      </c>
    </row>
    <row r="739" spans="1:21" x14ac:dyDescent="0.25">
      <c r="A739">
        <v>738</v>
      </c>
      <c r="B739">
        <v>1</v>
      </c>
      <c r="C739" t="str">
        <f t="shared" si="11"/>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c r="O739" t="s">
        <v>1265</v>
      </c>
      <c r="P739" t="str">
        <f>VLOOKUP(O739,Title!$F$8:$G$24,2,FALSE)</f>
        <v>Mr</v>
      </c>
      <c r="Q739">
        <f>VLOOKUP(K739,'Ticket Counts'!$A$5:$F$685,2,FALSE)</f>
        <v>0</v>
      </c>
      <c r="R739">
        <f>VLOOKUP(K739,'Ticket Counts'!$A$5:$F$685,3,FALSE)</f>
        <v>1</v>
      </c>
      <c r="S739" s="8">
        <f>VLOOKUP(K739,'Ticket Counts'!$A$5:$F$685,4,FALSE)</f>
        <v>2</v>
      </c>
      <c r="T739" s="8">
        <f>VLOOKUP(K739,'Ticket Counts'!$A$5:$F$685,5,FALSE)</f>
        <v>0</v>
      </c>
      <c r="U739" s="8">
        <f>VLOOKUP(K739,'Ticket Counts'!$A$5:$F$685,6,FALSE)</f>
        <v>3</v>
      </c>
    </row>
    <row r="740" spans="1:21" x14ac:dyDescent="0.25">
      <c r="A740">
        <v>739</v>
      </c>
      <c r="B740">
        <v>0</v>
      </c>
      <c r="C740" t="str">
        <f t="shared" si="11"/>
        <v>Perished</v>
      </c>
      <c r="D740">
        <v>3</v>
      </c>
      <c r="E740" t="str" cm="1">
        <f t="array" ref="E740">_xlfn.IFS(D740=1,"First",D740=2,"Second",D740=3,"Third")</f>
        <v>Third</v>
      </c>
      <c r="F740" t="s">
        <v>1030</v>
      </c>
      <c r="G740" t="s">
        <v>13</v>
      </c>
      <c r="I740">
        <v>0</v>
      </c>
      <c r="J740">
        <v>0</v>
      </c>
      <c r="K740">
        <v>349201</v>
      </c>
      <c r="L740">
        <v>7.8958000000000004</v>
      </c>
      <c r="N740" t="s">
        <v>15</v>
      </c>
      <c r="O740" t="s">
        <v>1265</v>
      </c>
      <c r="P740" t="str">
        <f>VLOOKUP(O740,Title!$F$8:$G$24,2,FALSE)</f>
        <v>Mr</v>
      </c>
      <c r="Q740">
        <f>VLOOKUP(K740,'Ticket Counts'!$A$5:$F$685,2,FALSE)</f>
        <v>0</v>
      </c>
      <c r="R740">
        <f>VLOOKUP(K740,'Ticket Counts'!$A$5:$F$685,3,FALSE)</f>
        <v>0</v>
      </c>
      <c r="S740" s="8">
        <f>VLOOKUP(K740,'Ticket Counts'!$A$5:$F$685,4,FALSE)</f>
        <v>1</v>
      </c>
      <c r="T740" s="8">
        <f>VLOOKUP(K740,'Ticket Counts'!$A$5:$F$685,5,FALSE)</f>
        <v>0</v>
      </c>
      <c r="U740" s="8">
        <f>VLOOKUP(K740,'Ticket Counts'!$A$5:$F$685,6,FALSE)</f>
        <v>1</v>
      </c>
    </row>
    <row r="741" spans="1:21" x14ac:dyDescent="0.25">
      <c r="A741">
        <v>740</v>
      </c>
      <c r="B741">
        <v>0</v>
      </c>
      <c r="C741" t="str">
        <f t="shared" si="11"/>
        <v>Perished</v>
      </c>
      <c r="D741">
        <v>3</v>
      </c>
      <c r="E741" t="str" cm="1">
        <f t="array" ref="E741">_xlfn.IFS(D741=1,"First",D741=2,"Second",D741=3,"Third")</f>
        <v>Third</v>
      </c>
      <c r="F741" t="s">
        <v>1031</v>
      </c>
      <c r="G741" t="s">
        <v>13</v>
      </c>
      <c r="I741">
        <v>0</v>
      </c>
      <c r="J741">
        <v>0</v>
      </c>
      <c r="K741">
        <v>349218</v>
      </c>
      <c r="L741">
        <v>7.8958000000000004</v>
      </c>
      <c r="N741" t="s">
        <v>15</v>
      </c>
      <c r="O741" t="s">
        <v>1265</v>
      </c>
      <c r="P741" t="str">
        <f>VLOOKUP(O741,Title!$F$8:$G$24,2,FALSE)</f>
        <v>Mr</v>
      </c>
      <c r="Q741">
        <f>VLOOKUP(K741,'Ticket Counts'!$A$5:$F$685,2,FALSE)</f>
        <v>0</v>
      </c>
      <c r="R741">
        <f>VLOOKUP(K741,'Ticket Counts'!$A$5:$F$685,3,FALSE)</f>
        <v>0</v>
      </c>
      <c r="S741" s="8">
        <f>VLOOKUP(K741,'Ticket Counts'!$A$5:$F$685,4,FALSE)</f>
        <v>1</v>
      </c>
      <c r="T741" s="8">
        <f>VLOOKUP(K741,'Ticket Counts'!$A$5:$F$685,5,FALSE)</f>
        <v>0</v>
      </c>
      <c r="U741" s="8">
        <f>VLOOKUP(K741,'Ticket Counts'!$A$5:$F$685,6,FALSE)</f>
        <v>1</v>
      </c>
    </row>
    <row r="742" spans="1:21" x14ac:dyDescent="0.25">
      <c r="A742">
        <v>741</v>
      </c>
      <c r="B742">
        <v>1</v>
      </c>
      <c r="C742" t="str">
        <f t="shared" si="11"/>
        <v>Survived</v>
      </c>
      <c r="D742">
        <v>1</v>
      </c>
      <c r="E742" t="str" cm="1">
        <f t="array" ref="E742">_xlfn.IFS(D742=1,"First",D742=2,"Second",D742=3,"Third")</f>
        <v>First</v>
      </c>
      <c r="F742" t="s">
        <v>1032</v>
      </c>
      <c r="G742" t="s">
        <v>13</v>
      </c>
      <c r="I742">
        <v>0</v>
      </c>
      <c r="J742">
        <v>0</v>
      </c>
      <c r="K742">
        <v>16988</v>
      </c>
      <c r="L742">
        <v>30</v>
      </c>
      <c r="M742" t="s">
        <v>1033</v>
      </c>
      <c r="N742" t="s">
        <v>15</v>
      </c>
      <c r="O742" t="s">
        <v>1265</v>
      </c>
      <c r="P742" t="str">
        <f>VLOOKUP(O742,Title!$F$8:$G$24,2,FALSE)</f>
        <v>Mr</v>
      </c>
      <c r="Q742">
        <f>VLOOKUP(K742,'Ticket Counts'!$A$5:$F$685,2,FALSE)</f>
        <v>0</v>
      </c>
      <c r="R742">
        <f>VLOOKUP(K742,'Ticket Counts'!$A$5:$F$685,3,FALSE)</f>
        <v>0</v>
      </c>
      <c r="S742" s="8">
        <f>VLOOKUP(K742,'Ticket Counts'!$A$5:$F$685,4,FALSE)</f>
        <v>1</v>
      </c>
      <c r="T742" s="8">
        <f>VLOOKUP(K742,'Ticket Counts'!$A$5:$F$685,5,FALSE)</f>
        <v>0</v>
      </c>
      <c r="U742" s="8">
        <f>VLOOKUP(K742,'Ticket Counts'!$A$5:$F$685,6,FALSE)</f>
        <v>1</v>
      </c>
    </row>
    <row r="743" spans="1:21" x14ac:dyDescent="0.25">
      <c r="A743">
        <v>742</v>
      </c>
      <c r="B743">
        <v>0</v>
      </c>
      <c r="C743" t="str">
        <f t="shared" si="11"/>
        <v>Perished</v>
      </c>
      <c r="D743">
        <v>1</v>
      </c>
      <c r="E743" t="str" cm="1">
        <f t="array" ref="E743">_xlfn.IFS(D743=1,"First",D743=2,"Second",D743=3,"Third")</f>
        <v>First</v>
      </c>
      <c r="F743" t="s">
        <v>1034</v>
      </c>
      <c r="G743" t="s">
        <v>13</v>
      </c>
      <c r="H743">
        <v>36</v>
      </c>
      <c r="I743">
        <v>1</v>
      </c>
      <c r="J743">
        <v>0</v>
      </c>
      <c r="K743">
        <v>19877</v>
      </c>
      <c r="L743">
        <v>78.849999999999994</v>
      </c>
      <c r="M743" t="s">
        <v>1035</v>
      </c>
      <c r="N743" t="s">
        <v>15</v>
      </c>
      <c r="O743" t="s">
        <v>1265</v>
      </c>
      <c r="P743" t="str">
        <f>VLOOKUP(O743,Title!$F$8:$G$24,2,FALSE)</f>
        <v>Mr</v>
      </c>
      <c r="Q743">
        <f>VLOOKUP(K743,'Ticket Counts'!$A$5:$F$685,2,FALSE)</f>
        <v>0</v>
      </c>
      <c r="R743">
        <f>VLOOKUP(K743,'Ticket Counts'!$A$5:$F$685,3,FALSE)</f>
        <v>1</v>
      </c>
      <c r="S743" s="8">
        <f>VLOOKUP(K743,'Ticket Counts'!$A$5:$F$685,4,FALSE)</f>
        <v>1</v>
      </c>
      <c r="T743" s="8">
        <f>VLOOKUP(K743,'Ticket Counts'!$A$5:$F$685,5,FALSE)</f>
        <v>0</v>
      </c>
      <c r="U743" s="8">
        <f>VLOOKUP(K743,'Ticket Counts'!$A$5:$F$685,6,FALSE)</f>
        <v>2</v>
      </c>
    </row>
    <row r="744" spans="1:21" x14ac:dyDescent="0.25">
      <c r="A744">
        <v>743</v>
      </c>
      <c r="B744">
        <v>1</v>
      </c>
      <c r="C744" t="str">
        <f t="shared" si="11"/>
        <v>Survived</v>
      </c>
      <c r="D744">
        <v>1</v>
      </c>
      <c r="E744" t="str" cm="1">
        <f t="array" ref="E744">_xlfn.IFS(D744=1,"First",D744=2,"Second",D744=3,"Third")</f>
        <v>First</v>
      </c>
      <c r="F744" t="s">
        <v>1036</v>
      </c>
      <c r="G744" t="s">
        <v>17</v>
      </c>
      <c r="H744">
        <v>21</v>
      </c>
      <c r="I744">
        <v>2</v>
      </c>
      <c r="J744">
        <v>2</v>
      </c>
      <c r="K744" t="s">
        <v>472</v>
      </c>
      <c r="L744">
        <v>262.375</v>
      </c>
      <c r="M744" t="s">
        <v>473</v>
      </c>
      <c r="N744" t="s">
        <v>20</v>
      </c>
      <c r="O744" t="s">
        <v>1267</v>
      </c>
      <c r="P744" t="str">
        <f>VLOOKUP(O744,Title!$F$8:$G$24,2,FALSE)</f>
        <v>Miss</v>
      </c>
      <c r="Q744">
        <f>VLOOKUP(K744,'Ticket Counts'!$A$5:$F$685,2,FALSE)</f>
        <v>0</v>
      </c>
      <c r="R744">
        <f>VLOOKUP(K744,'Ticket Counts'!$A$5:$F$685,3,FALSE)</f>
        <v>2</v>
      </c>
      <c r="S744" s="8">
        <f>VLOOKUP(K744,'Ticket Counts'!$A$5:$F$685,4,FALSE)</f>
        <v>0</v>
      </c>
      <c r="T744" s="8">
        <f>VLOOKUP(K744,'Ticket Counts'!$A$5:$F$685,5,FALSE)</f>
        <v>0</v>
      </c>
      <c r="U744" s="8">
        <f>VLOOKUP(K744,'Ticket Counts'!$A$5:$F$685,6,FALSE)</f>
        <v>2</v>
      </c>
    </row>
    <row r="745" spans="1:21" x14ac:dyDescent="0.25">
      <c r="A745">
        <v>744</v>
      </c>
      <c r="B745">
        <v>0</v>
      </c>
      <c r="C745" t="str">
        <f t="shared" si="11"/>
        <v>Perished</v>
      </c>
      <c r="D745">
        <v>3</v>
      </c>
      <c r="E745" t="str" cm="1">
        <f t="array" ref="E745">_xlfn.IFS(D745=1,"First",D745=2,"Second",D745=3,"Third")</f>
        <v>Third</v>
      </c>
      <c r="F745" t="s">
        <v>1037</v>
      </c>
      <c r="G745" t="s">
        <v>13</v>
      </c>
      <c r="H745">
        <v>24</v>
      </c>
      <c r="I745">
        <v>1</v>
      </c>
      <c r="J745">
        <v>0</v>
      </c>
      <c r="K745">
        <v>376566</v>
      </c>
      <c r="L745">
        <v>16.100000000000001</v>
      </c>
      <c r="N745" t="s">
        <v>15</v>
      </c>
      <c r="O745" t="s">
        <v>1265</v>
      </c>
      <c r="P745" t="str">
        <f>VLOOKUP(O745,Title!$F$8:$G$24,2,FALSE)</f>
        <v>Mr</v>
      </c>
      <c r="Q745">
        <f>VLOOKUP(K745,'Ticket Counts'!$A$5:$F$685,2,FALSE)</f>
        <v>0</v>
      </c>
      <c r="R745">
        <f>VLOOKUP(K745,'Ticket Counts'!$A$5:$F$685,3,FALSE)</f>
        <v>0</v>
      </c>
      <c r="S745" s="8">
        <f>VLOOKUP(K745,'Ticket Counts'!$A$5:$F$685,4,FALSE)</f>
        <v>1</v>
      </c>
      <c r="T745" s="8">
        <f>VLOOKUP(K745,'Ticket Counts'!$A$5:$F$685,5,FALSE)</f>
        <v>0</v>
      </c>
      <c r="U745" s="8">
        <f>VLOOKUP(K745,'Ticket Counts'!$A$5:$F$685,6,FALSE)</f>
        <v>1</v>
      </c>
    </row>
    <row r="746" spans="1:21" x14ac:dyDescent="0.25">
      <c r="A746">
        <v>745</v>
      </c>
      <c r="B746">
        <v>1</v>
      </c>
      <c r="C746" t="str">
        <f t="shared" si="11"/>
        <v>Survived</v>
      </c>
      <c r="D746">
        <v>3</v>
      </c>
      <c r="E746" t="str" cm="1">
        <f t="array" ref="E746">_xlfn.IFS(D746=1,"First",D746=2,"Second",D746=3,"Third")</f>
        <v>Third</v>
      </c>
      <c r="F746" t="s">
        <v>1038</v>
      </c>
      <c r="G746" t="s">
        <v>13</v>
      </c>
      <c r="H746">
        <v>31</v>
      </c>
      <c r="I746">
        <v>0</v>
      </c>
      <c r="J746">
        <v>0</v>
      </c>
      <c r="K746" t="s">
        <v>1039</v>
      </c>
      <c r="L746">
        <v>7.9249999999999998</v>
      </c>
      <c r="N746" t="s">
        <v>15</v>
      </c>
      <c r="O746" t="s">
        <v>1265</v>
      </c>
      <c r="P746" t="str">
        <f>VLOOKUP(O746,Title!$F$8:$G$24,2,FALSE)</f>
        <v>Mr</v>
      </c>
      <c r="Q746">
        <f>VLOOKUP(K746,'Ticket Counts'!$A$5:$F$685,2,FALSE)</f>
        <v>0</v>
      </c>
      <c r="R746">
        <f>VLOOKUP(K746,'Ticket Counts'!$A$5:$F$685,3,FALSE)</f>
        <v>0</v>
      </c>
      <c r="S746" s="8">
        <f>VLOOKUP(K746,'Ticket Counts'!$A$5:$F$685,4,FALSE)</f>
        <v>1</v>
      </c>
      <c r="T746" s="8">
        <f>VLOOKUP(K746,'Ticket Counts'!$A$5:$F$685,5,FALSE)</f>
        <v>0</v>
      </c>
      <c r="U746" s="8">
        <f>VLOOKUP(K746,'Ticket Counts'!$A$5:$F$685,6,FALSE)</f>
        <v>1</v>
      </c>
    </row>
    <row r="747" spans="1:21" x14ac:dyDescent="0.25">
      <c r="A747">
        <v>746</v>
      </c>
      <c r="B747">
        <v>0</v>
      </c>
      <c r="C747" t="str">
        <f t="shared" si="11"/>
        <v>Perished</v>
      </c>
      <c r="D747">
        <v>1</v>
      </c>
      <c r="E747" t="str" cm="1">
        <f t="array" ref="E747">_xlfn.IFS(D747=1,"First",D747=2,"Second",D747=3,"Third")</f>
        <v>First</v>
      </c>
      <c r="F747" t="s">
        <v>1040</v>
      </c>
      <c r="G747" t="s">
        <v>13</v>
      </c>
      <c r="H747">
        <v>70</v>
      </c>
      <c r="I747">
        <v>1</v>
      </c>
      <c r="J747">
        <v>1</v>
      </c>
      <c r="K747" t="s">
        <v>777</v>
      </c>
      <c r="L747">
        <v>71</v>
      </c>
      <c r="M747" t="s">
        <v>778</v>
      </c>
      <c r="N747" t="s">
        <v>15</v>
      </c>
      <c r="O747" t="s">
        <v>1279</v>
      </c>
      <c r="P747" t="str">
        <f>VLOOKUP(O747,Title!$F$8:$G$24,2,FALSE)</f>
        <v>Mr</v>
      </c>
      <c r="Q747">
        <f>VLOOKUP(K747,'Ticket Counts'!$A$5:$F$685,2,FALSE)</f>
        <v>0</v>
      </c>
      <c r="R747">
        <f>VLOOKUP(K747,'Ticket Counts'!$A$5:$F$685,3,FALSE)</f>
        <v>1</v>
      </c>
      <c r="S747" s="8">
        <f>VLOOKUP(K747,'Ticket Counts'!$A$5:$F$685,4,FALSE)</f>
        <v>1</v>
      </c>
      <c r="T747" s="8">
        <f>VLOOKUP(K747,'Ticket Counts'!$A$5:$F$685,5,FALSE)</f>
        <v>0</v>
      </c>
      <c r="U747" s="8">
        <f>VLOOKUP(K747,'Ticket Counts'!$A$5:$F$685,6,FALSE)</f>
        <v>2</v>
      </c>
    </row>
    <row r="748" spans="1:21" x14ac:dyDescent="0.25">
      <c r="A748">
        <v>747</v>
      </c>
      <c r="B748">
        <v>0</v>
      </c>
      <c r="C748" t="str">
        <f t="shared" si="11"/>
        <v>Perished</v>
      </c>
      <c r="D748">
        <v>3</v>
      </c>
      <c r="E748" t="str" cm="1">
        <f t="array" ref="E748">_xlfn.IFS(D748=1,"First",D748=2,"Second",D748=3,"Third")</f>
        <v>Third</v>
      </c>
      <c r="F748" t="s">
        <v>1041</v>
      </c>
      <c r="G748" t="s">
        <v>13</v>
      </c>
      <c r="H748">
        <v>16</v>
      </c>
      <c r="I748">
        <v>1</v>
      </c>
      <c r="J748">
        <v>1</v>
      </c>
      <c r="K748" t="s">
        <v>424</v>
      </c>
      <c r="L748">
        <v>20.25</v>
      </c>
      <c r="N748" t="s">
        <v>15</v>
      </c>
      <c r="O748" t="s">
        <v>1265</v>
      </c>
      <c r="P748" t="str">
        <f>VLOOKUP(O748,Title!$F$8:$G$24,2,FALSE)</f>
        <v>Mr</v>
      </c>
      <c r="Q748">
        <f>VLOOKUP(K748,'Ticket Counts'!$A$5:$F$685,2,FALSE)</f>
        <v>0</v>
      </c>
      <c r="R748">
        <f>VLOOKUP(K748,'Ticket Counts'!$A$5:$F$685,3,FALSE)</f>
        <v>0</v>
      </c>
      <c r="S748" s="8">
        <f>VLOOKUP(K748,'Ticket Counts'!$A$5:$F$685,4,FALSE)</f>
        <v>1</v>
      </c>
      <c r="T748" s="8">
        <f>VLOOKUP(K748,'Ticket Counts'!$A$5:$F$685,5,FALSE)</f>
        <v>1</v>
      </c>
      <c r="U748" s="8">
        <f>VLOOKUP(K748,'Ticket Counts'!$A$5:$F$685,6,FALSE)</f>
        <v>2</v>
      </c>
    </row>
    <row r="749" spans="1:21" x14ac:dyDescent="0.25">
      <c r="A749">
        <v>748</v>
      </c>
      <c r="B749">
        <v>1</v>
      </c>
      <c r="C749" t="str">
        <f t="shared" si="11"/>
        <v>Survived</v>
      </c>
      <c r="D749">
        <v>2</v>
      </c>
      <c r="E749" t="str" cm="1">
        <f t="array" ref="E749">_xlfn.IFS(D749=1,"First",D749=2,"Second",D749=3,"Third")</f>
        <v>Second</v>
      </c>
      <c r="F749" t="s">
        <v>1042</v>
      </c>
      <c r="G749" t="s">
        <v>17</v>
      </c>
      <c r="H749">
        <v>30</v>
      </c>
      <c r="I749">
        <v>0</v>
      </c>
      <c r="J749">
        <v>0</v>
      </c>
      <c r="K749">
        <v>250648</v>
      </c>
      <c r="L749">
        <v>13</v>
      </c>
      <c r="N749" t="s">
        <v>15</v>
      </c>
      <c r="O749" t="s">
        <v>1267</v>
      </c>
      <c r="P749" t="str">
        <f>VLOOKUP(O749,Title!$F$8:$G$24,2,FALSE)</f>
        <v>Miss</v>
      </c>
      <c r="Q749">
        <f>VLOOKUP(K749,'Ticket Counts'!$A$5:$F$685,2,FALSE)</f>
        <v>0</v>
      </c>
      <c r="R749">
        <f>VLOOKUP(K749,'Ticket Counts'!$A$5:$F$685,3,FALSE)</f>
        <v>1</v>
      </c>
      <c r="S749" s="8">
        <f>VLOOKUP(K749,'Ticket Counts'!$A$5:$F$685,4,FALSE)</f>
        <v>0</v>
      </c>
      <c r="T749" s="8">
        <f>VLOOKUP(K749,'Ticket Counts'!$A$5:$F$685,5,FALSE)</f>
        <v>0</v>
      </c>
      <c r="U749" s="8">
        <f>VLOOKUP(K749,'Ticket Counts'!$A$5:$F$685,6,FALSE)</f>
        <v>1</v>
      </c>
    </row>
    <row r="750" spans="1:21" x14ac:dyDescent="0.25">
      <c r="A750">
        <v>749</v>
      </c>
      <c r="B750">
        <v>0</v>
      </c>
      <c r="C750" t="str">
        <f t="shared" si="11"/>
        <v>Perished</v>
      </c>
      <c r="D750">
        <v>1</v>
      </c>
      <c r="E750" t="str" cm="1">
        <f t="array" ref="E750">_xlfn.IFS(D750=1,"First",D750=2,"Second",D750=3,"Third")</f>
        <v>First</v>
      </c>
      <c r="F750" t="s">
        <v>1043</v>
      </c>
      <c r="G750" t="s">
        <v>13</v>
      </c>
      <c r="H750">
        <v>19</v>
      </c>
      <c r="I750">
        <v>1</v>
      </c>
      <c r="J750">
        <v>0</v>
      </c>
      <c r="K750">
        <v>113773</v>
      </c>
      <c r="L750">
        <v>53.1</v>
      </c>
      <c r="M750" t="s">
        <v>1044</v>
      </c>
      <c r="N750" t="s">
        <v>15</v>
      </c>
      <c r="O750" t="s">
        <v>1265</v>
      </c>
      <c r="P750" t="str">
        <f>VLOOKUP(O750,Title!$F$8:$G$24,2,FALSE)</f>
        <v>Mr</v>
      </c>
      <c r="Q750">
        <f>VLOOKUP(K750,'Ticket Counts'!$A$5:$F$685,2,FALSE)</f>
        <v>0</v>
      </c>
      <c r="R750">
        <f>VLOOKUP(K750,'Ticket Counts'!$A$5:$F$685,3,FALSE)</f>
        <v>0</v>
      </c>
      <c r="S750" s="8">
        <f>VLOOKUP(K750,'Ticket Counts'!$A$5:$F$685,4,FALSE)</f>
        <v>1</v>
      </c>
      <c r="T750" s="8">
        <f>VLOOKUP(K750,'Ticket Counts'!$A$5:$F$685,5,FALSE)</f>
        <v>0</v>
      </c>
      <c r="U750" s="8">
        <f>VLOOKUP(K750,'Ticket Counts'!$A$5:$F$685,6,FALSE)</f>
        <v>1</v>
      </c>
    </row>
    <row r="751" spans="1:21" x14ac:dyDescent="0.25">
      <c r="A751">
        <v>750</v>
      </c>
      <c r="B751">
        <v>0</v>
      </c>
      <c r="C751" t="str">
        <f t="shared" si="11"/>
        <v>Perished</v>
      </c>
      <c r="D751">
        <v>3</v>
      </c>
      <c r="E751" t="str" cm="1">
        <f t="array" ref="E751">_xlfn.IFS(D751=1,"First",D751=2,"Second",D751=3,"Third")</f>
        <v>Third</v>
      </c>
      <c r="F751" t="s">
        <v>1045</v>
      </c>
      <c r="G751" t="s">
        <v>13</v>
      </c>
      <c r="H751">
        <v>31</v>
      </c>
      <c r="I751">
        <v>0</v>
      </c>
      <c r="J751">
        <v>0</v>
      </c>
      <c r="K751">
        <v>335097</v>
      </c>
      <c r="L751">
        <v>7.75</v>
      </c>
      <c r="N751" t="s">
        <v>27</v>
      </c>
      <c r="O751" t="s">
        <v>1265</v>
      </c>
      <c r="P751" t="str">
        <f>VLOOKUP(O751,Title!$F$8:$G$24,2,FALSE)</f>
        <v>Mr</v>
      </c>
      <c r="Q751">
        <f>VLOOKUP(K751,'Ticket Counts'!$A$5:$F$685,2,FALSE)</f>
        <v>0</v>
      </c>
      <c r="R751">
        <f>VLOOKUP(K751,'Ticket Counts'!$A$5:$F$685,3,FALSE)</f>
        <v>0</v>
      </c>
      <c r="S751" s="8">
        <f>VLOOKUP(K751,'Ticket Counts'!$A$5:$F$685,4,FALSE)</f>
        <v>1</v>
      </c>
      <c r="T751" s="8">
        <f>VLOOKUP(K751,'Ticket Counts'!$A$5:$F$685,5,FALSE)</f>
        <v>0</v>
      </c>
      <c r="U751" s="8">
        <f>VLOOKUP(K751,'Ticket Counts'!$A$5:$F$685,6,FALSE)</f>
        <v>1</v>
      </c>
    </row>
    <row r="752" spans="1:21" x14ac:dyDescent="0.25">
      <c r="A752">
        <v>751</v>
      </c>
      <c r="B752">
        <v>1</v>
      </c>
      <c r="C752" t="str">
        <f t="shared" si="11"/>
        <v>Survived</v>
      </c>
      <c r="D752">
        <v>2</v>
      </c>
      <c r="E752" t="str" cm="1">
        <f t="array" ref="E752">_xlfn.IFS(D752=1,"First",D752=2,"Second",D752=3,"Third")</f>
        <v>Second</v>
      </c>
      <c r="F752" t="s">
        <v>1046</v>
      </c>
      <c r="G752" t="s">
        <v>17</v>
      </c>
      <c r="H752">
        <v>4</v>
      </c>
      <c r="I752">
        <v>1</v>
      </c>
      <c r="J752">
        <v>1</v>
      </c>
      <c r="K752">
        <v>29103</v>
      </c>
      <c r="L752">
        <v>23</v>
      </c>
      <c r="N752" t="s">
        <v>15</v>
      </c>
      <c r="O752" t="s">
        <v>1267</v>
      </c>
      <c r="P752" t="str">
        <f>VLOOKUP(O752,Title!$F$8:$G$24,2,FALSE)</f>
        <v>Miss</v>
      </c>
      <c r="Q752">
        <f>VLOOKUP(K752,'Ticket Counts'!$A$5:$F$685,2,FALSE)</f>
        <v>0</v>
      </c>
      <c r="R752">
        <f>VLOOKUP(K752,'Ticket Counts'!$A$5:$F$685,3,FALSE)</f>
        <v>1</v>
      </c>
      <c r="S752" s="8">
        <f>VLOOKUP(K752,'Ticket Counts'!$A$5:$F$685,4,FALSE)</f>
        <v>0</v>
      </c>
      <c r="T752" s="8">
        <f>VLOOKUP(K752,'Ticket Counts'!$A$5:$F$685,5,FALSE)</f>
        <v>0</v>
      </c>
      <c r="U752" s="8">
        <f>VLOOKUP(K752,'Ticket Counts'!$A$5:$F$685,6,FALSE)</f>
        <v>1</v>
      </c>
    </row>
    <row r="753" spans="1:21" x14ac:dyDescent="0.25">
      <c r="A753">
        <v>752</v>
      </c>
      <c r="B753">
        <v>1</v>
      </c>
      <c r="C753" t="str">
        <f t="shared" si="11"/>
        <v>Survived</v>
      </c>
      <c r="D753">
        <v>3</v>
      </c>
      <c r="E753" t="str" cm="1">
        <f t="array" ref="E753">_xlfn.IFS(D753=1,"First",D753=2,"Second",D753=3,"Third")</f>
        <v>Third</v>
      </c>
      <c r="F753" t="s">
        <v>1047</v>
      </c>
      <c r="G753" t="s">
        <v>13</v>
      </c>
      <c r="H753">
        <v>6</v>
      </c>
      <c r="I753">
        <v>0</v>
      </c>
      <c r="J753">
        <v>1</v>
      </c>
      <c r="K753">
        <v>392096</v>
      </c>
      <c r="L753">
        <v>12.475</v>
      </c>
      <c r="M753" t="s">
        <v>1048</v>
      </c>
      <c r="N753" t="s">
        <v>15</v>
      </c>
      <c r="O753" t="s">
        <v>1268</v>
      </c>
      <c r="P753" t="str">
        <f>VLOOKUP(O753,Title!$F$8:$G$24,2,FALSE)</f>
        <v>Master</v>
      </c>
      <c r="Q753">
        <f>VLOOKUP(K753,'Ticket Counts'!$A$5:$F$685,2,FALSE)</f>
        <v>1</v>
      </c>
      <c r="R753">
        <f>VLOOKUP(K753,'Ticket Counts'!$A$5:$F$685,3,FALSE)</f>
        <v>0</v>
      </c>
      <c r="S753" s="8">
        <f>VLOOKUP(K753,'Ticket Counts'!$A$5:$F$685,4,FALSE)</f>
        <v>0</v>
      </c>
      <c r="T753" s="8">
        <f>VLOOKUP(K753,'Ticket Counts'!$A$5:$F$685,5,FALSE)</f>
        <v>1</v>
      </c>
      <c r="U753" s="8">
        <f>VLOOKUP(K753,'Ticket Counts'!$A$5:$F$685,6,FALSE)</f>
        <v>2</v>
      </c>
    </row>
    <row r="754" spans="1:21" x14ac:dyDescent="0.25">
      <c r="A754">
        <v>753</v>
      </c>
      <c r="B754">
        <v>0</v>
      </c>
      <c r="C754" t="str">
        <f t="shared" si="11"/>
        <v>Perished</v>
      </c>
      <c r="D754">
        <v>3</v>
      </c>
      <c r="E754" t="str" cm="1">
        <f t="array" ref="E754">_xlfn.IFS(D754=1,"First",D754=2,"Second",D754=3,"Third")</f>
        <v>Third</v>
      </c>
      <c r="F754" t="s">
        <v>1049</v>
      </c>
      <c r="G754" t="s">
        <v>13</v>
      </c>
      <c r="H754">
        <v>33</v>
      </c>
      <c r="I754">
        <v>0</v>
      </c>
      <c r="J754">
        <v>0</v>
      </c>
      <c r="K754">
        <v>345780</v>
      </c>
      <c r="L754">
        <v>9.5</v>
      </c>
      <c r="N754" t="s">
        <v>15</v>
      </c>
      <c r="O754" t="s">
        <v>1265</v>
      </c>
      <c r="P754" t="str">
        <f>VLOOKUP(O754,Title!$F$8:$G$24,2,FALSE)</f>
        <v>Mr</v>
      </c>
      <c r="Q754">
        <f>VLOOKUP(K754,'Ticket Counts'!$A$5:$F$685,2,FALSE)</f>
        <v>0</v>
      </c>
      <c r="R754">
        <f>VLOOKUP(K754,'Ticket Counts'!$A$5:$F$685,3,FALSE)</f>
        <v>0</v>
      </c>
      <c r="S754" s="8">
        <f>VLOOKUP(K754,'Ticket Counts'!$A$5:$F$685,4,FALSE)</f>
        <v>1</v>
      </c>
      <c r="T754" s="8">
        <f>VLOOKUP(K754,'Ticket Counts'!$A$5:$F$685,5,FALSE)</f>
        <v>0</v>
      </c>
      <c r="U754" s="8">
        <f>VLOOKUP(K754,'Ticket Counts'!$A$5:$F$685,6,FALSE)</f>
        <v>1</v>
      </c>
    </row>
    <row r="755" spans="1:21" x14ac:dyDescent="0.25">
      <c r="A755">
        <v>754</v>
      </c>
      <c r="B755">
        <v>0</v>
      </c>
      <c r="C755" t="str">
        <f t="shared" si="11"/>
        <v>Perished</v>
      </c>
      <c r="D755">
        <v>3</v>
      </c>
      <c r="E755" t="str" cm="1">
        <f t="array" ref="E755">_xlfn.IFS(D755=1,"First",D755=2,"Second",D755=3,"Third")</f>
        <v>Third</v>
      </c>
      <c r="F755" t="s">
        <v>1050</v>
      </c>
      <c r="G755" t="s">
        <v>13</v>
      </c>
      <c r="H755">
        <v>23</v>
      </c>
      <c r="I755">
        <v>0</v>
      </c>
      <c r="J755">
        <v>0</v>
      </c>
      <c r="K755">
        <v>349204</v>
      </c>
      <c r="L755">
        <v>7.8958000000000004</v>
      </c>
      <c r="N755" t="s">
        <v>15</v>
      </c>
      <c r="O755" t="s">
        <v>1265</v>
      </c>
      <c r="P755" t="str">
        <f>VLOOKUP(O755,Title!$F$8:$G$24,2,FALSE)</f>
        <v>Mr</v>
      </c>
      <c r="Q755">
        <f>VLOOKUP(K755,'Ticket Counts'!$A$5:$F$685,2,FALSE)</f>
        <v>0</v>
      </c>
      <c r="R755">
        <f>VLOOKUP(K755,'Ticket Counts'!$A$5:$F$685,3,FALSE)</f>
        <v>0</v>
      </c>
      <c r="S755" s="8">
        <f>VLOOKUP(K755,'Ticket Counts'!$A$5:$F$685,4,FALSE)</f>
        <v>1</v>
      </c>
      <c r="T755" s="8">
        <f>VLOOKUP(K755,'Ticket Counts'!$A$5:$F$685,5,FALSE)</f>
        <v>0</v>
      </c>
      <c r="U755" s="8">
        <f>VLOOKUP(K755,'Ticket Counts'!$A$5:$F$685,6,FALSE)</f>
        <v>1</v>
      </c>
    </row>
    <row r="756" spans="1:21" x14ac:dyDescent="0.25">
      <c r="A756">
        <v>755</v>
      </c>
      <c r="B756">
        <v>1</v>
      </c>
      <c r="C756" t="str">
        <f t="shared" si="11"/>
        <v>Survived</v>
      </c>
      <c r="D756">
        <v>2</v>
      </c>
      <c r="E756" t="str" cm="1">
        <f t="array" ref="E756">_xlfn.IFS(D756=1,"First",D756=2,"Second",D756=3,"Third")</f>
        <v>Second</v>
      </c>
      <c r="F756" t="s">
        <v>1051</v>
      </c>
      <c r="G756" t="s">
        <v>17</v>
      </c>
      <c r="H756">
        <v>48</v>
      </c>
      <c r="I756">
        <v>1</v>
      </c>
      <c r="J756">
        <v>2</v>
      </c>
      <c r="K756">
        <v>220845</v>
      </c>
      <c r="L756">
        <v>65</v>
      </c>
      <c r="N756" t="s">
        <v>15</v>
      </c>
      <c r="O756" t="s">
        <v>1266</v>
      </c>
      <c r="P756" t="str">
        <f>VLOOKUP(O756,Title!$F$8:$G$24,2,FALSE)</f>
        <v>Mrs</v>
      </c>
      <c r="Q756">
        <f>VLOOKUP(K756,'Ticket Counts'!$A$5:$F$685,2,FALSE)</f>
        <v>0</v>
      </c>
      <c r="R756">
        <f>VLOOKUP(K756,'Ticket Counts'!$A$5:$F$685,3,FALSE)</f>
        <v>1</v>
      </c>
      <c r="S756" s="8">
        <f>VLOOKUP(K756,'Ticket Counts'!$A$5:$F$685,4,FALSE)</f>
        <v>0</v>
      </c>
      <c r="T756" s="8">
        <f>VLOOKUP(K756,'Ticket Counts'!$A$5:$F$685,5,FALSE)</f>
        <v>1</v>
      </c>
      <c r="U756" s="8">
        <f>VLOOKUP(K756,'Ticket Counts'!$A$5:$F$685,6,FALSE)</f>
        <v>2</v>
      </c>
    </row>
    <row r="757" spans="1:21" x14ac:dyDescent="0.25">
      <c r="A757">
        <v>756</v>
      </c>
      <c r="B757">
        <v>1</v>
      </c>
      <c r="C757" t="str">
        <f t="shared" si="11"/>
        <v>Survived</v>
      </c>
      <c r="D757">
        <v>2</v>
      </c>
      <c r="E757" t="str" cm="1">
        <f t="array" ref="E757">_xlfn.IFS(D757=1,"First",D757=2,"Second",D757=3,"Third")</f>
        <v>Second</v>
      </c>
      <c r="F757" t="s">
        <v>1052</v>
      </c>
      <c r="G757" t="s">
        <v>13</v>
      </c>
      <c r="H757">
        <v>0.67</v>
      </c>
      <c r="I757">
        <v>1</v>
      </c>
      <c r="J757">
        <v>1</v>
      </c>
      <c r="K757">
        <v>250649</v>
      </c>
      <c r="L757">
        <v>14.5</v>
      </c>
      <c r="N757" t="s">
        <v>15</v>
      </c>
      <c r="O757" t="s">
        <v>1268</v>
      </c>
      <c r="P757" t="str">
        <f>VLOOKUP(O757,Title!$F$8:$G$24,2,FALSE)</f>
        <v>Master</v>
      </c>
      <c r="Q757">
        <f>VLOOKUP(K757,'Ticket Counts'!$A$5:$F$685,2,FALSE)</f>
        <v>1</v>
      </c>
      <c r="R757">
        <f>VLOOKUP(K757,'Ticket Counts'!$A$5:$F$685,3,FALSE)</f>
        <v>0</v>
      </c>
      <c r="S757" s="8">
        <f>VLOOKUP(K757,'Ticket Counts'!$A$5:$F$685,4,FALSE)</f>
        <v>0</v>
      </c>
      <c r="T757" s="8">
        <f>VLOOKUP(K757,'Ticket Counts'!$A$5:$F$685,5,FALSE)</f>
        <v>1</v>
      </c>
      <c r="U757" s="8">
        <f>VLOOKUP(K757,'Ticket Counts'!$A$5:$F$685,6,FALSE)</f>
        <v>2</v>
      </c>
    </row>
    <row r="758" spans="1:21" x14ac:dyDescent="0.25">
      <c r="A758">
        <v>757</v>
      </c>
      <c r="B758">
        <v>0</v>
      </c>
      <c r="C758" t="str">
        <f t="shared" si="11"/>
        <v>Perished</v>
      </c>
      <c r="D758">
        <v>3</v>
      </c>
      <c r="E758" t="str" cm="1">
        <f t="array" ref="E758">_xlfn.IFS(D758=1,"First",D758=2,"Second",D758=3,"Third")</f>
        <v>Third</v>
      </c>
      <c r="F758" t="s">
        <v>1053</v>
      </c>
      <c r="G758" t="s">
        <v>13</v>
      </c>
      <c r="H758">
        <v>28</v>
      </c>
      <c r="I758">
        <v>0</v>
      </c>
      <c r="J758">
        <v>0</v>
      </c>
      <c r="K758">
        <v>350042</v>
      </c>
      <c r="L758">
        <v>7.7957999999999998</v>
      </c>
      <c r="N758" t="s">
        <v>15</v>
      </c>
      <c r="O758" t="s">
        <v>1265</v>
      </c>
      <c r="P758" t="str">
        <f>VLOOKUP(O758,Title!$F$8:$G$24,2,FALSE)</f>
        <v>Mr</v>
      </c>
      <c r="Q758">
        <f>VLOOKUP(K758,'Ticket Counts'!$A$5:$F$685,2,FALSE)</f>
        <v>0</v>
      </c>
      <c r="R758">
        <f>VLOOKUP(K758,'Ticket Counts'!$A$5:$F$685,3,FALSE)</f>
        <v>0</v>
      </c>
      <c r="S758" s="8">
        <f>VLOOKUP(K758,'Ticket Counts'!$A$5:$F$685,4,FALSE)</f>
        <v>1</v>
      </c>
      <c r="T758" s="8">
        <f>VLOOKUP(K758,'Ticket Counts'!$A$5:$F$685,5,FALSE)</f>
        <v>0</v>
      </c>
      <c r="U758" s="8">
        <f>VLOOKUP(K758,'Ticket Counts'!$A$5:$F$685,6,FALSE)</f>
        <v>1</v>
      </c>
    </row>
    <row r="759" spans="1:21" x14ac:dyDescent="0.25">
      <c r="A759">
        <v>758</v>
      </c>
      <c r="B759">
        <v>0</v>
      </c>
      <c r="C759" t="str">
        <f t="shared" si="11"/>
        <v>Perished</v>
      </c>
      <c r="D759">
        <v>2</v>
      </c>
      <c r="E759" t="str" cm="1">
        <f t="array" ref="E759">_xlfn.IFS(D759=1,"First",D759=2,"Second",D759=3,"Third")</f>
        <v>Second</v>
      </c>
      <c r="F759" t="s">
        <v>1054</v>
      </c>
      <c r="G759" t="s">
        <v>13</v>
      </c>
      <c r="H759">
        <v>18</v>
      </c>
      <c r="I759">
        <v>0</v>
      </c>
      <c r="J759">
        <v>0</v>
      </c>
      <c r="K759">
        <v>29108</v>
      </c>
      <c r="L759">
        <v>11.5</v>
      </c>
      <c r="N759" t="s">
        <v>15</v>
      </c>
      <c r="O759" t="s">
        <v>1265</v>
      </c>
      <c r="P759" t="str">
        <f>VLOOKUP(O759,Title!$F$8:$G$24,2,FALSE)</f>
        <v>Mr</v>
      </c>
      <c r="Q759">
        <f>VLOOKUP(K759,'Ticket Counts'!$A$5:$F$685,2,FALSE)</f>
        <v>0</v>
      </c>
      <c r="R759">
        <f>VLOOKUP(K759,'Ticket Counts'!$A$5:$F$685,3,FALSE)</f>
        <v>0</v>
      </c>
      <c r="S759" s="8">
        <f>VLOOKUP(K759,'Ticket Counts'!$A$5:$F$685,4,FALSE)</f>
        <v>1</v>
      </c>
      <c r="T759" s="8">
        <f>VLOOKUP(K759,'Ticket Counts'!$A$5:$F$685,5,FALSE)</f>
        <v>0</v>
      </c>
      <c r="U759" s="8">
        <f>VLOOKUP(K759,'Ticket Counts'!$A$5:$F$685,6,FALSE)</f>
        <v>1</v>
      </c>
    </row>
    <row r="760" spans="1:21" x14ac:dyDescent="0.25">
      <c r="A760">
        <v>759</v>
      </c>
      <c r="B760">
        <v>0</v>
      </c>
      <c r="C760" t="str">
        <f t="shared" si="11"/>
        <v>Perished</v>
      </c>
      <c r="D760">
        <v>3</v>
      </c>
      <c r="E760" t="str" cm="1">
        <f t="array" ref="E760">_xlfn.IFS(D760=1,"First",D760=2,"Second",D760=3,"Third")</f>
        <v>Third</v>
      </c>
      <c r="F760" t="s">
        <v>1055</v>
      </c>
      <c r="G760" t="s">
        <v>13</v>
      </c>
      <c r="H760">
        <v>34</v>
      </c>
      <c r="I760">
        <v>0</v>
      </c>
      <c r="J760">
        <v>0</v>
      </c>
      <c r="K760">
        <v>363294</v>
      </c>
      <c r="L760">
        <v>8.0500000000000007</v>
      </c>
      <c r="N760" t="s">
        <v>15</v>
      </c>
      <c r="O760" t="s">
        <v>1265</v>
      </c>
      <c r="P760" t="str">
        <f>VLOOKUP(O760,Title!$F$8:$G$24,2,FALSE)</f>
        <v>Mr</v>
      </c>
      <c r="Q760">
        <f>VLOOKUP(K760,'Ticket Counts'!$A$5:$F$685,2,FALSE)</f>
        <v>0</v>
      </c>
      <c r="R760">
        <f>VLOOKUP(K760,'Ticket Counts'!$A$5:$F$685,3,FALSE)</f>
        <v>0</v>
      </c>
      <c r="S760" s="8">
        <f>VLOOKUP(K760,'Ticket Counts'!$A$5:$F$685,4,FALSE)</f>
        <v>1</v>
      </c>
      <c r="T760" s="8">
        <f>VLOOKUP(K760,'Ticket Counts'!$A$5:$F$685,5,FALSE)</f>
        <v>0</v>
      </c>
      <c r="U760" s="8">
        <f>VLOOKUP(K760,'Ticket Counts'!$A$5:$F$685,6,FALSE)</f>
        <v>1</v>
      </c>
    </row>
    <row r="761" spans="1:21" x14ac:dyDescent="0.25">
      <c r="A761">
        <v>760</v>
      </c>
      <c r="B761">
        <v>1</v>
      </c>
      <c r="C761" t="str">
        <f t="shared" si="11"/>
        <v>Survived</v>
      </c>
      <c r="D761">
        <v>1</v>
      </c>
      <c r="E761" t="str" cm="1">
        <f t="array" ref="E761">_xlfn.IFS(D761=1,"First",D761=2,"Second",D761=3,"Third")</f>
        <v>First</v>
      </c>
      <c r="F761" t="s">
        <v>1056</v>
      </c>
      <c r="G761" t="s">
        <v>17</v>
      </c>
      <c r="H761">
        <v>33</v>
      </c>
      <c r="I761">
        <v>0</v>
      </c>
      <c r="J761">
        <v>0</v>
      </c>
      <c r="K761">
        <v>110152</v>
      </c>
      <c r="L761">
        <v>86.5</v>
      </c>
      <c r="M761" t="s">
        <v>390</v>
      </c>
      <c r="N761" t="s">
        <v>15</v>
      </c>
      <c r="O761" t="s">
        <v>1280</v>
      </c>
      <c r="P761" t="str">
        <f>VLOOKUP(O761,Title!$F$8:$G$24,2,FALSE)</f>
        <v>Mrs</v>
      </c>
      <c r="Q761">
        <f>VLOOKUP(K761,'Ticket Counts'!$A$5:$F$685,2,FALSE)</f>
        <v>0</v>
      </c>
      <c r="R761">
        <f>VLOOKUP(K761,'Ticket Counts'!$A$5:$F$685,3,FALSE)</f>
        <v>2</v>
      </c>
      <c r="S761" s="8">
        <f>VLOOKUP(K761,'Ticket Counts'!$A$5:$F$685,4,FALSE)</f>
        <v>0</v>
      </c>
      <c r="T761" s="8">
        <f>VLOOKUP(K761,'Ticket Counts'!$A$5:$F$685,5,FALSE)</f>
        <v>1</v>
      </c>
      <c r="U761" s="8">
        <f>VLOOKUP(K761,'Ticket Counts'!$A$5:$F$685,6,FALSE)</f>
        <v>3</v>
      </c>
    </row>
    <row r="762" spans="1:21" x14ac:dyDescent="0.25">
      <c r="A762">
        <v>761</v>
      </c>
      <c r="B762">
        <v>0</v>
      </c>
      <c r="C762" t="str">
        <f t="shared" si="11"/>
        <v>Perished</v>
      </c>
      <c r="D762">
        <v>3</v>
      </c>
      <c r="E762" t="str" cm="1">
        <f t="array" ref="E762">_xlfn.IFS(D762=1,"First",D762=2,"Second",D762=3,"Third")</f>
        <v>Third</v>
      </c>
      <c r="F762" t="s">
        <v>1057</v>
      </c>
      <c r="G762" t="s">
        <v>13</v>
      </c>
      <c r="I762">
        <v>0</v>
      </c>
      <c r="J762">
        <v>0</v>
      </c>
      <c r="K762">
        <v>358585</v>
      </c>
      <c r="L762">
        <v>14.5</v>
      </c>
      <c r="N762" t="s">
        <v>15</v>
      </c>
      <c r="O762" t="s">
        <v>1265</v>
      </c>
      <c r="P762" t="str">
        <f>VLOOKUP(O762,Title!$F$8:$G$24,2,FALSE)</f>
        <v>Mr</v>
      </c>
      <c r="Q762">
        <f>VLOOKUP(K762,'Ticket Counts'!$A$5:$F$685,2,FALSE)</f>
        <v>0</v>
      </c>
      <c r="R762">
        <f>VLOOKUP(K762,'Ticket Counts'!$A$5:$F$685,3,FALSE)</f>
        <v>0</v>
      </c>
      <c r="S762" s="8">
        <f>VLOOKUP(K762,'Ticket Counts'!$A$5:$F$685,4,FALSE)</f>
        <v>2</v>
      </c>
      <c r="T762" s="8">
        <f>VLOOKUP(K762,'Ticket Counts'!$A$5:$F$685,5,FALSE)</f>
        <v>0</v>
      </c>
      <c r="U762" s="8">
        <f>VLOOKUP(K762,'Ticket Counts'!$A$5:$F$685,6,FALSE)</f>
        <v>2</v>
      </c>
    </row>
    <row r="763" spans="1:21" x14ac:dyDescent="0.25">
      <c r="A763">
        <v>762</v>
      </c>
      <c r="B763">
        <v>0</v>
      </c>
      <c r="C763" t="str">
        <f t="shared" si="11"/>
        <v>Perished</v>
      </c>
      <c r="D763">
        <v>3</v>
      </c>
      <c r="E763" t="str" cm="1">
        <f t="array" ref="E763">_xlfn.IFS(D763=1,"First",D763=2,"Second",D763=3,"Third")</f>
        <v>Third</v>
      </c>
      <c r="F763" t="s">
        <v>1058</v>
      </c>
      <c r="G763" t="s">
        <v>13</v>
      </c>
      <c r="H763">
        <v>41</v>
      </c>
      <c r="I763">
        <v>0</v>
      </c>
      <c r="J763">
        <v>0</v>
      </c>
      <c r="K763" t="s">
        <v>1059</v>
      </c>
      <c r="L763">
        <v>7.125</v>
      </c>
      <c r="N763" t="s">
        <v>15</v>
      </c>
      <c r="O763" t="s">
        <v>1265</v>
      </c>
      <c r="P763" t="str">
        <f>VLOOKUP(O763,Title!$F$8:$G$24,2,FALSE)</f>
        <v>Mr</v>
      </c>
      <c r="Q763">
        <f>VLOOKUP(K763,'Ticket Counts'!$A$5:$F$685,2,FALSE)</f>
        <v>0</v>
      </c>
      <c r="R763">
        <f>VLOOKUP(K763,'Ticket Counts'!$A$5:$F$685,3,FALSE)</f>
        <v>0</v>
      </c>
      <c r="S763" s="8">
        <f>VLOOKUP(K763,'Ticket Counts'!$A$5:$F$685,4,FALSE)</f>
        <v>1</v>
      </c>
      <c r="T763" s="8">
        <f>VLOOKUP(K763,'Ticket Counts'!$A$5:$F$685,5,FALSE)</f>
        <v>0</v>
      </c>
      <c r="U763" s="8">
        <f>VLOOKUP(K763,'Ticket Counts'!$A$5:$F$685,6,FALSE)</f>
        <v>1</v>
      </c>
    </row>
    <row r="764" spans="1:21" x14ac:dyDescent="0.25">
      <c r="A764">
        <v>763</v>
      </c>
      <c r="B764">
        <v>1</v>
      </c>
      <c r="C764" t="str">
        <f t="shared" si="11"/>
        <v>Survived</v>
      </c>
      <c r="D764">
        <v>3</v>
      </c>
      <c r="E764" t="str" cm="1">
        <f t="array" ref="E764">_xlfn.IFS(D764=1,"First",D764=2,"Second",D764=3,"Third")</f>
        <v>Third</v>
      </c>
      <c r="F764" t="s">
        <v>1060</v>
      </c>
      <c r="G764" t="s">
        <v>13</v>
      </c>
      <c r="H764">
        <v>20</v>
      </c>
      <c r="I764">
        <v>0</v>
      </c>
      <c r="J764">
        <v>0</v>
      </c>
      <c r="K764">
        <v>2663</v>
      </c>
      <c r="L764">
        <v>7.2291999999999996</v>
      </c>
      <c r="N764" t="s">
        <v>20</v>
      </c>
      <c r="O764" t="s">
        <v>1265</v>
      </c>
      <c r="P764" t="str">
        <f>VLOOKUP(O764,Title!$F$8:$G$24,2,FALSE)</f>
        <v>Mr</v>
      </c>
      <c r="Q764">
        <f>VLOOKUP(K764,'Ticket Counts'!$A$5:$F$685,2,FALSE)</f>
        <v>0</v>
      </c>
      <c r="R764">
        <f>VLOOKUP(K764,'Ticket Counts'!$A$5:$F$685,3,FALSE)</f>
        <v>0</v>
      </c>
      <c r="S764" s="8">
        <f>VLOOKUP(K764,'Ticket Counts'!$A$5:$F$685,4,FALSE)</f>
        <v>1</v>
      </c>
      <c r="T764" s="8">
        <f>VLOOKUP(K764,'Ticket Counts'!$A$5:$F$685,5,FALSE)</f>
        <v>0</v>
      </c>
      <c r="U764" s="8">
        <f>VLOOKUP(K764,'Ticket Counts'!$A$5:$F$685,6,FALSE)</f>
        <v>1</v>
      </c>
    </row>
    <row r="765" spans="1:21" x14ac:dyDescent="0.25">
      <c r="A765">
        <v>764</v>
      </c>
      <c r="B765">
        <v>1</v>
      </c>
      <c r="C765" t="str">
        <f t="shared" si="11"/>
        <v>Survived</v>
      </c>
      <c r="D765">
        <v>1</v>
      </c>
      <c r="E765" t="str" cm="1">
        <f t="array" ref="E765">_xlfn.IFS(D765=1,"First",D765=2,"Second",D765=3,"Third")</f>
        <v>First</v>
      </c>
      <c r="F765" t="s">
        <v>1061</v>
      </c>
      <c r="G765" t="s">
        <v>17</v>
      </c>
      <c r="H765">
        <v>36</v>
      </c>
      <c r="I765">
        <v>1</v>
      </c>
      <c r="J765">
        <v>2</v>
      </c>
      <c r="K765">
        <v>113760</v>
      </c>
      <c r="L765">
        <v>120</v>
      </c>
      <c r="M765" t="s">
        <v>578</v>
      </c>
      <c r="N765" t="s">
        <v>15</v>
      </c>
      <c r="O765" t="s">
        <v>1266</v>
      </c>
      <c r="P765" t="str">
        <f>VLOOKUP(O765,Title!$F$8:$G$24,2,FALSE)</f>
        <v>Mrs</v>
      </c>
      <c r="Q765">
        <f>VLOOKUP(K765,'Ticket Counts'!$A$5:$F$685,2,FALSE)</f>
        <v>1</v>
      </c>
      <c r="R765">
        <f>VLOOKUP(K765,'Ticket Counts'!$A$5:$F$685,3,FALSE)</f>
        <v>1</v>
      </c>
      <c r="S765" s="8">
        <f>VLOOKUP(K765,'Ticket Counts'!$A$5:$F$685,4,FALSE)</f>
        <v>1</v>
      </c>
      <c r="T765" s="8">
        <f>VLOOKUP(K765,'Ticket Counts'!$A$5:$F$685,5,FALSE)</f>
        <v>1</v>
      </c>
      <c r="U765" s="8">
        <f>VLOOKUP(K765,'Ticket Counts'!$A$5:$F$685,6,FALSE)</f>
        <v>4</v>
      </c>
    </row>
    <row r="766" spans="1:21" x14ac:dyDescent="0.25">
      <c r="A766">
        <v>765</v>
      </c>
      <c r="B766">
        <v>0</v>
      </c>
      <c r="C766" t="str">
        <f t="shared" si="11"/>
        <v>Perished</v>
      </c>
      <c r="D766">
        <v>3</v>
      </c>
      <c r="E766" t="str" cm="1">
        <f t="array" ref="E766">_xlfn.IFS(D766=1,"First",D766=2,"Second",D766=3,"Third")</f>
        <v>Third</v>
      </c>
      <c r="F766" t="s">
        <v>1062</v>
      </c>
      <c r="G766" t="s">
        <v>13</v>
      </c>
      <c r="H766">
        <v>16</v>
      </c>
      <c r="I766">
        <v>0</v>
      </c>
      <c r="J766">
        <v>0</v>
      </c>
      <c r="K766">
        <v>347074</v>
      </c>
      <c r="L766">
        <v>7.7750000000000004</v>
      </c>
      <c r="N766" t="s">
        <v>15</v>
      </c>
      <c r="O766" t="s">
        <v>1265</v>
      </c>
      <c r="P766" t="str">
        <f>VLOOKUP(O766,Title!$F$8:$G$24,2,FALSE)</f>
        <v>Mr</v>
      </c>
      <c r="Q766">
        <f>VLOOKUP(K766,'Ticket Counts'!$A$5:$F$685,2,FALSE)</f>
        <v>0</v>
      </c>
      <c r="R766">
        <f>VLOOKUP(K766,'Ticket Counts'!$A$5:$F$685,3,FALSE)</f>
        <v>0</v>
      </c>
      <c r="S766" s="8">
        <f>VLOOKUP(K766,'Ticket Counts'!$A$5:$F$685,4,FALSE)</f>
        <v>1</v>
      </c>
      <c r="T766" s="8">
        <f>VLOOKUP(K766,'Ticket Counts'!$A$5:$F$685,5,FALSE)</f>
        <v>0</v>
      </c>
      <c r="U766" s="8">
        <f>VLOOKUP(K766,'Ticket Counts'!$A$5:$F$685,6,FALSE)</f>
        <v>1</v>
      </c>
    </row>
    <row r="767" spans="1:21" x14ac:dyDescent="0.25">
      <c r="A767">
        <v>766</v>
      </c>
      <c r="B767">
        <v>1</v>
      </c>
      <c r="C767" t="str">
        <f t="shared" si="11"/>
        <v>Survived</v>
      </c>
      <c r="D767">
        <v>1</v>
      </c>
      <c r="E767" t="str" cm="1">
        <f t="array" ref="E767">_xlfn.IFS(D767=1,"First",D767=2,"Second",D767=3,"Third")</f>
        <v>First</v>
      </c>
      <c r="F767" t="s">
        <v>1063</v>
      </c>
      <c r="G767" t="s">
        <v>17</v>
      </c>
      <c r="H767">
        <v>51</v>
      </c>
      <c r="I767">
        <v>1</v>
      </c>
      <c r="J767">
        <v>0</v>
      </c>
      <c r="K767">
        <v>13502</v>
      </c>
      <c r="L767">
        <v>77.958299999999994</v>
      </c>
      <c r="M767" t="s">
        <v>1064</v>
      </c>
      <c r="N767" t="s">
        <v>15</v>
      </c>
      <c r="O767" t="s">
        <v>1266</v>
      </c>
      <c r="P767" t="str">
        <f>VLOOKUP(O767,Title!$F$8:$G$24,2,FALSE)</f>
        <v>Mrs</v>
      </c>
      <c r="Q767">
        <f>VLOOKUP(K767,'Ticket Counts'!$A$5:$F$685,2,FALSE)</f>
        <v>0</v>
      </c>
      <c r="R767">
        <f>VLOOKUP(K767,'Ticket Counts'!$A$5:$F$685,3,FALSE)</f>
        <v>2</v>
      </c>
      <c r="S767" s="8">
        <f>VLOOKUP(K767,'Ticket Counts'!$A$5:$F$685,4,FALSE)</f>
        <v>0</v>
      </c>
      <c r="T767" s="8">
        <f>VLOOKUP(K767,'Ticket Counts'!$A$5:$F$685,5,FALSE)</f>
        <v>1</v>
      </c>
      <c r="U767" s="8">
        <f>VLOOKUP(K767,'Ticket Counts'!$A$5:$F$685,6,FALSE)</f>
        <v>3</v>
      </c>
    </row>
    <row r="768" spans="1:21" x14ac:dyDescent="0.25">
      <c r="A768">
        <v>767</v>
      </c>
      <c r="B768">
        <v>0</v>
      </c>
      <c r="C768" t="str">
        <f t="shared" si="11"/>
        <v>Perished</v>
      </c>
      <c r="D768">
        <v>1</v>
      </c>
      <c r="E768" t="str" cm="1">
        <f t="array" ref="E768">_xlfn.IFS(D768=1,"First",D768=2,"Second",D768=3,"Third")</f>
        <v>First</v>
      </c>
      <c r="F768" t="s">
        <v>1065</v>
      </c>
      <c r="G768" t="s">
        <v>13</v>
      </c>
      <c r="I768">
        <v>0</v>
      </c>
      <c r="J768">
        <v>0</v>
      </c>
      <c r="K768">
        <v>112379</v>
      </c>
      <c r="L768">
        <v>39.6</v>
      </c>
      <c r="N768" t="s">
        <v>20</v>
      </c>
      <c r="O768" t="s">
        <v>1271</v>
      </c>
      <c r="P768" t="str">
        <f>VLOOKUP(O768,Title!$F$8:$G$24,2,FALSE)</f>
        <v>Mr</v>
      </c>
      <c r="Q768">
        <f>VLOOKUP(K768,'Ticket Counts'!$A$5:$F$685,2,FALSE)</f>
        <v>0</v>
      </c>
      <c r="R768">
        <f>VLOOKUP(K768,'Ticket Counts'!$A$5:$F$685,3,FALSE)</f>
        <v>0</v>
      </c>
      <c r="S768" s="8">
        <f>VLOOKUP(K768,'Ticket Counts'!$A$5:$F$685,4,FALSE)</f>
        <v>1</v>
      </c>
      <c r="T768" s="8">
        <f>VLOOKUP(K768,'Ticket Counts'!$A$5:$F$685,5,FALSE)</f>
        <v>0</v>
      </c>
      <c r="U768" s="8">
        <f>VLOOKUP(K768,'Ticket Counts'!$A$5:$F$685,6,FALSE)</f>
        <v>1</v>
      </c>
    </row>
    <row r="769" spans="1:21" x14ac:dyDescent="0.25">
      <c r="A769">
        <v>768</v>
      </c>
      <c r="B769">
        <v>0</v>
      </c>
      <c r="C769" t="str">
        <f t="shared" si="11"/>
        <v>Perished</v>
      </c>
      <c r="D769">
        <v>3</v>
      </c>
      <c r="E769" t="str" cm="1">
        <f t="array" ref="E769">_xlfn.IFS(D769=1,"First",D769=2,"Second",D769=3,"Third")</f>
        <v>Third</v>
      </c>
      <c r="F769" t="s">
        <v>1066</v>
      </c>
      <c r="G769" t="s">
        <v>17</v>
      </c>
      <c r="H769">
        <v>30.5</v>
      </c>
      <c r="I769">
        <v>0</v>
      </c>
      <c r="J769">
        <v>0</v>
      </c>
      <c r="K769">
        <v>364850</v>
      </c>
      <c r="L769">
        <v>7.75</v>
      </c>
      <c r="N769" t="s">
        <v>27</v>
      </c>
      <c r="O769" t="s">
        <v>1267</v>
      </c>
      <c r="P769" t="str">
        <f>VLOOKUP(O769,Title!$F$8:$G$24,2,FALSE)</f>
        <v>Miss</v>
      </c>
      <c r="Q769">
        <f>VLOOKUP(K769,'Ticket Counts'!$A$5:$F$685,2,FALSE)</f>
        <v>0</v>
      </c>
      <c r="R769">
        <f>VLOOKUP(K769,'Ticket Counts'!$A$5:$F$685,3,FALSE)</f>
        <v>1</v>
      </c>
      <c r="S769" s="8">
        <f>VLOOKUP(K769,'Ticket Counts'!$A$5:$F$685,4,FALSE)</f>
        <v>0</v>
      </c>
      <c r="T769" s="8">
        <f>VLOOKUP(K769,'Ticket Counts'!$A$5:$F$685,5,FALSE)</f>
        <v>0</v>
      </c>
      <c r="U769" s="8">
        <f>VLOOKUP(K769,'Ticket Counts'!$A$5:$F$685,6,FALSE)</f>
        <v>1</v>
      </c>
    </row>
    <row r="770" spans="1:21" x14ac:dyDescent="0.25">
      <c r="A770">
        <v>769</v>
      </c>
      <c r="B770">
        <v>0</v>
      </c>
      <c r="C770" t="str">
        <f t="shared" ref="C770:C833" si="12">IF(B770=1,"Survived","Perished")</f>
        <v>Perished</v>
      </c>
      <c r="D770">
        <v>3</v>
      </c>
      <c r="E770" t="str" cm="1">
        <f t="array" ref="E770">_xlfn.IFS(D770=1,"First",D770=2,"Second",D770=3,"Third")</f>
        <v>Third</v>
      </c>
      <c r="F770" t="s">
        <v>1067</v>
      </c>
      <c r="G770" t="s">
        <v>13</v>
      </c>
      <c r="I770">
        <v>1</v>
      </c>
      <c r="J770">
        <v>0</v>
      </c>
      <c r="K770">
        <v>371110</v>
      </c>
      <c r="L770">
        <v>24.15</v>
      </c>
      <c r="N770" t="s">
        <v>27</v>
      </c>
      <c r="O770" t="s">
        <v>1265</v>
      </c>
      <c r="P770" t="str">
        <f>VLOOKUP(O770,Title!$F$8:$G$24,2,FALSE)</f>
        <v>Mr</v>
      </c>
      <c r="Q770">
        <f>VLOOKUP(K770,'Ticket Counts'!$A$5:$F$685,2,FALSE)</f>
        <v>0</v>
      </c>
      <c r="R770">
        <f>VLOOKUP(K770,'Ticket Counts'!$A$5:$F$685,3,FALSE)</f>
        <v>1</v>
      </c>
      <c r="S770" s="8">
        <f>VLOOKUP(K770,'Ticket Counts'!$A$5:$F$685,4,FALSE)</f>
        <v>2</v>
      </c>
      <c r="T770" s="8">
        <f>VLOOKUP(K770,'Ticket Counts'!$A$5:$F$685,5,FALSE)</f>
        <v>0</v>
      </c>
      <c r="U770" s="8">
        <f>VLOOKUP(K770,'Ticket Counts'!$A$5:$F$685,6,FALSE)</f>
        <v>3</v>
      </c>
    </row>
    <row r="771" spans="1:21" x14ac:dyDescent="0.25">
      <c r="A771">
        <v>770</v>
      </c>
      <c r="B771">
        <v>0</v>
      </c>
      <c r="C771" t="str">
        <f t="shared" si="12"/>
        <v>Perished</v>
      </c>
      <c r="D771">
        <v>3</v>
      </c>
      <c r="E771" t="str" cm="1">
        <f t="array" ref="E771">_xlfn.IFS(D771=1,"First",D771=2,"Second",D771=3,"Third")</f>
        <v>Third</v>
      </c>
      <c r="F771" t="s">
        <v>1068</v>
      </c>
      <c r="G771" t="s">
        <v>13</v>
      </c>
      <c r="H771">
        <v>32</v>
      </c>
      <c r="I771">
        <v>0</v>
      </c>
      <c r="J771">
        <v>0</v>
      </c>
      <c r="K771">
        <v>8471</v>
      </c>
      <c r="L771">
        <v>8.3625000000000007</v>
      </c>
      <c r="N771" t="s">
        <v>15</v>
      </c>
      <c r="O771" t="s">
        <v>1265</v>
      </c>
      <c r="P771" t="str">
        <f>VLOOKUP(O771,Title!$F$8:$G$24,2,FALSE)</f>
        <v>Mr</v>
      </c>
      <c r="Q771">
        <f>VLOOKUP(K771,'Ticket Counts'!$A$5:$F$685,2,FALSE)</f>
        <v>0</v>
      </c>
      <c r="R771">
        <f>VLOOKUP(K771,'Ticket Counts'!$A$5:$F$685,3,FALSE)</f>
        <v>0</v>
      </c>
      <c r="S771" s="8">
        <f>VLOOKUP(K771,'Ticket Counts'!$A$5:$F$685,4,FALSE)</f>
        <v>1</v>
      </c>
      <c r="T771" s="8">
        <f>VLOOKUP(K771,'Ticket Counts'!$A$5:$F$685,5,FALSE)</f>
        <v>0</v>
      </c>
      <c r="U771" s="8">
        <f>VLOOKUP(K771,'Ticket Counts'!$A$5:$F$685,6,FALSE)</f>
        <v>1</v>
      </c>
    </row>
    <row r="772" spans="1:21" x14ac:dyDescent="0.25">
      <c r="A772">
        <v>771</v>
      </c>
      <c r="B772">
        <v>0</v>
      </c>
      <c r="C772" t="str">
        <f t="shared" si="12"/>
        <v>Perished</v>
      </c>
      <c r="D772">
        <v>3</v>
      </c>
      <c r="E772" t="str" cm="1">
        <f t="array" ref="E772">_xlfn.IFS(D772=1,"First",D772=2,"Second",D772=3,"Third")</f>
        <v>Third</v>
      </c>
      <c r="F772" t="s">
        <v>1069</v>
      </c>
      <c r="G772" t="s">
        <v>13</v>
      </c>
      <c r="H772">
        <v>24</v>
      </c>
      <c r="I772">
        <v>0</v>
      </c>
      <c r="J772">
        <v>0</v>
      </c>
      <c r="K772">
        <v>345781</v>
      </c>
      <c r="L772">
        <v>9.5</v>
      </c>
      <c r="N772" t="s">
        <v>15</v>
      </c>
      <c r="O772" t="s">
        <v>1265</v>
      </c>
      <c r="P772" t="str">
        <f>VLOOKUP(O772,Title!$F$8:$G$24,2,FALSE)</f>
        <v>Mr</v>
      </c>
      <c r="Q772">
        <f>VLOOKUP(K772,'Ticket Counts'!$A$5:$F$685,2,FALSE)</f>
        <v>0</v>
      </c>
      <c r="R772">
        <f>VLOOKUP(K772,'Ticket Counts'!$A$5:$F$685,3,FALSE)</f>
        <v>0</v>
      </c>
      <c r="S772" s="8">
        <f>VLOOKUP(K772,'Ticket Counts'!$A$5:$F$685,4,FALSE)</f>
        <v>1</v>
      </c>
      <c r="T772" s="8">
        <f>VLOOKUP(K772,'Ticket Counts'!$A$5:$F$685,5,FALSE)</f>
        <v>0</v>
      </c>
      <c r="U772" s="8">
        <f>VLOOKUP(K772,'Ticket Counts'!$A$5:$F$685,6,FALSE)</f>
        <v>1</v>
      </c>
    </row>
    <row r="773" spans="1:21" x14ac:dyDescent="0.25">
      <c r="A773">
        <v>772</v>
      </c>
      <c r="B773">
        <v>0</v>
      </c>
      <c r="C773" t="str">
        <f t="shared" si="12"/>
        <v>Perished</v>
      </c>
      <c r="D773">
        <v>3</v>
      </c>
      <c r="E773" t="str" cm="1">
        <f t="array" ref="E773">_xlfn.IFS(D773=1,"First",D773=2,"Second",D773=3,"Third")</f>
        <v>Third</v>
      </c>
      <c r="F773" t="s">
        <v>1070</v>
      </c>
      <c r="G773" t="s">
        <v>13</v>
      </c>
      <c r="H773">
        <v>48</v>
      </c>
      <c r="I773">
        <v>0</v>
      </c>
      <c r="J773">
        <v>0</v>
      </c>
      <c r="K773">
        <v>350047</v>
      </c>
      <c r="L773">
        <v>7.8541999999999996</v>
      </c>
      <c r="N773" t="s">
        <v>15</v>
      </c>
      <c r="O773" t="s">
        <v>1265</v>
      </c>
      <c r="P773" t="str">
        <f>VLOOKUP(O773,Title!$F$8:$G$24,2,FALSE)</f>
        <v>Mr</v>
      </c>
      <c r="Q773">
        <f>VLOOKUP(K773,'Ticket Counts'!$A$5:$F$685,2,FALSE)</f>
        <v>0</v>
      </c>
      <c r="R773">
        <f>VLOOKUP(K773,'Ticket Counts'!$A$5:$F$685,3,FALSE)</f>
        <v>0</v>
      </c>
      <c r="S773" s="8">
        <f>VLOOKUP(K773,'Ticket Counts'!$A$5:$F$685,4,FALSE)</f>
        <v>1</v>
      </c>
      <c r="T773" s="8">
        <f>VLOOKUP(K773,'Ticket Counts'!$A$5:$F$685,5,FALSE)</f>
        <v>0</v>
      </c>
      <c r="U773" s="8">
        <f>VLOOKUP(K773,'Ticket Counts'!$A$5:$F$685,6,FALSE)</f>
        <v>1</v>
      </c>
    </row>
    <row r="774" spans="1:21" x14ac:dyDescent="0.25">
      <c r="A774">
        <v>773</v>
      </c>
      <c r="B774">
        <v>0</v>
      </c>
      <c r="C774" t="str">
        <f t="shared" si="12"/>
        <v>Perished</v>
      </c>
      <c r="D774">
        <v>2</v>
      </c>
      <c r="E774" t="str" cm="1">
        <f t="array" ref="E774">_xlfn.IFS(D774=1,"First",D774=2,"Second",D774=3,"Third")</f>
        <v>Second</v>
      </c>
      <c r="F774" t="s">
        <v>1071</v>
      </c>
      <c r="G774" t="s">
        <v>17</v>
      </c>
      <c r="H774">
        <v>57</v>
      </c>
      <c r="I774">
        <v>0</v>
      </c>
      <c r="J774">
        <v>0</v>
      </c>
      <c r="K774" t="s">
        <v>1072</v>
      </c>
      <c r="L774">
        <v>10.5</v>
      </c>
      <c r="M774" t="s">
        <v>1073</v>
      </c>
      <c r="N774" t="s">
        <v>15</v>
      </c>
      <c r="O774" t="s">
        <v>1266</v>
      </c>
      <c r="P774" t="str">
        <f>VLOOKUP(O774,Title!$F$8:$G$24,2,FALSE)</f>
        <v>Mrs</v>
      </c>
      <c r="Q774">
        <f>VLOOKUP(K774,'Ticket Counts'!$A$5:$F$685,2,FALSE)</f>
        <v>0</v>
      </c>
      <c r="R774">
        <f>VLOOKUP(K774,'Ticket Counts'!$A$5:$F$685,3,FALSE)</f>
        <v>0</v>
      </c>
      <c r="S774" s="8">
        <f>VLOOKUP(K774,'Ticket Counts'!$A$5:$F$685,4,FALSE)</f>
        <v>1</v>
      </c>
      <c r="T774" s="8">
        <f>VLOOKUP(K774,'Ticket Counts'!$A$5:$F$685,5,FALSE)</f>
        <v>1</v>
      </c>
      <c r="U774" s="8">
        <f>VLOOKUP(K774,'Ticket Counts'!$A$5:$F$685,6,FALSE)</f>
        <v>2</v>
      </c>
    </row>
    <row r="775" spans="1:21" x14ac:dyDescent="0.25">
      <c r="A775">
        <v>774</v>
      </c>
      <c r="B775">
        <v>0</v>
      </c>
      <c r="C775" t="str">
        <f t="shared" si="12"/>
        <v>Perished</v>
      </c>
      <c r="D775">
        <v>3</v>
      </c>
      <c r="E775" t="str" cm="1">
        <f t="array" ref="E775">_xlfn.IFS(D775=1,"First",D775=2,"Second",D775=3,"Third")</f>
        <v>Third</v>
      </c>
      <c r="F775" t="s">
        <v>1074</v>
      </c>
      <c r="G775" t="s">
        <v>13</v>
      </c>
      <c r="I775">
        <v>0</v>
      </c>
      <c r="J775">
        <v>0</v>
      </c>
      <c r="K775">
        <v>2674</v>
      </c>
      <c r="L775">
        <v>7.2249999999999996</v>
      </c>
      <c r="N775" t="s">
        <v>20</v>
      </c>
      <c r="O775" t="s">
        <v>1265</v>
      </c>
      <c r="P775" t="str">
        <f>VLOOKUP(O775,Title!$F$8:$G$24,2,FALSE)</f>
        <v>Mr</v>
      </c>
      <c r="Q775">
        <f>VLOOKUP(K775,'Ticket Counts'!$A$5:$F$685,2,FALSE)</f>
        <v>0</v>
      </c>
      <c r="R775">
        <f>VLOOKUP(K775,'Ticket Counts'!$A$5:$F$685,3,FALSE)</f>
        <v>0</v>
      </c>
      <c r="S775" s="8">
        <f>VLOOKUP(K775,'Ticket Counts'!$A$5:$F$685,4,FALSE)</f>
        <v>1</v>
      </c>
      <c r="T775" s="8">
        <f>VLOOKUP(K775,'Ticket Counts'!$A$5:$F$685,5,FALSE)</f>
        <v>0</v>
      </c>
      <c r="U775" s="8">
        <f>VLOOKUP(K775,'Ticket Counts'!$A$5:$F$685,6,FALSE)</f>
        <v>1</v>
      </c>
    </row>
    <row r="776" spans="1:21" x14ac:dyDescent="0.25">
      <c r="A776">
        <v>775</v>
      </c>
      <c r="B776">
        <v>1</v>
      </c>
      <c r="C776" t="str">
        <f t="shared" si="12"/>
        <v>Survived</v>
      </c>
      <c r="D776">
        <v>2</v>
      </c>
      <c r="E776" t="str" cm="1">
        <f t="array" ref="E776">_xlfn.IFS(D776=1,"First",D776=2,"Second",D776=3,"Third")</f>
        <v>Second</v>
      </c>
      <c r="F776" t="s">
        <v>1075</v>
      </c>
      <c r="G776" t="s">
        <v>17</v>
      </c>
      <c r="H776">
        <v>54</v>
      </c>
      <c r="I776">
        <v>1</v>
      </c>
      <c r="J776">
        <v>3</v>
      </c>
      <c r="K776">
        <v>29105</v>
      </c>
      <c r="L776">
        <v>23</v>
      </c>
      <c r="N776" t="s">
        <v>15</v>
      </c>
      <c r="O776" t="s">
        <v>1266</v>
      </c>
      <c r="P776" t="str">
        <f>VLOOKUP(O776,Title!$F$8:$G$24,2,FALSE)</f>
        <v>Mrs</v>
      </c>
      <c r="Q776">
        <f>VLOOKUP(K776,'Ticket Counts'!$A$5:$F$685,2,FALSE)</f>
        <v>0</v>
      </c>
      <c r="R776">
        <f>VLOOKUP(K776,'Ticket Counts'!$A$5:$F$685,3,FALSE)</f>
        <v>0</v>
      </c>
      <c r="S776" s="8">
        <f>VLOOKUP(K776,'Ticket Counts'!$A$5:$F$685,4,FALSE)</f>
        <v>0</v>
      </c>
      <c r="T776" s="8">
        <f>VLOOKUP(K776,'Ticket Counts'!$A$5:$F$685,5,FALSE)</f>
        <v>1</v>
      </c>
      <c r="U776" s="8">
        <f>VLOOKUP(K776,'Ticket Counts'!$A$5:$F$685,6,FALSE)</f>
        <v>1</v>
      </c>
    </row>
    <row r="777" spans="1:21" x14ac:dyDescent="0.25">
      <c r="A777">
        <v>776</v>
      </c>
      <c r="B777">
        <v>0</v>
      </c>
      <c r="C777" t="str">
        <f t="shared" si="12"/>
        <v>Perished</v>
      </c>
      <c r="D777">
        <v>3</v>
      </c>
      <c r="E777" t="str" cm="1">
        <f t="array" ref="E777">_xlfn.IFS(D777=1,"First",D777=2,"Second",D777=3,"Third")</f>
        <v>Third</v>
      </c>
      <c r="F777" t="s">
        <v>1076</v>
      </c>
      <c r="G777" t="s">
        <v>13</v>
      </c>
      <c r="H777">
        <v>18</v>
      </c>
      <c r="I777">
        <v>0</v>
      </c>
      <c r="J777">
        <v>0</v>
      </c>
      <c r="K777">
        <v>347078</v>
      </c>
      <c r="L777">
        <v>7.75</v>
      </c>
      <c r="N777" t="s">
        <v>15</v>
      </c>
      <c r="O777" t="s">
        <v>1265</v>
      </c>
      <c r="P777" t="str">
        <f>VLOOKUP(O777,Title!$F$8:$G$24,2,FALSE)</f>
        <v>Mr</v>
      </c>
      <c r="Q777">
        <f>VLOOKUP(K777,'Ticket Counts'!$A$5:$F$685,2,FALSE)</f>
        <v>0</v>
      </c>
      <c r="R777">
        <f>VLOOKUP(K777,'Ticket Counts'!$A$5:$F$685,3,FALSE)</f>
        <v>0</v>
      </c>
      <c r="S777" s="8">
        <f>VLOOKUP(K777,'Ticket Counts'!$A$5:$F$685,4,FALSE)</f>
        <v>1</v>
      </c>
      <c r="T777" s="8">
        <f>VLOOKUP(K777,'Ticket Counts'!$A$5:$F$685,5,FALSE)</f>
        <v>0</v>
      </c>
      <c r="U777" s="8">
        <f>VLOOKUP(K777,'Ticket Counts'!$A$5:$F$685,6,FALSE)</f>
        <v>1</v>
      </c>
    </row>
    <row r="778" spans="1:21" x14ac:dyDescent="0.25">
      <c r="A778">
        <v>777</v>
      </c>
      <c r="B778">
        <v>0</v>
      </c>
      <c r="C778" t="str">
        <f t="shared" si="12"/>
        <v>Perished</v>
      </c>
      <c r="D778">
        <v>3</v>
      </c>
      <c r="E778" t="str" cm="1">
        <f t="array" ref="E778">_xlfn.IFS(D778=1,"First",D778=2,"Second",D778=3,"Third")</f>
        <v>Third</v>
      </c>
      <c r="F778" t="s">
        <v>1077</v>
      </c>
      <c r="G778" t="s">
        <v>13</v>
      </c>
      <c r="I778">
        <v>0</v>
      </c>
      <c r="J778">
        <v>0</v>
      </c>
      <c r="K778">
        <v>383121</v>
      </c>
      <c r="L778">
        <v>7.75</v>
      </c>
      <c r="M778" t="s">
        <v>1078</v>
      </c>
      <c r="N778" t="s">
        <v>27</v>
      </c>
      <c r="O778" t="s">
        <v>1265</v>
      </c>
      <c r="P778" t="str">
        <f>VLOOKUP(O778,Title!$F$8:$G$24,2,FALSE)</f>
        <v>Mr</v>
      </c>
      <c r="Q778">
        <f>VLOOKUP(K778,'Ticket Counts'!$A$5:$F$685,2,FALSE)</f>
        <v>0</v>
      </c>
      <c r="R778">
        <f>VLOOKUP(K778,'Ticket Counts'!$A$5:$F$685,3,FALSE)</f>
        <v>0</v>
      </c>
      <c r="S778" s="8">
        <f>VLOOKUP(K778,'Ticket Counts'!$A$5:$F$685,4,FALSE)</f>
        <v>1</v>
      </c>
      <c r="T778" s="8">
        <f>VLOOKUP(K778,'Ticket Counts'!$A$5:$F$685,5,FALSE)</f>
        <v>0</v>
      </c>
      <c r="U778" s="8">
        <f>VLOOKUP(K778,'Ticket Counts'!$A$5:$F$685,6,FALSE)</f>
        <v>1</v>
      </c>
    </row>
    <row r="779" spans="1:21" x14ac:dyDescent="0.25">
      <c r="A779">
        <v>778</v>
      </c>
      <c r="B779">
        <v>1</v>
      </c>
      <c r="C779" t="str">
        <f t="shared" si="12"/>
        <v>Survived</v>
      </c>
      <c r="D779">
        <v>3</v>
      </c>
      <c r="E779" t="str" cm="1">
        <f t="array" ref="E779">_xlfn.IFS(D779=1,"First",D779=2,"Second",D779=3,"Third")</f>
        <v>Third</v>
      </c>
      <c r="F779" t="s">
        <v>1079</v>
      </c>
      <c r="G779" t="s">
        <v>17</v>
      </c>
      <c r="H779">
        <v>5</v>
      </c>
      <c r="I779">
        <v>0</v>
      </c>
      <c r="J779">
        <v>0</v>
      </c>
      <c r="K779">
        <v>364516</v>
      </c>
      <c r="L779">
        <v>12.475</v>
      </c>
      <c r="N779" t="s">
        <v>15</v>
      </c>
      <c r="O779" t="s">
        <v>1267</v>
      </c>
      <c r="P779" t="str">
        <f>VLOOKUP(O779,Title!$F$8:$G$24,2,FALSE)</f>
        <v>Miss</v>
      </c>
      <c r="Q779">
        <f>VLOOKUP(K779,'Ticket Counts'!$A$5:$F$685,2,FALSE)</f>
        <v>0</v>
      </c>
      <c r="R779">
        <f>VLOOKUP(K779,'Ticket Counts'!$A$5:$F$685,3,FALSE)</f>
        <v>2</v>
      </c>
      <c r="S779" s="8">
        <f>VLOOKUP(K779,'Ticket Counts'!$A$5:$F$685,4,FALSE)</f>
        <v>0</v>
      </c>
      <c r="T779" s="8">
        <f>VLOOKUP(K779,'Ticket Counts'!$A$5:$F$685,5,FALSE)</f>
        <v>0</v>
      </c>
      <c r="U779" s="8">
        <f>VLOOKUP(K779,'Ticket Counts'!$A$5:$F$685,6,FALSE)</f>
        <v>2</v>
      </c>
    </row>
    <row r="780" spans="1:21" x14ac:dyDescent="0.25">
      <c r="A780">
        <v>779</v>
      </c>
      <c r="B780">
        <v>0</v>
      </c>
      <c r="C780" t="str">
        <f t="shared" si="12"/>
        <v>Perished</v>
      </c>
      <c r="D780">
        <v>3</v>
      </c>
      <c r="E780" t="str" cm="1">
        <f t="array" ref="E780">_xlfn.IFS(D780=1,"First",D780=2,"Second",D780=3,"Third")</f>
        <v>Third</v>
      </c>
      <c r="F780" t="s">
        <v>1080</v>
      </c>
      <c r="G780" t="s">
        <v>13</v>
      </c>
      <c r="I780">
        <v>0</v>
      </c>
      <c r="J780">
        <v>0</v>
      </c>
      <c r="K780">
        <v>36865</v>
      </c>
      <c r="L780">
        <v>7.7374999999999998</v>
      </c>
      <c r="N780" t="s">
        <v>27</v>
      </c>
      <c r="O780" t="s">
        <v>1265</v>
      </c>
      <c r="P780" t="str">
        <f>VLOOKUP(O780,Title!$F$8:$G$24,2,FALSE)</f>
        <v>Mr</v>
      </c>
      <c r="Q780">
        <f>VLOOKUP(K780,'Ticket Counts'!$A$5:$F$685,2,FALSE)</f>
        <v>0</v>
      </c>
      <c r="R780">
        <f>VLOOKUP(K780,'Ticket Counts'!$A$5:$F$685,3,FALSE)</f>
        <v>0</v>
      </c>
      <c r="S780" s="8">
        <f>VLOOKUP(K780,'Ticket Counts'!$A$5:$F$685,4,FALSE)</f>
        <v>1</v>
      </c>
      <c r="T780" s="8">
        <f>VLOOKUP(K780,'Ticket Counts'!$A$5:$F$685,5,FALSE)</f>
        <v>0</v>
      </c>
      <c r="U780" s="8">
        <f>VLOOKUP(K780,'Ticket Counts'!$A$5:$F$685,6,FALSE)</f>
        <v>1</v>
      </c>
    </row>
    <row r="781" spans="1:21" x14ac:dyDescent="0.25">
      <c r="A781">
        <v>780</v>
      </c>
      <c r="B781">
        <v>1</v>
      </c>
      <c r="C781" t="str">
        <f t="shared" si="12"/>
        <v>Survived</v>
      </c>
      <c r="D781">
        <v>1</v>
      </c>
      <c r="E781" t="str" cm="1">
        <f t="array" ref="E781">_xlfn.IFS(D781=1,"First",D781=2,"Second",D781=3,"Third")</f>
        <v>First</v>
      </c>
      <c r="F781" t="s">
        <v>1081</v>
      </c>
      <c r="G781" t="s">
        <v>17</v>
      </c>
      <c r="H781">
        <v>43</v>
      </c>
      <c r="I781">
        <v>0</v>
      </c>
      <c r="J781">
        <v>1</v>
      </c>
      <c r="K781">
        <v>24160</v>
      </c>
      <c r="L781">
        <v>211.33750000000001</v>
      </c>
      <c r="M781" t="s">
        <v>1082</v>
      </c>
      <c r="N781" t="s">
        <v>15</v>
      </c>
      <c r="O781" t="s">
        <v>1266</v>
      </c>
      <c r="P781" t="str">
        <f>VLOOKUP(O781,Title!$F$8:$G$24,2,FALSE)</f>
        <v>Mrs</v>
      </c>
      <c r="Q781">
        <f>VLOOKUP(K781,'Ticket Counts'!$A$5:$F$685,2,FALSE)</f>
        <v>0</v>
      </c>
      <c r="R781">
        <f>VLOOKUP(K781,'Ticket Counts'!$A$5:$F$685,3,FALSE)</f>
        <v>2</v>
      </c>
      <c r="S781" s="8">
        <f>VLOOKUP(K781,'Ticket Counts'!$A$5:$F$685,4,FALSE)</f>
        <v>0</v>
      </c>
      <c r="T781" s="8">
        <f>VLOOKUP(K781,'Ticket Counts'!$A$5:$F$685,5,FALSE)</f>
        <v>1</v>
      </c>
      <c r="U781" s="8">
        <f>VLOOKUP(K781,'Ticket Counts'!$A$5:$F$685,6,FALSE)</f>
        <v>3</v>
      </c>
    </row>
    <row r="782" spans="1:21" x14ac:dyDescent="0.25">
      <c r="A782">
        <v>781</v>
      </c>
      <c r="B782">
        <v>1</v>
      </c>
      <c r="C782" t="str">
        <f t="shared" si="12"/>
        <v>Survived</v>
      </c>
      <c r="D782">
        <v>3</v>
      </c>
      <c r="E782" t="str" cm="1">
        <f t="array" ref="E782">_xlfn.IFS(D782=1,"First",D782=2,"Second",D782=3,"Third")</f>
        <v>Third</v>
      </c>
      <c r="F782" t="s">
        <v>1083</v>
      </c>
      <c r="G782" t="s">
        <v>17</v>
      </c>
      <c r="H782">
        <v>13</v>
      </c>
      <c r="I782">
        <v>0</v>
      </c>
      <c r="J782">
        <v>0</v>
      </c>
      <c r="K782">
        <v>2687</v>
      </c>
      <c r="L782">
        <v>7.2291999999999996</v>
      </c>
      <c r="N782" t="s">
        <v>20</v>
      </c>
      <c r="O782" t="s">
        <v>1267</v>
      </c>
      <c r="P782" t="str">
        <f>VLOOKUP(O782,Title!$F$8:$G$24,2,FALSE)</f>
        <v>Miss</v>
      </c>
      <c r="Q782">
        <f>VLOOKUP(K782,'Ticket Counts'!$A$5:$F$685,2,FALSE)</f>
        <v>0</v>
      </c>
      <c r="R782">
        <f>VLOOKUP(K782,'Ticket Counts'!$A$5:$F$685,3,FALSE)</f>
        <v>1</v>
      </c>
      <c r="S782" s="8">
        <f>VLOOKUP(K782,'Ticket Counts'!$A$5:$F$685,4,FALSE)</f>
        <v>0</v>
      </c>
      <c r="T782" s="8">
        <f>VLOOKUP(K782,'Ticket Counts'!$A$5:$F$685,5,FALSE)</f>
        <v>0</v>
      </c>
      <c r="U782" s="8">
        <f>VLOOKUP(K782,'Ticket Counts'!$A$5:$F$685,6,FALSE)</f>
        <v>1</v>
      </c>
    </row>
    <row r="783" spans="1:21" x14ac:dyDescent="0.25">
      <c r="A783">
        <v>782</v>
      </c>
      <c r="B783">
        <v>1</v>
      </c>
      <c r="C783" t="str">
        <f t="shared" si="12"/>
        <v>Survived</v>
      </c>
      <c r="D783">
        <v>1</v>
      </c>
      <c r="E783" t="str" cm="1">
        <f t="array" ref="E783">_xlfn.IFS(D783=1,"First",D783=2,"Second",D783=3,"Third")</f>
        <v>First</v>
      </c>
      <c r="F783" t="s">
        <v>1084</v>
      </c>
      <c r="G783" t="s">
        <v>17</v>
      </c>
      <c r="H783">
        <v>17</v>
      </c>
      <c r="I783">
        <v>1</v>
      </c>
      <c r="J783">
        <v>0</v>
      </c>
      <c r="K783">
        <v>17474</v>
      </c>
      <c r="L783">
        <v>57</v>
      </c>
      <c r="M783" t="s">
        <v>971</v>
      </c>
      <c r="N783" t="s">
        <v>15</v>
      </c>
      <c r="O783" t="s">
        <v>1266</v>
      </c>
      <c r="P783" t="str">
        <f>VLOOKUP(O783,Title!$F$8:$G$24,2,FALSE)</f>
        <v>Mrs</v>
      </c>
      <c r="Q783">
        <f>VLOOKUP(K783,'Ticket Counts'!$A$5:$F$685,2,FALSE)</f>
        <v>0</v>
      </c>
      <c r="R783">
        <f>VLOOKUP(K783,'Ticket Counts'!$A$5:$F$685,3,FALSE)</f>
        <v>0</v>
      </c>
      <c r="S783" s="8">
        <f>VLOOKUP(K783,'Ticket Counts'!$A$5:$F$685,4,FALSE)</f>
        <v>1</v>
      </c>
      <c r="T783" s="8">
        <f>VLOOKUP(K783,'Ticket Counts'!$A$5:$F$685,5,FALSE)</f>
        <v>1</v>
      </c>
      <c r="U783" s="8">
        <f>VLOOKUP(K783,'Ticket Counts'!$A$5:$F$685,6,FALSE)</f>
        <v>2</v>
      </c>
    </row>
    <row r="784" spans="1:21" x14ac:dyDescent="0.25">
      <c r="A784">
        <v>783</v>
      </c>
      <c r="B784">
        <v>0</v>
      </c>
      <c r="C784" t="str">
        <f t="shared" si="12"/>
        <v>Perished</v>
      </c>
      <c r="D784">
        <v>1</v>
      </c>
      <c r="E784" t="str" cm="1">
        <f t="array" ref="E784">_xlfn.IFS(D784=1,"First",D784=2,"Second",D784=3,"Third")</f>
        <v>First</v>
      </c>
      <c r="F784" t="s">
        <v>1085</v>
      </c>
      <c r="G784" t="s">
        <v>13</v>
      </c>
      <c r="H784">
        <v>29</v>
      </c>
      <c r="I784">
        <v>0</v>
      </c>
      <c r="J784">
        <v>0</v>
      </c>
      <c r="K784">
        <v>113501</v>
      </c>
      <c r="L784">
        <v>30</v>
      </c>
      <c r="M784" t="s">
        <v>1086</v>
      </c>
      <c r="N784" t="s">
        <v>15</v>
      </c>
      <c r="O784" t="s">
        <v>1265</v>
      </c>
      <c r="P784" t="str">
        <f>VLOOKUP(O784,Title!$F$8:$G$24,2,FALSE)</f>
        <v>Mr</v>
      </c>
      <c r="Q784">
        <f>VLOOKUP(K784,'Ticket Counts'!$A$5:$F$685,2,FALSE)</f>
        <v>0</v>
      </c>
      <c r="R784">
        <f>VLOOKUP(K784,'Ticket Counts'!$A$5:$F$685,3,FALSE)</f>
        <v>0</v>
      </c>
      <c r="S784" s="8">
        <f>VLOOKUP(K784,'Ticket Counts'!$A$5:$F$685,4,FALSE)</f>
        <v>1</v>
      </c>
      <c r="T784" s="8">
        <f>VLOOKUP(K784,'Ticket Counts'!$A$5:$F$685,5,FALSE)</f>
        <v>0</v>
      </c>
      <c r="U784" s="8">
        <f>VLOOKUP(K784,'Ticket Counts'!$A$5:$F$685,6,FALSE)</f>
        <v>1</v>
      </c>
    </row>
    <row r="785" spans="1:21" x14ac:dyDescent="0.25">
      <c r="A785">
        <v>784</v>
      </c>
      <c r="B785">
        <v>0</v>
      </c>
      <c r="C785" t="str">
        <f t="shared" si="12"/>
        <v>Perished</v>
      </c>
      <c r="D785">
        <v>3</v>
      </c>
      <c r="E785" t="str" cm="1">
        <f t="array" ref="E785">_xlfn.IFS(D785=1,"First",D785=2,"Second",D785=3,"Third")</f>
        <v>Third</v>
      </c>
      <c r="F785" t="s">
        <v>1087</v>
      </c>
      <c r="G785" t="s">
        <v>13</v>
      </c>
      <c r="I785">
        <v>1</v>
      </c>
      <c r="J785">
        <v>2</v>
      </c>
      <c r="K785" t="s">
        <v>1088</v>
      </c>
      <c r="L785">
        <v>23.45</v>
      </c>
      <c r="N785" t="s">
        <v>15</v>
      </c>
      <c r="O785" t="s">
        <v>1265</v>
      </c>
      <c r="P785" t="str">
        <f>VLOOKUP(O785,Title!$F$8:$G$24,2,FALSE)</f>
        <v>Mr</v>
      </c>
      <c r="Q785">
        <f>VLOOKUP(K785,'Ticket Counts'!$A$5:$F$685,2,FALSE)</f>
        <v>0</v>
      </c>
      <c r="R785">
        <f>VLOOKUP(K785,'Ticket Counts'!$A$5:$F$685,3,FALSE)</f>
        <v>1</v>
      </c>
      <c r="S785" s="8">
        <f>VLOOKUP(K785,'Ticket Counts'!$A$5:$F$685,4,FALSE)</f>
        <v>1</v>
      </c>
      <c r="T785" s="8">
        <f>VLOOKUP(K785,'Ticket Counts'!$A$5:$F$685,5,FALSE)</f>
        <v>0</v>
      </c>
      <c r="U785" s="8">
        <f>VLOOKUP(K785,'Ticket Counts'!$A$5:$F$685,6,FALSE)</f>
        <v>2</v>
      </c>
    </row>
    <row r="786" spans="1:21" x14ac:dyDescent="0.25">
      <c r="A786">
        <v>785</v>
      </c>
      <c r="B786">
        <v>0</v>
      </c>
      <c r="C786" t="str">
        <f t="shared" si="12"/>
        <v>Perished</v>
      </c>
      <c r="D786">
        <v>3</v>
      </c>
      <c r="E786" t="str" cm="1">
        <f t="array" ref="E786">_xlfn.IFS(D786=1,"First",D786=2,"Second",D786=3,"Third")</f>
        <v>Third</v>
      </c>
      <c r="F786" t="s">
        <v>1089</v>
      </c>
      <c r="G786" t="s">
        <v>13</v>
      </c>
      <c r="H786">
        <v>25</v>
      </c>
      <c r="I786">
        <v>0</v>
      </c>
      <c r="J786">
        <v>0</v>
      </c>
      <c r="K786" t="s">
        <v>1090</v>
      </c>
      <c r="L786">
        <v>7.05</v>
      </c>
      <c r="N786" t="s">
        <v>15</v>
      </c>
      <c r="O786" t="s">
        <v>1265</v>
      </c>
      <c r="P786" t="str">
        <f>VLOOKUP(O786,Title!$F$8:$G$24,2,FALSE)</f>
        <v>Mr</v>
      </c>
      <c r="Q786">
        <f>VLOOKUP(K786,'Ticket Counts'!$A$5:$F$685,2,FALSE)</f>
        <v>0</v>
      </c>
      <c r="R786">
        <f>VLOOKUP(K786,'Ticket Counts'!$A$5:$F$685,3,FALSE)</f>
        <v>0</v>
      </c>
      <c r="S786" s="8">
        <f>VLOOKUP(K786,'Ticket Counts'!$A$5:$F$685,4,FALSE)</f>
        <v>1</v>
      </c>
      <c r="T786" s="8">
        <f>VLOOKUP(K786,'Ticket Counts'!$A$5:$F$685,5,FALSE)</f>
        <v>0</v>
      </c>
      <c r="U786" s="8">
        <f>VLOOKUP(K786,'Ticket Counts'!$A$5:$F$685,6,FALSE)</f>
        <v>1</v>
      </c>
    </row>
    <row r="787" spans="1:21" x14ac:dyDescent="0.25">
      <c r="A787">
        <v>786</v>
      </c>
      <c r="B787">
        <v>0</v>
      </c>
      <c r="C787" t="str">
        <f t="shared" si="12"/>
        <v>Perished</v>
      </c>
      <c r="D787">
        <v>3</v>
      </c>
      <c r="E787" t="str" cm="1">
        <f t="array" ref="E787">_xlfn.IFS(D787=1,"First",D787=2,"Second",D787=3,"Third")</f>
        <v>Third</v>
      </c>
      <c r="F787" t="s">
        <v>1091</v>
      </c>
      <c r="G787" t="s">
        <v>13</v>
      </c>
      <c r="H787">
        <v>25</v>
      </c>
      <c r="I787">
        <v>0</v>
      </c>
      <c r="J787">
        <v>0</v>
      </c>
      <c r="K787">
        <v>374887</v>
      </c>
      <c r="L787">
        <v>7.25</v>
      </c>
      <c r="N787" t="s">
        <v>15</v>
      </c>
      <c r="O787" t="s">
        <v>1265</v>
      </c>
      <c r="P787" t="str">
        <f>VLOOKUP(O787,Title!$F$8:$G$24,2,FALSE)</f>
        <v>Mr</v>
      </c>
      <c r="Q787">
        <f>VLOOKUP(K787,'Ticket Counts'!$A$5:$F$685,2,FALSE)</f>
        <v>0</v>
      </c>
      <c r="R787">
        <f>VLOOKUP(K787,'Ticket Counts'!$A$5:$F$685,3,FALSE)</f>
        <v>0</v>
      </c>
      <c r="S787" s="8">
        <f>VLOOKUP(K787,'Ticket Counts'!$A$5:$F$685,4,FALSE)</f>
        <v>1</v>
      </c>
      <c r="T787" s="8">
        <f>VLOOKUP(K787,'Ticket Counts'!$A$5:$F$685,5,FALSE)</f>
        <v>0</v>
      </c>
      <c r="U787" s="8">
        <f>VLOOKUP(K787,'Ticket Counts'!$A$5:$F$685,6,FALSE)</f>
        <v>1</v>
      </c>
    </row>
    <row r="788" spans="1:21" x14ac:dyDescent="0.25">
      <c r="A788">
        <v>787</v>
      </c>
      <c r="B788">
        <v>1</v>
      </c>
      <c r="C788" t="str">
        <f t="shared" si="12"/>
        <v>Survived</v>
      </c>
      <c r="D788">
        <v>3</v>
      </c>
      <c r="E788" t="str" cm="1">
        <f t="array" ref="E788">_xlfn.IFS(D788=1,"First",D788=2,"Second",D788=3,"Third")</f>
        <v>Third</v>
      </c>
      <c r="F788" t="s">
        <v>1092</v>
      </c>
      <c r="G788" t="s">
        <v>17</v>
      </c>
      <c r="H788">
        <v>18</v>
      </c>
      <c r="I788">
        <v>0</v>
      </c>
      <c r="J788">
        <v>0</v>
      </c>
      <c r="K788">
        <v>3101265</v>
      </c>
      <c r="L788">
        <v>7.4958</v>
      </c>
      <c r="N788" t="s">
        <v>15</v>
      </c>
      <c r="O788" t="s">
        <v>1267</v>
      </c>
      <c r="P788" t="str">
        <f>VLOOKUP(O788,Title!$F$8:$G$24,2,FALSE)</f>
        <v>Miss</v>
      </c>
      <c r="Q788">
        <f>VLOOKUP(K788,'Ticket Counts'!$A$5:$F$685,2,FALSE)</f>
        <v>0</v>
      </c>
      <c r="R788">
        <f>VLOOKUP(K788,'Ticket Counts'!$A$5:$F$685,3,FALSE)</f>
        <v>1</v>
      </c>
      <c r="S788" s="8">
        <f>VLOOKUP(K788,'Ticket Counts'!$A$5:$F$685,4,FALSE)</f>
        <v>0</v>
      </c>
      <c r="T788" s="8">
        <f>VLOOKUP(K788,'Ticket Counts'!$A$5:$F$685,5,FALSE)</f>
        <v>0</v>
      </c>
      <c r="U788" s="8">
        <f>VLOOKUP(K788,'Ticket Counts'!$A$5:$F$685,6,FALSE)</f>
        <v>1</v>
      </c>
    </row>
    <row r="789" spans="1:21" x14ac:dyDescent="0.25">
      <c r="A789">
        <v>788</v>
      </c>
      <c r="B789">
        <v>0</v>
      </c>
      <c r="C789" t="str">
        <f t="shared" si="12"/>
        <v>Perished</v>
      </c>
      <c r="D789">
        <v>3</v>
      </c>
      <c r="E789" t="str" cm="1">
        <f t="array" ref="E789">_xlfn.IFS(D789=1,"First",D789=2,"Second",D789=3,"Third")</f>
        <v>Third</v>
      </c>
      <c r="F789" t="s">
        <v>1093</v>
      </c>
      <c r="G789" t="s">
        <v>13</v>
      </c>
      <c r="H789">
        <v>8</v>
      </c>
      <c r="I789">
        <v>4</v>
      </c>
      <c r="J789">
        <v>1</v>
      </c>
      <c r="K789">
        <v>382652</v>
      </c>
      <c r="L789">
        <v>29.125</v>
      </c>
      <c r="N789" t="s">
        <v>27</v>
      </c>
      <c r="O789" t="s">
        <v>1268</v>
      </c>
      <c r="P789" t="str">
        <f>VLOOKUP(O789,Title!$F$8:$G$24,2,FALSE)</f>
        <v>Master</v>
      </c>
      <c r="Q789">
        <f>VLOOKUP(K789,'Ticket Counts'!$A$5:$F$685,2,FALSE)</f>
        <v>4</v>
      </c>
      <c r="R789">
        <f>VLOOKUP(K789,'Ticket Counts'!$A$5:$F$685,3,FALSE)</f>
        <v>0</v>
      </c>
      <c r="S789" s="8">
        <f>VLOOKUP(K789,'Ticket Counts'!$A$5:$F$685,4,FALSE)</f>
        <v>0</v>
      </c>
      <c r="T789" s="8">
        <f>VLOOKUP(K789,'Ticket Counts'!$A$5:$F$685,5,FALSE)</f>
        <v>1</v>
      </c>
      <c r="U789" s="8">
        <f>VLOOKUP(K789,'Ticket Counts'!$A$5:$F$685,6,FALSE)</f>
        <v>5</v>
      </c>
    </row>
    <row r="790" spans="1:21" x14ac:dyDescent="0.25">
      <c r="A790">
        <v>789</v>
      </c>
      <c r="B790">
        <v>1</v>
      </c>
      <c r="C790" t="str">
        <f t="shared" si="12"/>
        <v>Survived</v>
      </c>
      <c r="D790">
        <v>3</v>
      </c>
      <c r="E790" t="str" cm="1">
        <f t="array" ref="E790">_xlfn.IFS(D790=1,"First",D790=2,"Second",D790=3,"Third")</f>
        <v>Third</v>
      </c>
      <c r="F790" t="s">
        <v>1094</v>
      </c>
      <c r="G790" t="s">
        <v>13</v>
      </c>
      <c r="H790">
        <v>1</v>
      </c>
      <c r="I790">
        <v>1</v>
      </c>
      <c r="J790">
        <v>2</v>
      </c>
      <c r="K790" t="s">
        <v>154</v>
      </c>
      <c r="L790">
        <v>20.574999999999999</v>
      </c>
      <c r="N790" t="s">
        <v>15</v>
      </c>
      <c r="O790" t="s">
        <v>1268</v>
      </c>
      <c r="P790" t="str">
        <f>VLOOKUP(O790,Title!$F$8:$G$24,2,FALSE)</f>
        <v>Master</v>
      </c>
      <c r="Q790">
        <f>VLOOKUP(K790,'Ticket Counts'!$A$5:$F$685,2,FALSE)</f>
        <v>1</v>
      </c>
      <c r="R790">
        <f>VLOOKUP(K790,'Ticket Counts'!$A$5:$F$685,3,FALSE)</f>
        <v>0</v>
      </c>
      <c r="S790" s="8">
        <f>VLOOKUP(K790,'Ticket Counts'!$A$5:$F$685,4,FALSE)</f>
        <v>1</v>
      </c>
      <c r="T790" s="8">
        <f>VLOOKUP(K790,'Ticket Counts'!$A$5:$F$685,5,FALSE)</f>
        <v>0</v>
      </c>
      <c r="U790" s="8">
        <f>VLOOKUP(K790,'Ticket Counts'!$A$5:$F$685,6,FALSE)</f>
        <v>2</v>
      </c>
    </row>
    <row r="791" spans="1:21" x14ac:dyDescent="0.25">
      <c r="A791">
        <v>790</v>
      </c>
      <c r="B791">
        <v>0</v>
      </c>
      <c r="C791" t="str">
        <f t="shared" si="12"/>
        <v>Perished</v>
      </c>
      <c r="D791">
        <v>1</v>
      </c>
      <c r="E791" t="str" cm="1">
        <f t="array" ref="E791">_xlfn.IFS(D791=1,"First",D791=2,"Second",D791=3,"Third")</f>
        <v>First</v>
      </c>
      <c r="F791" t="s">
        <v>1095</v>
      </c>
      <c r="G791" t="s">
        <v>13</v>
      </c>
      <c r="H791">
        <v>46</v>
      </c>
      <c r="I791">
        <v>0</v>
      </c>
      <c r="J791">
        <v>0</v>
      </c>
      <c r="K791" t="s">
        <v>219</v>
      </c>
      <c r="L791">
        <v>79.2</v>
      </c>
      <c r="M791" t="s">
        <v>1096</v>
      </c>
      <c r="N791" t="s">
        <v>20</v>
      </c>
      <c r="O791" t="s">
        <v>1265</v>
      </c>
      <c r="P791" t="str">
        <f>VLOOKUP(O791,Title!$F$8:$G$24,2,FALSE)</f>
        <v>Mr</v>
      </c>
      <c r="Q791">
        <f>VLOOKUP(K791,'Ticket Counts'!$A$5:$F$685,2,FALSE)</f>
        <v>0</v>
      </c>
      <c r="R791">
        <f>VLOOKUP(K791,'Ticket Counts'!$A$5:$F$685,3,FALSE)</f>
        <v>0</v>
      </c>
      <c r="S791" s="8">
        <f>VLOOKUP(K791,'Ticket Counts'!$A$5:$F$685,4,FALSE)</f>
        <v>2</v>
      </c>
      <c r="T791" s="8">
        <f>VLOOKUP(K791,'Ticket Counts'!$A$5:$F$685,5,FALSE)</f>
        <v>0</v>
      </c>
      <c r="U791" s="8">
        <f>VLOOKUP(K791,'Ticket Counts'!$A$5:$F$685,6,FALSE)</f>
        <v>2</v>
      </c>
    </row>
    <row r="792" spans="1:21" x14ac:dyDescent="0.25">
      <c r="A792">
        <v>791</v>
      </c>
      <c r="B792">
        <v>0</v>
      </c>
      <c r="C792" t="str">
        <f t="shared" si="12"/>
        <v>Perished</v>
      </c>
      <c r="D792">
        <v>3</v>
      </c>
      <c r="E792" t="str" cm="1">
        <f t="array" ref="E792">_xlfn.IFS(D792=1,"First",D792=2,"Second",D792=3,"Third")</f>
        <v>Third</v>
      </c>
      <c r="F792" t="s">
        <v>1097</v>
      </c>
      <c r="G792" t="s">
        <v>13</v>
      </c>
      <c r="I792">
        <v>0</v>
      </c>
      <c r="J792">
        <v>0</v>
      </c>
      <c r="K792">
        <v>12460</v>
      </c>
      <c r="L792">
        <v>7.75</v>
      </c>
      <c r="N792" t="s">
        <v>27</v>
      </c>
      <c r="O792" t="s">
        <v>1265</v>
      </c>
      <c r="P792" t="str">
        <f>VLOOKUP(O792,Title!$F$8:$G$24,2,FALSE)</f>
        <v>Mr</v>
      </c>
      <c r="Q792">
        <f>VLOOKUP(K792,'Ticket Counts'!$A$5:$F$685,2,FALSE)</f>
        <v>0</v>
      </c>
      <c r="R792">
        <f>VLOOKUP(K792,'Ticket Counts'!$A$5:$F$685,3,FALSE)</f>
        <v>0</v>
      </c>
      <c r="S792" s="8">
        <f>VLOOKUP(K792,'Ticket Counts'!$A$5:$F$685,4,FALSE)</f>
        <v>1</v>
      </c>
      <c r="T792" s="8">
        <f>VLOOKUP(K792,'Ticket Counts'!$A$5:$F$685,5,FALSE)</f>
        <v>0</v>
      </c>
      <c r="U792" s="8">
        <f>VLOOKUP(K792,'Ticket Counts'!$A$5:$F$685,6,FALSE)</f>
        <v>1</v>
      </c>
    </row>
    <row r="793" spans="1:21" x14ac:dyDescent="0.25">
      <c r="A793">
        <v>792</v>
      </c>
      <c r="B793">
        <v>0</v>
      </c>
      <c r="C793" t="str">
        <f t="shared" si="12"/>
        <v>Perished</v>
      </c>
      <c r="D793">
        <v>2</v>
      </c>
      <c r="E793" t="str" cm="1">
        <f t="array" ref="E793">_xlfn.IFS(D793=1,"First",D793=2,"Second",D793=3,"Third")</f>
        <v>Second</v>
      </c>
      <c r="F793" t="s">
        <v>1098</v>
      </c>
      <c r="G793" t="s">
        <v>13</v>
      </c>
      <c r="H793">
        <v>16</v>
      </c>
      <c r="I793">
        <v>0</v>
      </c>
      <c r="J793">
        <v>0</v>
      </c>
      <c r="K793">
        <v>239865</v>
      </c>
      <c r="L793">
        <v>26</v>
      </c>
      <c r="N793" t="s">
        <v>15</v>
      </c>
      <c r="O793" t="s">
        <v>1265</v>
      </c>
      <c r="P793" t="str">
        <f>VLOOKUP(O793,Title!$F$8:$G$24,2,FALSE)</f>
        <v>Mr</v>
      </c>
      <c r="Q793">
        <f>VLOOKUP(K793,'Ticket Counts'!$A$5:$F$685,2,FALSE)</f>
        <v>0</v>
      </c>
      <c r="R793">
        <f>VLOOKUP(K793,'Ticket Counts'!$A$5:$F$685,3,FALSE)</f>
        <v>0</v>
      </c>
      <c r="S793" s="8">
        <f>VLOOKUP(K793,'Ticket Counts'!$A$5:$F$685,4,FALSE)</f>
        <v>2</v>
      </c>
      <c r="T793" s="8">
        <f>VLOOKUP(K793,'Ticket Counts'!$A$5:$F$685,5,FALSE)</f>
        <v>0</v>
      </c>
      <c r="U793" s="8">
        <f>VLOOKUP(K793,'Ticket Counts'!$A$5:$F$685,6,FALSE)</f>
        <v>2</v>
      </c>
    </row>
    <row r="794" spans="1:21" x14ac:dyDescent="0.25">
      <c r="A794">
        <v>793</v>
      </c>
      <c r="B794">
        <v>0</v>
      </c>
      <c r="C794" t="str">
        <f t="shared" si="12"/>
        <v>Perished</v>
      </c>
      <c r="D794">
        <v>3</v>
      </c>
      <c r="E794" t="str" cm="1">
        <f t="array" ref="E794">_xlfn.IFS(D794=1,"First",D794=2,"Second",D794=3,"Third")</f>
        <v>Third</v>
      </c>
      <c r="F794" t="s">
        <v>1099</v>
      </c>
      <c r="G794" t="s">
        <v>17</v>
      </c>
      <c r="I794">
        <v>8</v>
      </c>
      <c r="J794">
        <v>2</v>
      </c>
      <c r="K794" t="s">
        <v>251</v>
      </c>
      <c r="L794">
        <v>69.55</v>
      </c>
      <c r="N794" t="s">
        <v>15</v>
      </c>
      <c r="O794" t="s">
        <v>1267</v>
      </c>
      <c r="P794" t="str">
        <f>VLOOKUP(O794,Title!$F$8:$G$24,2,FALSE)</f>
        <v>Miss</v>
      </c>
      <c r="Q794">
        <f>VLOOKUP(K794,'Ticket Counts'!$A$5:$F$685,2,FALSE)</f>
        <v>1</v>
      </c>
      <c r="R794">
        <f>VLOOKUP(K794,'Ticket Counts'!$A$5:$F$685,3,FALSE)</f>
        <v>3</v>
      </c>
      <c r="S794" s="8">
        <f>VLOOKUP(K794,'Ticket Counts'!$A$5:$F$685,4,FALSE)</f>
        <v>3</v>
      </c>
      <c r="T794" s="8">
        <f>VLOOKUP(K794,'Ticket Counts'!$A$5:$F$685,5,FALSE)</f>
        <v>0</v>
      </c>
      <c r="U794" s="8">
        <f>VLOOKUP(K794,'Ticket Counts'!$A$5:$F$685,6,FALSE)</f>
        <v>7</v>
      </c>
    </row>
    <row r="795" spans="1:21" x14ac:dyDescent="0.25">
      <c r="A795">
        <v>794</v>
      </c>
      <c r="B795">
        <v>0</v>
      </c>
      <c r="C795" t="str">
        <f t="shared" si="12"/>
        <v>Perished</v>
      </c>
      <c r="D795">
        <v>1</v>
      </c>
      <c r="E795" t="str" cm="1">
        <f t="array" ref="E795">_xlfn.IFS(D795=1,"First",D795=2,"Second",D795=3,"Third")</f>
        <v>First</v>
      </c>
      <c r="F795" t="s">
        <v>1100</v>
      </c>
      <c r="G795" t="s">
        <v>13</v>
      </c>
      <c r="I795">
        <v>0</v>
      </c>
      <c r="J795">
        <v>0</v>
      </c>
      <c r="K795" t="s">
        <v>1101</v>
      </c>
      <c r="L795">
        <v>30.695799999999998</v>
      </c>
      <c r="N795" t="s">
        <v>20</v>
      </c>
      <c r="O795" t="s">
        <v>1265</v>
      </c>
      <c r="P795" t="str">
        <f>VLOOKUP(O795,Title!$F$8:$G$24,2,FALSE)</f>
        <v>Mr</v>
      </c>
      <c r="Q795">
        <f>VLOOKUP(K795,'Ticket Counts'!$A$5:$F$685,2,FALSE)</f>
        <v>0</v>
      </c>
      <c r="R795">
        <f>VLOOKUP(K795,'Ticket Counts'!$A$5:$F$685,3,FALSE)</f>
        <v>0</v>
      </c>
      <c r="S795" s="8">
        <f>VLOOKUP(K795,'Ticket Counts'!$A$5:$F$685,4,FALSE)</f>
        <v>1</v>
      </c>
      <c r="T795" s="8">
        <f>VLOOKUP(K795,'Ticket Counts'!$A$5:$F$685,5,FALSE)</f>
        <v>0</v>
      </c>
      <c r="U795" s="8">
        <f>VLOOKUP(K795,'Ticket Counts'!$A$5:$F$685,6,FALSE)</f>
        <v>1</v>
      </c>
    </row>
    <row r="796" spans="1:21" x14ac:dyDescent="0.25">
      <c r="A796">
        <v>795</v>
      </c>
      <c r="B796">
        <v>0</v>
      </c>
      <c r="C796" t="str">
        <f t="shared" si="12"/>
        <v>Perished</v>
      </c>
      <c r="D796">
        <v>3</v>
      </c>
      <c r="E796" t="str" cm="1">
        <f t="array" ref="E796">_xlfn.IFS(D796=1,"First",D796=2,"Second",D796=3,"Third")</f>
        <v>Third</v>
      </c>
      <c r="F796" t="s">
        <v>1102</v>
      </c>
      <c r="G796" t="s">
        <v>13</v>
      </c>
      <c r="H796">
        <v>25</v>
      </c>
      <c r="I796">
        <v>0</v>
      </c>
      <c r="J796">
        <v>0</v>
      </c>
      <c r="K796">
        <v>349203</v>
      </c>
      <c r="L796">
        <v>7.8958000000000004</v>
      </c>
      <c r="N796" t="s">
        <v>15</v>
      </c>
      <c r="O796" t="s">
        <v>1265</v>
      </c>
      <c r="P796" t="str">
        <f>VLOOKUP(O796,Title!$F$8:$G$24,2,FALSE)</f>
        <v>Mr</v>
      </c>
      <c r="Q796">
        <f>VLOOKUP(K796,'Ticket Counts'!$A$5:$F$685,2,FALSE)</f>
        <v>0</v>
      </c>
      <c r="R796">
        <f>VLOOKUP(K796,'Ticket Counts'!$A$5:$F$685,3,FALSE)</f>
        <v>0</v>
      </c>
      <c r="S796" s="8">
        <f>VLOOKUP(K796,'Ticket Counts'!$A$5:$F$685,4,FALSE)</f>
        <v>1</v>
      </c>
      <c r="T796" s="8">
        <f>VLOOKUP(K796,'Ticket Counts'!$A$5:$F$685,5,FALSE)</f>
        <v>0</v>
      </c>
      <c r="U796" s="8">
        <f>VLOOKUP(K796,'Ticket Counts'!$A$5:$F$685,6,FALSE)</f>
        <v>1</v>
      </c>
    </row>
    <row r="797" spans="1:21" x14ac:dyDescent="0.25">
      <c r="A797">
        <v>796</v>
      </c>
      <c r="B797">
        <v>0</v>
      </c>
      <c r="C797" t="str">
        <f t="shared" si="12"/>
        <v>Perished</v>
      </c>
      <c r="D797">
        <v>2</v>
      </c>
      <c r="E797" t="str" cm="1">
        <f t="array" ref="E797">_xlfn.IFS(D797=1,"First",D797=2,"Second",D797=3,"Third")</f>
        <v>Second</v>
      </c>
      <c r="F797" t="s">
        <v>1103</v>
      </c>
      <c r="G797" t="s">
        <v>13</v>
      </c>
      <c r="H797">
        <v>39</v>
      </c>
      <c r="I797">
        <v>0</v>
      </c>
      <c r="J797">
        <v>0</v>
      </c>
      <c r="K797">
        <v>28213</v>
      </c>
      <c r="L797">
        <v>13</v>
      </c>
      <c r="N797" t="s">
        <v>15</v>
      </c>
      <c r="O797" t="s">
        <v>1265</v>
      </c>
      <c r="P797" t="str">
        <f>VLOOKUP(O797,Title!$F$8:$G$24,2,FALSE)</f>
        <v>Mr</v>
      </c>
      <c r="Q797">
        <f>VLOOKUP(K797,'Ticket Counts'!$A$5:$F$685,2,FALSE)</f>
        <v>0</v>
      </c>
      <c r="R797">
        <f>VLOOKUP(K797,'Ticket Counts'!$A$5:$F$685,3,FALSE)</f>
        <v>0</v>
      </c>
      <c r="S797" s="8">
        <f>VLOOKUP(K797,'Ticket Counts'!$A$5:$F$685,4,FALSE)</f>
        <v>1</v>
      </c>
      <c r="T797" s="8">
        <f>VLOOKUP(K797,'Ticket Counts'!$A$5:$F$685,5,FALSE)</f>
        <v>0</v>
      </c>
      <c r="U797" s="8">
        <f>VLOOKUP(K797,'Ticket Counts'!$A$5:$F$685,6,FALSE)</f>
        <v>1</v>
      </c>
    </row>
    <row r="798" spans="1:21" x14ac:dyDescent="0.25">
      <c r="A798">
        <v>797</v>
      </c>
      <c r="B798">
        <v>1</v>
      </c>
      <c r="C798" t="str">
        <f t="shared" si="12"/>
        <v>Survived</v>
      </c>
      <c r="D798">
        <v>1</v>
      </c>
      <c r="E798" t="str" cm="1">
        <f t="array" ref="E798">_xlfn.IFS(D798=1,"First",D798=2,"Second",D798=3,"Third")</f>
        <v>First</v>
      </c>
      <c r="F798" t="s">
        <v>1104</v>
      </c>
      <c r="G798" t="s">
        <v>17</v>
      </c>
      <c r="H798">
        <v>49</v>
      </c>
      <c r="I798">
        <v>0</v>
      </c>
      <c r="J798">
        <v>0</v>
      </c>
      <c r="K798">
        <v>17465</v>
      </c>
      <c r="L798">
        <v>25.929200000000002</v>
      </c>
      <c r="M798" t="s">
        <v>1105</v>
      </c>
      <c r="N798" t="s">
        <v>15</v>
      </c>
      <c r="O798" t="s">
        <v>1271</v>
      </c>
      <c r="P798" t="s">
        <v>1266</v>
      </c>
      <c r="Q798">
        <f>VLOOKUP(K798,'Ticket Counts'!$A$5:$F$685,2,FALSE)</f>
        <v>0</v>
      </c>
      <c r="R798">
        <f>VLOOKUP(K798,'Ticket Counts'!$A$5:$F$685,3,FALSE)</f>
        <v>0</v>
      </c>
      <c r="S798" s="8">
        <f>VLOOKUP(K798,'Ticket Counts'!$A$5:$F$685,4,FALSE)</f>
        <v>0</v>
      </c>
      <c r="T798" s="8">
        <f>VLOOKUP(K798,'Ticket Counts'!$A$5:$F$685,5,FALSE)</f>
        <v>1</v>
      </c>
      <c r="U798" s="8">
        <f>VLOOKUP(K798,'Ticket Counts'!$A$5:$F$685,6,FALSE)</f>
        <v>1</v>
      </c>
    </row>
    <row r="799" spans="1:21" x14ac:dyDescent="0.25">
      <c r="A799">
        <v>798</v>
      </c>
      <c r="B799">
        <v>1</v>
      </c>
      <c r="C799" t="str">
        <f t="shared" si="12"/>
        <v>Survived</v>
      </c>
      <c r="D799">
        <v>3</v>
      </c>
      <c r="E799" t="str" cm="1">
        <f t="array" ref="E799">_xlfn.IFS(D799=1,"First",D799=2,"Second",D799=3,"Third")</f>
        <v>Third</v>
      </c>
      <c r="F799" t="s">
        <v>1106</v>
      </c>
      <c r="G799" t="s">
        <v>17</v>
      </c>
      <c r="H799">
        <v>31</v>
      </c>
      <c r="I799">
        <v>0</v>
      </c>
      <c r="J799">
        <v>0</v>
      </c>
      <c r="K799">
        <v>349244</v>
      </c>
      <c r="L799">
        <v>8.6832999999999991</v>
      </c>
      <c r="N799" t="s">
        <v>15</v>
      </c>
      <c r="O799" t="s">
        <v>1266</v>
      </c>
      <c r="P799" t="str">
        <f>VLOOKUP(O799,Title!$F$8:$G$24,2,FALSE)</f>
        <v>Mrs</v>
      </c>
      <c r="Q799">
        <f>VLOOKUP(K799,'Ticket Counts'!$A$5:$F$685,2,FALSE)</f>
        <v>0</v>
      </c>
      <c r="R799">
        <f>VLOOKUP(K799,'Ticket Counts'!$A$5:$F$685,3,FALSE)</f>
        <v>0</v>
      </c>
      <c r="S799" s="8">
        <f>VLOOKUP(K799,'Ticket Counts'!$A$5:$F$685,4,FALSE)</f>
        <v>0</v>
      </c>
      <c r="T799" s="8">
        <f>VLOOKUP(K799,'Ticket Counts'!$A$5:$F$685,5,FALSE)</f>
        <v>1</v>
      </c>
      <c r="U799" s="8">
        <f>VLOOKUP(K799,'Ticket Counts'!$A$5:$F$685,6,FALSE)</f>
        <v>1</v>
      </c>
    </row>
    <row r="800" spans="1:21" x14ac:dyDescent="0.25">
      <c r="A800">
        <v>799</v>
      </c>
      <c r="B800">
        <v>0</v>
      </c>
      <c r="C800" t="str">
        <f t="shared" si="12"/>
        <v>Perished</v>
      </c>
      <c r="D800">
        <v>3</v>
      </c>
      <c r="E800" t="str" cm="1">
        <f t="array" ref="E800">_xlfn.IFS(D800=1,"First",D800=2,"Second",D800=3,"Third")</f>
        <v>Third</v>
      </c>
      <c r="F800" t="s">
        <v>1107</v>
      </c>
      <c r="G800" t="s">
        <v>13</v>
      </c>
      <c r="H800">
        <v>30</v>
      </c>
      <c r="I800">
        <v>0</v>
      </c>
      <c r="J800">
        <v>0</v>
      </c>
      <c r="K800">
        <v>2685</v>
      </c>
      <c r="L800">
        <v>7.2291999999999996</v>
      </c>
      <c r="N800" t="s">
        <v>20</v>
      </c>
      <c r="O800" t="s">
        <v>1265</v>
      </c>
      <c r="P800" t="str">
        <f>VLOOKUP(O800,Title!$F$8:$G$24,2,FALSE)</f>
        <v>Mr</v>
      </c>
      <c r="Q800">
        <f>VLOOKUP(K800,'Ticket Counts'!$A$5:$F$685,2,FALSE)</f>
        <v>0</v>
      </c>
      <c r="R800">
        <f>VLOOKUP(K800,'Ticket Counts'!$A$5:$F$685,3,FALSE)</f>
        <v>0</v>
      </c>
      <c r="S800" s="8">
        <f>VLOOKUP(K800,'Ticket Counts'!$A$5:$F$685,4,FALSE)</f>
        <v>1</v>
      </c>
      <c r="T800" s="8">
        <f>VLOOKUP(K800,'Ticket Counts'!$A$5:$F$685,5,FALSE)</f>
        <v>0</v>
      </c>
      <c r="U800" s="8">
        <f>VLOOKUP(K800,'Ticket Counts'!$A$5:$F$685,6,FALSE)</f>
        <v>1</v>
      </c>
    </row>
    <row r="801" spans="1:21" x14ac:dyDescent="0.25">
      <c r="A801">
        <v>800</v>
      </c>
      <c r="B801">
        <v>0</v>
      </c>
      <c r="C801" t="str">
        <f t="shared" si="12"/>
        <v>Perished</v>
      </c>
      <c r="D801">
        <v>3</v>
      </c>
      <c r="E801" t="str" cm="1">
        <f t="array" ref="E801">_xlfn.IFS(D801=1,"First",D801=2,"Second",D801=3,"Third")</f>
        <v>Third</v>
      </c>
      <c r="F801" t="s">
        <v>1108</v>
      </c>
      <c r="G801" t="s">
        <v>17</v>
      </c>
      <c r="H801">
        <v>30</v>
      </c>
      <c r="I801">
        <v>1</v>
      </c>
      <c r="J801">
        <v>1</v>
      </c>
      <c r="K801">
        <v>345773</v>
      </c>
      <c r="L801">
        <v>24.15</v>
      </c>
      <c r="N801" t="s">
        <v>15</v>
      </c>
      <c r="O801" t="s">
        <v>1266</v>
      </c>
      <c r="P801" t="str">
        <f>VLOOKUP(O801,Title!$F$8:$G$24,2,FALSE)</f>
        <v>Mrs</v>
      </c>
      <c r="Q801">
        <f>VLOOKUP(K801,'Ticket Counts'!$A$5:$F$685,2,FALSE)</f>
        <v>0</v>
      </c>
      <c r="R801">
        <f>VLOOKUP(K801,'Ticket Counts'!$A$5:$F$685,3,FALSE)</f>
        <v>1</v>
      </c>
      <c r="S801" s="8">
        <f>VLOOKUP(K801,'Ticket Counts'!$A$5:$F$685,4,FALSE)</f>
        <v>1</v>
      </c>
      <c r="T801" s="8">
        <f>VLOOKUP(K801,'Ticket Counts'!$A$5:$F$685,5,FALSE)</f>
        <v>1</v>
      </c>
      <c r="U801" s="8">
        <f>VLOOKUP(K801,'Ticket Counts'!$A$5:$F$685,6,FALSE)</f>
        <v>3</v>
      </c>
    </row>
    <row r="802" spans="1:21" x14ac:dyDescent="0.25">
      <c r="A802">
        <v>801</v>
      </c>
      <c r="B802">
        <v>0</v>
      </c>
      <c r="C802" t="str">
        <f t="shared" si="12"/>
        <v>Perished</v>
      </c>
      <c r="D802">
        <v>2</v>
      </c>
      <c r="E802" t="str" cm="1">
        <f t="array" ref="E802">_xlfn.IFS(D802=1,"First",D802=2,"Second",D802=3,"Third")</f>
        <v>Second</v>
      </c>
      <c r="F802" t="s">
        <v>1109</v>
      </c>
      <c r="G802" t="s">
        <v>13</v>
      </c>
      <c r="H802">
        <v>34</v>
      </c>
      <c r="I802">
        <v>0</v>
      </c>
      <c r="J802">
        <v>0</v>
      </c>
      <c r="K802">
        <v>250647</v>
      </c>
      <c r="L802">
        <v>13</v>
      </c>
      <c r="N802" t="s">
        <v>15</v>
      </c>
      <c r="O802" t="s">
        <v>1265</v>
      </c>
      <c r="P802" t="str">
        <f>VLOOKUP(O802,Title!$F$8:$G$24,2,FALSE)</f>
        <v>Mr</v>
      </c>
      <c r="Q802">
        <f>VLOOKUP(K802,'Ticket Counts'!$A$5:$F$685,2,FALSE)</f>
        <v>0</v>
      </c>
      <c r="R802">
        <f>VLOOKUP(K802,'Ticket Counts'!$A$5:$F$685,3,FALSE)</f>
        <v>0</v>
      </c>
      <c r="S802" s="8">
        <f>VLOOKUP(K802,'Ticket Counts'!$A$5:$F$685,4,FALSE)</f>
        <v>2</v>
      </c>
      <c r="T802" s="8">
        <f>VLOOKUP(K802,'Ticket Counts'!$A$5:$F$685,5,FALSE)</f>
        <v>0</v>
      </c>
      <c r="U802" s="8">
        <f>VLOOKUP(K802,'Ticket Counts'!$A$5:$F$685,6,FALSE)</f>
        <v>2</v>
      </c>
    </row>
    <row r="803" spans="1:21" x14ac:dyDescent="0.25">
      <c r="A803">
        <v>802</v>
      </c>
      <c r="B803">
        <v>1</v>
      </c>
      <c r="C803" t="str">
        <f t="shared" si="12"/>
        <v>Survived</v>
      </c>
      <c r="D803">
        <v>2</v>
      </c>
      <c r="E803" t="str" cm="1">
        <f t="array" ref="E803">_xlfn.IFS(D803=1,"First",D803=2,"Second",D803=3,"Third")</f>
        <v>Second</v>
      </c>
      <c r="F803" t="s">
        <v>1110</v>
      </c>
      <c r="G803" t="s">
        <v>17</v>
      </c>
      <c r="H803">
        <v>31</v>
      </c>
      <c r="I803">
        <v>1</v>
      </c>
      <c r="J803">
        <v>1</v>
      </c>
      <c r="K803" t="s">
        <v>361</v>
      </c>
      <c r="L803">
        <v>26.25</v>
      </c>
      <c r="N803" t="s">
        <v>15</v>
      </c>
      <c r="O803" t="s">
        <v>1266</v>
      </c>
      <c r="P803" t="str">
        <f>VLOOKUP(O803,Title!$F$8:$G$24,2,FALSE)</f>
        <v>Mrs</v>
      </c>
      <c r="Q803">
        <f>VLOOKUP(K803,'Ticket Counts'!$A$5:$F$685,2,FALSE)</f>
        <v>0</v>
      </c>
      <c r="R803">
        <f>VLOOKUP(K803,'Ticket Counts'!$A$5:$F$685,3,FALSE)</f>
        <v>1</v>
      </c>
      <c r="S803" s="8">
        <f>VLOOKUP(K803,'Ticket Counts'!$A$5:$F$685,4,FALSE)</f>
        <v>1</v>
      </c>
      <c r="T803" s="8">
        <f>VLOOKUP(K803,'Ticket Counts'!$A$5:$F$685,5,FALSE)</f>
        <v>1</v>
      </c>
      <c r="U803" s="8">
        <f>VLOOKUP(K803,'Ticket Counts'!$A$5:$F$685,6,FALSE)</f>
        <v>3</v>
      </c>
    </row>
    <row r="804" spans="1:21" x14ac:dyDescent="0.25">
      <c r="A804">
        <v>803</v>
      </c>
      <c r="B804">
        <v>1</v>
      </c>
      <c r="C804" t="str">
        <f t="shared" si="12"/>
        <v>Survived</v>
      </c>
      <c r="D804">
        <v>1</v>
      </c>
      <c r="E804" t="str" cm="1">
        <f t="array" ref="E804">_xlfn.IFS(D804=1,"First",D804=2,"Second",D804=3,"Third")</f>
        <v>First</v>
      </c>
      <c r="F804" t="s">
        <v>1111</v>
      </c>
      <c r="G804" t="s">
        <v>13</v>
      </c>
      <c r="H804">
        <v>11</v>
      </c>
      <c r="I804">
        <v>1</v>
      </c>
      <c r="J804">
        <v>2</v>
      </c>
      <c r="K804">
        <v>113760</v>
      </c>
      <c r="L804">
        <v>120</v>
      </c>
      <c r="M804" t="s">
        <v>578</v>
      </c>
      <c r="N804" t="s">
        <v>15</v>
      </c>
      <c r="O804" t="s">
        <v>1268</v>
      </c>
      <c r="P804" t="str">
        <f>VLOOKUP(O804,Title!$F$8:$G$24,2,FALSE)</f>
        <v>Master</v>
      </c>
      <c r="Q804">
        <f>VLOOKUP(K804,'Ticket Counts'!$A$5:$F$685,2,FALSE)</f>
        <v>1</v>
      </c>
      <c r="R804">
        <f>VLOOKUP(K804,'Ticket Counts'!$A$5:$F$685,3,FALSE)</f>
        <v>1</v>
      </c>
      <c r="S804" s="8">
        <f>VLOOKUP(K804,'Ticket Counts'!$A$5:$F$685,4,FALSE)</f>
        <v>1</v>
      </c>
      <c r="T804" s="8">
        <f>VLOOKUP(K804,'Ticket Counts'!$A$5:$F$685,5,FALSE)</f>
        <v>1</v>
      </c>
      <c r="U804" s="8">
        <f>VLOOKUP(K804,'Ticket Counts'!$A$5:$F$685,6,FALSE)</f>
        <v>4</v>
      </c>
    </row>
    <row r="805" spans="1:21" x14ac:dyDescent="0.25">
      <c r="A805">
        <v>804</v>
      </c>
      <c r="B805">
        <v>1</v>
      </c>
      <c r="C805" t="str">
        <f t="shared" si="12"/>
        <v>Survived</v>
      </c>
      <c r="D805">
        <v>3</v>
      </c>
      <c r="E805" t="str" cm="1">
        <f t="array" ref="E805">_xlfn.IFS(D805=1,"First",D805=2,"Second",D805=3,"Third")</f>
        <v>Third</v>
      </c>
      <c r="F805" t="s">
        <v>1112</v>
      </c>
      <c r="G805" t="s">
        <v>13</v>
      </c>
      <c r="H805">
        <v>0.42</v>
      </c>
      <c r="I805">
        <v>0</v>
      </c>
      <c r="J805">
        <v>1</v>
      </c>
      <c r="K805">
        <v>2625</v>
      </c>
      <c r="L805">
        <v>8.5167000000000002</v>
      </c>
      <c r="N805" t="s">
        <v>20</v>
      </c>
      <c r="O805" t="s">
        <v>1268</v>
      </c>
      <c r="P805" t="str">
        <f>VLOOKUP(O805,Title!$F$8:$G$24,2,FALSE)</f>
        <v>Master</v>
      </c>
      <c r="Q805">
        <f>VLOOKUP(K805,'Ticket Counts'!$A$5:$F$685,2,FALSE)</f>
        <v>1</v>
      </c>
      <c r="R805">
        <f>VLOOKUP(K805,'Ticket Counts'!$A$5:$F$685,3,FALSE)</f>
        <v>0</v>
      </c>
      <c r="S805" s="8">
        <f>VLOOKUP(K805,'Ticket Counts'!$A$5:$F$685,4,FALSE)</f>
        <v>0</v>
      </c>
      <c r="T805" s="8">
        <f>VLOOKUP(K805,'Ticket Counts'!$A$5:$F$685,5,FALSE)</f>
        <v>0</v>
      </c>
      <c r="U805" s="8">
        <f>VLOOKUP(K805,'Ticket Counts'!$A$5:$F$685,6,FALSE)</f>
        <v>1</v>
      </c>
    </row>
    <row r="806" spans="1:21" x14ac:dyDescent="0.25">
      <c r="A806">
        <v>805</v>
      </c>
      <c r="B806">
        <v>1</v>
      </c>
      <c r="C806" t="str">
        <f t="shared" si="12"/>
        <v>Survived</v>
      </c>
      <c r="D806">
        <v>3</v>
      </c>
      <c r="E806" t="str" cm="1">
        <f t="array" ref="E806">_xlfn.IFS(D806=1,"First",D806=2,"Second",D806=3,"Third")</f>
        <v>Third</v>
      </c>
      <c r="F806" t="s">
        <v>1113</v>
      </c>
      <c r="G806" t="s">
        <v>13</v>
      </c>
      <c r="H806">
        <v>27</v>
      </c>
      <c r="I806">
        <v>0</v>
      </c>
      <c r="J806">
        <v>0</v>
      </c>
      <c r="K806">
        <v>347089</v>
      </c>
      <c r="L806">
        <v>6.9749999999999996</v>
      </c>
      <c r="N806" t="s">
        <v>15</v>
      </c>
      <c r="O806" t="s">
        <v>1265</v>
      </c>
      <c r="P806" t="str">
        <f>VLOOKUP(O806,Title!$F$8:$G$24,2,FALSE)</f>
        <v>Mr</v>
      </c>
      <c r="Q806">
        <f>VLOOKUP(K806,'Ticket Counts'!$A$5:$F$685,2,FALSE)</f>
        <v>0</v>
      </c>
      <c r="R806">
        <f>VLOOKUP(K806,'Ticket Counts'!$A$5:$F$685,3,FALSE)</f>
        <v>0</v>
      </c>
      <c r="S806" s="8">
        <f>VLOOKUP(K806,'Ticket Counts'!$A$5:$F$685,4,FALSE)</f>
        <v>1</v>
      </c>
      <c r="T806" s="8">
        <f>VLOOKUP(K806,'Ticket Counts'!$A$5:$F$685,5,FALSE)</f>
        <v>0</v>
      </c>
      <c r="U806" s="8">
        <f>VLOOKUP(K806,'Ticket Counts'!$A$5:$F$685,6,FALSE)</f>
        <v>1</v>
      </c>
    </row>
    <row r="807" spans="1:21" x14ac:dyDescent="0.25">
      <c r="A807">
        <v>806</v>
      </c>
      <c r="B807">
        <v>0</v>
      </c>
      <c r="C807" t="str">
        <f t="shared" si="12"/>
        <v>Perished</v>
      </c>
      <c r="D807">
        <v>3</v>
      </c>
      <c r="E807" t="str" cm="1">
        <f t="array" ref="E807">_xlfn.IFS(D807=1,"First",D807=2,"Second",D807=3,"Third")</f>
        <v>Third</v>
      </c>
      <c r="F807" t="s">
        <v>1114</v>
      </c>
      <c r="G807" t="s">
        <v>13</v>
      </c>
      <c r="H807">
        <v>31</v>
      </c>
      <c r="I807">
        <v>0</v>
      </c>
      <c r="J807">
        <v>0</v>
      </c>
      <c r="K807">
        <v>347063</v>
      </c>
      <c r="L807">
        <v>7.7750000000000004</v>
      </c>
      <c r="N807" t="s">
        <v>15</v>
      </c>
      <c r="O807" t="s">
        <v>1265</v>
      </c>
      <c r="P807" t="str">
        <f>VLOOKUP(O807,Title!$F$8:$G$24,2,FALSE)</f>
        <v>Mr</v>
      </c>
      <c r="Q807">
        <f>VLOOKUP(K807,'Ticket Counts'!$A$5:$F$685,2,FALSE)</f>
        <v>0</v>
      </c>
      <c r="R807">
        <f>VLOOKUP(K807,'Ticket Counts'!$A$5:$F$685,3,FALSE)</f>
        <v>0</v>
      </c>
      <c r="S807" s="8">
        <f>VLOOKUP(K807,'Ticket Counts'!$A$5:$F$685,4,FALSE)</f>
        <v>1</v>
      </c>
      <c r="T807" s="8">
        <f>VLOOKUP(K807,'Ticket Counts'!$A$5:$F$685,5,FALSE)</f>
        <v>0</v>
      </c>
      <c r="U807" s="8">
        <f>VLOOKUP(K807,'Ticket Counts'!$A$5:$F$685,6,FALSE)</f>
        <v>1</v>
      </c>
    </row>
    <row r="808" spans="1:21" x14ac:dyDescent="0.25">
      <c r="A808">
        <v>807</v>
      </c>
      <c r="B808">
        <v>0</v>
      </c>
      <c r="C808" t="str">
        <f t="shared" si="12"/>
        <v>Perished</v>
      </c>
      <c r="D808">
        <v>1</v>
      </c>
      <c r="E808" t="str" cm="1">
        <f t="array" ref="E808">_xlfn.IFS(D808=1,"First",D808=2,"Second",D808=3,"Third")</f>
        <v>First</v>
      </c>
      <c r="F808" t="s">
        <v>1115</v>
      </c>
      <c r="G808" t="s">
        <v>13</v>
      </c>
      <c r="H808">
        <v>39</v>
      </c>
      <c r="I808">
        <v>0</v>
      </c>
      <c r="J808">
        <v>0</v>
      </c>
      <c r="K808">
        <v>112050</v>
      </c>
      <c r="L808">
        <v>0</v>
      </c>
      <c r="M808" t="s">
        <v>1116</v>
      </c>
      <c r="N808" t="s">
        <v>15</v>
      </c>
      <c r="O808" t="s">
        <v>1265</v>
      </c>
      <c r="P808" t="str">
        <f>VLOOKUP(O808,Title!$F$8:$G$24,2,FALSE)</f>
        <v>Mr</v>
      </c>
      <c r="Q808">
        <f>VLOOKUP(K808,'Ticket Counts'!$A$5:$F$685,2,FALSE)</f>
        <v>0</v>
      </c>
      <c r="R808">
        <f>VLOOKUP(K808,'Ticket Counts'!$A$5:$F$685,3,FALSE)</f>
        <v>0</v>
      </c>
      <c r="S808" s="8">
        <f>VLOOKUP(K808,'Ticket Counts'!$A$5:$F$685,4,FALSE)</f>
        <v>1</v>
      </c>
      <c r="T808" s="8">
        <f>VLOOKUP(K808,'Ticket Counts'!$A$5:$F$685,5,FALSE)</f>
        <v>0</v>
      </c>
      <c r="U808" s="8">
        <f>VLOOKUP(K808,'Ticket Counts'!$A$5:$F$685,6,FALSE)</f>
        <v>1</v>
      </c>
    </row>
    <row r="809" spans="1:21" x14ac:dyDescent="0.25">
      <c r="A809">
        <v>808</v>
      </c>
      <c r="B809">
        <v>0</v>
      </c>
      <c r="C809" t="str">
        <f t="shared" si="12"/>
        <v>Perished</v>
      </c>
      <c r="D809">
        <v>3</v>
      </c>
      <c r="E809" t="str" cm="1">
        <f t="array" ref="E809">_xlfn.IFS(D809=1,"First",D809=2,"Second",D809=3,"Third")</f>
        <v>Third</v>
      </c>
      <c r="F809" t="s">
        <v>1117</v>
      </c>
      <c r="G809" t="s">
        <v>17</v>
      </c>
      <c r="H809">
        <v>18</v>
      </c>
      <c r="I809">
        <v>0</v>
      </c>
      <c r="J809">
        <v>0</v>
      </c>
      <c r="K809">
        <v>347087</v>
      </c>
      <c r="L809">
        <v>7.7750000000000004</v>
      </c>
      <c r="N809" t="s">
        <v>15</v>
      </c>
      <c r="O809" t="s">
        <v>1267</v>
      </c>
      <c r="P809" t="str">
        <f>VLOOKUP(O809,Title!$F$8:$G$24,2,FALSE)</f>
        <v>Miss</v>
      </c>
      <c r="Q809">
        <f>VLOOKUP(K809,'Ticket Counts'!$A$5:$F$685,2,FALSE)</f>
        <v>0</v>
      </c>
      <c r="R809">
        <f>VLOOKUP(K809,'Ticket Counts'!$A$5:$F$685,3,FALSE)</f>
        <v>1</v>
      </c>
      <c r="S809" s="8">
        <f>VLOOKUP(K809,'Ticket Counts'!$A$5:$F$685,4,FALSE)</f>
        <v>0</v>
      </c>
      <c r="T809" s="8">
        <f>VLOOKUP(K809,'Ticket Counts'!$A$5:$F$685,5,FALSE)</f>
        <v>0</v>
      </c>
      <c r="U809" s="8">
        <f>VLOOKUP(K809,'Ticket Counts'!$A$5:$F$685,6,FALSE)</f>
        <v>1</v>
      </c>
    </row>
    <row r="810" spans="1:21" x14ac:dyDescent="0.25">
      <c r="A810">
        <v>809</v>
      </c>
      <c r="B810">
        <v>0</v>
      </c>
      <c r="C810" t="str">
        <f t="shared" si="12"/>
        <v>Perished</v>
      </c>
      <c r="D810">
        <v>2</v>
      </c>
      <c r="E810" t="str" cm="1">
        <f t="array" ref="E810">_xlfn.IFS(D810=1,"First",D810=2,"Second",D810=3,"Third")</f>
        <v>Second</v>
      </c>
      <c r="F810" t="s">
        <v>1118</v>
      </c>
      <c r="G810" t="s">
        <v>13</v>
      </c>
      <c r="H810">
        <v>39</v>
      </c>
      <c r="I810">
        <v>0</v>
      </c>
      <c r="J810">
        <v>0</v>
      </c>
      <c r="K810">
        <v>248723</v>
      </c>
      <c r="L810">
        <v>13</v>
      </c>
      <c r="N810" t="s">
        <v>15</v>
      </c>
      <c r="O810" t="s">
        <v>1265</v>
      </c>
      <c r="P810" t="str">
        <f>VLOOKUP(O810,Title!$F$8:$G$24,2,FALSE)</f>
        <v>Mr</v>
      </c>
      <c r="Q810">
        <f>VLOOKUP(K810,'Ticket Counts'!$A$5:$F$685,2,FALSE)</f>
        <v>0</v>
      </c>
      <c r="R810">
        <f>VLOOKUP(K810,'Ticket Counts'!$A$5:$F$685,3,FALSE)</f>
        <v>0</v>
      </c>
      <c r="S810" s="8">
        <f>VLOOKUP(K810,'Ticket Counts'!$A$5:$F$685,4,FALSE)</f>
        <v>1</v>
      </c>
      <c r="T810" s="8">
        <f>VLOOKUP(K810,'Ticket Counts'!$A$5:$F$685,5,FALSE)</f>
        <v>0</v>
      </c>
      <c r="U810" s="8">
        <f>VLOOKUP(K810,'Ticket Counts'!$A$5:$F$685,6,FALSE)</f>
        <v>1</v>
      </c>
    </row>
    <row r="811" spans="1:21" x14ac:dyDescent="0.25">
      <c r="A811">
        <v>810</v>
      </c>
      <c r="B811">
        <v>1</v>
      </c>
      <c r="C811" t="str">
        <f t="shared" si="12"/>
        <v>Survived</v>
      </c>
      <c r="D811">
        <v>1</v>
      </c>
      <c r="E811" t="str" cm="1">
        <f t="array" ref="E811">_xlfn.IFS(D811=1,"First",D811=2,"Second",D811=3,"Third")</f>
        <v>First</v>
      </c>
      <c r="F811" t="s">
        <v>1119</v>
      </c>
      <c r="G811" t="s">
        <v>17</v>
      </c>
      <c r="H811">
        <v>33</v>
      </c>
      <c r="I811">
        <v>1</v>
      </c>
      <c r="J811">
        <v>0</v>
      </c>
      <c r="K811">
        <v>113806</v>
      </c>
      <c r="L811">
        <v>53.1</v>
      </c>
      <c r="M811" t="s">
        <v>1014</v>
      </c>
      <c r="N811" t="s">
        <v>15</v>
      </c>
      <c r="O811" t="s">
        <v>1266</v>
      </c>
      <c r="P811" t="str">
        <f>VLOOKUP(O811,Title!$F$8:$G$24,2,FALSE)</f>
        <v>Mrs</v>
      </c>
      <c r="Q811">
        <f>VLOOKUP(K811,'Ticket Counts'!$A$5:$F$685,2,FALSE)</f>
        <v>0</v>
      </c>
      <c r="R811">
        <f>VLOOKUP(K811,'Ticket Counts'!$A$5:$F$685,3,FALSE)</f>
        <v>0</v>
      </c>
      <c r="S811" s="8">
        <f>VLOOKUP(K811,'Ticket Counts'!$A$5:$F$685,4,FALSE)</f>
        <v>1</v>
      </c>
      <c r="T811" s="8">
        <f>VLOOKUP(K811,'Ticket Counts'!$A$5:$F$685,5,FALSE)</f>
        <v>1</v>
      </c>
      <c r="U811" s="8">
        <f>VLOOKUP(K811,'Ticket Counts'!$A$5:$F$685,6,FALSE)</f>
        <v>2</v>
      </c>
    </row>
    <row r="812" spans="1:21" x14ac:dyDescent="0.25">
      <c r="A812">
        <v>811</v>
      </c>
      <c r="B812">
        <v>0</v>
      </c>
      <c r="C812" t="str">
        <f t="shared" si="12"/>
        <v>Perished</v>
      </c>
      <c r="D812">
        <v>3</v>
      </c>
      <c r="E812" t="str" cm="1">
        <f t="array" ref="E812">_xlfn.IFS(D812=1,"First",D812=2,"Second",D812=3,"Third")</f>
        <v>Third</v>
      </c>
      <c r="F812" t="s">
        <v>1120</v>
      </c>
      <c r="G812" t="s">
        <v>13</v>
      </c>
      <c r="H812">
        <v>26</v>
      </c>
      <c r="I812">
        <v>0</v>
      </c>
      <c r="J812">
        <v>0</v>
      </c>
      <c r="K812">
        <v>3474</v>
      </c>
      <c r="L812">
        <v>7.8875000000000002</v>
      </c>
      <c r="N812" t="s">
        <v>15</v>
      </c>
      <c r="O812" t="s">
        <v>1265</v>
      </c>
      <c r="P812" t="str">
        <f>VLOOKUP(O812,Title!$F$8:$G$24,2,FALSE)</f>
        <v>Mr</v>
      </c>
      <c r="Q812">
        <f>VLOOKUP(K812,'Ticket Counts'!$A$5:$F$685,2,FALSE)</f>
        <v>0</v>
      </c>
      <c r="R812">
        <f>VLOOKUP(K812,'Ticket Counts'!$A$5:$F$685,3,FALSE)</f>
        <v>0</v>
      </c>
      <c r="S812" s="8">
        <f>VLOOKUP(K812,'Ticket Counts'!$A$5:$F$685,4,FALSE)</f>
        <v>1</v>
      </c>
      <c r="T812" s="8">
        <f>VLOOKUP(K812,'Ticket Counts'!$A$5:$F$685,5,FALSE)</f>
        <v>0</v>
      </c>
      <c r="U812" s="8">
        <f>VLOOKUP(K812,'Ticket Counts'!$A$5:$F$685,6,FALSE)</f>
        <v>1</v>
      </c>
    </row>
    <row r="813" spans="1:21" x14ac:dyDescent="0.25">
      <c r="A813">
        <v>812</v>
      </c>
      <c r="B813">
        <v>0</v>
      </c>
      <c r="C813" t="str">
        <f t="shared" si="12"/>
        <v>Perished</v>
      </c>
      <c r="D813">
        <v>3</v>
      </c>
      <c r="E813" t="str" cm="1">
        <f t="array" ref="E813">_xlfn.IFS(D813=1,"First",D813=2,"Second",D813=3,"Third")</f>
        <v>Third</v>
      </c>
      <c r="F813" t="s">
        <v>1121</v>
      </c>
      <c r="G813" t="s">
        <v>13</v>
      </c>
      <c r="H813">
        <v>39</v>
      </c>
      <c r="I813">
        <v>0</v>
      </c>
      <c r="J813">
        <v>0</v>
      </c>
      <c r="K813" t="s">
        <v>810</v>
      </c>
      <c r="L813">
        <v>24.15</v>
      </c>
      <c r="N813" t="s">
        <v>15</v>
      </c>
      <c r="O813" t="s">
        <v>1265</v>
      </c>
      <c r="P813" t="str">
        <f>VLOOKUP(O813,Title!$F$8:$G$24,2,FALSE)</f>
        <v>Mr</v>
      </c>
      <c r="Q813">
        <f>VLOOKUP(K813,'Ticket Counts'!$A$5:$F$685,2,FALSE)</f>
        <v>0</v>
      </c>
      <c r="R813">
        <f>VLOOKUP(K813,'Ticket Counts'!$A$5:$F$685,3,FALSE)</f>
        <v>0</v>
      </c>
      <c r="S813" s="8">
        <f>VLOOKUP(K813,'Ticket Counts'!$A$5:$F$685,4,FALSE)</f>
        <v>2</v>
      </c>
      <c r="T813" s="8">
        <f>VLOOKUP(K813,'Ticket Counts'!$A$5:$F$685,5,FALSE)</f>
        <v>0</v>
      </c>
      <c r="U813" s="8">
        <f>VLOOKUP(K813,'Ticket Counts'!$A$5:$F$685,6,FALSE)</f>
        <v>2</v>
      </c>
    </row>
    <row r="814" spans="1:21" x14ac:dyDescent="0.25">
      <c r="A814">
        <v>813</v>
      </c>
      <c r="B814">
        <v>0</v>
      </c>
      <c r="C814" t="str">
        <f t="shared" si="12"/>
        <v>Perished</v>
      </c>
      <c r="D814">
        <v>2</v>
      </c>
      <c r="E814" t="str" cm="1">
        <f t="array" ref="E814">_xlfn.IFS(D814=1,"First",D814=2,"Second",D814=3,"Third")</f>
        <v>Second</v>
      </c>
      <c r="F814" t="s">
        <v>1122</v>
      </c>
      <c r="G814" t="s">
        <v>13</v>
      </c>
      <c r="H814">
        <v>35</v>
      </c>
      <c r="I814">
        <v>0</v>
      </c>
      <c r="J814">
        <v>0</v>
      </c>
      <c r="K814">
        <v>28206</v>
      </c>
      <c r="L814">
        <v>10.5</v>
      </c>
      <c r="N814" t="s">
        <v>15</v>
      </c>
      <c r="O814" t="s">
        <v>1265</v>
      </c>
      <c r="P814" t="str">
        <f>VLOOKUP(O814,Title!$F$8:$G$24,2,FALSE)</f>
        <v>Mr</v>
      </c>
      <c r="Q814">
        <f>VLOOKUP(K814,'Ticket Counts'!$A$5:$F$685,2,FALSE)</f>
        <v>0</v>
      </c>
      <c r="R814">
        <f>VLOOKUP(K814,'Ticket Counts'!$A$5:$F$685,3,FALSE)</f>
        <v>0</v>
      </c>
      <c r="S814" s="8">
        <f>VLOOKUP(K814,'Ticket Counts'!$A$5:$F$685,4,FALSE)</f>
        <v>1</v>
      </c>
      <c r="T814" s="8">
        <f>VLOOKUP(K814,'Ticket Counts'!$A$5:$F$685,5,FALSE)</f>
        <v>0</v>
      </c>
      <c r="U814" s="8">
        <f>VLOOKUP(K814,'Ticket Counts'!$A$5:$F$685,6,FALSE)</f>
        <v>1</v>
      </c>
    </row>
    <row r="815" spans="1:21" x14ac:dyDescent="0.25">
      <c r="A815">
        <v>814</v>
      </c>
      <c r="B815">
        <v>0</v>
      </c>
      <c r="C815" t="str">
        <f t="shared" si="12"/>
        <v>Perished</v>
      </c>
      <c r="D815">
        <v>3</v>
      </c>
      <c r="E815" t="str" cm="1">
        <f t="array" ref="E815">_xlfn.IFS(D815=1,"First",D815=2,"Second",D815=3,"Third")</f>
        <v>Third</v>
      </c>
      <c r="F815" t="s">
        <v>1123</v>
      </c>
      <c r="G815" t="s">
        <v>17</v>
      </c>
      <c r="H815">
        <v>6</v>
      </c>
      <c r="I815">
        <v>4</v>
      </c>
      <c r="J815">
        <v>2</v>
      </c>
      <c r="K815">
        <v>347082</v>
      </c>
      <c r="L815">
        <v>31.274999999999999</v>
      </c>
      <c r="N815" t="s">
        <v>15</v>
      </c>
      <c r="O815" t="s">
        <v>1267</v>
      </c>
      <c r="P815" t="str">
        <f>VLOOKUP(O815,Title!$F$8:$G$24,2,FALSE)</f>
        <v>Miss</v>
      </c>
      <c r="Q815">
        <f>VLOOKUP(K815,'Ticket Counts'!$A$5:$F$685,2,FALSE)</f>
        <v>1</v>
      </c>
      <c r="R815">
        <f>VLOOKUP(K815,'Ticket Counts'!$A$5:$F$685,3,FALSE)</f>
        <v>4</v>
      </c>
      <c r="S815" s="8">
        <f>VLOOKUP(K815,'Ticket Counts'!$A$5:$F$685,4,FALSE)</f>
        <v>1</v>
      </c>
      <c r="T815" s="8">
        <f>VLOOKUP(K815,'Ticket Counts'!$A$5:$F$685,5,FALSE)</f>
        <v>1</v>
      </c>
      <c r="U815" s="8">
        <f>VLOOKUP(K815,'Ticket Counts'!$A$5:$F$685,6,FALSE)</f>
        <v>7</v>
      </c>
    </row>
    <row r="816" spans="1:21" x14ac:dyDescent="0.25">
      <c r="A816">
        <v>815</v>
      </c>
      <c r="B816">
        <v>0</v>
      </c>
      <c r="C816" t="str">
        <f t="shared" si="12"/>
        <v>Perished</v>
      </c>
      <c r="D816">
        <v>3</v>
      </c>
      <c r="E816" t="str" cm="1">
        <f t="array" ref="E816">_xlfn.IFS(D816=1,"First",D816=2,"Second",D816=3,"Third")</f>
        <v>Third</v>
      </c>
      <c r="F816" t="s">
        <v>1124</v>
      </c>
      <c r="G816" t="s">
        <v>13</v>
      </c>
      <c r="H816">
        <v>30.5</v>
      </c>
      <c r="I816">
        <v>0</v>
      </c>
      <c r="J816">
        <v>0</v>
      </c>
      <c r="K816">
        <v>364499</v>
      </c>
      <c r="L816">
        <v>8.0500000000000007</v>
      </c>
      <c r="N816" t="s">
        <v>15</v>
      </c>
      <c r="O816" t="s">
        <v>1265</v>
      </c>
      <c r="P816" t="str">
        <f>VLOOKUP(O816,Title!$F$8:$G$24,2,FALSE)</f>
        <v>Mr</v>
      </c>
      <c r="Q816">
        <f>VLOOKUP(K816,'Ticket Counts'!$A$5:$F$685,2,FALSE)</f>
        <v>0</v>
      </c>
      <c r="R816">
        <f>VLOOKUP(K816,'Ticket Counts'!$A$5:$F$685,3,FALSE)</f>
        <v>0</v>
      </c>
      <c r="S816" s="8">
        <f>VLOOKUP(K816,'Ticket Counts'!$A$5:$F$685,4,FALSE)</f>
        <v>1</v>
      </c>
      <c r="T816" s="8">
        <f>VLOOKUP(K816,'Ticket Counts'!$A$5:$F$685,5,FALSE)</f>
        <v>0</v>
      </c>
      <c r="U816" s="8">
        <f>VLOOKUP(K816,'Ticket Counts'!$A$5:$F$685,6,FALSE)</f>
        <v>1</v>
      </c>
    </row>
    <row r="817" spans="1:21" x14ac:dyDescent="0.25">
      <c r="A817">
        <v>816</v>
      </c>
      <c r="B817">
        <v>0</v>
      </c>
      <c r="C817" t="str">
        <f t="shared" si="12"/>
        <v>Perished</v>
      </c>
      <c r="D817">
        <v>1</v>
      </c>
      <c r="E817" t="str" cm="1">
        <f t="array" ref="E817">_xlfn.IFS(D817=1,"First",D817=2,"Second",D817=3,"Third")</f>
        <v>First</v>
      </c>
      <c r="F817" t="s">
        <v>1125</v>
      </c>
      <c r="G817" t="s">
        <v>13</v>
      </c>
      <c r="I817">
        <v>0</v>
      </c>
      <c r="J817">
        <v>0</v>
      </c>
      <c r="K817">
        <v>112058</v>
      </c>
      <c r="L817">
        <v>0</v>
      </c>
      <c r="M817" t="s">
        <v>1126</v>
      </c>
      <c r="N817" t="s">
        <v>15</v>
      </c>
      <c r="O817" t="s">
        <v>1265</v>
      </c>
      <c r="P817" t="str">
        <f>VLOOKUP(O817,Title!$F$8:$G$24,2,FALSE)</f>
        <v>Mr</v>
      </c>
      <c r="Q817">
        <f>VLOOKUP(K817,'Ticket Counts'!$A$5:$F$685,2,FALSE)</f>
        <v>0</v>
      </c>
      <c r="R817">
        <f>VLOOKUP(K817,'Ticket Counts'!$A$5:$F$685,3,FALSE)</f>
        <v>0</v>
      </c>
      <c r="S817" s="8">
        <f>VLOOKUP(K817,'Ticket Counts'!$A$5:$F$685,4,FALSE)</f>
        <v>1</v>
      </c>
      <c r="T817" s="8">
        <f>VLOOKUP(K817,'Ticket Counts'!$A$5:$F$685,5,FALSE)</f>
        <v>0</v>
      </c>
      <c r="U817" s="8">
        <f>VLOOKUP(K817,'Ticket Counts'!$A$5:$F$685,6,FALSE)</f>
        <v>1</v>
      </c>
    </row>
    <row r="818" spans="1:21" x14ac:dyDescent="0.25">
      <c r="A818">
        <v>817</v>
      </c>
      <c r="B818">
        <v>0</v>
      </c>
      <c r="C818" t="str">
        <f t="shared" si="12"/>
        <v>Perished</v>
      </c>
      <c r="D818">
        <v>3</v>
      </c>
      <c r="E818" t="str" cm="1">
        <f t="array" ref="E818">_xlfn.IFS(D818=1,"First",D818=2,"Second",D818=3,"Third")</f>
        <v>Third</v>
      </c>
      <c r="F818" t="s">
        <v>1127</v>
      </c>
      <c r="G818" t="s">
        <v>17</v>
      </c>
      <c r="H818">
        <v>23</v>
      </c>
      <c r="I818">
        <v>0</v>
      </c>
      <c r="J818">
        <v>0</v>
      </c>
      <c r="K818" t="s">
        <v>1128</v>
      </c>
      <c r="L818">
        <v>7.9249999999999998</v>
      </c>
      <c r="N818" t="s">
        <v>15</v>
      </c>
      <c r="O818" t="s">
        <v>1267</v>
      </c>
      <c r="P818" t="str">
        <f>VLOOKUP(O818,Title!$F$8:$G$24,2,FALSE)</f>
        <v>Miss</v>
      </c>
      <c r="Q818">
        <f>VLOOKUP(K818,'Ticket Counts'!$A$5:$F$685,2,FALSE)</f>
        <v>0</v>
      </c>
      <c r="R818">
        <f>VLOOKUP(K818,'Ticket Counts'!$A$5:$F$685,3,FALSE)</f>
        <v>1</v>
      </c>
      <c r="S818" s="8">
        <f>VLOOKUP(K818,'Ticket Counts'!$A$5:$F$685,4,FALSE)</f>
        <v>0</v>
      </c>
      <c r="T818" s="8">
        <f>VLOOKUP(K818,'Ticket Counts'!$A$5:$F$685,5,FALSE)</f>
        <v>0</v>
      </c>
      <c r="U818" s="8">
        <f>VLOOKUP(K818,'Ticket Counts'!$A$5:$F$685,6,FALSE)</f>
        <v>1</v>
      </c>
    </row>
    <row r="819" spans="1:21" x14ac:dyDescent="0.25">
      <c r="A819">
        <v>818</v>
      </c>
      <c r="B819">
        <v>0</v>
      </c>
      <c r="C819" t="str">
        <f t="shared" si="12"/>
        <v>Perished</v>
      </c>
      <c r="D819">
        <v>2</v>
      </c>
      <c r="E819" t="str" cm="1">
        <f t="array" ref="E819">_xlfn.IFS(D819=1,"First",D819=2,"Second",D819=3,"Third")</f>
        <v>Second</v>
      </c>
      <c r="F819" t="s">
        <v>1129</v>
      </c>
      <c r="G819" t="s">
        <v>13</v>
      </c>
      <c r="H819">
        <v>31</v>
      </c>
      <c r="I819">
        <v>1</v>
      </c>
      <c r="J819">
        <v>1</v>
      </c>
      <c r="K819" t="s">
        <v>1130</v>
      </c>
      <c r="L819">
        <v>37.004199999999997</v>
      </c>
      <c r="N819" t="s">
        <v>20</v>
      </c>
      <c r="O819" t="s">
        <v>1265</v>
      </c>
      <c r="P819" t="str">
        <f>VLOOKUP(O819,Title!$F$8:$G$24,2,FALSE)</f>
        <v>Mr</v>
      </c>
      <c r="Q819">
        <f>VLOOKUP(K819,'Ticket Counts'!$A$5:$F$685,2,FALSE)</f>
        <v>1</v>
      </c>
      <c r="R819">
        <f>VLOOKUP(K819,'Ticket Counts'!$A$5:$F$685,3,FALSE)</f>
        <v>0</v>
      </c>
      <c r="S819" s="8">
        <f>VLOOKUP(K819,'Ticket Counts'!$A$5:$F$685,4,FALSE)</f>
        <v>1</v>
      </c>
      <c r="T819" s="8">
        <f>VLOOKUP(K819,'Ticket Counts'!$A$5:$F$685,5,FALSE)</f>
        <v>0</v>
      </c>
      <c r="U819" s="8">
        <f>VLOOKUP(K819,'Ticket Counts'!$A$5:$F$685,6,FALSE)</f>
        <v>2</v>
      </c>
    </row>
    <row r="820" spans="1:21" x14ac:dyDescent="0.25">
      <c r="A820">
        <v>819</v>
      </c>
      <c r="B820">
        <v>0</v>
      </c>
      <c r="C820" t="str">
        <f t="shared" si="12"/>
        <v>Perished</v>
      </c>
      <c r="D820">
        <v>3</v>
      </c>
      <c r="E820" t="str" cm="1">
        <f t="array" ref="E820">_xlfn.IFS(D820=1,"First",D820=2,"Second",D820=3,"Third")</f>
        <v>Third</v>
      </c>
      <c r="F820" t="s">
        <v>1131</v>
      </c>
      <c r="G820" t="s">
        <v>13</v>
      </c>
      <c r="H820">
        <v>43</v>
      </c>
      <c r="I820">
        <v>0</v>
      </c>
      <c r="J820">
        <v>0</v>
      </c>
      <c r="K820" t="s">
        <v>1132</v>
      </c>
      <c r="L820">
        <v>6.45</v>
      </c>
      <c r="N820" t="s">
        <v>15</v>
      </c>
      <c r="O820" t="s">
        <v>1265</v>
      </c>
      <c r="P820" t="str">
        <f>VLOOKUP(O820,Title!$F$8:$G$24,2,FALSE)</f>
        <v>Mr</v>
      </c>
      <c r="Q820">
        <f>VLOOKUP(K820,'Ticket Counts'!$A$5:$F$685,2,FALSE)</f>
        <v>0</v>
      </c>
      <c r="R820">
        <f>VLOOKUP(K820,'Ticket Counts'!$A$5:$F$685,3,FALSE)</f>
        <v>0</v>
      </c>
      <c r="S820" s="8">
        <f>VLOOKUP(K820,'Ticket Counts'!$A$5:$F$685,4,FALSE)</f>
        <v>1</v>
      </c>
      <c r="T820" s="8">
        <f>VLOOKUP(K820,'Ticket Counts'!$A$5:$F$685,5,FALSE)</f>
        <v>0</v>
      </c>
      <c r="U820" s="8">
        <f>VLOOKUP(K820,'Ticket Counts'!$A$5:$F$685,6,FALSE)</f>
        <v>1</v>
      </c>
    </row>
    <row r="821" spans="1:21" x14ac:dyDescent="0.25">
      <c r="A821">
        <v>820</v>
      </c>
      <c r="B821">
        <v>0</v>
      </c>
      <c r="C821" t="str">
        <f t="shared" si="12"/>
        <v>Perished</v>
      </c>
      <c r="D821">
        <v>3</v>
      </c>
      <c r="E821" t="str" cm="1">
        <f t="array" ref="E821">_xlfn.IFS(D821=1,"First",D821=2,"Second",D821=3,"Third")</f>
        <v>Third</v>
      </c>
      <c r="F821" t="s">
        <v>1133</v>
      </c>
      <c r="G821" t="s">
        <v>13</v>
      </c>
      <c r="H821">
        <v>10</v>
      </c>
      <c r="I821">
        <v>3</v>
      </c>
      <c r="J821">
        <v>2</v>
      </c>
      <c r="K821">
        <v>347088</v>
      </c>
      <c r="L821">
        <v>27.9</v>
      </c>
      <c r="N821" t="s">
        <v>15</v>
      </c>
      <c r="O821" t="s">
        <v>1268</v>
      </c>
      <c r="P821" t="str">
        <f>VLOOKUP(O821,Title!$F$8:$G$24,2,FALSE)</f>
        <v>Master</v>
      </c>
      <c r="Q821">
        <f>VLOOKUP(K821,'Ticket Counts'!$A$5:$F$685,2,FALSE)</f>
        <v>2</v>
      </c>
      <c r="R821">
        <f>VLOOKUP(K821,'Ticket Counts'!$A$5:$F$685,3,FALSE)</f>
        <v>2</v>
      </c>
      <c r="S821" s="8">
        <f>VLOOKUP(K821,'Ticket Counts'!$A$5:$F$685,4,FALSE)</f>
        <v>1</v>
      </c>
      <c r="T821" s="8">
        <f>VLOOKUP(K821,'Ticket Counts'!$A$5:$F$685,5,FALSE)</f>
        <v>1</v>
      </c>
      <c r="U821" s="8">
        <f>VLOOKUP(K821,'Ticket Counts'!$A$5:$F$685,6,FALSE)</f>
        <v>6</v>
      </c>
    </row>
    <row r="822" spans="1:21" x14ac:dyDescent="0.25">
      <c r="A822">
        <v>821</v>
      </c>
      <c r="B822">
        <v>1</v>
      </c>
      <c r="C822" t="str">
        <f t="shared" si="12"/>
        <v>Survived</v>
      </c>
      <c r="D822">
        <v>1</v>
      </c>
      <c r="E822" t="str" cm="1">
        <f t="array" ref="E822">_xlfn.IFS(D822=1,"First",D822=2,"Second",D822=3,"Third")</f>
        <v>First</v>
      </c>
      <c r="F822" t="s">
        <v>1134</v>
      </c>
      <c r="G822" t="s">
        <v>17</v>
      </c>
      <c r="H822">
        <v>52</v>
      </c>
      <c r="I822">
        <v>1</v>
      </c>
      <c r="J822">
        <v>1</v>
      </c>
      <c r="K822">
        <v>12749</v>
      </c>
      <c r="L822">
        <v>93.5</v>
      </c>
      <c r="M822" t="s">
        <v>1135</v>
      </c>
      <c r="N822" t="s">
        <v>15</v>
      </c>
      <c r="O822" t="s">
        <v>1266</v>
      </c>
      <c r="P822" t="str">
        <f>VLOOKUP(O822,Title!$F$8:$G$24,2,FALSE)</f>
        <v>Mrs</v>
      </c>
      <c r="Q822">
        <f>VLOOKUP(K822,'Ticket Counts'!$A$5:$F$685,2,FALSE)</f>
        <v>0</v>
      </c>
      <c r="R822">
        <f>VLOOKUP(K822,'Ticket Counts'!$A$5:$F$685,3,FALSE)</f>
        <v>1</v>
      </c>
      <c r="S822" s="8">
        <f>VLOOKUP(K822,'Ticket Counts'!$A$5:$F$685,4,FALSE)</f>
        <v>0</v>
      </c>
      <c r="T822" s="8">
        <f>VLOOKUP(K822,'Ticket Counts'!$A$5:$F$685,5,FALSE)</f>
        <v>1</v>
      </c>
      <c r="U822" s="8">
        <f>VLOOKUP(K822,'Ticket Counts'!$A$5:$F$685,6,FALSE)</f>
        <v>2</v>
      </c>
    </row>
    <row r="823" spans="1:21" x14ac:dyDescent="0.25">
      <c r="A823">
        <v>822</v>
      </c>
      <c r="B823">
        <v>1</v>
      </c>
      <c r="C823" t="str">
        <f t="shared" si="12"/>
        <v>Survived</v>
      </c>
      <c r="D823">
        <v>3</v>
      </c>
      <c r="E823" t="str" cm="1">
        <f t="array" ref="E823">_xlfn.IFS(D823=1,"First",D823=2,"Second",D823=3,"Third")</f>
        <v>Third</v>
      </c>
      <c r="F823" t="s">
        <v>1136</v>
      </c>
      <c r="G823" t="s">
        <v>13</v>
      </c>
      <c r="H823">
        <v>27</v>
      </c>
      <c r="I823">
        <v>0</v>
      </c>
      <c r="J823">
        <v>0</v>
      </c>
      <c r="K823">
        <v>315098</v>
      </c>
      <c r="L823">
        <v>8.6624999999999996</v>
      </c>
      <c r="N823" t="s">
        <v>15</v>
      </c>
      <c r="O823" t="s">
        <v>1265</v>
      </c>
      <c r="P823" t="str">
        <f>VLOOKUP(O823,Title!$F$8:$G$24,2,FALSE)</f>
        <v>Mr</v>
      </c>
      <c r="Q823">
        <f>VLOOKUP(K823,'Ticket Counts'!$A$5:$F$685,2,FALSE)</f>
        <v>0</v>
      </c>
      <c r="R823">
        <f>VLOOKUP(K823,'Ticket Counts'!$A$5:$F$685,3,FALSE)</f>
        <v>0</v>
      </c>
      <c r="S823" s="8">
        <f>VLOOKUP(K823,'Ticket Counts'!$A$5:$F$685,4,FALSE)</f>
        <v>1</v>
      </c>
      <c r="T823" s="8">
        <f>VLOOKUP(K823,'Ticket Counts'!$A$5:$F$685,5,FALSE)</f>
        <v>0</v>
      </c>
      <c r="U823" s="8">
        <f>VLOOKUP(K823,'Ticket Counts'!$A$5:$F$685,6,FALSE)</f>
        <v>1</v>
      </c>
    </row>
    <row r="824" spans="1:21" x14ac:dyDescent="0.25">
      <c r="A824">
        <v>823</v>
      </c>
      <c r="B824">
        <v>0</v>
      </c>
      <c r="C824" t="str">
        <f t="shared" si="12"/>
        <v>Perished</v>
      </c>
      <c r="D824">
        <v>1</v>
      </c>
      <c r="E824" t="str" cm="1">
        <f t="array" ref="E824">_xlfn.IFS(D824=1,"First",D824=2,"Second",D824=3,"Third")</f>
        <v>First</v>
      </c>
      <c r="F824" t="s">
        <v>1137</v>
      </c>
      <c r="G824" t="s">
        <v>13</v>
      </c>
      <c r="H824">
        <v>38</v>
      </c>
      <c r="I824">
        <v>0</v>
      </c>
      <c r="J824">
        <v>0</v>
      </c>
      <c r="K824">
        <v>19972</v>
      </c>
      <c r="L824">
        <v>0</v>
      </c>
      <c r="N824" t="s">
        <v>15</v>
      </c>
      <c r="O824" t="s">
        <v>1281</v>
      </c>
      <c r="P824" t="str">
        <f>VLOOKUP(O824,Title!$F$8:$G$24,2,FALSE)</f>
        <v>Mr</v>
      </c>
      <c r="Q824">
        <f>VLOOKUP(K824,'Ticket Counts'!$A$5:$F$685,2,FALSE)</f>
        <v>0</v>
      </c>
      <c r="R824">
        <f>VLOOKUP(K824,'Ticket Counts'!$A$5:$F$685,3,FALSE)</f>
        <v>0</v>
      </c>
      <c r="S824" s="8">
        <f>VLOOKUP(K824,'Ticket Counts'!$A$5:$F$685,4,FALSE)</f>
        <v>1</v>
      </c>
      <c r="T824" s="8">
        <f>VLOOKUP(K824,'Ticket Counts'!$A$5:$F$685,5,FALSE)</f>
        <v>0</v>
      </c>
      <c r="U824" s="8">
        <f>VLOOKUP(K824,'Ticket Counts'!$A$5:$F$685,6,FALSE)</f>
        <v>1</v>
      </c>
    </row>
    <row r="825" spans="1:21" x14ac:dyDescent="0.25">
      <c r="A825">
        <v>824</v>
      </c>
      <c r="B825">
        <v>1</v>
      </c>
      <c r="C825" t="str">
        <f t="shared" si="12"/>
        <v>Survived</v>
      </c>
      <c r="D825">
        <v>3</v>
      </c>
      <c r="E825" t="str" cm="1">
        <f t="array" ref="E825">_xlfn.IFS(D825=1,"First",D825=2,"Second",D825=3,"Third")</f>
        <v>Third</v>
      </c>
      <c r="F825" t="s">
        <v>1138</v>
      </c>
      <c r="G825" t="s">
        <v>17</v>
      </c>
      <c r="H825">
        <v>27</v>
      </c>
      <c r="I825">
        <v>0</v>
      </c>
      <c r="J825">
        <v>1</v>
      </c>
      <c r="K825">
        <v>392096</v>
      </c>
      <c r="L825">
        <v>12.475</v>
      </c>
      <c r="M825" t="s">
        <v>1048</v>
      </c>
      <c r="N825" t="s">
        <v>15</v>
      </c>
      <c r="O825" t="s">
        <v>1266</v>
      </c>
      <c r="P825" t="str">
        <f>VLOOKUP(O825,Title!$F$8:$G$24,2,FALSE)</f>
        <v>Mrs</v>
      </c>
      <c r="Q825">
        <f>VLOOKUP(K825,'Ticket Counts'!$A$5:$F$685,2,FALSE)</f>
        <v>1</v>
      </c>
      <c r="R825">
        <f>VLOOKUP(K825,'Ticket Counts'!$A$5:$F$685,3,FALSE)</f>
        <v>0</v>
      </c>
      <c r="S825" s="8">
        <f>VLOOKUP(K825,'Ticket Counts'!$A$5:$F$685,4,FALSE)</f>
        <v>0</v>
      </c>
      <c r="T825" s="8">
        <f>VLOOKUP(K825,'Ticket Counts'!$A$5:$F$685,5,FALSE)</f>
        <v>1</v>
      </c>
      <c r="U825" s="8">
        <f>VLOOKUP(K825,'Ticket Counts'!$A$5:$F$685,6,FALSE)</f>
        <v>2</v>
      </c>
    </row>
    <row r="826" spans="1:21" x14ac:dyDescent="0.25">
      <c r="A826">
        <v>825</v>
      </c>
      <c r="B826">
        <v>0</v>
      </c>
      <c r="C826" t="str">
        <f t="shared" si="12"/>
        <v>Perished</v>
      </c>
      <c r="D826">
        <v>3</v>
      </c>
      <c r="E826" t="str" cm="1">
        <f t="array" ref="E826">_xlfn.IFS(D826=1,"First",D826=2,"Second",D826=3,"Third")</f>
        <v>Third</v>
      </c>
      <c r="F826" t="s">
        <v>1139</v>
      </c>
      <c r="G826" t="s">
        <v>13</v>
      </c>
      <c r="H826">
        <v>2</v>
      </c>
      <c r="I826">
        <v>4</v>
      </c>
      <c r="J826">
        <v>1</v>
      </c>
      <c r="K826">
        <v>3101295</v>
      </c>
      <c r="L826">
        <v>39.6875</v>
      </c>
      <c r="N826" t="s">
        <v>15</v>
      </c>
      <c r="O826" t="s">
        <v>1268</v>
      </c>
      <c r="P826" t="str">
        <f>VLOOKUP(O826,Title!$F$8:$G$24,2,FALSE)</f>
        <v>Master</v>
      </c>
      <c r="Q826">
        <f>VLOOKUP(K826,'Ticket Counts'!$A$5:$F$685,2,FALSE)</f>
        <v>3</v>
      </c>
      <c r="R826">
        <f>VLOOKUP(K826,'Ticket Counts'!$A$5:$F$685,3,FALSE)</f>
        <v>0</v>
      </c>
      <c r="S826" s="8">
        <f>VLOOKUP(K826,'Ticket Counts'!$A$5:$F$685,4,FALSE)</f>
        <v>2</v>
      </c>
      <c r="T826" s="8">
        <f>VLOOKUP(K826,'Ticket Counts'!$A$5:$F$685,5,FALSE)</f>
        <v>1</v>
      </c>
      <c r="U826" s="8">
        <f>VLOOKUP(K826,'Ticket Counts'!$A$5:$F$685,6,FALSE)</f>
        <v>6</v>
      </c>
    </row>
    <row r="827" spans="1:21" x14ac:dyDescent="0.25">
      <c r="A827">
        <v>826</v>
      </c>
      <c r="B827">
        <v>0</v>
      </c>
      <c r="C827" t="str">
        <f t="shared" si="12"/>
        <v>Perished</v>
      </c>
      <c r="D827">
        <v>3</v>
      </c>
      <c r="E827" t="str" cm="1">
        <f t="array" ref="E827">_xlfn.IFS(D827=1,"First",D827=2,"Second",D827=3,"Third")</f>
        <v>Third</v>
      </c>
      <c r="F827" t="s">
        <v>1140</v>
      </c>
      <c r="G827" t="s">
        <v>13</v>
      </c>
      <c r="I827">
        <v>0</v>
      </c>
      <c r="J827">
        <v>0</v>
      </c>
      <c r="K827">
        <v>368323</v>
      </c>
      <c r="L827">
        <v>6.95</v>
      </c>
      <c r="N827" t="s">
        <v>27</v>
      </c>
      <c r="O827" t="s">
        <v>1265</v>
      </c>
      <c r="P827" t="str">
        <f>VLOOKUP(O827,Title!$F$8:$G$24,2,FALSE)</f>
        <v>Mr</v>
      </c>
      <c r="Q827">
        <f>VLOOKUP(K827,'Ticket Counts'!$A$5:$F$685,2,FALSE)</f>
        <v>0</v>
      </c>
      <c r="R827">
        <f>VLOOKUP(K827,'Ticket Counts'!$A$5:$F$685,3,FALSE)</f>
        <v>0</v>
      </c>
      <c r="S827" s="8">
        <f>VLOOKUP(K827,'Ticket Counts'!$A$5:$F$685,4,FALSE)</f>
        <v>1</v>
      </c>
      <c r="T827" s="8">
        <f>VLOOKUP(K827,'Ticket Counts'!$A$5:$F$685,5,FALSE)</f>
        <v>0</v>
      </c>
      <c r="U827" s="8">
        <f>VLOOKUP(K827,'Ticket Counts'!$A$5:$F$685,6,FALSE)</f>
        <v>1</v>
      </c>
    </row>
    <row r="828" spans="1:21" x14ac:dyDescent="0.25">
      <c r="A828">
        <v>827</v>
      </c>
      <c r="B828">
        <v>0</v>
      </c>
      <c r="C828" t="str">
        <f t="shared" si="12"/>
        <v>Perished</v>
      </c>
      <c r="D828">
        <v>3</v>
      </c>
      <c r="E828" t="str" cm="1">
        <f t="array" ref="E828">_xlfn.IFS(D828=1,"First",D828=2,"Second",D828=3,"Third")</f>
        <v>Third</v>
      </c>
      <c r="F828" t="s">
        <v>1141</v>
      </c>
      <c r="G828" t="s">
        <v>13</v>
      </c>
      <c r="I828">
        <v>0</v>
      </c>
      <c r="J828">
        <v>0</v>
      </c>
      <c r="K828">
        <v>1601</v>
      </c>
      <c r="L828">
        <v>56.495800000000003</v>
      </c>
      <c r="N828" t="s">
        <v>15</v>
      </c>
      <c r="O828" t="s">
        <v>1265</v>
      </c>
      <c r="P828" t="str">
        <f>VLOOKUP(O828,Title!$F$8:$G$24,2,FALSE)</f>
        <v>Mr</v>
      </c>
      <c r="Q828">
        <f>VLOOKUP(K828,'Ticket Counts'!$A$5:$F$685,2,FALSE)</f>
        <v>0</v>
      </c>
      <c r="R828">
        <f>VLOOKUP(K828,'Ticket Counts'!$A$5:$F$685,3,FALSE)</f>
        <v>0</v>
      </c>
      <c r="S828" s="8">
        <f>VLOOKUP(K828,'Ticket Counts'!$A$5:$F$685,4,FALSE)</f>
        <v>7</v>
      </c>
      <c r="T828" s="8">
        <f>VLOOKUP(K828,'Ticket Counts'!$A$5:$F$685,5,FALSE)</f>
        <v>0</v>
      </c>
      <c r="U828" s="8">
        <f>VLOOKUP(K828,'Ticket Counts'!$A$5:$F$685,6,FALSE)</f>
        <v>7</v>
      </c>
    </row>
    <row r="829" spans="1:21" x14ac:dyDescent="0.25">
      <c r="A829">
        <v>828</v>
      </c>
      <c r="B829">
        <v>1</v>
      </c>
      <c r="C829" t="str">
        <f t="shared" si="12"/>
        <v>Survived</v>
      </c>
      <c r="D829">
        <v>2</v>
      </c>
      <c r="E829" t="str" cm="1">
        <f t="array" ref="E829">_xlfn.IFS(D829=1,"First",D829=2,"Second",D829=3,"Third")</f>
        <v>Second</v>
      </c>
      <c r="F829" t="s">
        <v>1142</v>
      </c>
      <c r="G829" t="s">
        <v>13</v>
      </c>
      <c r="H829">
        <v>1</v>
      </c>
      <c r="I829">
        <v>0</v>
      </c>
      <c r="J829">
        <v>2</v>
      </c>
      <c r="K829" t="s">
        <v>1130</v>
      </c>
      <c r="L829">
        <v>37.004199999999997</v>
      </c>
      <c r="N829" t="s">
        <v>20</v>
      </c>
      <c r="O829" t="s">
        <v>1268</v>
      </c>
      <c r="P829" t="str">
        <f>VLOOKUP(O829,Title!$F$8:$G$24,2,FALSE)</f>
        <v>Master</v>
      </c>
      <c r="Q829">
        <f>VLOOKUP(K829,'Ticket Counts'!$A$5:$F$685,2,FALSE)</f>
        <v>1</v>
      </c>
      <c r="R829">
        <f>VLOOKUP(K829,'Ticket Counts'!$A$5:$F$685,3,FALSE)</f>
        <v>0</v>
      </c>
      <c r="S829" s="8">
        <f>VLOOKUP(K829,'Ticket Counts'!$A$5:$F$685,4,FALSE)</f>
        <v>1</v>
      </c>
      <c r="T829" s="8">
        <f>VLOOKUP(K829,'Ticket Counts'!$A$5:$F$685,5,FALSE)</f>
        <v>0</v>
      </c>
      <c r="U829" s="8">
        <f>VLOOKUP(K829,'Ticket Counts'!$A$5:$F$685,6,FALSE)</f>
        <v>2</v>
      </c>
    </row>
    <row r="830" spans="1:21" x14ac:dyDescent="0.25">
      <c r="A830">
        <v>829</v>
      </c>
      <c r="B830">
        <v>1</v>
      </c>
      <c r="C830" t="str">
        <f t="shared" si="12"/>
        <v>Survived</v>
      </c>
      <c r="D830">
        <v>3</v>
      </c>
      <c r="E830" t="str" cm="1">
        <f t="array" ref="E830">_xlfn.IFS(D830=1,"First",D830=2,"Second",D830=3,"Third")</f>
        <v>Third</v>
      </c>
      <c r="F830" t="s">
        <v>1143</v>
      </c>
      <c r="G830" t="s">
        <v>13</v>
      </c>
      <c r="I830">
        <v>0</v>
      </c>
      <c r="J830">
        <v>0</v>
      </c>
      <c r="K830">
        <v>367228</v>
      </c>
      <c r="L830">
        <v>7.75</v>
      </c>
      <c r="N830" t="s">
        <v>27</v>
      </c>
      <c r="O830" t="s">
        <v>1265</v>
      </c>
      <c r="P830" t="str">
        <f>VLOOKUP(O830,Title!$F$8:$G$24,2,FALSE)</f>
        <v>Mr</v>
      </c>
      <c r="Q830">
        <f>VLOOKUP(K830,'Ticket Counts'!$A$5:$F$685,2,FALSE)</f>
        <v>0</v>
      </c>
      <c r="R830">
        <f>VLOOKUP(K830,'Ticket Counts'!$A$5:$F$685,3,FALSE)</f>
        <v>0</v>
      </c>
      <c r="S830" s="8">
        <f>VLOOKUP(K830,'Ticket Counts'!$A$5:$F$685,4,FALSE)</f>
        <v>1</v>
      </c>
      <c r="T830" s="8">
        <f>VLOOKUP(K830,'Ticket Counts'!$A$5:$F$685,5,FALSE)</f>
        <v>0</v>
      </c>
      <c r="U830" s="8">
        <f>VLOOKUP(K830,'Ticket Counts'!$A$5:$F$685,6,FALSE)</f>
        <v>1</v>
      </c>
    </row>
    <row r="831" spans="1:21" x14ac:dyDescent="0.25">
      <c r="A831">
        <v>830</v>
      </c>
      <c r="B831">
        <v>1</v>
      </c>
      <c r="C831" t="str">
        <f t="shared" si="12"/>
        <v>Survived</v>
      </c>
      <c r="D831">
        <v>1</v>
      </c>
      <c r="E831" t="str" cm="1">
        <f t="array" ref="E831">_xlfn.IFS(D831=1,"First",D831=2,"Second",D831=3,"Third")</f>
        <v>First</v>
      </c>
      <c r="F831" t="s">
        <v>1144</v>
      </c>
      <c r="G831" t="s">
        <v>17</v>
      </c>
      <c r="H831">
        <v>62</v>
      </c>
      <c r="I831">
        <v>0</v>
      </c>
      <c r="J831">
        <v>0</v>
      </c>
      <c r="K831">
        <v>113572</v>
      </c>
      <c r="L831">
        <v>80</v>
      </c>
      <c r="M831" t="s">
        <v>108</v>
      </c>
      <c r="O831" t="s">
        <v>1266</v>
      </c>
      <c r="P831" t="str">
        <f>VLOOKUP(O831,Title!$F$8:$G$24,2,FALSE)</f>
        <v>Mrs</v>
      </c>
      <c r="Q831">
        <f>VLOOKUP(K831,'Ticket Counts'!$A$5:$F$685,2,FALSE)</f>
        <v>0</v>
      </c>
      <c r="R831">
        <f>VLOOKUP(K831,'Ticket Counts'!$A$5:$F$685,3,FALSE)</f>
        <v>1</v>
      </c>
      <c r="S831" s="8">
        <f>VLOOKUP(K831,'Ticket Counts'!$A$5:$F$685,4,FALSE)</f>
        <v>0</v>
      </c>
      <c r="T831" s="8">
        <f>VLOOKUP(K831,'Ticket Counts'!$A$5:$F$685,5,FALSE)</f>
        <v>1</v>
      </c>
      <c r="U831" s="8">
        <f>VLOOKUP(K831,'Ticket Counts'!$A$5:$F$685,6,FALSE)</f>
        <v>2</v>
      </c>
    </row>
    <row r="832" spans="1:21" x14ac:dyDescent="0.25">
      <c r="A832">
        <v>831</v>
      </c>
      <c r="B832">
        <v>1</v>
      </c>
      <c r="C832" t="str">
        <f t="shared" si="12"/>
        <v>Survived</v>
      </c>
      <c r="D832">
        <v>3</v>
      </c>
      <c r="E832" t="str" cm="1">
        <f t="array" ref="E832">_xlfn.IFS(D832=1,"First",D832=2,"Second",D832=3,"Third")</f>
        <v>Third</v>
      </c>
      <c r="F832" t="s">
        <v>1145</v>
      </c>
      <c r="G832" t="s">
        <v>17</v>
      </c>
      <c r="H832">
        <v>15</v>
      </c>
      <c r="I832">
        <v>1</v>
      </c>
      <c r="J832">
        <v>0</v>
      </c>
      <c r="K832">
        <v>2659</v>
      </c>
      <c r="L832">
        <v>14.4542</v>
      </c>
      <c r="N832" t="s">
        <v>20</v>
      </c>
      <c r="O832" t="s">
        <v>1266</v>
      </c>
      <c r="P832" t="str">
        <f>VLOOKUP(O832,Title!$F$8:$G$24,2,FALSE)</f>
        <v>Mrs</v>
      </c>
      <c r="Q832">
        <f>VLOOKUP(K832,'Ticket Counts'!$A$5:$F$685,2,FALSE)</f>
        <v>0</v>
      </c>
      <c r="R832">
        <f>VLOOKUP(K832,'Ticket Counts'!$A$5:$F$685,3,FALSE)</f>
        <v>0</v>
      </c>
      <c r="S832" s="8">
        <f>VLOOKUP(K832,'Ticket Counts'!$A$5:$F$685,4,FALSE)</f>
        <v>1</v>
      </c>
      <c r="T832" s="8">
        <f>VLOOKUP(K832,'Ticket Counts'!$A$5:$F$685,5,FALSE)</f>
        <v>1</v>
      </c>
      <c r="U832" s="8">
        <f>VLOOKUP(K832,'Ticket Counts'!$A$5:$F$685,6,FALSE)</f>
        <v>2</v>
      </c>
    </row>
    <row r="833" spans="1:21" x14ac:dyDescent="0.25">
      <c r="A833">
        <v>832</v>
      </c>
      <c r="B833">
        <v>1</v>
      </c>
      <c r="C833" t="str">
        <f t="shared" si="12"/>
        <v>Survived</v>
      </c>
      <c r="D833">
        <v>2</v>
      </c>
      <c r="E833" t="str" cm="1">
        <f t="array" ref="E833">_xlfn.IFS(D833=1,"First",D833=2,"Second",D833=3,"Third")</f>
        <v>Second</v>
      </c>
      <c r="F833" t="s">
        <v>1146</v>
      </c>
      <c r="G833" t="s">
        <v>13</v>
      </c>
      <c r="H833">
        <v>0.83</v>
      </c>
      <c r="I833">
        <v>1</v>
      </c>
      <c r="J833">
        <v>1</v>
      </c>
      <c r="K833">
        <v>29106</v>
      </c>
      <c r="L833">
        <v>18.75</v>
      </c>
      <c r="N833" t="s">
        <v>15</v>
      </c>
      <c r="O833" t="s">
        <v>1268</v>
      </c>
      <c r="P833" t="str">
        <f>VLOOKUP(O833,Title!$F$8:$G$24,2,FALSE)</f>
        <v>Master</v>
      </c>
      <c r="Q833">
        <f>VLOOKUP(K833,'Ticket Counts'!$A$5:$F$685,2,FALSE)</f>
        <v>2</v>
      </c>
      <c r="R833">
        <f>VLOOKUP(K833,'Ticket Counts'!$A$5:$F$685,3,FALSE)</f>
        <v>0</v>
      </c>
      <c r="S833" s="8">
        <f>VLOOKUP(K833,'Ticket Counts'!$A$5:$F$685,4,FALSE)</f>
        <v>0</v>
      </c>
      <c r="T833" s="8">
        <f>VLOOKUP(K833,'Ticket Counts'!$A$5:$F$685,5,FALSE)</f>
        <v>1</v>
      </c>
      <c r="U833" s="8">
        <f>VLOOKUP(K833,'Ticket Counts'!$A$5:$F$685,6,FALSE)</f>
        <v>3</v>
      </c>
    </row>
    <row r="834" spans="1:21" x14ac:dyDescent="0.25">
      <c r="A834">
        <v>833</v>
      </c>
      <c r="B834">
        <v>0</v>
      </c>
      <c r="C834" t="str">
        <f t="shared" ref="C834:C897" si="13">IF(B834=1,"Survived","Perished")</f>
        <v>Perished</v>
      </c>
      <c r="D834">
        <v>3</v>
      </c>
      <c r="E834" t="str" cm="1">
        <f t="array" ref="E834">_xlfn.IFS(D834=1,"First",D834=2,"Second",D834=3,"Third")</f>
        <v>Third</v>
      </c>
      <c r="F834" t="s">
        <v>1147</v>
      </c>
      <c r="G834" t="s">
        <v>13</v>
      </c>
      <c r="I834">
        <v>0</v>
      </c>
      <c r="J834">
        <v>0</v>
      </c>
      <c r="K834">
        <v>2671</v>
      </c>
      <c r="L834">
        <v>7.2291999999999996</v>
      </c>
      <c r="N834" t="s">
        <v>20</v>
      </c>
      <c r="O834" t="s">
        <v>1265</v>
      </c>
      <c r="P834" t="str">
        <f>VLOOKUP(O834,Title!$F$8:$G$24,2,FALSE)</f>
        <v>Mr</v>
      </c>
      <c r="Q834">
        <f>VLOOKUP(K834,'Ticket Counts'!$A$5:$F$685,2,FALSE)</f>
        <v>0</v>
      </c>
      <c r="R834">
        <f>VLOOKUP(K834,'Ticket Counts'!$A$5:$F$685,3,FALSE)</f>
        <v>0</v>
      </c>
      <c r="S834" s="8">
        <f>VLOOKUP(K834,'Ticket Counts'!$A$5:$F$685,4,FALSE)</f>
        <v>1</v>
      </c>
      <c r="T834" s="8">
        <f>VLOOKUP(K834,'Ticket Counts'!$A$5:$F$685,5,FALSE)</f>
        <v>0</v>
      </c>
      <c r="U834" s="8">
        <f>VLOOKUP(K834,'Ticket Counts'!$A$5:$F$685,6,FALSE)</f>
        <v>1</v>
      </c>
    </row>
    <row r="835" spans="1:21" x14ac:dyDescent="0.25">
      <c r="A835">
        <v>834</v>
      </c>
      <c r="B835">
        <v>0</v>
      </c>
      <c r="C835" t="str">
        <f t="shared" si="13"/>
        <v>Perished</v>
      </c>
      <c r="D835">
        <v>3</v>
      </c>
      <c r="E835" t="str" cm="1">
        <f t="array" ref="E835">_xlfn.IFS(D835=1,"First",D835=2,"Second",D835=3,"Third")</f>
        <v>Third</v>
      </c>
      <c r="F835" t="s">
        <v>1148</v>
      </c>
      <c r="G835" t="s">
        <v>13</v>
      </c>
      <c r="H835">
        <v>23</v>
      </c>
      <c r="I835">
        <v>0</v>
      </c>
      <c r="J835">
        <v>0</v>
      </c>
      <c r="K835">
        <v>347468</v>
      </c>
      <c r="L835">
        <v>7.8541999999999996</v>
      </c>
      <c r="N835" t="s">
        <v>15</v>
      </c>
      <c r="O835" t="s">
        <v>1265</v>
      </c>
      <c r="P835" t="str">
        <f>VLOOKUP(O835,Title!$F$8:$G$24,2,FALSE)</f>
        <v>Mr</v>
      </c>
      <c r="Q835">
        <f>VLOOKUP(K835,'Ticket Counts'!$A$5:$F$685,2,FALSE)</f>
        <v>0</v>
      </c>
      <c r="R835">
        <f>VLOOKUP(K835,'Ticket Counts'!$A$5:$F$685,3,FALSE)</f>
        <v>0</v>
      </c>
      <c r="S835" s="8">
        <f>VLOOKUP(K835,'Ticket Counts'!$A$5:$F$685,4,FALSE)</f>
        <v>1</v>
      </c>
      <c r="T835" s="8">
        <f>VLOOKUP(K835,'Ticket Counts'!$A$5:$F$685,5,FALSE)</f>
        <v>0</v>
      </c>
      <c r="U835" s="8">
        <f>VLOOKUP(K835,'Ticket Counts'!$A$5:$F$685,6,FALSE)</f>
        <v>1</v>
      </c>
    </row>
    <row r="836" spans="1:21" x14ac:dyDescent="0.25">
      <c r="A836">
        <v>835</v>
      </c>
      <c r="B836">
        <v>0</v>
      </c>
      <c r="C836" t="str">
        <f t="shared" si="13"/>
        <v>Perished</v>
      </c>
      <c r="D836">
        <v>3</v>
      </c>
      <c r="E836" t="str" cm="1">
        <f t="array" ref="E836">_xlfn.IFS(D836=1,"First",D836=2,"Second",D836=3,"Third")</f>
        <v>Third</v>
      </c>
      <c r="F836" t="s">
        <v>1149</v>
      </c>
      <c r="G836" t="s">
        <v>13</v>
      </c>
      <c r="H836">
        <v>18</v>
      </c>
      <c r="I836">
        <v>0</v>
      </c>
      <c r="J836">
        <v>0</v>
      </c>
      <c r="K836">
        <v>2223</v>
      </c>
      <c r="L836">
        <v>8.3000000000000007</v>
      </c>
      <c r="N836" t="s">
        <v>15</v>
      </c>
      <c r="O836" t="s">
        <v>1265</v>
      </c>
      <c r="P836" t="str">
        <f>VLOOKUP(O836,Title!$F$8:$G$24,2,FALSE)</f>
        <v>Mr</v>
      </c>
      <c r="Q836">
        <f>VLOOKUP(K836,'Ticket Counts'!$A$5:$F$685,2,FALSE)</f>
        <v>0</v>
      </c>
      <c r="R836">
        <f>VLOOKUP(K836,'Ticket Counts'!$A$5:$F$685,3,FALSE)</f>
        <v>0</v>
      </c>
      <c r="S836" s="8">
        <f>VLOOKUP(K836,'Ticket Counts'!$A$5:$F$685,4,FALSE)</f>
        <v>1</v>
      </c>
      <c r="T836" s="8">
        <f>VLOOKUP(K836,'Ticket Counts'!$A$5:$F$685,5,FALSE)</f>
        <v>0</v>
      </c>
      <c r="U836" s="8">
        <f>VLOOKUP(K836,'Ticket Counts'!$A$5:$F$685,6,FALSE)</f>
        <v>1</v>
      </c>
    </row>
    <row r="837" spans="1:21" x14ac:dyDescent="0.25">
      <c r="A837">
        <v>836</v>
      </c>
      <c r="B837">
        <v>1</v>
      </c>
      <c r="C837" t="str">
        <f t="shared" si="13"/>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c r="O837" t="s">
        <v>1267</v>
      </c>
      <c r="P837" t="str">
        <f>VLOOKUP(O837,Title!$F$8:$G$24,2,FALSE)</f>
        <v>Miss</v>
      </c>
      <c r="Q837">
        <f>VLOOKUP(K837,'Ticket Counts'!$A$5:$F$685,2,FALSE)</f>
        <v>0</v>
      </c>
      <c r="R837">
        <f>VLOOKUP(K837,'Ticket Counts'!$A$5:$F$685,3,FALSE)</f>
        <v>1</v>
      </c>
      <c r="S837" s="8">
        <f>VLOOKUP(K837,'Ticket Counts'!$A$5:$F$685,4,FALSE)</f>
        <v>0</v>
      </c>
      <c r="T837" s="8">
        <f>VLOOKUP(K837,'Ticket Counts'!$A$5:$F$685,5,FALSE)</f>
        <v>0</v>
      </c>
      <c r="U837" s="8">
        <f>VLOOKUP(K837,'Ticket Counts'!$A$5:$F$685,6,FALSE)</f>
        <v>1</v>
      </c>
    </row>
    <row r="838" spans="1:21" x14ac:dyDescent="0.25">
      <c r="A838">
        <v>837</v>
      </c>
      <c r="B838">
        <v>0</v>
      </c>
      <c r="C838" t="str">
        <f t="shared" si="13"/>
        <v>Perished</v>
      </c>
      <c r="D838">
        <v>3</v>
      </c>
      <c r="E838" t="str" cm="1">
        <f t="array" ref="E838">_xlfn.IFS(D838=1,"First",D838=2,"Second",D838=3,"Third")</f>
        <v>Third</v>
      </c>
      <c r="F838" t="s">
        <v>1153</v>
      </c>
      <c r="G838" t="s">
        <v>13</v>
      </c>
      <c r="H838">
        <v>21</v>
      </c>
      <c r="I838">
        <v>0</v>
      </c>
      <c r="J838">
        <v>0</v>
      </c>
      <c r="K838">
        <v>315097</v>
      </c>
      <c r="L838">
        <v>8.6624999999999996</v>
      </c>
      <c r="N838" t="s">
        <v>15</v>
      </c>
      <c r="O838" t="s">
        <v>1265</v>
      </c>
      <c r="P838" t="str">
        <f>VLOOKUP(O838,Title!$F$8:$G$24,2,FALSE)</f>
        <v>Mr</v>
      </c>
      <c r="Q838">
        <f>VLOOKUP(K838,'Ticket Counts'!$A$5:$F$685,2,FALSE)</f>
        <v>0</v>
      </c>
      <c r="R838">
        <f>VLOOKUP(K838,'Ticket Counts'!$A$5:$F$685,3,FALSE)</f>
        <v>0</v>
      </c>
      <c r="S838" s="8">
        <f>VLOOKUP(K838,'Ticket Counts'!$A$5:$F$685,4,FALSE)</f>
        <v>1</v>
      </c>
      <c r="T838" s="8">
        <f>VLOOKUP(K838,'Ticket Counts'!$A$5:$F$685,5,FALSE)</f>
        <v>0</v>
      </c>
      <c r="U838" s="8">
        <f>VLOOKUP(K838,'Ticket Counts'!$A$5:$F$685,6,FALSE)</f>
        <v>1</v>
      </c>
    </row>
    <row r="839" spans="1:21" x14ac:dyDescent="0.25">
      <c r="A839">
        <v>838</v>
      </c>
      <c r="B839">
        <v>0</v>
      </c>
      <c r="C839" t="str">
        <f t="shared" si="13"/>
        <v>Perished</v>
      </c>
      <c r="D839">
        <v>3</v>
      </c>
      <c r="E839" t="str" cm="1">
        <f t="array" ref="E839">_xlfn.IFS(D839=1,"First",D839=2,"Second",D839=3,"Third")</f>
        <v>Third</v>
      </c>
      <c r="F839" t="s">
        <v>1154</v>
      </c>
      <c r="G839" t="s">
        <v>13</v>
      </c>
      <c r="I839">
        <v>0</v>
      </c>
      <c r="J839">
        <v>0</v>
      </c>
      <c r="K839">
        <v>392092</v>
      </c>
      <c r="L839">
        <v>8.0500000000000007</v>
      </c>
      <c r="N839" t="s">
        <v>15</v>
      </c>
      <c r="O839" t="s">
        <v>1265</v>
      </c>
      <c r="P839" t="str">
        <f>VLOOKUP(O839,Title!$F$8:$G$24,2,FALSE)</f>
        <v>Mr</v>
      </c>
      <c r="Q839">
        <f>VLOOKUP(K839,'Ticket Counts'!$A$5:$F$685,2,FALSE)</f>
        <v>0</v>
      </c>
      <c r="R839">
        <f>VLOOKUP(K839,'Ticket Counts'!$A$5:$F$685,3,FALSE)</f>
        <v>0</v>
      </c>
      <c r="S839" s="8">
        <f>VLOOKUP(K839,'Ticket Counts'!$A$5:$F$685,4,FALSE)</f>
        <v>1</v>
      </c>
      <c r="T839" s="8">
        <f>VLOOKUP(K839,'Ticket Counts'!$A$5:$F$685,5,FALSE)</f>
        <v>0</v>
      </c>
      <c r="U839" s="8">
        <f>VLOOKUP(K839,'Ticket Counts'!$A$5:$F$685,6,FALSE)</f>
        <v>1</v>
      </c>
    </row>
    <row r="840" spans="1:21" x14ac:dyDescent="0.25">
      <c r="A840">
        <v>839</v>
      </c>
      <c r="B840">
        <v>1</v>
      </c>
      <c r="C840" t="str">
        <f t="shared" si="13"/>
        <v>Survived</v>
      </c>
      <c r="D840">
        <v>3</v>
      </c>
      <c r="E840" t="str" cm="1">
        <f t="array" ref="E840">_xlfn.IFS(D840=1,"First",D840=2,"Second",D840=3,"Third")</f>
        <v>Third</v>
      </c>
      <c r="F840" t="s">
        <v>1155</v>
      </c>
      <c r="G840" t="s">
        <v>13</v>
      </c>
      <c r="H840">
        <v>32</v>
      </c>
      <c r="I840">
        <v>0</v>
      </c>
      <c r="J840">
        <v>0</v>
      </c>
      <c r="K840">
        <v>1601</v>
      </c>
      <c r="L840">
        <v>56.495800000000003</v>
      </c>
      <c r="N840" t="s">
        <v>15</v>
      </c>
      <c r="O840" t="s">
        <v>1265</v>
      </c>
      <c r="P840" t="str">
        <f>VLOOKUP(O840,Title!$F$8:$G$24,2,FALSE)</f>
        <v>Mr</v>
      </c>
      <c r="Q840">
        <f>VLOOKUP(K840,'Ticket Counts'!$A$5:$F$685,2,FALSE)</f>
        <v>0</v>
      </c>
      <c r="R840">
        <f>VLOOKUP(K840,'Ticket Counts'!$A$5:$F$685,3,FALSE)</f>
        <v>0</v>
      </c>
      <c r="S840" s="8">
        <f>VLOOKUP(K840,'Ticket Counts'!$A$5:$F$685,4,FALSE)</f>
        <v>7</v>
      </c>
      <c r="T840" s="8">
        <f>VLOOKUP(K840,'Ticket Counts'!$A$5:$F$685,5,FALSE)</f>
        <v>0</v>
      </c>
      <c r="U840" s="8">
        <f>VLOOKUP(K840,'Ticket Counts'!$A$5:$F$685,6,FALSE)</f>
        <v>7</v>
      </c>
    </row>
    <row r="841" spans="1:21" x14ac:dyDescent="0.25">
      <c r="A841">
        <v>840</v>
      </c>
      <c r="B841">
        <v>1</v>
      </c>
      <c r="C841" t="str">
        <f t="shared" si="13"/>
        <v>Survived</v>
      </c>
      <c r="D841">
        <v>1</v>
      </c>
      <c r="E841" t="str" cm="1">
        <f t="array" ref="E841">_xlfn.IFS(D841=1,"First",D841=2,"Second",D841=3,"Third")</f>
        <v>First</v>
      </c>
      <c r="F841" t="s">
        <v>1156</v>
      </c>
      <c r="G841" t="s">
        <v>13</v>
      </c>
      <c r="I841">
        <v>0</v>
      </c>
      <c r="J841">
        <v>0</v>
      </c>
      <c r="K841">
        <v>11774</v>
      </c>
      <c r="L841">
        <v>29.7</v>
      </c>
      <c r="M841" t="s">
        <v>1157</v>
      </c>
      <c r="N841" t="s">
        <v>20</v>
      </c>
      <c r="O841" t="s">
        <v>1265</v>
      </c>
      <c r="P841" t="str">
        <f>VLOOKUP(O841,Title!$F$8:$G$24,2,FALSE)</f>
        <v>Mr</v>
      </c>
      <c r="Q841">
        <f>VLOOKUP(K841,'Ticket Counts'!$A$5:$F$685,2,FALSE)</f>
        <v>0</v>
      </c>
      <c r="R841">
        <f>VLOOKUP(K841,'Ticket Counts'!$A$5:$F$685,3,FALSE)</f>
        <v>0</v>
      </c>
      <c r="S841" s="8">
        <f>VLOOKUP(K841,'Ticket Counts'!$A$5:$F$685,4,FALSE)</f>
        <v>1</v>
      </c>
      <c r="T841" s="8">
        <f>VLOOKUP(K841,'Ticket Counts'!$A$5:$F$685,5,FALSE)</f>
        <v>0</v>
      </c>
      <c r="U841" s="8">
        <f>VLOOKUP(K841,'Ticket Counts'!$A$5:$F$685,6,FALSE)</f>
        <v>1</v>
      </c>
    </row>
    <row r="842" spans="1:21" x14ac:dyDescent="0.25">
      <c r="A842">
        <v>841</v>
      </c>
      <c r="B842">
        <v>0</v>
      </c>
      <c r="C842" t="str">
        <f t="shared" si="13"/>
        <v>Perished</v>
      </c>
      <c r="D842">
        <v>3</v>
      </c>
      <c r="E842" t="str" cm="1">
        <f t="array" ref="E842">_xlfn.IFS(D842=1,"First",D842=2,"Second",D842=3,"Third")</f>
        <v>Third</v>
      </c>
      <c r="F842" t="s">
        <v>1158</v>
      </c>
      <c r="G842" t="s">
        <v>13</v>
      </c>
      <c r="H842">
        <v>20</v>
      </c>
      <c r="I842">
        <v>0</v>
      </c>
      <c r="J842">
        <v>0</v>
      </c>
      <c r="K842" t="s">
        <v>1159</v>
      </c>
      <c r="L842">
        <v>7.9249999999999998</v>
      </c>
      <c r="N842" t="s">
        <v>15</v>
      </c>
      <c r="O842" t="s">
        <v>1265</v>
      </c>
      <c r="P842" t="str">
        <f>VLOOKUP(O842,Title!$F$8:$G$24,2,FALSE)</f>
        <v>Mr</v>
      </c>
      <c r="Q842">
        <f>VLOOKUP(K842,'Ticket Counts'!$A$5:$F$685,2,FALSE)</f>
        <v>0</v>
      </c>
      <c r="R842">
        <f>VLOOKUP(K842,'Ticket Counts'!$A$5:$F$685,3,FALSE)</f>
        <v>0</v>
      </c>
      <c r="S842" s="8">
        <f>VLOOKUP(K842,'Ticket Counts'!$A$5:$F$685,4,FALSE)</f>
        <v>1</v>
      </c>
      <c r="T842" s="8">
        <f>VLOOKUP(K842,'Ticket Counts'!$A$5:$F$685,5,FALSE)</f>
        <v>0</v>
      </c>
      <c r="U842" s="8">
        <f>VLOOKUP(K842,'Ticket Counts'!$A$5:$F$685,6,FALSE)</f>
        <v>1</v>
      </c>
    </row>
    <row r="843" spans="1:21" x14ac:dyDescent="0.25">
      <c r="A843">
        <v>842</v>
      </c>
      <c r="B843">
        <v>0</v>
      </c>
      <c r="C843" t="str">
        <f t="shared" si="13"/>
        <v>Perished</v>
      </c>
      <c r="D843">
        <v>2</v>
      </c>
      <c r="E843" t="str" cm="1">
        <f t="array" ref="E843">_xlfn.IFS(D843=1,"First",D843=2,"Second",D843=3,"Third")</f>
        <v>Second</v>
      </c>
      <c r="F843" t="s">
        <v>1160</v>
      </c>
      <c r="G843" t="s">
        <v>13</v>
      </c>
      <c r="H843">
        <v>16</v>
      </c>
      <c r="I843">
        <v>0</v>
      </c>
      <c r="J843">
        <v>0</v>
      </c>
      <c r="K843" t="s">
        <v>1072</v>
      </c>
      <c r="L843">
        <v>10.5</v>
      </c>
      <c r="N843" t="s">
        <v>15</v>
      </c>
      <c r="O843" t="s">
        <v>1265</v>
      </c>
      <c r="P843" t="str">
        <f>VLOOKUP(O843,Title!$F$8:$G$24,2,FALSE)</f>
        <v>Mr</v>
      </c>
      <c r="Q843">
        <f>VLOOKUP(K843,'Ticket Counts'!$A$5:$F$685,2,FALSE)</f>
        <v>0</v>
      </c>
      <c r="R843">
        <f>VLOOKUP(K843,'Ticket Counts'!$A$5:$F$685,3,FALSE)</f>
        <v>0</v>
      </c>
      <c r="S843" s="8">
        <f>VLOOKUP(K843,'Ticket Counts'!$A$5:$F$685,4,FALSE)</f>
        <v>1</v>
      </c>
      <c r="T843" s="8">
        <f>VLOOKUP(K843,'Ticket Counts'!$A$5:$F$685,5,FALSE)</f>
        <v>1</v>
      </c>
      <c r="U843" s="8">
        <f>VLOOKUP(K843,'Ticket Counts'!$A$5:$F$685,6,FALSE)</f>
        <v>2</v>
      </c>
    </row>
    <row r="844" spans="1:21" x14ac:dyDescent="0.25">
      <c r="A844">
        <v>843</v>
      </c>
      <c r="B844">
        <v>1</v>
      </c>
      <c r="C844" t="str">
        <f t="shared" si="13"/>
        <v>Survived</v>
      </c>
      <c r="D844">
        <v>1</v>
      </c>
      <c r="E844" t="str" cm="1">
        <f t="array" ref="E844">_xlfn.IFS(D844=1,"First",D844=2,"Second",D844=3,"Third")</f>
        <v>First</v>
      </c>
      <c r="F844" t="s">
        <v>1161</v>
      </c>
      <c r="G844" t="s">
        <v>17</v>
      </c>
      <c r="H844">
        <v>30</v>
      </c>
      <c r="I844">
        <v>0</v>
      </c>
      <c r="J844">
        <v>0</v>
      </c>
      <c r="K844">
        <v>113798</v>
      </c>
      <c r="L844">
        <v>31</v>
      </c>
      <c r="N844" t="s">
        <v>20</v>
      </c>
      <c r="O844" t="s">
        <v>1267</v>
      </c>
      <c r="P844" t="str">
        <f>VLOOKUP(O844,Title!$F$8:$G$24,2,FALSE)</f>
        <v>Miss</v>
      </c>
      <c r="Q844">
        <f>VLOOKUP(K844,'Ticket Counts'!$A$5:$F$685,2,FALSE)</f>
        <v>0</v>
      </c>
      <c r="R844">
        <f>VLOOKUP(K844,'Ticket Counts'!$A$5:$F$685,3,FALSE)</f>
        <v>1</v>
      </c>
      <c r="S844" s="8">
        <f>VLOOKUP(K844,'Ticket Counts'!$A$5:$F$685,4,FALSE)</f>
        <v>1</v>
      </c>
      <c r="T844" s="8">
        <f>VLOOKUP(K844,'Ticket Counts'!$A$5:$F$685,5,FALSE)</f>
        <v>0</v>
      </c>
      <c r="U844" s="8">
        <f>VLOOKUP(K844,'Ticket Counts'!$A$5:$F$685,6,FALSE)</f>
        <v>2</v>
      </c>
    </row>
    <row r="845" spans="1:21" x14ac:dyDescent="0.25">
      <c r="A845">
        <v>844</v>
      </c>
      <c r="B845">
        <v>0</v>
      </c>
      <c r="C845" t="str">
        <f t="shared" si="13"/>
        <v>Perished</v>
      </c>
      <c r="D845">
        <v>3</v>
      </c>
      <c r="E845" t="str" cm="1">
        <f t="array" ref="E845">_xlfn.IFS(D845=1,"First",D845=2,"Second",D845=3,"Third")</f>
        <v>Third</v>
      </c>
      <c r="F845" t="s">
        <v>1162</v>
      </c>
      <c r="G845" t="s">
        <v>13</v>
      </c>
      <c r="H845">
        <v>34.5</v>
      </c>
      <c r="I845">
        <v>0</v>
      </c>
      <c r="J845">
        <v>0</v>
      </c>
      <c r="K845">
        <v>2683</v>
      </c>
      <c r="L845">
        <v>6.4375</v>
      </c>
      <c r="N845" t="s">
        <v>20</v>
      </c>
      <c r="O845" t="s">
        <v>1265</v>
      </c>
      <c r="P845" t="str">
        <f>VLOOKUP(O845,Title!$F$8:$G$24,2,FALSE)</f>
        <v>Mr</v>
      </c>
      <c r="Q845">
        <f>VLOOKUP(K845,'Ticket Counts'!$A$5:$F$685,2,FALSE)</f>
        <v>0</v>
      </c>
      <c r="R845">
        <f>VLOOKUP(K845,'Ticket Counts'!$A$5:$F$685,3,FALSE)</f>
        <v>0</v>
      </c>
      <c r="S845" s="8">
        <f>VLOOKUP(K845,'Ticket Counts'!$A$5:$F$685,4,FALSE)</f>
        <v>1</v>
      </c>
      <c r="T845" s="8">
        <f>VLOOKUP(K845,'Ticket Counts'!$A$5:$F$685,5,FALSE)</f>
        <v>0</v>
      </c>
      <c r="U845" s="8">
        <f>VLOOKUP(K845,'Ticket Counts'!$A$5:$F$685,6,FALSE)</f>
        <v>1</v>
      </c>
    </row>
    <row r="846" spans="1:21" x14ac:dyDescent="0.25">
      <c r="A846">
        <v>845</v>
      </c>
      <c r="B846">
        <v>0</v>
      </c>
      <c r="C846" t="str">
        <f t="shared" si="13"/>
        <v>Perished</v>
      </c>
      <c r="D846">
        <v>3</v>
      </c>
      <c r="E846" t="str" cm="1">
        <f t="array" ref="E846">_xlfn.IFS(D846=1,"First",D846=2,"Second",D846=3,"Third")</f>
        <v>Third</v>
      </c>
      <c r="F846" t="s">
        <v>1163</v>
      </c>
      <c r="G846" t="s">
        <v>13</v>
      </c>
      <c r="H846">
        <v>17</v>
      </c>
      <c r="I846">
        <v>0</v>
      </c>
      <c r="J846">
        <v>0</v>
      </c>
      <c r="K846">
        <v>315090</v>
      </c>
      <c r="L846">
        <v>8.6624999999999996</v>
      </c>
      <c r="N846" t="s">
        <v>15</v>
      </c>
      <c r="O846" t="s">
        <v>1265</v>
      </c>
      <c r="P846" t="str">
        <f>VLOOKUP(O846,Title!$F$8:$G$24,2,FALSE)</f>
        <v>Mr</v>
      </c>
      <c r="Q846">
        <f>VLOOKUP(K846,'Ticket Counts'!$A$5:$F$685,2,FALSE)</f>
        <v>0</v>
      </c>
      <c r="R846">
        <f>VLOOKUP(K846,'Ticket Counts'!$A$5:$F$685,3,FALSE)</f>
        <v>0</v>
      </c>
      <c r="S846" s="8">
        <f>VLOOKUP(K846,'Ticket Counts'!$A$5:$F$685,4,FALSE)</f>
        <v>1</v>
      </c>
      <c r="T846" s="8">
        <f>VLOOKUP(K846,'Ticket Counts'!$A$5:$F$685,5,FALSE)</f>
        <v>0</v>
      </c>
      <c r="U846" s="8">
        <f>VLOOKUP(K846,'Ticket Counts'!$A$5:$F$685,6,FALSE)</f>
        <v>1</v>
      </c>
    </row>
    <row r="847" spans="1:21" x14ac:dyDescent="0.25">
      <c r="A847">
        <v>846</v>
      </c>
      <c r="B847">
        <v>0</v>
      </c>
      <c r="C847" t="str">
        <f t="shared" si="13"/>
        <v>Perished</v>
      </c>
      <c r="D847">
        <v>3</v>
      </c>
      <c r="E847" t="str" cm="1">
        <f t="array" ref="E847">_xlfn.IFS(D847=1,"First",D847=2,"Second",D847=3,"Third")</f>
        <v>Third</v>
      </c>
      <c r="F847" t="s">
        <v>1164</v>
      </c>
      <c r="G847" t="s">
        <v>13</v>
      </c>
      <c r="H847">
        <v>42</v>
      </c>
      <c r="I847">
        <v>0</v>
      </c>
      <c r="J847">
        <v>0</v>
      </c>
      <c r="K847" t="s">
        <v>1165</v>
      </c>
      <c r="L847">
        <v>7.55</v>
      </c>
      <c r="N847" t="s">
        <v>15</v>
      </c>
      <c r="O847" t="s">
        <v>1265</v>
      </c>
      <c r="P847" t="str">
        <f>VLOOKUP(O847,Title!$F$8:$G$24,2,FALSE)</f>
        <v>Mr</v>
      </c>
      <c r="Q847">
        <f>VLOOKUP(K847,'Ticket Counts'!$A$5:$F$685,2,FALSE)</f>
        <v>0</v>
      </c>
      <c r="R847">
        <f>VLOOKUP(K847,'Ticket Counts'!$A$5:$F$685,3,FALSE)</f>
        <v>0</v>
      </c>
      <c r="S847" s="8">
        <f>VLOOKUP(K847,'Ticket Counts'!$A$5:$F$685,4,FALSE)</f>
        <v>1</v>
      </c>
      <c r="T847" s="8">
        <f>VLOOKUP(K847,'Ticket Counts'!$A$5:$F$685,5,FALSE)</f>
        <v>0</v>
      </c>
      <c r="U847" s="8">
        <f>VLOOKUP(K847,'Ticket Counts'!$A$5:$F$685,6,FALSE)</f>
        <v>1</v>
      </c>
    </row>
    <row r="848" spans="1:21" x14ac:dyDescent="0.25">
      <c r="A848">
        <v>847</v>
      </c>
      <c r="B848">
        <v>0</v>
      </c>
      <c r="C848" t="str">
        <f t="shared" si="13"/>
        <v>Perished</v>
      </c>
      <c r="D848">
        <v>3</v>
      </c>
      <c r="E848" t="str" cm="1">
        <f t="array" ref="E848">_xlfn.IFS(D848=1,"First",D848=2,"Second",D848=3,"Third")</f>
        <v>Third</v>
      </c>
      <c r="F848" t="s">
        <v>1166</v>
      </c>
      <c r="G848" t="s">
        <v>13</v>
      </c>
      <c r="I848">
        <v>8</v>
      </c>
      <c r="J848">
        <v>2</v>
      </c>
      <c r="K848" t="s">
        <v>251</v>
      </c>
      <c r="L848">
        <v>69.55</v>
      </c>
      <c r="N848" t="s">
        <v>15</v>
      </c>
      <c r="O848" t="s">
        <v>1265</v>
      </c>
      <c r="P848" t="str">
        <f>VLOOKUP(O848,Title!$F$8:$G$24,2,FALSE)</f>
        <v>Mr</v>
      </c>
      <c r="Q848">
        <f>VLOOKUP(K848,'Ticket Counts'!$A$5:$F$685,2,FALSE)</f>
        <v>1</v>
      </c>
      <c r="R848">
        <f>VLOOKUP(K848,'Ticket Counts'!$A$5:$F$685,3,FALSE)</f>
        <v>3</v>
      </c>
      <c r="S848" s="8">
        <f>VLOOKUP(K848,'Ticket Counts'!$A$5:$F$685,4,FALSE)</f>
        <v>3</v>
      </c>
      <c r="T848" s="8">
        <f>VLOOKUP(K848,'Ticket Counts'!$A$5:$F$685,5,FALSE)</f>
        <v>0</v>
      </c>
      <c r="U848" s="8">
        <f>VLOOKUP(K848,'Ticket Counts'!$A$5:$F$685,6,FALSE)</f>
        <v>7</v>
      </c>
    </row>
    <row r="849" spans="1:21" x14ac:dyDescent="0.25">
      <c r="A849">
        <v>848</v>
      </c>
      <c r="B849">
        <v>0</v>
      </c>
      <c r="C849" t="str">
        <f t="shared" si="13"/>
        <v>Perished</v>
      </c>
      <c r="D849">
        <v>3</v>
      </c>
      <c r="E849" t="str" cm="1">
        <f t="array" ref="E849">_xlfn.IFS(D849=1,"First",D849=2,"Second",D849=3,"Third")</f>
        <v>Third</v>
      </c>
      <c r="F849" t="s">
        <v>1167</v>
      </c>
      <c r="G849" t="s">
        <v>13</v>
      </c>
      <c r="H849">
        <v>35</v>
      </c>
      <c r="I849">
        <v>0</v>
      </c>
      <c r="J849">
        <v>0</v>
      </c>
      <c r="K849">
        <v>349213</v>
      </c>
      <c r="L849">
        <v>7.8958000000000004</v>
      </c>
      <c r="N849" t="s">
        <v>20</v>
      </c>
      <c r="O849" t="s">
        <v>1265</v>
      </c>
      <c r="P849" t="str">
        <f>VLOOKUP(O849,Title!$F$8:$G$24,2,FALSE)</f>
        <v>Mr</v>
      </c>
      <c r="Q849">
        <f>VLOOKUP(K849,'Ticket Counts'!$A$5:$F$685,2,FALSE)</f>
        <v>0</v>
      </c>
      <c r="R849">
        <f>VLOOKUP(K849,'Ticket Counts'!$A$5:$F$685,3,FALSE)</f>
        <v>0</v>
      </c>
      <c r="S849" s="8">
        <f>VLOOKUP(K849,'Ticket Counts'!$A$5:$F$685,4,FALSE)</f>
        <v>1</v>
      </c>
      <c r="T849" s="8">
        <f>VLOOKUP(K849,'Ticket Counts'!$A$5:$F$685,5,FALSE)</f>
        <v>0</v>
      </c>
      <c r="U849" s="8">
        <f>VLOOKUP(K849,'Ticket Counts'!$A$5:$F$685,6,FALSE)</f>
        <v>1</v>
      </c>
    </row>
    <row r="850" spans="1:21" x14ac:dyDescent="0.25">
      <c r="A850">
        <v>849</v>
      </c>
      <c r="B850">
        <v>0</v>
      </c>
      <c r="C850" t="str">
        <f t="shared" si="13"/>
        <v>Perished</v>
      </c>
      <c r="D850">
        <v>2</v>
      </c>
      <c r="E850" t="str" cm="1">
        <f t="array" ref="E850">_xlfn.IFS(D850=1,"First",D850=2,"Second",D850=3,"Third")</f>
        <v>Second</v>
      </c>
      <c r="F850" t="s">
        <v>1168</v>
      </c>
      <c r="G850" t="s">
        <v>13</v>
      </c>
      <c r="H850">
        <v>28</v>
      </c>
      <c r="I850">
        <v>0</v>
      </c>
      <c r="J850">
        <v>1</v>
      </c>
      <c r="K850">
        <v>248727</v>
      </c>
      <c r="L850">
        <v>33</v>
      </c>
      <c r="N850" t="s">
        <v>15</v>
      </c>
      <c r="O850" t="s">
        <v>1270</v>
      </c>
      <c r="P850" t="str">
        <f>VLOOKUP(O850,Title!$F$8:$G$24,2,FALSE)</f>
        <v>Mr</v>
      </c>
      <c r="Q850">
        <f>VLOOKUP(K850,'Ticket Counts'!$A$5:$F$685,2,FALSE)</f>
        <v>0</v>
      </c>
      <c r="R850">
        <f>VLOOKUP(K850,'Ticket Counts'!$A$5:$F$685,3,FALSE)</f>
        <v>2</v>
      </c>
      <c r="S850" s="8">
        <f>VLOOKUP(K850,'Ticket Counts'!$A$5:$F$685,4,FALSE)</f>
        <v>1</v>
      </c>
      <c r="T850" s="8">
        <f>VLOOKUP(K850,'Ticket Counts'!$A$5:$F$685,5,FALSE)</f>
        <v>0</v>
      </c>
      <c r="U850" s="8">
        <f>VLOOKUP(K850,'Ticket Counts'!$A$5:$F$685,6,FALSE)</f>
        <v>3</v>
      </c>
    </row>
    <row r="851" spans="1:21" x14ac:dyDescent="0.25">
      <c r="A851">
        <v>850</v>
      </c>
      <c r="B851">
        <v>1</v>
      </c>
      <c r="C851" t="str">
        <f t="shared" si="13"/>
        <v>Survived</v>
      </c>
      <c r="D851">
        <v>1</v>
      </c>
      <c r="E851" t="str" cm="1">
        <f t="array" ref="E851">_xlfn.IFS(D851=1,"First",D851=2,"Second",D851=3,"Third")</f>
        <v>First</v>
      </c>
      <c r="F851" t="s">
        <v>1169</v>
      </c>
      <c r="G851" t="s">
        <v>17</v>
      </c>
      <c r="I851">
        <v>1</v>
      </c>
      <c r="J851">
        <v>0</v>
      </c>
      <c r="K851">
        <v>17453</v>
      </c>
      <c r="L851">
        <v>89.104200000000006</v>
      </c>
      <c r="M851" t="s">
        <v>655</v>
      </c>
      <c r="N851" t="s">
        <v>20</v>
      </c>
      <c r="O851" t="s">
        <v>1266</v>
      </c>
      <c r="P851" t="str">
        <f>VLOOKUP(O851,Title!$F$8:$G$24,2,FALSE)</f>
        <v>Mrs</v>
      </c>
      <c r="Q851">
        <f>VLOOKUP(K851,'Ticket Counts'!$A$5:$F$685,2,FALSE)</f>
        <v>0</v>
      </c>
      <c r="R851">
        <f>VLOOKUP(K851,'Ticket Counts'!$A$5:$F$685,3,FALSE)</f>
        <v>0</v>
      </c>
      <c r="S851" s="8">
        <f>VLOOKUP(K851,'Ticket Counts'!$A$5:$F$685,4,FALSE)</f>
        <v>1</v>
      </c>
      <c r="T851" s="8">
        <f>VLOOKUP(K851,'Ticket Counts'!$A$5:$F$685,5,FALSE)</f>
        <v>1</v>
      </c>
      <c r="U851" s="8">
        <f>VLOOKUP(K851,'Ticket Counts'!$A$5:$F$685,6,FALSE)</f>
        <v>2</v>
      </c>
    </row>
    <row r="852" spans="1:21" x14ac:dyDescent="0.25">
      <c r="A852">
        <v>851</v>
      </c>
      <c r="B852">
        <v>0</v>
      </c>
      <c r="C852" t="str">
        <f t="shared" si="13"/>
        <v>Perished</v>
      </c>
      <c r="D852">
        <v>3</v>
      </c>
      <c r="E852" t="str" cm="1">
        <f t="array" ref="E852">_xlfn.IFS(D852=1,"First",D852=2,"Second",D852=3,"Third")</f>
        <v>Third</v>
      </c>
      <c r="F852" t="s">
        <v>1170</v>
      </c>
      <c r="G852" t="s">
        <v>13</v>
      </c>
      <c r="H852">
        <v>4</v>
      </c>
      <c r="I852">
        <v>4</v>
      </c>
      <c r="J852">
        <v>2</v>
      </c>
      <c r="K852">
        <v>347082</v>
      </c>
      <c r="L852">
        <v>31.274999999999999</v>
      </c>
      <c r="N852" t="s">
        <v>15</v>
      </c>
      <c r="O852" t="s">
        <v>1268</v>
      </c>
      <c r="P852" t="str">
        <f>VLOOKUP(O852,Title!$F$8:$G$24,2,FALSE)</f>
        <v>Master</v>
      </c>
      <c r="Q852">
        <f>VLOOKUP(K852,'Ticket Counts'!$A$5:$F$685,2,FALSE)</f>
        <v>1</v>
      </c>
      <c r="R852">
        <f>VLOOKUP(K852,'Ticket Counts'!$A$5:$F$685,3,FALSE)</f>
        <v>4</v>
      </c>
      <c r="S852" s="8">
        <f>VLOOKUP(K852,'Ticket Counts'!$A$5:$F$685,4,FALSE)</f>
        <v>1</v>
      </c>
      <c r="T852" s="8">
        <f>VLOOKUP(K852,'Ticket Counts'!$A$5:$F$685,5,FALSE)</f>
        <v>1</v>
      </c>
      <c r="U852" s="8">
        <f>VLOOKUP(K852,'Ticket Counts'!$A$5:$F$685,6,FALSE)</f>
        <v>7</v>
      </c>
    </row>
    <row r="853" spans="1:21" x14ac:dyDescent="0.25">
      <c r="A853">
        <v>852</v>
      </c>
      <c r="B853">
        <v>0</v>
      </c>
      <c r="C853" t="str">
        <f t="shared" si="13"/>
        <v>Perished</v>
      </c>
      <c r="D853">
        <v>3</v>
      </c>
      <c r="E853" t="str" cm="1">
        <f t="array" ref="E853">_xlfn.IFS(D853=1,"First",D853=2,"Second",D853=3,"Third")</f>
        <v>Third</v>
      </c>
      <c r="F853" t="s">
        <v>1171</v>
      </c>
      <c r="G853" t="s">
        <v>13</v>
      </c>
      <c r="H853">
        <v>74</v>
      </c>
      <c r="I853">
        <v>0</v>
      </c>
      <c r="J853">
        <v>0</v>
      </c>
      <c r="K853">
        <v>347060</v>
      </c>
      <c r="L853">
        <v>7.7750000000000004</v>
      </c>
      <c r="N853" t="s">
        <v>15</v>
      </c>
      <c r="O853" t="s">
        <v>1265</v>
      </c>
      <c r="P853" t="str">
        <f>VLOOKUP(O853,Title!$F$8:$G$24,2,FALSE)</f>
        <v>Mr</v>
      </c>
      <c r="Q853">
        <f>VLOOKUP(K853,'Ticket Counts'!$A$5:$F$685,2,FALSE)</f>
        <v>0</v>
      </c>
      <c r="R853">
        <f>VLOOKUP(K853,'Ticket Counts'!$A$5:$F$685,3,FALSE)</f>
        <v>0</v>
      </c>
      <c r="S853" s="8">
        <f>VLOOKUP(K853,'Ticket Counts'!$A$5:$F$685,4,FALSE)</f>
        <v>1</v>
      </c>
      <c r="T853" s="8">
        <f>VLOOKUP(K853,'Ticket Counts'!$A$5:$F$685,5,FALSE)</f>
        <v>0</v>
      </c>
      <c r="U853" s="8">
        <f>VLOOKUP(K853,'Ticket Counts'!$A$5:$F$685,6,FALSE)</f>
        <v>1</v>
      </c>
    </row>
    <row r="854" spans="1:21" x14ac:dyDescent="0.25">
      <c r="A854">
        <v>853</v>
      </c>
      <c r="B854">
        <v>0</v>
      </c>
      <c r="C854" t="str">
        <f t="shared" si="13"/>
        <v>Perished</v>
      </c>
      <c r="D854">
        <v>3</v>
      </c>
      <c r="E854" t="str" cm="1">
        <f t="array" ref="E854">_xlfn.IFS(D854=1,"First",D854=2,"Second",D854=3,"Third")</f>
        <v>Third</v>
      </c>
      <c r="F854" t="s">
        <v>1172</v>
      </c>
      <c r="G854" t="s">
        <v>17</v>
      </c>
      <c r="H854">
        <v>9</v>
      </c>
      <c r="I854">
        <v>1</v>
      </c>
      <c r="J854">
        <v>1</v>
      </c>
      <c r="K854">
        <v>2678</v>
      </c>
      <c r="L854">
        <v>15.245799999999999</v>
      </c>
      <c r="N854" t="s">
        <v>20</v>
      </c>
      <c r="O854" t="s">
        <v>1267</v>
      </c>
      <c r="P854" t="str">
        <f>VLOOKUP(O854,Title!$F$8:$G$24,2,FALSE)</f>
        <v>Miss</v>
      </c>
      <c r="Q854">
        <f>VLOOKUP(K854,'Ticket Counts'!$A$5:$F$685,2,FALSE)</f>
        <v>0</v>
      </c>
      <c r="R854">
        <f>VLOOKUP(K854,'Ticket Counts'!$A$5:$F$685,3,FALSE)</f>
        <v>1</v>
      </c>
      <c r="S854" s="8">
        <f>VLOOKUP(K854,'Ticket Counts'!$A$5:$F$685,4,FALSE)</f>
        <v>0</v>
      </c>
      <c r="T854" s="8">
        <f>VLOOKUP(K854,'Ticket Counts'!$A$5:$F$685,5,FALSE)</f>
        <v>1</v>
      </c>
      <c r="U854" s="8">
        <f>VLOOKUP(K854,'Ticket Counts'!$A$5:$F$685,6,FALSE)</f>
        <v>2</v>
      </c>
    </row>
    <row r="855" spans="1:21" x14ac:dyDescent="0.25">
      <c r="A855">
        <v>854</v>
      </c>
      <c r="B855">
        <v>1</v>
      </c>
      <c r="C855" t="str">
        <f t="shared" si="13"/>
        <v>Survived</v>
      </c>
      <c r="D855">
        <v>1</v>
      </c>
      <c r="E855" t="str" cm="1">
        <f t="array" ref="E855">_xlfn.IFS(D855=1,"First",D855=2,"Second",D855=3,"Third")</f>
        <v>First</v>
      </c>
      <c r="F855" t="s">
        <v>1173</v>
      </c>
      <c r="G855" t="s">
        <v>17</v>
      </c>
      <c r="H855">
        <v>16</v>
      </c>
      <c r="I855">
        <v>0</v>
      </c>
      <c r="J855">
        <v>1</v>
      </c>
      <c r="K855" t="s">
        <v>1174</v>
      </c>
      <c r="L855">
        <v>39.4</v>
      </c>
      <c r="M855" t="s">
        <v>1175</v>
      </c>
      <c r="N855" t="s">
        <v>15</v>
      </c>
      <c r="O855" t="s">
        <v>1267</v>
      </c>
      <c r="P855" t="str">
        <f>VLOOKUP(O855,Title!$F$8:$G$24,2,FALSE)</f>
        <v>Miss</v>
      </c>
      <c r="Q855">
        <f>VLOOKUP(K855,'Ticket Counts'!$A$5:$F$685,2,FALSE)</f>
        <v>0</v>
      </c>
      <c r="R855">
        <f>VLOOKUP(K855,'Ticket Counts'!$A$5:$F$685,3,FALSE)</f>
        <v>1</v>
      </c>
      <c r="S855" s="8">
        <f>VLOOKUP(K855,'Ticket Counts'!$A$5:$F$685,4,FALSE)</f>
        <v>0</v>
      </c>
      <c r="T855" s="8">
        <f>VLOOKUP(K855,'Ticket Counts'!$A$5:$F$685,5,FALSE)</f>
        <v>0</v>
      </c>
      <c r="U855" s="8">
        <f>VLOOKUP(K855,'Ticket Counts'!$A$5:$F$685,6,FALSE)</f>
        <v>1</v>
      </c>
    </row>
    <row r="856" spans="1:21" x14ac:dyDescent="0.25">
      <c r="A856">
        <v>855</v>
      </c>
      <c r="B856">
        <v>0</v>
      </c>
      <c r="C856" t="str">
        <f t="shared" si="13"/>
        <v>Perished</v>
      </c>
      <c r="D856">
        <v>2</v>
      </c>
      <c r="E856" t="str" cm="1">
        <f t="array" ref="E856">_xlfn.IFS(D856=1,"First",D856=2,"Second",D856=3,"Third")</f>
        <v>Second</v>
      </c>
      <c r="F856" t="s">
        <v>1176</v>
      </c>
      <c r="G856" t="s">
        <v>17</v>
      </c>
      <c r="H856">
        <v>44</v>
      </c>
      <c r="I856">
        <v>1</v>
      </c>
      <c r="J856">
        <v>0</v>
      </c>
      <c r="K856">
        <v>244252</v>
      </c>
      <c r="L856">
        <v>26</v>
      </c>
      <c r="N856" t="s">
        <v>15</v>
      </c>
      <c r="O856" t="s">
        <v>1266</v>
      </c>
      <c r="P856" t="str">
        <f>VLOOKUP(O856,Title!$F$8:$G$24,2,FALSE)</f>
        <v>Mrs</v>
      </c>
      <c r="Q856">
        <f>VLOOKUP(K856,'Ticket Counts'!$A$5:$F$685,2,FALSE)</f>
        <v>0</v>
      </c>
      <c r="R856">
        <f>VLOOKUP(K856,'Ticket Counts'!$A$5:$F$685,3,FALSE)</f>
        <v>0</v>
      </c>
      <c r="S856" s="8">
        <f>VLOOKUP(K856,'Ticket Counts'!$A$5:$F$685,4,FALSE)</f>
        <v>1</v>
      </c>
      <c r="T856" s="8">
        <f>VLOOKUP(K856,'Ticket Counts'!$A$5:$F$685,5,FALSE)</f>
        <v>1</v>
      </c>
      <c r="U856" s="8">
        <f>VLOOKUP(K856,'Ticket Counts'!$A$5:$F$685,6,FALSE)</f>
        <v>2</v>
      </c>
    </row>
    <row r="857" spans="1:21" x14ac:dyDescent="0.25">
      <c r="A857">
        <v>856</v>
      </c>
      <c r="B857">
        <v>1</v>
      </c>
      <c r="C857" t="str">
        <f t="shared" si="13"/>
        <v>Survived</v>
      </c>
      <c r="D857">
        <v>3</v>
      </c>
      <c r="E857" t="str" cm="1">
        <f t="array" ref="E857">_xlfn.IFS(D857=1,"First",D857=2,"Second",D857=3,"Third")</f>
        <v>Third</v>
      </c>
      <c r="F857" t="s">
        <v>1177</v>
      </c>
      <c r="G857" t="s">
        <v>17</v>
      </c>
      <c r="H857">
        <v>18</v>
      </c>
      <c r="I857">
        <v>0</v>
      </c>
      <c r="J857">
        <v>1</v>
      </c>
      <c r="K857">
        <v>392091</v>
      </c>
      <c r="L857">
        <v>9.35</v>
      </c>
      <c r="N857" t="s">
        <v>15</v>
      </c>
      <c r="O857" t="s">
        <v>1266</v>
      </c>
      <c r="P857" t="str">
        <f>VLOOKUP(O857,Title!$F$8:$G$24,2,FALSE)</f>
        <v>Mrs</v>
      </c>
      <c r="Q857">
        <f>VLOOKUP(K857,'Ticket Counts'!$A$5:$F$685,2,FALSE)</f>
        <v>0</v>
      </c>
      <c r="R857">
        <f>VLOOKUP(K857,'Ticket Counts'!$A$5:$F$685,3,FALSE)</f>
        <v>0</v>
      </c>
      <c r="S857" s="8">
        <f>VLOOKUP(K857,'Ticket Counts'!$A$5:$F$685,4,FALSE)</f>
        <v>0</v>
      </c>
      <c r="T857" s="8">
        <f>VLOOKUP(K857,'Ticket Counts'!$A$5:$F$685,5,FALSE)</f>
        <v>1</v>
      </c>
      <c r="U857" s="8">
        <f>VLOOKUP(K857,'Ticket Counts'!$A$5:$F$685,6,FALSE)</f>
        <v>1</v>
      </c>
    </row>
    <row r="858" spans="1:21" x14ac:dyDescent="0.25">
      <c r="A858">
        <v>857</v>
      </c>
      <c r="B858">
        <v>1</v>
      </c>
      <c r="C858" t="str">
        <f t="shared" si="13"/>
        <v>Survived</v>
      </c>
      <c r="D858">
        <v>1</v>
      </c>
      <c r="E858" t="str" cm="1">
        <f t="array" ref="E858">_xlfn.IFS(D858=1,"First",D858=2,"Second",D858=3,"Third")</f>
        <v>First</v>
      </c>
      <c r="F858" t="s">
        <v>1178</v>
      </c>
      <c r="G858" t="s">
        <v>17</v>
      </c>
      <c r="H858">
        <v>45</v>
      </c>
      <c r="I858">
        <v>1</v>
      </c>
      <c r="J858">
        <v>1</v>
      </c>
      <c r="K858">
        <v>36928</v>
      </c>
      <c r="L858">
        <v>164.86670000000001</v>
      </c>
      <c r="N858" t="s">
        <v>15</v>
      </c>
      <c r="O858" t="s">
        <v>1266</v>
      </c>
      <c r="P858" t="str">
        <f>VLOOKUP(O858,Title!$F$8:$G$24,2,FALSE)</f>
        <v>Mrs</v>
      </c>
      <c r="Q858">
        <f>VLOOKUP(K858,'Ticket Counts'!$A$5:$F$685,2,FALSE)</f>
        <v>0</v>
      </c>
      <c r="R858">
        <f>VLOOKUP(K858,'Ticket Counts'!$A$5:$F$685,3,FALSE)</f>
        <v>1</v>
      </c>
      <c r="S858" s="8">
        <f>VLOOKUP(K858,'Ticket Counts'!$A$5:$F$685,4,FALSE)</f>
        <v>0</v>
      </c>
      <c r="T858" s="8">
        <f>VLOOKUP(K858,'Ticket Counts'!$A$5:$F$685,5,FALSE)</f>
        <v>1</v>
      </c>
      <c r="U858" s="8">
        <f>VLOOKUP(K858,'Ticket Counts'!$A$5:$F$685,6,FALSE)</f>
        <v>2</v>
      </c>
    </row>
    <row r="859" spans="1:21" x14ac:dyDescent="0.25">
      <c r="A859">
        <v>858</v>
      </c>
      <c r="B859">
        <v>1</v>
      </c>
      <c r="C859" t="str">
        <f t="shared" si="13"/>
        <v>Survived</v>
      </c>
      <c r="D859">
        <v>1</v>
      </c>
      <c r="E859" t="str" cm="1">
        <f t="array" ref="E859">_xlfn.IFS(D859=1,"First",D859=2,"Second",D859=3,"Third")</f>
        <v>First</v>
      </c>
      <c r="F859" t="s">
        <v>1179</v>
      </c>
      <c r="G859" t="s">
        <v>13</v>
      </c>
      <c r="H859">
        <v>51</v>
      </c>
      <c r="I859">
        <v>0</v>
      </c>
      <c r="J859">
        <v>0</v>
      </c>
      <c r="K859">
        <v>113055</v>
      </c>
      <c r="L859">
        <v>26.55</v>
      </c>
      <c r="M859" t="s">
        <v>1180</v>
      </c>
      <c r="N859" t="s">
        <v>15</v>
      </c>
      <c r="O859" t="s">
        <v>1265</v>
      </c>
      <c r="P859" t="str">
        <f>VLOOKUP(O859,Title!$F$8:$G$24,2,FALSE)</f>
        <v>Mr</v>
      </c>
      <c r="Q859">
        <f>VLOOKUP(K859,'Ticket Counts'!$A$5:$F$685,2,FALSE)</f>
        <v>0</v>
      </c>
      <c r="R859">
        <f>VLOOKUP(K859,'Ticket Counts'!$A$5:$F$685,3,FALSE)</f>
        <v>0</v>
      </c>
      <c r="S859" s="8">
        <f>VLOOKUP(K859,'Ticket Counts'!$A$5:$F$685,4,FALSE)</f>
        <v>1</v>
      </c>
      <c r="T859" s="8">
        <f>VLOOKUP(K859,'Ticket Counts'!$A$5:$F$685,5,FALSE)</f>
        <v>0</v>
      </c>
      <c r="U859" s="8">
        <f>VLOOKUP(K859,'Ticket Counts'!$A$5:$F$685,6,FALSE)</f>
        <v>1</v>
      </c>
    </row>
    <row r="860" spans="1:21" x14ac:dyDescent="0.25">
      <c r="A860">
        <v>859</v>
      </c>
      <c r="B860">
        <v>1</v>
      </c>
      <c r="C860" t="str">
        <f t="shared" si="13"/>
        <v>Survived</v>
      </c>
      <c r="D860">
        <v>3</v>
      </c>
      <c r="E860" t="str" cm="1">
        <f t="array" ref="E860">_xlfn.IFS(D860=1,"First",D860=2,"Second",D860=3,"Third")</f>
        <v>Third</v>
      </c>
      <c r="F860" t="s">
        <v>1181</v>
      </c>
      <c r="G860" t="s">
        <v>17</v>
      </c>
      <c r="H860">
        <v>24</v>
      </c>
      <c r="I860">
        <v>0</v>
      </c>
      <c r="J860">
        <v>3</v>
      </c>
      <c r="K860">
        <v>2666</v>
      </c>
      <c r="L860">
        <v>19.258299999999998</v>
      </c>
      <c r="N860" t="s">
        <v>20</v>
      </c>
      <c r="O860" t="s">
        <v>1266</v>
      </c>
      <c r="P860" t="str">
        <f>VLOOKUP(O860,Title!$F$8:$G$24,2,FALSE)</f>
        <v>Mrs</v>
      </c>
      <c r="Q860">
        <f>VLOOKUP(K860,'Ticket Counts'!$A$5:$F$685,2,FALSE)</f>
        <v>0</v>
      </c>
      <c r="R860">
        <f>VLOOKUP(K860,'Ticket Counts'!$A$5:$F$685,3,FALSE)</f>
        <v>3</v>
      </c>
      <c r="S860" s="8">
        <f>VLOOKUP(K860,'Ticket Counts'!$A$5:$F$685,4,FALSE)</f>
        <v>0</v>
      </c>
      <c r="T860" s="8">
        <f>VLOOKUP(K860,'Ticket Counts'!$A$5:$F$685,5,FALSE)</f>
        <v>1</v>
      </c>
      <c r="U860" s="8">
        <f>VLOOKUP(K860,'Ticket Counts'!$A$5:$F$685,6,FALSE)</f>
        <v>4</v>
      </c>
    </row>
    <row r="861" spans="1:21" x14ac:dyDescent="0.25">
      <c r="A861">
        <v>860</v>
      </c>
      <c r="B861">
        <v>0</v>
      </c>
      <c r="C861" t="str">
        <f t="shared" si="13"/>
        <v>Perished</v>
      </c>
      <c r="D861">
        <v>3</v>
      </c>
      <c r="E861" t="str" cm="1">
        <f t="array" ref="E861">_xlfn.IFS(D861=1,"First",D861=2,"Second",D861=3,"Third")</f>
        <v>Third</v>
      </c>
      <c r="F861" t="s">
        <v>1182</v>
      </c>
      <c r="G861" t="s">
        <v>13</v>
      </c>
      <c r="I861">
        <v>0</v>
      </c>
      <c r="J861">
        <v>0</v>
      </c>
      <c r="K861">
        <v>2629</v>
      </c>
      <c r="L861">
        <v>7.2291999999999996</v>
      </c>
      <c r="N861" t="s">
        <v>20</v>
      </c>
      <c r="O861" t="s">
        <v>1265</v>
      </c>
      <c r="P861" t="str">
        <f>VLOOKUP(O861,Title!$F$8:$G$24,2,FALSE)</f>
        <v>Mr</v>
      </c>
      <c r="Q861">
        <f>VLOOKUP(K861,'Ticket Counts'!$A$5:$F$685,2,FALSE)</f>
        <v>0</v>
      </c>
      <c r="R861">
        <f>VLOOKUP(K861,'Ticket Counts'!$A$5:$F$685,3,FALSE)</f>
        <v>0</v>
      </c>
      <c r="S861" s="8">
        <f>VLOOKUP(K861,'Ticket Counts'!$A$5:$F$685,4,FALSE)</f>
        <v>1</v>
      </c>
      <c r="T861" s="8">
        <f>VLOOKUP(K861,'Ticket Counts'!$A$5:$F$685,5,FALSE)</f>
        <v>0</v>
      </c>
      <c r="U861" s="8">
        <f>VLOOKUP(K861,'Ticket Counts'!$A$5:$F$685,6,FALSE)</f>
        <v>1</v>
      </c>
    </row>
    <row r="862" spans="1:21" x14ac:dyDescent="0.25">
      <c r="A862">
        <v>861</v>
      </c>
      <c r="B862">
        <v>0</v>
      </c>
      <c r="C862" t="str">
        <f t="shared" si="13"/>
        <v>Perished</v>
      </c>
      <c r="D862">
        <v>3</v>
      </c>
      <c r="E862" t="str" cm="1">
        <f t="array" ref="E862">_xlfn.IFS(D862=1,"First",D862=2,"Second",D862=3,"Third")</f>
        <v>Third</v>
      </c>
      <c r="F862" t="s">
        <v>1183</v>
      </c>
      <c r="G862" t="s">
        <v>13</v>
      </c>
      <c r="H862">
        <v>41</v>
      </c>
      <c r="I862">
        <v>2</v>
      </c>
      <c r="J862">
        <v>0</v>
      </c>
      <c r="K862">
        <v>350026</v>
      </c>
      <c r="L862">
        <v>14.1083</v>
      </c>
      <c r="N862" t="s">
        <v>15</v>
      </c>
      <c r="O862" t="s">
        <v>1265</v>
      </c>
      <c r="P862" t="str">
        <f>VLOOKUP(O862,Title!$F$8:$G$24,2,FALSE)</f>
        <v>Mr</v>
      </c>
      <c r="Q862">
        <f>VLOOKUP(K862,'Ticket Counts'!$A$5:$F$685,2,FALSE)</f>
        <v>0</v>
      </c>
      <c r="R862">
        <f>VLOOKUP(K862,'Ticket Counts'!$A$5:$F$685,3,FALSE)</f>
        <v>0</v>
      </c>
      <c r="S862" s="8">
        <f>VLOOKUP(K862,'Ticket Counts'!$A$5:$F$685,4,FALSE)</f>
        <v>1</v>
      </c>
      <c r="T862" s="8">
        <f>VLOOKUP(K862,'Ticket Counts'!$A$5:$F$685,5,FALSE)</f>
        <v>0</v>
      </c>
      <c r="U862" s="8">
        <f>VLOOKUP(K862,'Ticket Counts'!$A$5:$F$685,6,FALSE)</f>
        <v>1</v>
      </c>
    </row>
    <row r="863" spans="1:21" x14ac:dyDescent="0.25">
      <c r="A863">
        <v>862</v>
      </c>
      <c r="B863">
        <v>0</v>
      </c>
      <c r="C863" t="str">
        <f t="shared" si="13"/>
        <v>Perished</v>
      </c>
      <c r="D863">
        <v>2</v>
      </c>
      <c r="E863" t="str" cm="1">
        <f t="array" ref="E863">_xlfn.IFS(D863=1,"First",D863=2,"Second",D863=3,"Third")</f>
        <v>Second</v>
      </c>
      <c r="F863" t="s">
        <v>1184</v>
      </c>
      <c r="G863" t="s">
        <v>13</v>
      </c>
      <c r="H863">
        <v>21</v>
      </c>
      <c r="I863">
        <v>1</v>
      </c>
      <c r="J863">
        <v>0</v>
      </c>
      <c r="K863">
        <v>28134</v>
      </c>
      <c r="L863">
        <v>11.5</v>
      </c>
      <c r="N863" t="s">
        <v>15</v>
      </c>
      <c r="O863" t="s">
        <v>1265</v>
      </c>
      <c r="P863" t="str">
        <f>VLOOKUP(O863,Title!$F$8:$G$24,2,FALSE)</f>
        <v>Mr</v>
      </c>
      <c r="Q863">
        <f>VLOOKUP(K863,'Ticket Counts'!$A$5:$F$685,2,FALSE)</f>
        <v>0</v>
      </c>
      <c r="R863">
        <f>VLOOKUP(K863,'Ticket Counts'!$A$5:$F$685,3,FALSE)</f>
        <v>0</v>
      </c>
      <c r="S863" s="8">
        <f>VLOOKUP(K863,'Ticket Counts'!$A$5:$F$685,4,FALSE)</f>
        <v>1</v>
      </c>
      <c r="T863" s="8">
        <f>VLOOKUP(K863,'Ticket Counts'!$A$5:$F$685,5,FALSE)</f>
        <v>0</v>
      </c>
      <c r="U863" s="8">
        <f>VLOOKUP(K863,'Ticket Counts'!$A$5:$F$685,6,FALSE)</f>
        <v>1</v>
      </c>
    </row>
    <row r="864" spans="1:21" x14ac:dyDescent="0.25">
      <c r="A864">
        <v>863</v>
      </c>
      <c r="B864">
        <v>1</v>
      </c>
      <c r="C864" t="str">
        <f t="shared" si="13"/>
        <v>Survived</v>
      </c>
      <c r="D864">
        <v>1</v>
      </c>
      <c r="E864" t="str" cm="1">
        <f t="array" ref="E864">_xlfn.IFS(D864=1,"First",D864=2,"Second",D864=3,"Third")</f>
        <v>First</v>
      </c>
      <c r="F864" t="s">
        <v>1185</v>
      </c>
      <c r="G864" t="s">
        <v>17</v>
      </c>
      <c r="H864">
        <v>48</v>
      </c>
      <c r="I864">
        <v>0</v>
      </c>
      <c r="J864">
        <v>0</v>
      </c>
      <c r="K864">
        <v>17466</v>
      </c>
      <c r="L864">
        <v>25.929200000000002</v>
      </c>
      <c r="M864" t="s">
        <v>1105</v>
      </c>
      <c r="N864" t="s">
        <v>15</v>
      </c>
      <c r="O864" t="s">
        <v>1266</v>
      </c>
      <c r="P864" t="str">
        <f>VLOOKUP(O864,Title!$F$8:$G$24,2,FALSE)</f>
        <v>Mrs</v>
      </c>
      <c r="Q864">
        <f>VLOOKUP(K864,'Ticket Counts'!$A$5:$F$685,2,FALSE)</f>
        <v>0</v>
      </c>
      <c r="R864">
        <f>VLOOKUP(K864,'Ticket Counts'!$A$5:$F$685,3,FALSE)</f>
        <v>0</v>
      </c>
      <c r="S864" s="8">
        <f>VLOOKUP(K864,'Ticket Counts'!$A$5:$F$685,4,FALSE)</f>
        <v>0</v>
      </c>
      <c r="T864" s="8">
        <f>VLOOKUP(K864,'Ticket Counts'!$A$5:$F$685,5,FALSE)</f>
        <v>1</v>
      </c>
      <c r="U864" s="8">
        <f>VLOOKUP(K864,'Ticket Counts'!$A$5:$F$685,6,FALSE)</f>
        <v>1</v>
      </c>
    </row>
    <row r="865" spans="1:21" x14ac:dyDescent="0.25">
      <c r="A865">
        <v>864</v>
      </c>
      <c r="B865">
        <v>0</v>
      </c>
      <c r="C865" t="str">
        <f t="shared" si="13"/>
        <v>Perished</v>
      </c>
      <c r="D865">
        <v>3</v>
      </c>
      <c r="E865" t="str" cm="1">
        <f t="array" ref="E865">_xlfn.IFS(D865=1,"First",D865=2,"Second",D865=3,"Third")</f>
        <v>Third</v>
      </c>
      <c r="F865" t="s">
        <v>1186</v>
      </c>
      <c r="G865" t="s">
        <v>17</v>
      </c>
      <c r="I865">
        <v>8</v>
      </c>
      <c r="J865">
        <v>2</v>
      </c>
      <c r="K865" t="s">
        <v>251</v>
      </c>
      <c r="L865">
        <v>69.55</v>
      </c>
      <c r="N865" t="s">
        <v>15</v>
      </c>
      <c r="O865" t="s">
        <v>1267</v>
      </c>
      <c r="P865" t="str">
        <f>VLOOKUP(O865,Title!$F$8:$G$24,2,FALSE)</f>
        <v>Miss</v>
      </c>
      <c r="Q865">
        <f>VLOOKUP(K865,'Ticket Counts'!$A$5:$F$685,2,FALSE)</f>
        <v>1</v>
      </c>
      <c r="R865">
        <f>VLOOKUP(K865,'Ticket Counts'!$A$5:$F$685,3,FALSE)</f>
        <v>3</v>
      </c>
      <c r="S865" s="8">
        <f>VLOOKUP(K865,'Ticket Counts'!$A$5:$F$685,4,FALSE)</f>
        <v>3</v>
      </c>
      <c r="T865" s="8">
        <f>VLOOKUP(K865,'Ticket Counts'!$A$5:$F$685,5,FALSE)</f>
        <v>0</v>
      </c>
      <c r="U865" s="8">
        <f>VLOOKUP(K865,'Ticket Counts'!$A$5:$F$685,6,FALSE)</f>
        <v>7</v>
      </c>
    </row>
    <row r="866" spans="1:21" x14ac:dyDescent="0.25">
      <c r="A866">
        <v>865</v>
      </c>
      <c r="B866">
        <v>0</v>
      </c>
      <c r="C866" t="str">
        <f t="shared" si="13"/>
        <v>Perished</v>
      </c>
      <c r="D866">
        <v>2</v>
      </c>
      <c r="E866" t="str" cm="1">
        <f t="array" ref="E866">_xlfn.IFS(D866=1,"First",D866=2,"Second",D866=3,"Third")</f>
        <v>Second</v>
      </c>
      <c r="F866" t="s">
        <v>1187</v>
      </c>
      <c r="G866" t="s">
        <v>13</v>
      </c>
      <c r="H866">
        <v>24</v>
      </c>
      <c r="I866">
        <v>0</v>
      </c>
      <c r="J866">
        <v>0</v>
      </c>
      <c r="K866">
        <v>233866</v>
      </c>
      <c r="L866">
        <v>13</v>
      </c>
      <c r="N866" t="s">
        <v>15</v>
      </c>
      <c r="O866" t="s">
        <v>1265</v>
      </c>
      <c r="P866" t="str">
        <f>VLOOKUP(O866,Title!$F$8:$G$24,2,FALSE)</f>
        <v>Mr</v>
      </c>
      <c r="Q866">
        <f>VLOOKUP(K866,'Ticket Counts'!$A$5:$F$685,2,FALSE)</f>
        <v>0</v>
      </c>
      <c r="R866">
        <f>VLOOKUP(K866,'Ticket Counts'!$A$5:$F$685,3,FALSE)</f>
        <v>0</v>
      </c>
      <c r="S866" s="8">
        <f>VLOOKUP(K866,'Ticket Counts'!$A$5:$F$685,4,FALSE)</f>
        <v>1</v>
      </c>
      <c r="T866" s="8">
        <f>VLOOKUP(K866,'Ticket Counts'!$A$5:$F$685,5,FALSE)</f>
        <v>0</v>
      </c>
      <c r="U866" s="8">
        <f>VLOOKUP(K866,'Ticket Counts'!$A$5:$F$685,6,FALSE)</f>
        <v>1</v>
      </c>
    </row>
    <row r="867" spans="1:21" x14ac:dyDescent="0.25">
      <c r="A867">
        <v>866</v>
      </c>
      <c r="B867">
        <v>1</v>
      </c>
      <c r="C867" t="str">
        <f t="shared" si="13"/>
        <v>Survived</v>
      </c>
      <c r="D867">
        <v>2</v>
      </c>
      <c r="E867" t="str" cm="1">
        <f t="array" ref="E867">_xlfn.IFS(D867=1,"First",D867=2,"Second",D867=3,"Third")</f>
        <v>Second</v>
      </c>
      <c r="F867" t="s">
        <v>1188</v>
      </c>
      <c r="G867" t="s">
        <v>17</v>
      </c>
      <c r="H867">
        <v>42</v>
      </c>
      <c r="I867">
        <v>0</v>
      </c>
      <c r="J867">
        <v>0</v>
      </c>
      <c r="K867">
        <v>236852</v>
      </c>
      <c r="L867">
        <v>13</v>
      </c>
      <c r="N867" t="s">
        <v>15</v>
      </c>
      <c r="O867" t="s">
        <v>1266</v>
      </c>
      <c r="P867" t="str">
        <f>VLOOKUP(O867,Title!$F$8:$G$24,2,FALSE)</f>
        <v>Mrs</v>
      </c>
      <c r="Q867">
        <f>VLOOKUP(K867,'Ticket Counts'!$A$5:$F$685,2,FALSE)</f>
        <v>0</v>
      </c>
      <c r="R867">
        <f>VLOOKUP(K867,'Ticket Counts'!$A$5:$F$685,3,FALSE)</f>
        <v>0</v>
      </c>
      <c r="S867" s="8">
        <f>VLOOKUP(K867,'Ticket Counts'!$A$5:$F$685,4,FALSE)</f>
        <v>0</v>
      </c>
      <c r="T867" s="8">
        <f>VLOOKUP(K867,'Ticket Counts'!$A$5:$F$685,5,FALSE)</f>
        <v>1</v>
      </c>
      <c r="U867" s="8">
        <f>VLOOKUP(K867,'Ticket Counts'!$A$5:$F$685,6,FALSE)</f>
        <v>1</v>
      </c>
    </row>
    <row r="868" spans="1:21" x14ac:dyDescent="0.25">
      <c r="A868">
        <v>867</v>
      </c>
      <c r="B868">
        <v>1</v>
      </c>
      <c r="C868" t="str">
        <f t="shared" si="13"/>
        <v>Survived</v>
      </c>
      <c r="D868">
        <v>2</v>
      </c>
      <c r="E868" t="str" cm="1">
        <f t="array" ref="E868">_xlfn.IFS(D868=1,"First",D868=2,"Second",D868=3,"Third")</f>
        <v>Second</v>
      </c>
      <c r="F868" t="s">
        <v>1189</v>
      </c>
      <c r="G868" t="s">
        <v>17</v>
      </c>
      <c r="H868">
        <v>27</v>
      </c>
      <c r="I868">
        <v>1</v>
      </c>
      <c r="J868">
        <v>0</v>
      </c>
      <c r="K868" t="s">
        <v>1190</v>
      </c>
      <c r="L868">
        <v>13.8583</v>
      </c>
      <c r="N868" t="s">
        <v>20</v>
      </c>
      <c r="O868" t="s">
        <v>1267</v>
      </c>
      <c r="P868" t="str">
        <f>VLOOKUP(O868,Title!$F$8:$G$24,2,FALSE)</f>
        <v>Miss</v>
      </c>
      <c r="Q868">
        <f>VLOOKUP(K868,'Ticket Counts'!$A$5:$F$685,2,FALSE)</f>
        <v>0</v>
      </c>
      <c r="R868">
        <f>VLOOKUP(K868,'Ticket Counts'!$A$5:$F$685,3,FALSE)</f>
        <v>1</v>
      </c>
      <c r="S868" s="8">
        <f>VLOOKUP(K868,'Ticket Counts'!$A$5:$F$685,4,FALSE)</f>
        <v>0</v>
      </c>
      <c r="T868" s="8">
        <f>VLOOKUP(K868,'Ticket Counts'!$A$5:$F$685,5,FALSE)</f>
        <v>0</v>
      </c>
      <c r="U868" s="8">
        <f>VLOOKUP(K868,'Ticket Counts'!$A$5:$F$685,6,FALSE)</f>
        <v>1</v>
      </c>
    </row>
    <row r="869" spans="1:21" x14ac:dyDescent="0.25">
      <c r="A869">
        <v>868</v>
      </c>
      <c r="B869">
        <v>0</v>
      </c>
      <c r="C869" t="str">
        <f t="shared" si="13"/>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c r="O869" t="s">
        <v>1265</v>
      </c>
      <c r="P869" t="str">
        <f>VLOOKUP(O869,Title!$F$8:$G$24,2,FALSE)</f>
        <v>Mr</v>
      </c>
      <c r="Q869">
        <f>VLOOKUP(K869,'Ticket Counts'!$A$5:$F$685,2,FALSE)</f>
        <v>0</v>
      </c>
      <c r="R869">
        <f>VLOOKUP(K869,'Ticket Counts'!$A$5:$F$685,3,FALSE)</f>
        <v>0</v>
      </c>
      <c r="S869" s="8">
        <f>VLOOKUP(K869,'Ticket Counts'!$A$5:$F$685,4,FALSE)</f>
        <v>1</v>
      </c>
      <c r="T869" s="8">
        <f>VLOOKUP(K869,'Ticket Counts'!$A$5:$F$685,5,FALSE)</f>
        <v>0</v>
      </c>
      <c r="U869" s="8">
        <f>VLOOKUP(K869,'Ticket Counts'!$A$5:$F$685,6,FALSE)</f>
        <v>1</v>
      </c>
    </row>
    <row r="870" spans="1:21" x14ac:dyDescent="0.25">
      <c r="A870">
        <v>869</v>
      </c>
      <c r="B870">
        <v>0</v>
      </c>
      <c r="C870" t="str">
        <f t="shared" si="13"/>
        <v>Perished</v>
      </c>
      <c r="D870">
        <v>3</v>
      </c>
      <c r="E870" t="str" cm="1">
        <f t="array" ref="E870">_xlfn.IFS(D870=1,"First",D870=2,"Second",D870=3,"Third")</f>
        <v>Third</v>
      </c>
      <c r="F870" t="s">
        <v>1194</v>
      </c>
      <c r="G870" t="s">
        <v>13</v>
      </c>
      <c r="I870">
        <v>0</v>
      </c>
      <c r="J870">
        <v>0</v>
      </c>
      <c r="K870">
        <v>345777</v>
      </c>
      <c r="L870">
        <v>9.5</v>
      </c>
      <c r="N870" t="s">
        <v>15</v>
      </c>
      <c r="O870" t="s">
        <v>1265</v>
      </c>
      <c r="P870" t="str">
        <f>VLOOKUP(O870,Title!$F$8:$G$24,2,FALSE)</f>
        <v>Mr</v>
      </c>
      <c r="Q870">
        <f>VLOOKUP(K870,'Ticket Counts'!$A$5:$F$685,2,FALSE)</f>
        <v>0</v>
      </c>
      <c r="R870">
        <f>VLOOKUP(K870,'Ticket Counts'!$A$5:$F$685,3,FALSE)</f>
        <v>0</v>
      </c>
      <c r="S870" s="8">
        <f>VLOOKUP(K870,'Ticket Counts'!$A$5:$F$685,4,FALSE)</f>
        <v>1</v>
      </c>
      <c r="T870" s="8">
        <f>VLOOKUP(K870,'Ticket Counts'!$A$5:$F$685,5,FALSE)</f>
        <v>0</v>
      </c>
      <c r="U870" s="8">
        <f>VLOOKUP(K870,'Ticket Counts'!$A$5:$F$685,6,FALSE)</f>
        <v>1</v>
      </c>
    </row>
    <row r="871" spans="1:21" x14ac:dyDescent="0.25">
      <c r="A871">
        <v>870</v>
      </c>
      <c r="B871">
        <v>1</v>
      </c>
      <c r="C871" t="str">
        <f t="shared" si="13"/>
        <v>Survived</v>
      </c>
      <c r="D871">
        <v>3</v>
      </c>
      <c r="E871" t="str" cm="1">
        <f t="array" ref="E871">_xlfn.IFS(D871=1,"First",D871=2,"Second",D871=3,"Third")</f>
        <v>Third</v>
      </c>
      <c r="F871" t="s">
        <v>1195</v>
      </c>
      <c r="G871" t="s">
        <v>13</v>
      </c>
      <c r="H871">
        <v>4</v>
      </c>
      <c r="I871">
        <v>1</v>
      </c>
      <c r="J871">
        <v>1</v>
      </c>
      <c r="K871">
        <v>347742</v>
      </c>
      <c r="L871">
        <v>11.1333</v>
      </c>
      <c r="N871" t="s">
        <v>15</v>
      </c>
      <c r="O871" t="s">
        <v>1268</v>
      </c>
      <c r="P871" t="str">
        <f>VLOOKUP(O871,Title!$F$8:$G$24,2,FALSE)</f>
        <v>Master</v>
      </c>
      <c r="Q871">
        <f>VLOOKUP(K871,'Ticket Counts'!$A$5:$F$685,2,FALSE)</f>
        <v>1</v>
      </c>
      <c r="R871">
        <f>VLOOKUP(K871,'Ticket Counts'!$A$5:$F$685,3,FALSE)</f>
        <v>1</v>
      </c>
      <c r="S871" s="8">
        <f>VLOOKUP(K871,'Ticket Counts'!$A$5:$F$685,4,FALSE)</f>
        <v>0</v>
      </c>
      <c r="T871" s="8">
        <f>VLOOKUP(K871,'Ticket Counts'!$A$5:$F$685,5,FALSE)</f>
        <v>1</v>
      </c>
      <c r="U871" s="8">
        <f>VLOOKUP(K871,'Ticket Counts'!$A$5:$F$685,6,FALSE)</f>
        <v>3</v>
      </c>
    </row>
    <row r="872" spans="1:21" x14ac:dyDescent="0.25">
      <c r="A872">
        <v>871</v>
      </c>
      <c r="B872">
        <v>0</v>
      </c>
      <c r="C872" t="str">
        <f t="shared" si="13"/>
        <v>Perished</v>
      </c>
      <c r="D872">
        <v>3</v>
      </c>
      <c r="E872" t="str" cm="1">
        <f t="array" ref="E872">_xlfn.IFS(D872=1,"First",D872=2,"Second",D872=3,"Third")</f>
        <v>Third</v>
      </c>
      <c r="F872" t="s">
        <v>1196</v>
      </c>
      <c r="G872" t="s">
        <v>13</v>
      </c>
      <c r="H872">
        <v>26</v>
      </c>
      <c r="I872">
        <v>0</v>
      </c>
      <c r="J872">
        <v>0</v>
      </c>
      <c r="K872">
        <v>349248</v>
      </c>
      <c r="L872">
        <v>7.8958000000000004</v>
      </c>
      <c r="N872" t="s">
        <v>15</v>
      </c>
      <c r="O872" t="s">
        <v>1265</v>
      </c>
      <c r="P872" t="str">
        <f>VLOOKUP(O872,Title!$F$8:$G$24,2,FALSE)</f>
        <v>Mr</v>
      </c>
      <c r="Q872">
        <f>VLOOKUP(K872,'Ticket Counts'!$A$5:$F$685,2,FALSE)</f>
        <v>0</v>
      </c>
      <c r="R872">
        <f>VLOOKUP(K872,'Ticket Counts'!$A$5:$F$685,3,FALSE)</f>
        <v>0</v>
      </c>
      <c r="S872" s="8">
        <f>VLOOKUP(K872,'Ticket Counts'!$A$5:$F$685,4,FALSE)</f>
        <v>1</v>
      </c>
      <c r="T872" s="8">
        <f>VLOOKUP(K872,'Ticket Counts'!$A$5:$F$685,5,FALSE)</f>
        <v>0</v>
      </c>
      <c r="U872" s="8">
        <f>VLOOKUP(K872,'Ticket Counts'!$A$5:$F$685,6,FALSE)</f>
        <v>1</v>
      </c>
    </row>
    <row r="873" spans="1:21" x14ac:dyDescent="0.25">
      <c r="A873">
        <v>872</v>
      </c>
      <c r="B873">
        <v>1</v>
      </c>
      <c r="C873" t="str">
        <f t="shared" si="13"/>
        <v>Survived</v>
      </c>
      <c r="D873">
        <v>1</v>
      </c>
      <c r="E873" t="str" cm="1">
        <f t="array" ref="E873">_xlfn.IFS(D873=1,"First",D873=2,"Second",D873=3,"Third")</f>
        <v>First</v>
      </c>
      <c r="F873" t="s">
        <v>1197</v>
      </c>
      <c r="G873" t="s">
        <v>17</v>
      </c>
      <c r="H873">
        <v>47</v>
      </c>
      <c r="I873">
        <v>1</v>
      </c>
      <c r="J873">
        <v>1</v>
      </c>
      <c r="K873">
        <v>11751</v>
      </c>
      <c r="L873">
        <v>52.554200000000002</v>
      </c>
      <c r="M873" t="s">
        <v>377</v>
      </c>
      <c r="N873" t="s">
        <v>15</v>
      </c>
      <c r="O873" t="s">
        <v>1266</v>
      </c>
      <c r="P873" t="str">
        <f>VLOOKUP(O873,Title!$F$8:$G$24,2,FALSE)</f>
        <v>Mrs</v>
      </c>
      <c r="Q873">
        <f>VLOOKUP(K873,'Ticket Counts'!$A$5:$F$685,2,FALSE)</f>
        <v>0</v>
      </c>
      <c r="R873">
        <f>VLOOKUP(K873,'Ticket Counts'!$A$5:$F$685,3,FALSE)</f>
        <v>0</v>
      </c>
      <c r="S873" s="8">
        <f>VLOOKUP(K873,'Ticket Counts'!$A$5:$F$685,4,FALSE)</f>
        <v>1</v>
      </c>
      <c r="T873" s="8">
        <f>VLOOKUP(K873,'Ticket Counts'!$A$5:$F$685,5,FALSE)</f>
        <v>1</v>
      </c>
      <c r="U873" s="8">
        <f>VLOOKUP(K873,'Ticket Counts'!$A$5:$F$685,6,FALSE)</f>
        <v>2</v>
      </c>
    </row>
    <row r="874" spans="1:21" x14ac:dyDescent="0.25">
      <c r="A874">
        <v>873</v>
      </c>
      <c r="B874">
        <v>0</v>
      </c>
      <c r="C874" t="str">
        <f t="shared" si="13"/>
        <v>Perished</v>
      </c>
      <c r="D874">
        <v>1</v>
      </c>
      <c r="E874" t="str" cm="1">
        <f t="array" ref="E874">_xlfn.IFS(D874=1,"First",D874=2,"Second",D874=3,"Third")</f>
        <v>First</v>
      </c>
      <c r="F874" t="s">
        <v>1198</v>
      </c>
      <c r="G874" t="s">
        <v>13</v>
      </c>
      <c r="H874">
        <v>33</v>
      </c>
      <c r="I874">
        <v>0</v>
      </c>
      <c r="J874">
        <v>0</v>
      </c>
      <c r="K874">
        <v>695</v>
      </c>
      <c r="L874">
        <v>5</v>
      </c>
      <c r="M874" t="s">
        <v>957</v>
      </c>
      <c r="N874" t="s">
        <v>15</v>
      </c>
      <c r="O874" t="s">
        <v>1265</v>
      </c>
      <c r="P874" t="str">
        <f>VLOOKUP(O874,Title!$F$8:$G$24,2,FALSE)</f>
        <v>Mr</v>
      </c>
      <c r="Q874">
        <f>VLOOKUP(K874,'Ticket Counts'!$A$5:$F$685,2,FALSE)</f>
        <v>0</v>
      </c>
      <c r="R874">
        <f>VLOOKUP(K874,'Ticket Counts'!$A$5:$F$685,3,FALSE)</f>
        <v>0</v>
      </c>
      <c r="S874" s="8">
        <f>VLOOKUP(K874,'Ticket Counts'!$A$5:$F$685,4,FALSE)</f>
        <v>1</v>
      </c>
      <c r="T874" s="8">
        <f>VLOOKUP(K874,'Ticket Counts'!$A$5:$F$685,5,FALSE)</f>
        <v>0</v>
      </c>
      <c r="U874" s="8">
        <f>VLOOKUP(K874,'Ticket Counts'!$A$5:$F$685,6,FALSE)</f>
        <v>1</v>
      </c>
    </row>
    <row r="875" spans="1:21" x14ac:dyDescent="0.25">
      <c r="A875">
        <v>874</v>
      </c>
      <c r="B875">
        <v>0</v>
      </c>
      <c r="C875" t="str">
        <f t="shared" si="13"/>
        <v>Perished</v>
      </c>
      <c r="D875">
        <v>3</v>
      </c>
      <c r="E875" t="str" cm="1">
        <f t="array" ref="E875">_xlfn.IFS(D875=1,"First",D875=2,"Second",D875=3,"Third")</f>
        <v>Third</v>
      </c>
      <c r="F875" t="s">
        <v>1199</v>
      </c>
      <c r="G875" t="s">
        <v>13</v>
      </c>
      <c r="H875">
        <v>47</v>
      </c>
      <c r="I875">
        <v>0</v>
      </c>
      <c r="J875">
        <v>0</v>
      </c>
      <c r="K875">
        <v>345765</v>
      </c>
      <c r="L875">
        <v>9</v>
      </c>
      <c r="N875" t="s">
        <v>15</v>
      </c>
      <c r="O875" t="s">
        <v>1265</v>
      </c>
      <c r="P875" t="str">
        <f>VLOOKUP(O875,Title!$F$8:$G$24,2,FALSE)</f>
        <v>Mr</v>
      </c>
      <c r="Q875">
        <f>VLOOKUP(K875,'Ticket Counts'!$A$5:$F$685,2,FALSE)</f>
        <v>0</v>
      </c>
      <c r="R875">
        <f>VLOOKUP(K875,'Ticket Counts'!$A$5:$F$685,3,FALSE)</f>
        <v>0</v>
      </c>
      <c r="S875" s="8">
        <f>VLOOKUP(K875,'Ticket Counts'!$A$5:$F$685,4,FALSE)</f>
        <v>1</v>
      </c>
      <c r="T875" s="8">
        <f>VLOOKUP(K875,'Ticket Counts'!$A$5:$F$685,5,FALSE)</f>
        <v>0</v>
      </c>
      <c r="U875" s="8">
        <f>VLOOKUP(K875,'Ticket Counts'!$A$5:$F$685,6,FALSE)</f>
        <v>1</v>
      </c>
    </row>
    <row r="876" spans="1:21" x14ac:dyDescent="0.25">
      <c r="A876">
        <v>875</v>
      </c>
      <c r="B876">
        <v>1</v>
      </c>
      <c r="C876" t="str">
        <f t="shared" si="13"/>
        <v>Survived</v>
      </c>
      <c r="D876">
        <v>2</v>
      </c>
      <c r="E876" t="str" cm="1">
        <f t="array" ref="E876">_xlfn.IFS(D876=1,"First",D876=2,"Second",D876=3,"Third")</f>
        <v>Second</v>
      </c>
      <c r="F876" t="s">
        <v>1200</v>
      </c>
      <c r="G876" t="s">
        <v>17</v>
      </c>
      <c r="H876">
        <v>28</v>
      </c>
      <c r="I876">
        <v>1</v>
      </c>
      <c r="J876">
        <v>0</v>
      </c>
      <c r="K876" t="s">
        <v>465</v>
      </c>
      <c r="L876">
        <v>24</v>
      </c>
      <c r="N876" t="s">
        <v>20</v>
      </c>
      <c r="O876" t="s">
        <v>1266</v>
      </c>
      <c r="P876" t="str">
        <f>VLOOKUP(O876,Title!$F$8:$G$24,2,FALSE)</f>
        <v>Mrs</v>
      </c>
      <c r="Q876">
        <f>VLOOKUP(K876,'Ticket Counts'!$A$5:$F$685,2,FALSE)</f>
        <v>0</v>
      </c>
      <c r="R876">
        <f>VLOOKUP(K876,'Ticket Counts'!$A$5:$F$685,3,FALSE)</f>
        <v>0</v>
      </c>
      <c r="S876" s="8">
        <f>VLOOKUP(K876,'Ticket Counts'!$A$5:$F$685,4,FALSE)</f>
        <v>1</v>
      </c>
      <c r="T876" s="8">
        <f>VLOOKUP(K876,'Ticket Counts'!$A$5:$F$685,5,FALSE)</f>
        <v>1</v>
      </c>
      <c r="U876" s="8">
        <f>VLOOKUP(K876,'Ticket Counts'!$A$5:$F$685,6,FALSE)</f>
        <v>2</v>
      </c>
    </row>
    <row r="877" spans="1:21" x14ac:dyDescent="0.25">
      <c r="A877">
        <v>876</v>
      </c>
      <c r="B877">
        <v>1</v>
      </c>
      <c r="C877" t="str">
        <f t="shared" si="13"/>
        <v>Survived</v>
      </c>
      <c r="D877">
        <v>3</v>
      </c>
      <c r="E877" t="str" cm="1">
        <f t="array" ref="E877">_xlfn.IFS(D877=1,"First",D877=2,"Second",D877=3,"Third")</f>
        <v>Third</v>
      </c>
      <c r="F877" t="s">
        <v>1201</v>
      </c>
      <c r="G877" t="s">
        <v>17</v>
      </c>
      <c r="H877">
        <v>15</v>
      </c>
      <c r="I877">
        <v>0</v>
      </c>
      <c r="J877">
        <v>0</v>
      </c>
      <c r="K877">
        <v>2667</v>
      </c>
      <c r="L877">
        <v>7.2249999999999996</v>
      </c>
      <c r="N877" t="s">
        <v>20</v>
      </c>
      <c r="O877" t="s">
        <v>1267</v>
      </c>
      <c r="P877" t="str">
        <f>VLOOKUP(O877,Title!$F$8:$G$24,2,FALSE)</f>
        <v>Miss</v>
      </c>
      <c r="Q877">
        <f>VLOOKUP(K877,'Ticket Counts'!$A$5:$F$685,2,FALSE)</f>
        <v>0</v>
      </c>
      <c r="R877">
        <f>VLOOKUP(K877,'Ticket Counts'!$A$5:$F$685,3,FALSE)</f>
        <v>1</v>
      </c>
      <c r="S877" s="8">
        <f>VLOOKUP(K877,'Ticket Counts'!$A$5:$F$685,4,FALSE)</f>
        <v>0</v>
      </c>
      <c r="T877" s="8">
        <f>VLOOKUP(K877,'Ticket Counts'!$A$5:$F$685,5,FALSE)</f>
        <v>0</v>
      </c>
      <c r="U877" s="8">
        <f>VLOOKUP(K877,'Ticket Counts'!$A$5:$F$685,6,FALSE)</f>
        <v>1</v>
      </c>
    </row>
    <row r="878" spans="1:21" x14ac:dyDescent="0.25">
      <c r="A878">
        <v>877</v>
      </c>
      <c r="B878">
        <v>0</v>
      </c>
      <c r="C878" t="str">
        <f t="shared" si="13"/>
        <v>Perished</v>
      </c>
      <c r="D878">
        <v>3</v>
      </c>
      <c r="E878" t="str" cm="1">
        <f t="array" ref="E878">_xlfn.IFS(D878=1,"First",D878=2,"Second",D878=3,"Third")</f>
        <v>Third</v>
      </c>
      <c r="F878" t="s">
        <v>1202</v>
      </c>
      <c r="G878" t="s">
        <v>13</v>
      </c>
      <c r="H878">
        <v>20</v>
      </c>
      <c r="I878">
        <v>0</v>
      </c>
      <c r="J878">
        <v>0</v>
      </c>
      <c r="K878">
        <v>7534</v>
      </c>
      <c r="L878">
        <v>9.8458000000000006</v>
      </c>
      <c r="N878" t="s">
        <v>15</v>
      </c>
      <c r="O878" t="s">
        <v>1265</v>
      </c>
      <c r="P878" t="str">
        <f>VLOOKUP(O878,Title!$F$8:$G$24,2,FALSE)</f>
        <v>Mr</v>
      </c>
      <c r="Q878">
        <f>VLOOKUP(K878,'Ticket Counts'!$A$5:$F$685,2,FALSE)</f>
        <v>0</v>
      </c>
      <c r="R878">
        <f>VLOOKUP(K878,'Ticket Counts'!$A$5:$F$685,3,FALSE)</f>
        <v>0</v>
      </c>
      <c r="S878" s="8">
        <f>VLOOKUP(K878,'Ticket Counts'!$A$5:$F$685,4,FALSE)</f>
        <v>2</v>
      </c>
      <c r="T878" s="8">
        <f>VLOOKUP(K878,'Ticket Counts'!$A$5:$F$685,5,FALSE)</f>
        <v>0</v>
      </c>
      <c r="U878" s="8">
        <f>VLOOKUP(K878,'Ticket Counts'!$A$5:$F$685,6,FALSE)</f>
        <v>2</v>
      </c>
    </row>
    <row r="879" spans="1:21" x14ac:dyDescent="0.25">
      <c r="A879">
        <v>878</v>
      </c>
      <c r="B879">
        <v>0</v>
      </c>
      <c r="C879" t="str">
        <f t="shared" si="13"/>
        <v>Perished</v>
      </c>
      <c r="D879">
        <v>3</v>
      </c>
      <c r="E879" t="str" cm="1">
        <f t="array" ref="E879">_xlfn.IFS(D879=1,"First",D879=2,"Second",D879=3,"Third")</f>
        <v>Third</v>
      </c>
      <c r="F879" t="s">
        <v>1203</v>
      </c>
      <c r="G879" t="s">
        <v>13</v>
      </c>
      <c r="H879">
        <v>19</v>
      </c>
      <c r="I879">
        <v>0</v>
      </c>
      <c r="J879">
        <v>0</v>
      </c>
      <c r="K879">
        <v>349212</v>
      </c>
      <c r="L879">
        <v>7.8958000000000004</v>
      </c>
      <c r="N879" t="s">
        <v>15</v>
      </c>
      <c r="O879" t="s">
        <v>1265</v>
      </c>
      <c r="P879" t="str">
        <f>VLOOKUP(O879,Title!$F$8:$G$24,2,FALSE)</f>
        <v>Mr</v>
      </c>
      <c r="Q879">
        <f>VLOOKUP(K879,'Ticket Counts'!$A$5:$F$685,2,FALSE)</f>
        <v>0</v>
      </c>
      <c r="R879">
        <f>VLOOKUP(K879,'Ticket Counts'!$A$5:$F$685,3,FALSE)</f>
        <v>0</v>
      </c>
      <c r="S879" s="8">
        <f>VLOOKUP(K879,'Ticket Counts'!$A$5:$F$685,4,FALSE)</f>
        <v>1</v>
      </c>
      <c r="T879" s="8">
        <f>VLOOKUP(K879,'Ticket Counts'!$A$5:$F$685,5,FALSE)</f>
        <v>0</v>
      </c>
      <c r="U879" s="8">
        <f>VLOOKUP(K879,'Ticket Counts'!$A$5:$F$685,6,FALSE)</f>
        <v>1</v>
      </c>
    </row>
    <row r="880" spans="1:21" x14ac:dyDescent="0.25">
      <c r="A880">
        <v>879</v>
      </c>
      <c r="B880">
        <v>0</v>
      </c>
      <c r="C880" t="str">
        <f t="shared" si="13"/>
        <v>Perished</v>
      </c>
      <c r="D880">
        <v>3</v>
      </c>
      <c r="E880" t="str" cm="1">
        <f t="array" ref="E880">_xlfn.IFS(D880=1,"First",D880=2,"Second",D880=3,"Third")</f>
        <v>Third</v>
      </c>
      <c r="F880" t="s">
        <v>1204</v>
      </c>
      <c r="G880" t="s">
        <v>13</v>
      </c>
      <c r="I880">
        <v>0</v>
      </c>
      <c r="J880">
        <v>0</v>
      </c>
      <c r="K880">
        <v>349217</v>
      </c>
      <c r="L880">
        <v>7.8958000000000004</v>
      </c>
      <c r="N880" t="s">
        <v>15</v>
      </c>
      <c r="O880" t="s">
        <v>1265</v>
      </c>
      <c r="P880" t="str">
        <f>VLOOKUP(O880,Title!$F$8:$G$24,2,FALSE)</f>
        <v>Mr</v>
      </c>
      <c r="Q880">
        <f>VLOOKUP(K880,'Ticket Counts'!$A$5:$F$685,2,FALSE)</f>
        <v>0</v>
      </c>
      <c r="R880">
        <f>VLOOKUP(K880,'Ticket Counts'!$A$5:$F$685,3,FALSE)</f>
        <v>0</v>
      </c>
      <c r="S880" s="8">
        <f>VLOOKUP(K880,'Ticket Counts'!$A$5:$F$685,4,FALSE)</f>
        <v>1</v>
      </c>
      <c r="T880" s="8">
        <f>VLOOKUP(K880,'Ticket Counts'!$A$5:$F$685,5,FALSE)</f>
        <v>0</v>
      </c>
      <c r="U880" s="8">
        <f>VLOOKUP(K880,'Ticket Counts'!$A$5:$F$685,6,FALSE)</f>
        <v>1</v>
      </c>
    </row>
    <row r="881" spans="1:21" x14ac:dyDescent="0.25">
      <c r="A881">
        <v>880</v>
      </c>
      <c r="B881">
        <v>1</v>
      </c>
      <c r="C881" t="str">
        <f t="shared" si="13"/>
        <v>Survived</v>
      </c>
      <c r="D881">
        <v>1</v>
      </c>
      <c r="E881" t="str" cm="1">
        <f t="array" ref="E881">_xlfn.IFS(D881=1,"First",D881=2,"Second",D881=3,"Third")</f>
        <v>First</v>
      </c>
      <c r="F881" t="s">
        <v>1205</v>
      </c>
      <c r="G881" t="s">
        <v>17</v>
      </c>
      <c r="H881">
        <v>56</v>
      </c>
      <c r="I881">
        <v>0</v>
      </c>
      <c r="J881">
        <v>1</v>
      </c>
      <c r="K881">
        <v>11767</v>
      </c>
      <c r="L881">
        <v>83.158299999999997</v>
      </c>
      <c r="M881" t="s">
        <v>1206</v>
      </c>
      <c r="N881" t="s">
        <v>20</v>
      </c>
      <c r="O881" t="s">
        <v>1266</v>
      </c>
      <c r="P881" t="str">
        <f>VLOOKUP(O881,Title!$F$8:$G$24,2,FALSE)</f>
        <v>Mrs</v>
      </c>
      <c r="Q881">
        <f>VLOOKUP(K881,'Ticket Counts'!$A$5:$F$685,2,FALSE)</f>
        <v>0</v>
      </c>
      <c r="R881">
        <f>VLOOKUP(K881,'Ticket Counts'!$A$5:$F$685,3,FALSE)</f>
        <v>1</v>
      </c>
      <c r="S881" s="8">
        <f>VLOOKUP(K881,'Ticket Counts'!$A$5:$F$685,4,FALSE)</f>
        <v>0</v>
      </c>
      <c r="T881" s="8">
        <f>VLOOKUP(K881,'Ticket Counts'!$A$5:$F$685,5,FALSE)</f>
        <v>1</v>
      </c>
      <c r="U881" s="8">
        <f>VLOOKUP(K881,'Ticket Counts'!$A$5:$F$685,6,FALSE)</f>
        <v>2</v>
      </c>
    </row>
    <row r="882" spans="1:21" x14ac:dyDescent="0.25">
      <c r="A882">
        <v>881</v>
      </c>
      <c r="B882">
        <v>1</v>
      </c>
      <c r="C882" t="str">
        <f t="shared" si="13"/>
        <v>Survived</v>
      </c>
      <c r="D882">
        <v>2</v>
      </c>
      <c r="E882" t="str" cm="1">
        <f t="array" ref="E882">_xlfn.IFS(D882=1,"First",D882=2,"Second",D882=3,"Third")</f>
        <v>Second</v>
      </c>
      <c r="F882" t="s">
        <v>1207</v>
      </c>
      <c r="G882" t="s">
        <v>17</v>
      </c>
      <c r="H882">
        <v>25</v>
      </c>
      <c r="I882">
        <v>0</v>
      </c>
      <c r="J882">
        <v>1</v>
      </c>
      <c r="K882">
        <v>230433</v>
      </c>
      <c r="L882">
        <v>26</v>
      </c>
      <c r="N882" t="s">
        <v>15</v>
      </c>
      <c r="O882" t="s">
        <v>1266</v>
      </c>
      <c r="P882" t="str">
        <f>VLOOKUP(O882,Title!$F$8:$G$24,2,FALSE)</f>
        <v>Mrs</v>
      </c>
      <c r="Q882">
        <f>VLOOKUP(K882,'Ticket Counts'!$A$5:$F$685,2,FALSE)</f>
        <v>0</v>
      </c>
      <c r="R882">
        <f>VLOOKUP(K882,'Ticket Counts'!$A$5:$F$685,3,FALSE)</f>
        <v>0</v>
      </c>
      <c r="S882" s="8">
        <f>VLOOKUP(K882,'Ticket Counts'!$A$5:$F$685,4,FALSE)</f>
        <v>0</v>
      </c>
      <c r="T882" s="8">
        <f>VLOOKUP(K882,'Ticket Counts'!$A$5:$F$685,5,FALSE)</f>
        <v>2</v>
      </c>
      <c r="U882" s="8">
        <f>VLOOKUP(K882,'Ticket Counts'!$A$5:$F$685,6,FALSE)</f>
        <v>2</v>
      </c>
    </row>
    <row r="883" spans="1:21" x14ac:dyDescent="0.25">
      <c r="A883">
        <v>882</v>
      </c>
      <c r="B883">
        <v>0</v>
      </c>
      <c r="C883" t="str">
        <f t="shared" si="13"/>
        <v>Perished</v>
      </c>
      <c r="D883">
        <v>3</v>
      </c>
      <c r="E883" t="str" cm="1">
        <f t="array" ref="E883">_xlfn.IFS(D883=1,"First",D883=2,"Second",D883=3,"Third")</f>
        <v>Third</v>
      </c>
      <c r="F883" t="s">
        <v>1208</v>
      </c>
      <c r="G883" t="s">
        <v>13</v>
      </c>
      <c r="H883">
        <v>33</v>
      </c>
      <c r="I883">
        <v>0</v>
      </c>
      <c r="J883">
        <v>0</v>
      </c>
      <c r="K883">
        <v>349257</v>
      </c>
      <c r="L883">
        <v>7.8958000000000004</v>
      </c>
      <c r="N883" t="s">
        <v>15</v>
      </c>
      <c r="O883" t="s">
        <v>1265</v>
      </c>
      <c r="P883" t="str">
        <f>VLOOKUP(O883,Title!$F$8:$G$24,2,FALSE)</f>
        <v>Mr</v>
      </c>
      <c r="Q883">
        <f>VLOOKUP(K883,'Ticket Counts'!$A$5:$F$685,2,FALSE)</f>
        <v>0</v>
      </c>
      <c r="R883">
        <f>VLOOKUP(K883,'Ticket Counts'!$A$5:$F$685,3,FALSE)</f>
        <v>0</v>
      </c>
      <c r="S883" s="8">
        <f>VLOOKUP(K883,'Ticket Counts'!$A$5:$F$685,4,FALSE)</f>
        <v>1</v>
      </c>
      <c r="T883" s="8">
        <f>VLOOKUP(K883,'Ticket Counts'!$A$5:$F$685,5,FALSE)</f>
        <v>0</v>
      </c>
      <c r="U883" s="8">
        <f>VLOOKUP(K883,'Ticket Counts'!$A$5:$F$685,6,FALSE)</f>
        <v>1</v>
      </c>
    </row>
    <row r="884" spans="1:21" x14ac:dyDescent="0.25">
      <c r="A884">
        <v>883</v>
      </c>
      <c r="B884">
        <v>0</v>
      </c>
      <c r="C884" t="str">
        <f t="shared" si="13"/>
        <v>Perished</v>
      </c>
      <c r="D884">
        <v>3</v>
      </c>
      <c r="E884" t="str" cm="1">
        <f t="array" ref="E884">_xlfn.IFS(D884=1,"First",D884=2,"Second",D884=3,"Third")</f>
        <v>Third</v>
      </c>
      <c r="F884" t="s">
        <v>1209</v>
      </c>
      <c r="G884" t="s">
        <v>17</v>
      </c>
      <c r="H884">
        <v>22</v>
      </c>
      <c r="I884">
        <v>0</v>
      </c>
      <c r="J884">
        <v>0</v>
      </c>
      <c r="K884">
        <v>7552</v>
      </c>
      <c r="L884">
        <v>10.5167</v>
      </c>
      <c r="N884" t="s">
        <v>15</v>
      </c>
      <c r="O884" t="s">
        <v>1267</v>
      </c>
      <c r="P884" t="str">
        <f>VLOOKUP(O884,Title!$F$8:$G$24,2,FALSE)</f>
        <v>Miss</v>
      </c>
      <c r="Q884">
        <f>VLOOKUP(K884,'Ticket Counts'!$A$5:$F$685,2,FALSE)</f>
        <v>0</v>
      </c>
      <c r="R884">
        <f>VLOOKUP(K884,'Ticket Counts'!$A$5:$F$685,3,FALSE)</f>
        <v>1</v>
      </c>
      <c r="S884" s="8">
        <f>VLOOKUP(K884,'Ticket Counts'!$A$5:$F$685,4,FALSE)</f>
        <v>0</v>
      </c>
      <c r="T884" s="8">
        <f>VLOOKUP(K884,'Ticket Counts'!$A$5:$F$685,5,FALSE)</f>
        <v>0</v>
      </c>
      <c r="U884" s="8">
        <f>VLOOKUP(K884,'Ticket Counts'!$A$5:$F$685,6,FALSE)</f>
        <v>1</v>
      </c>
    </row>
    <row r="885" spans="1:21" x14ac:dyDescent="0.25">
      <c r="A885">
        <v>884</v>
      </c>
      <c r="B885">
        <v>0</v>
      </c>
      <c r="C885" t="str">
        <f t="shared" si="13"/>
        <v>Perished</v>
      </c>
      <c r="D885">
        <v>2</v>
      </c>
      <c r="E885" t="str" cm="1">
        <f t="array" ref="E885">_xlfn.IFS(D885=1,"First",D885=2,"Second",D885=3,"Third")</f>
        <v>Second</v>
      </c>
      <c r="F885" t="s">
        <v>1210</v>
      </c>
      <c r="G885" t="s">
        <v>13</v>
      </c>
      <c r="H885">
        <v>28</v>
      </c>
      <c r="I885">
        <v>0</v>
      </c>
      <c r="J885">
        <v>0</v>
      </c>
      <c r="K885" t="s">
        <v>1211</v>
      </c>
      <c r="L885">
        <v>10.5</v>
      </c>
      <c r="N885" t="s">
        <v>15</v>
      </c>
      <c r="O885" t="s">
        <v>1265</v>
      </c>
      <c r="P885" t="str">
        <f>VLOOKUP(O885,Title!$F$8:$G$24,2,FALSE)</f>
        <v>Mr</v>
      </c>
      <c r="Q885">
        <f>VLOOKUP(K885,'Ticket Counts'!$A$5:$F$685,2,FALSE)</f>
        <v>0</v>
      </c>
      <c r="R885">
        <f>VLOOKUP(K885,'Ticket Counts'!$A$5:$F$685,3,FALSE)</f>
        <v>0</v>
      </c>
      <c r="S885" s="8">
        <f>VLOOKUP(K885,'Ticket Counts'!$A$5:$F$685,4,FALSE)</f>
        <v>1</v>
      </c>
      <c r="T885" s="8">
        <f>VLOOKUP(K885,'Ticket Counts'!$A$5:$F$685,5,FALSE)</f>
        <v>0</v>
      </c>
      <c r="U885" s="8">
        <f>VLOOKUP(K885,'Ticket Counts'!$A$5:$F$685,6,FALSE)</f>
        <v>1</v>
      </c>
    </row>
    <row r="886" spans="1:21" x14ac:dyDescent="0.25">
      <c r="A886">
        <v>885</v>
      </c>
      <c r="B886">
        <v>0</v>
      </c>
      <c r="C886" t="str">
        <f t="shared" si="13"/>
        <v>Perished</v>
      </c>
      <c r="D886">
        <v>3</v>
      </c>
      <c r="E886" t="str" cm="1">
        <f t="array" ref="E886">_xlfn.IFS(D886=1,"First",D886=2,"Second",D886=3,"Third")</f>
        <v>Third</v>
      </c>
      <c r="F886" t="s">
        <v>1212</v>
      </c>
      <c r="G886" t="s">
        <v>13</v>
      </c>
      <c r="H886">
        <v>25</v>
      </c>
      <c r="I886">
        <v>0</v>
      </c>
      <c r="J886">
        <v>0</v>
      </c>
      <c r="K886" t="s">
        <v>1213</v>
      </c>
      <c r="L886">
        <v>7.05</v>
      </c>
      <c r="N886" t="s">
        <v>15</v>
      </c>
      <c r="O886" t="s">
        <v>1265</v>
      </c>
      <c r="P886" t="str">
        <f>VLOOKUP(O886,Title!$F$8:$G$24,2,FALSE)</f>
        <v>Mr</v>
      </c>
      <c r="Q886">
        <f>VLOOKUP(K886,'Ticket Counts'!$A$5:$F$685,2,FALSE)</f>
        <v>0</v>
      </c>
      <c r="R886">
        <f>VLOOKUP(K886,'Ticket Counts'!$A$5:$F$685,3,FALSE)</f>
        <v>0</v>
      </c>
      <c r="S886" s="8">
        <f>VLOOKUP(K886,'Ticket Counts'!$A$5:$F$685,4,FALSE)</f>
        <v>1</v>
      </c>
      <c r="T886" s="8">
        <f>VLOOKUP(K886,'Ticket Counts'!$A$5:$F$685,5,FALSE)</f>
        <v>0</v>
      </c>
      <c r="U886" s="8">
        <f>VLOOKUP(K886,'Ticket Counts'!$A$5:$F$685,6,FALSE)</f>
        <v>1</v>
      </c>
    </row>
    <row r="887" spans="1:21" x14ac:dyDescent="0.25">
      <c r="A887">
        <v>886</v>
      </c>
      <c r="B887">
        <v>0</v>
      </c>
      <c r="C887" t="str">
        <f t="shared" si="13"/>
        <v>Perished</v>
      </c>
      <c r="D887">
        <v>3</v>
      </c>
      <c r="E887" t="str" cm="1">
        <f t="array" ref="E887">_xlfn.IFS(D887=1,"First",D887=2,"Second",D887=3,"Third")</f>
        <v>Third</v>
      </c>
      <c r="F887" t="s">
        <v>1214</v>
      </c>
      <c r="G887" t="s">
        <v>17</v>
      </c>
      <c r="H887">
        <v>39</v>
      </c>
      <c r="I887">
        <v>0</v>
      </c>
      <c r="J887">
        <v>5</v>
      </c>
      <c r="K887">
        <v>382652</v>
      </c>
      <c r="L887">
        <v>29.125</v>
      </c>
      <c r="N887" t="s">
        <v>27</v>
      </c>
      <c r="O887" t="s">
        <v>1266</v>
      </c>
      <c r="P887" t="str">
        <f>VLOOKUP(O887,Title!$F$8:$G$24,2,FALSE)</f>
        <v>Mrs</v>
      </c>
      <c r="Q887">
        <f>VLOOKUP(K887,'Ticket Counts'!$A$5:$F$685,2,FALSE)</f>
        <v>4</v>
      </c>
      <c r="R887">
        <f>VLOOKUP(K887,'Ticket Counts'!$A$5:$F$685,3,FALSE)</f>
        <v>0</v>
      </c>
      <c r="S887" s="8">
        <f>VLOOKUP(K887,'Ticket Counts'!$A$5:$F$685,4,FALSE)</f>
        <v>0</v>
      </c>
      <c r="T887" s="8">
        <f>VLOOKUP(K887,'Ticket Counts'!$A$5:$F$685,5,FALSE)</f>
        <v>1</v>
      </c>
      <c r="U887" s="8">
        <f>VLOOKUP(K887,'Ticket Counts'!$A$5:$F$685,6,FALSE)</f>
        <v>5</v>
      </c>
    </row>
    <row r="888" spans="1:21" x14ac:dyDescent="0.25">
      <c r="A888">
        <v>887</v>
      </c>
      <c r="B888">
        <v>0</v>
      </c>
      <c r="C888" t="str">
        <f t="shared" si="13"/>
        <v>Perished</v>
      </c>
      <c r="D888">
        <v>2</v>
      </c>
      <c r="E888" t="str" cm="1">
        <f t="array" ref="E888">_xlfn.IFS(D888=1,"First",D888=2,"Second",D888=3,"Third")</f>
        <v>Second</v>
      </c>
      <c r="F888" t="s">
        <v>1215</v>
      </c>
      <c r="G888" t="s">
        <v>13</v>
      </c>
      <c r="H888">
        <v>27</v>
      </c>
      <c r="I888">
        <v>0</v>
      </c>
      <c r="J888">
        <v>0</v>
      </c>
      <c r="K888">
        <v>211536</v>
      </c>
      <c r="L888">
        <v>13</v>
      </c>
      <c r="N888" t="s">
        <v>15</v>
      </c>
      <c r="O888" t="s">
        <v>1270</v>
      </c>
      <c r="P888" t="str">
        <f>VLOOKUP(O888,Title!$F$8:$G$24,2,FALSE)</f>
        <v>Mr</v>
      </c>
      <c r="Q888">
        <f>VLOOKUP(K888,'Ticket Counts'!$A$5:$F$685,2,FALSE)</f>
        <v>0</v>
      </c>
      <c r="R888">
        <f>VLOOKUP(K888,'Ticket Counts'!$A$5:$F$685,3,FALSE)</f>
        <v>0</v>
      </c>
      <c r="S888" s="8">
        <f>VLOOKUP(K888,'Ticket Counts'!$A$5:$F$685,4,FALSE)</f>
        <v>1</v>
      </c>
      <c r="T888" s="8">
        <f>VLOOKUP(K888,'Ticket Counts'!$A$5:$F$685,5,FALSE)</f>
        <v>0</v>
      </c>
      <c r="U888" s="8">
        <f>VLOOKUP(K888,'Ticket Counts'!$A$5:$F$685,6,FALSE)</f>
        <v>1</v>
      </c>
    </row>
    <row r="889" spans="1:21" x14ac:dyDescent="0.25">
      <c r="A889">
        <v>888</v>
      </c>
      <c r="B889">
        <v>1</v>
      </c>
      <c r="C889" t="str">
        <f t="shared" si="13"/>
        <v>Survived</v>
      </c>
      <c r="D889">
        <v>1</v>
      </c>
      <c r="E889" t="str" cm="1">
        <f t="array" ref="E889">_xlfn.IFS(D889=1,"First",D889=2,"Second",D889=3,"Third")</f>
        <v>First</v>
      </c>
      <c r="F889" t="s">
        <v>1216</v>
      </c>
      <c r="G889" t="s">
        <v>17</v>
      </c>
      <c r="H889">
        <v>19</v>
      </c>
      <c r="I889">
        <v>0</v>
      </c>
      <c r="J889">
        <v>0</v>
      </c>
      <c r="K889">
        <v>112053</v>
      </c>
      <c r="L889">
        <v>30</v>
      </c>
      <c r="M889" t="s">
        <v>1217</v>
      </c>
      <c r="N889" t="s">
        <v>15</v>
      </c>
      <c r="O889" t="s">
        <v>1267</v>
      </c>
      <c r="P889" t="str">
        <f>VLOOKUP(O889,Title!$F$8:$G$24,2,FALSE)</f>
        <v>Miss</v>
      </c>
      <c r="Q889">
        <f>VLOOKUP(K889,'Ticket Counts'!$A$5:$F$685,2,FALSE)</f>
        <v>0</v>
      </c>
      <c r="R889">
        <f>VLOOKUP(K889,'Ticket Counts'!$A$5:$F$685,3,FALSE)</f>
        <v>1</v>
      </c>
      <c r="S889" s="8">
        <f>VLOOKUP(K889,'Ticket Counts'!$A$5:$F$685,4,FALSE)</f>
        <v>0</v>
      </c>
      <c r="T889" s="8">
        <f>VLOOKUP(K889,'Ticket Counts'!$A$5:$F$685,5,FALSE)</f>
        <v>0</v>
      </c>
      <c r="U889" s="8">
        <f>VLOOKUP(K889,'Ticket Counts'!$A$5:$F$685,6,FALSE)</f>
        <v>1</v>
      </c>
    </row>
    <row r="890" spans="1:21" x14ac:dyDescent="0.25">
      <c r="A890">
        <v>889</v>
      </c>
      <c r="B890">
        <v>0</v>
      </c>
      <c r="C890" t="str">
        <f t="shared" si="13"/>
        <v>Perished</v>
      </c>
      <c r="D890">
        <v>3</v>
      </c>
      <c r="E890" t="str" cm="1">
        <f t="array" ref="E890">_xlfn.IFS(D890=1,"First",D890=2,"Second",D890=3,"Third")</f>
        <v>Third</v>
      </c>
      <c r="F890" t="s">
        <v>1218</v>
      </c>
      <c r="G890" t="s">
        <v>17</v>
      </c>
      <c r="I890">
        <v>1</v>
      </c>
      <c r="J890">
        <v>2</v>
      </c>
      <c r="K890" t="s">
        <v>1088</v>
      </c>
      <c r="L890">
        <v>23.45</v>
      </c>
      <c r="N890" t="s">
        <v>15</v>
      </c>
      <c r="O890" t="s">
        <v>1267</v>
      </c>
      <c r="P890" t="str">
        <f>VLOOKUP(O890,Title!$F$8:$G$24,2,FALSE)</f>
        <v>Miss</v>
      </c>
      <c r="Q890">
        <f>VLOOKUP(K890,'Ticket Counts'!$A$5:$F$685,2,FALSE)</f>
        <v>0</v>
      </c>
      <c r="R890">
        <f>VLOOKUP(K890,'Ticket Counts'!$A$5:$F$685,3,FALSE)</f>
        <v>1</v>
      </c>
      <c r="S890" s="8">
        <f>VLOOKUP(K890,'Ticket Counts'!$A$5:$F$685,4,FALSE)</f>
        <v>1</v>
      </c>
      <c r="T890" s="8">
        <f>VLOOKUP(K890,'Ticket Counts'!$A$5:$F$685,5,FALSE)</f>
        <v>0</v>
      </c>
      <c r="U890" s="8">
        <f>VLOOKUP(K890,'Ticket Counts'!$A$5:$F$685,6,FALSE)</f>
        <v>2</v>
      </c>
    </row>
    <row r="891" spans="1:21" x14ac:dyDescent="0.25">
      <c r="A891">
        <v>890</v>
      </c>
      <c r="B891">
        <v>1</v>
      </c>
      <c r="C891" t="str">
        <f t="shared" si="13"/>
        <v>Survived</v>
      </c>
      <c r="D891">
        <v>1</v>
      </c>
      <c r="E891" t="str" cm="1">
        <f t="array" ref="E891">_xlfn.IFS(D891=1,"First",D891=2,"Second",D891=3,"Third")</f>
        <v>First</v>
      </c>
      <c r="F891" t="s">
        <v>1219</v>
      </c>
      <c r="G891" t="s">
        <v>13</v>
      </c>
      <c r="H891">
        <v>26</v>
      </c>
      <c r="I891">
        <v>0</v>
      </c>
      <c r="J891">
        <v>0</v>
      </c>
      <c r="K891">
        <v>111369</v>
      </c>
      <c r="L891">
        <v>30</v>
      </c>
      <c r="M891" t="s">
        <v>1220</v>
      </c>
      <c r="N891" t="s">
        <v>20</v>
      </c>
      <c r="O891" t="s">
        <v>1265</v>
      </c>
      <c r="P891" t="str">
        <f>VLOOKUP(O891,Title!$F$8:$G$24,2,FALSE)</f>
        <v>Mr</v>
      </c>
      <c r="Q891">
        <f>VLOOKUP(K891,'Ticket Counts'!$A$5:$F$685,2,FALSE)</f>
        <v>0</v>
      </c>
      <c r="R891">
        <f>VLOOKUP(K891,'Ticket Counts'!$A$5:$F$685,3,FALSE)</f>
        <v>0</v>
      </c>
      <c r="S891" s="8">
        <f>VLOOKUP(K891,'Ticket Counts'!$A$5:$F$685,4,FALSE)</f>
        <v>1</v>
      </c>
      <c r="T891" s="8">
        <f>VLOOKUP(K891,'Ticket Counts'!$A$5:$F$685,5,FALSE)</f>
        <v>0</v>
      </c>
      <c r="U891" s="8">
        <f>VLOOKUP(K891,'Ticket Counts'!$A$5:$F$685,6,FALSE)</f>
        <v>1</v>
      </c>
    </row>
    <row r="892" spans="1:21" x14ac:dyDescent="0.25">
      <c r="A892">
        <v>891</v>
      </c>
      <c r="B892">
        <v>0</v>
      </c>
      <c r="C892" t="str">
        <f t="shared" si="13"/>
        <v>Perished</v>
      </c>
      <c r="D892">
        <v>3</v>
      </c>
      <c r="E892" t="str" cm="1">
        <f t="array" ref="E892">_xlfn.IFS(D892=1,"First",D892=2,"Second",D892=3,"Third")</f>
        <v>Third</v>
      </c>
      <c r="F892" t="s">
        <v>1221</v>
      </c>
      <c r="G892" t="s">
        <v>13</v>
      </c>
      <c r="H892">
        <v>32</v>
      </c>
      <c r="I892">
        <v>0</v>
      </c>
      <c r="J892">
        <v>0</v>
      </c>
      <c r="K892">
        <v>370376</v>
      </c>
      <c r="L892">
        <v>7.75</v>
      </c>
      <c r="N892" t="s">
        <v>27</v>
      </c>
      <c r="O892" t="s">
        <v>1265</v>
      </c>
      <c r="P892" t="str">
        <f>VLOOKUP(O892,Title!$F$8:$G$24,2,FALSE)</f>
        <v>Mr</v>
      </c>
      <c r="Q892">
        <f>VLOOKUP(K892,'Ticket Counts'!$A$5:$F$685,2,FALSE)</f>
        <v>0</v>
      </c>
      <c r="R892">
        <f>VLOOKUP(K892,'Ticket Counts'!$A$5:$F$685,3,FALSE)</f>
        <v>0</v>
      </c>
      <c r="S892" s="8">
        <f>VLOOKUP(K892,'Ticket Counts'!$A$5:$F$685,4,FALSE)</f>
        <v>1</v>
      </c>
      <c r="T892" s="8">
        <f>VLOOKUP(K892,'Ticket Counts'!$A$5:$F$685,5,FALSE)</f>
        <v>0</v>
      </c>
      <c r="U892" s="8">
        <f>VLOOKUP(K892,'Ticket Counts'!$A$5:$F$685,6,FALSE)</f>
        <v>1</v>
      </c>
    </row>
  </sheetData>
  <mergeCells count="1">
    <mergeCell ref="AC52:AD52"/>
  </mergeCell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687D4-FF90-46A0-8EA6-024E9A6305BE}">
  <dimension ref="A1:F686"/>
  <sheetViews>
    <sheetView workbookViewId="0">
      <selection activeCell="M19" sqref="M19"/>
    </sheetView>
  </sheetViews>
  <sheetFormatPr defaultRowHeight="15" x14ac:dyDescent="0.25"/>
  <cols>
    <col min="1" max="1" width="19.85546875" bestFit="1" customWidth="1"/>
    <col min="2" max="2" width="16.28515625" bestFit="1" customWidth="1"/>
    <col min="3" max="3" width="5.140625" bestFit="1" customWidth="1"/>
    <col min="4" max="4" width="4" bestFit="1" customWidth="1"/>
    <col min="5" max="5" width="4.42578125" bestFit="1" customWidth="1"/>
    <col min="6" max="6" width="11.28515625" bestFit="1" customWidth="1"/>
  </cols>
  <sheetData>
    <row r="1" spans="1:6" x14ac:dyDescent="0.25">
      <c r="A1" t="s">
        <v>1292</v>
      </c>
    </row>
    <row r="2" spans="1:6" x14ac:dyDescent="0.25">
      <c r="A2" t="s">
        <v>1294</v>
      </c>
    </row>
    <row r="3" spans="1:6" x14ac:dyDescent="0.25">
      <c r="A3" s="6" t="s">
        <v>1285</v>
      </c>
      <c r="B3" s="6" t="s">
        <v>1242</v>
      </c>
    </row>
    <row r="4" spans="1:6" x14ac:dyDescent="0.25">
      <c r="A4" s="6" t="s">
        <v>1237</v>
      </c>
      <c r="B4" t="s">
        <v>1268</v>
      </c>
      <c r="C4" t="s">
        <v>1267</v>
      </c>
      <c r="D4" t="s">
        <v>1265</v>
      </c>
      <c r="E4" t="s">
        <v>1266</v>
      </c>
      <c r="F4" t="s">
        <v>1241</v>
      </c>
    </row>
    <row r="5" spans="1:6" x14ac:dyDescent="0.25">
      <c r="A5" s="7">
        <v>1601</v>
      </c>
      <c r="B5" s="8">
        <v>0</v>
      </c>
      <c r="C5" s="8">
        <v>0</v>
      </c>
      <c r="D5" s="8">
        <v>7</v>
      </c>
      <c r="E5" s="8">
        <v>0</v>
      </c>
      <c r="F5" s="8">
        <v>7</v>
      </c>
    </row>
    <row r="6" spans="1:6" x14ac:dyDescent="0.25">
      <c r="A6" s="7">
        <v>347082</v>
      </c>
      <c r="B6" s="8">
        <v>1</v>
      </c>
      <c r="C6" s="8">
        <v>4</v>
      </c>
      <c r="D6" s="8">
        <v>1</v>
      </c>
      <c r="E6" s="8">
        <v>1</v>
      </c>
      <c r="F6" s="8">
        <v>7</v>
      </c>
    </row>
    <row r="7" spans="1:6" x14ac:dyDescent="0.25">
      <c r="A7" s="7" t="s">
        <v>251</v>
      </c>
      <c r="B7" s="8">
        <v>1</v>
      </c>
      <c r="C7" s="8">
        <v>3</v>
      </c>
      <c r="D7" s="8">
        <v>3</v>
      </c>
      <c r="E7" s="8">
        <v>0</v>
      </c>
      <c r="F7" s="8">
        <v>7</v>
      </c>
    </row>
    <row r="8" spans="1:6" x14ac:dyDescent="0.25">
      <c r="A8" s="7">
        <v>347088</v>
      </c>
      <c r="B8" s="8">
        <v>2</v>
      </c>
      <c r="C8" s="8">
        <v>2</v>
      </c>
      <c r="D8" s="8">
        <v>1</v>
      </c>
      <c r="E8" s="8">
        <v>1</v>
      </c>
      <c r="F8" s="8">
        <v>6</v>
      </c>
    </row>
    <row r="9" spans="1:6" x14ac:dyDescent="0.25">
      <c r="A9" s="7" t="s">
        <v>105</v>
      </c>
      <c r="B9" s="8">
        <v>3</v>
      </c>
      <c r="C9" s="8">
        <v>1</v>
      </c>
      <c r="D9" s="8">
        <v>1</v>
      </c>
      <c r="E9" s="8">
        <v>1</v>
      </c>
      <c r="F9" s="8">
        <v>6</v>
      </c>
    </row>
    <row r="10" spans="1:6" x14ac:dyDescent="0.25">
      <c r="A10" s="7">
        <v>3101295</v>
      </c>
      <c r="B10" s="8">
        <v>3</v>
      </c>
      <c r="C10" s="8">
        <v>0</v>
      </c>
      <c r="D10" s="8">
        <v>2</v>
      </c>
      <c r="E10" s="8">
        <v>1</v>
      </c>
      <c r="F10" s="8">
        <v>6</v>
      </c>
    </row>
    <row r="11" spans="1:6" x14ac:dyDescent="0.25">
      <c r="A11" s="7">
        <v>382652</v>
      </c>
      <c r="B11" s="8">
        <v>4</v>
      </c>
      <c r="C11" s="8">
        <v>0</v>
      </c>
      <c r="D11" s="8">
        <v>0</v>
      </c>
      <c r="E11" s="8">
        <v>1</v>
      </c>
      <c r="F11" s="8">
        <v>5</v>
      </c>
    </row>
    <row r="12" spans="1:6" x14ac:dyDescent="0.25">
      <c r="A12" s="7" t="s">
        <v>126</v>
      </c>
      <c r="B12" s="8">
        <v>0</v>
      </c>
      <c r="C12" s="8">
        <v>0</v>
      </c>
      <c r="D12" s="8">
        <v>5</v>
      </c>
      <c r="E12" s="8">
        <v>0</v>
      </c>
      <c r="F12" s="8">
        <v>5</v>
      </c>
    </row>
    <row r="13" spans="1:6" x14ac:dyDescent="0.25">
      <c r="A13" s="7">
        <v>19950</v>
      </c>
      <c r="B13" s="8">
        <v>0</v>
      </c>
      <c r="C13" s="8">
        <v>2</v>
      </c>
      <c r="D13" s="8">
        <v>2</v>
      </c>
      <c r="E13" s="8">
        <v>0</v>
      </c>
      <c r="F13" s="8">
        <v>4</v>
      </c>
    </row>
    <row r="14" spans="1:6" x14ac:dyDescent="0.25">
      <c r="A14" s="7">
        <v>4133</v>
      </c>
      <c r="B14" s="8">
        <v>1</v>
      </c>
      <c r="C14" s="8">
        <v>3</v>
      </c>
      <c r="D14" s="8">
        <v>0</v>
      </c>
      <c r="E14" s="8">
        <v>0</v>
      </c>
      <c r="F14" s="8">
        <v>4</v>
      </c>
    </row>
    <row r="15" spans="1:6" x14ac:dyDescent="0.25">
      <c r="A15" s="7">
        <v>17421</v>
      </c>
      <c r="B15" s="8">
        <v>0</v>
      </c>
      <c r="C15" s="8">
        <v>1</v>
      </c>
      <c r="D15" s="8">
        <v>2</v>
      </c>
      <c r="E15" s="8">
        <v>1</v>
      </c>
      <c r="F15" s="8">
        <v>4</v>
      </c>
    </row>
    <row r="16" spans="1:6" x14ac:dyDescent="0.25">
      <c r="A16" s="7">
        <v>113781</v>
      </c>
      <c r="B16" s="8">
        <v>1</v>
      </c>
      <c r="C16" s="8">
        <v>2</v>
      </c>
      <c r="D16" s="8">
        <v>0</v>
      </c>
      <c r="E16" s="8">
        <v>1</v>
      </c>
      <c r="F16" s="8">
        <v>4</v>
      </c>
    </row>
    <row r="17" spans="1:6" x14ac:dyDescent="0.25">
      <c r="A17" s="7">
        <v>113760</v>
      </c>
      <c r="B17" s="8">
        <v>1</v>
      </c>
      <c r="C17" s="8">
        <v>1</v>
      </c>
      <c r="D17" s="8">
        <v>1</v>
      </c>
      <c r="E17" s="8">
        <v>1</v>
      </c>
      <c r="F17" s="8">
        <v>4</v>
      </c>
    </row>
    <row r="18" spans="1:6" x14ac:dyDescent="0.25">
      <c r="A18" s="7">
        <v>2666</v>
      </c>
      <c r="B18" s="8">
        <v>0</v>
      </c>
      <c r="C18" s="8">
        <v>3</v>
      </c>
      <c r="D18" s="8">
        <v>0</v>
      </c>
      <c r="E18" s="8">
        <v>1</v>
      </c>
      <c r="F18" s="8">
        <v>4</v>
      </c>
    </row>
    <row r="19" spans="1:6" x14ac:dyDescent="0.25">
      <c r="A19" s="7">
        <v>347077</v>
      </c>
      <c r="B19" s="8">
        <v>2</v>
      </c>
      <c r="C19" s="8">
        <v>1</v>
      </c>
      <c r="D19" s="8">
        <v>0</v>
      </c>
      <c r="E19" s="8">
        <v>1</v>
      </c>
      <c r="F19" s="8">
        <v>4</v>
      </c>
    </row>
    <row r="20" spans="1:6" x14ac:dyDescent="0.25">
      <c r="A20" s="7">
        <v>349909</v>
      </c>
      <c r="B20" s="8">
        <v>1</v>
      </c>
      <c r="C20" s="8">
        <v>2</v>
      </c>
      <c r="D20" s="8">
        <v>0</v>
      </c>
      <c r="E20" s="8">
        <v>1</v>
      </c>
      <c r="F20" s="8">
        <v>4</v>
      </c>
    </row>
    <row r="21" spans="1:6" x14ac:dyDescent="0.25">
      <c r="A21" s="7" t="s">
        <v>143</v>
      </c>
      <c r="B21" s="8">
        <v>0</v>
      </c>
      <c r="C21" s="8">
        <v>2</v>
      </c>
      <c r="D21" s="8">
        <v>1</v>
      </c>
      <c r="E21" s="8">
        <v>1</v>
      </c>
      <c r="F21" s="8">
        <v>4</v>
      </c>
    </row>
    <row r="22" spans="1:6" x14ac:dyDescent="0.25">
      <c r="A22" s="7" t="s">
        <v>565</v>
      </c>
      <c r="B22" s="8">
        <v>0</v>
      </c>
      <c r="C22" s="8">
        <v>2</v>
      </c>
      <c r="D22" s="8">
        <v>1</v>
      </c>
      <c r="E22" s="8">
        <v>1</v>
      </c>
      <c r="F22" s="8">
        <v>4</v>
      </c>
    </row>
    <row r="23" spans="1:6" x14ac:dyDescent="0.25">
      <c r="A23" s="7" t="s">
        <v>280</v>
      </c>
      <c r="B23" s="8">
        <v>0</v>
      </c>
      <c r="C23" s="8">
        <v>0</v>
      </c>
      <c r="D23" s="8">
        <v>4</v>
      </c>
      <c r="E23" s="8">
        <v>0</v>
      </c>
      <c r="F23" s="8">
        <v>4</v>
      </c>
    </row>
    <row r="24" spans="1:6" x14ac:dyDescent="0.25">
      <c r="A24" s="7">
        <v>110413</v>
      </c>
      <c r="B24" s="8">
        <v>0</v>
      </c>
      <c r="C24" s="8">
        <v>1</v>
      </c>
      <c r="D24" s="8">
        <v>1</v>
      </c>
      <c r="E24" s="8">
        <v>1</v>
      </c>
      <c r="F24" s="8">
        <v>3</v>
      </c>
    </row>
    <row r="25" spans="1:6" x14ac:dyDescent="0.25">
      <c r="A25" s="7">
        <v>230080</v>
      </c>
      <c r="B25" s="8">
        <v>2</v>
      </c>
      <c r="C25" s="8">
        <v>0</v>
      </c>
      <c r="D25" s="8">
        <v>1</v>
      </c>
      <c r="E25" s="8">
        <v>0</v>
      </c>
      <c r="F25" s="8">
        <v>3</v>
      </c>
    </row>
    <row r="26" spans="1:6" x14ac:dyDescent="0.25">
      <c r="A26" s="7">
        <v>239853</v>
      </c>
      <c r="B26" s="8">
        <v>0</v>
      </c>
      <c r="C26" s="8">
        <v>0</v>
      </c>
      <c r="D26" s="8">
        <v>3</v>
      </c>
      <c r="E26" s="8">
        <v>0</v>
      </c>
      <c r="F26" s="8">
        <v>3</v>
      </c>
    </row>
    <row r="27" spans="1:6" x14ac:dyDescent="0.25">
      <c r="A27" s="7">
        <v>35273</v>
      </c>
      <c r="B27" s="8">
        <v>0</v>
      </c>
      <c r="C27" s="8">
        <v>2</v>
      </c>
      <c r="D27" s="8">
        <v>1</v>
      </c>
      <c r="E27" s="8">
        <v>0</v>
      </c>
      <c r="F27" s="8">
        <v>3</v>
      </c>
    </row>
    <row r="28" spans="1:6" x14ac:dyDescent="0.25">
      <c r="A28" s="7">
        <v>13502</v>
      </c>
      <c r="B28" s="8">
        <v>0</v>
      </c>
      <c r="C28" s="8">
        <v>2</v>
      </c>
      <c r="D28" s="8">
        <v>0</v>
      </c>
      <c r="E28" s="8">
        <v>1</v>
      </c>
      <c r="F28" s="8">
        <v>3</v>
      </c>
    </row>
    <row r="29" spans="1:6" x14ac:dyDescent="0.25">
      <c r="A29" s="7">
        <v>29106</v>
      </c>
      <c r="B29" s="8">
        <v>2</v>
      </c>
      <c r="C29" s="8">
        <v>0</v>
      </c>
      <c r="D29" s="8">
        <v>0</v>
      </c>
      <c r="E29" s="8">
        <v>1</v>
      </c>
      <c r="F29" s="8">
        <v>3</v>
      </c>
    </row>
    <row r="30" spans="1:6" x14ac:dyDescent="0.25">
      <c r="A30" s="7">
        <v>248727</v>
      </c>
      <c r="B30" s="8">
        <v>0</v>
      </c>
      <c r="C30" s="8">
        <v>2</v>
      </c>
      <c r="D30" s="8">
        <v>1</v>
      </c>
      <c r="E30" s="8">
        <v>0</v>
      </c>
      <c r="F30" s="8">
        <v>3</v>
      </c>
    </row>
    <row r="31" spans="1:6" x14ac:dyDescent="0.25">
      <c r="A31" s="7">
        <v>24160</v>
      </c>
      <c r="B31" s="8">
        <v>0</v>
      </c>
      <c r="C31" s="8">
        <v>2</v>
      </c>
      <c r="D31" s="8">
        <v>0</v>
      </c>
      <c r="E31" s="8">
        <v>1</v>
      </c>
      <c r="F31" s="8">
        <v>3</v>
      </c>
    </row>
    <row r="32" spans="1:6" x14ac:dyDescent="0.25">
      <c r="A32" s="7">
        <v>345773</v>
      </c>
      <c r="B32" s="8">
        <v>0</v>
      </c>
      <c r="C32" s="8">
        <v>1</v>
      </c>
      <c r="D32" s="8">
        <v>1</v>
      </c>
      <c r="E32" s="8">
        <v>1</v>
      </c>
      <c r="F32" s="8">
        <v>3</v>
      </c>
    </row>
    <row r="33" spans="1:6" x14ac:dyDescent="0.25">
      <c r="A33" s="7">
        <v>110152</v>
      </c>
      <c r="B33" s="8">
        <v>0</v>
      </c>
      <c r="C33" s="8">
        <v>2</v>
      </c>
      <c r="D33" s="8">
        <v>0</v>
      </c>
      <c r="E33" s="8">
        <v>1</v>
      </c>
      <c r="F33" s="8">
        <v>3</v>
      </c>
    </row>
    <row r="34" spans="1:6" x14ac:dyDescent="0.25">
      <c r="A34" s="7" t="s">
        <v>392</v>
      </c>
      <c r="B34" s="8">
        <v>0</v>
      </c>
      <c r="C34" s="8">
        <v>1</v>
      </c>
      <c r="D34" s="8">
        <v>2</v>
      </c>
      <c r="E34" s="8">
        <v>0</v>
      </c>
      <c r="F34" s="8">
        <v>3</v>
      </c>
    </row>
    <row r="35" spans="1:6" x14ac:dyDescent="0.25">
      <c r="A35" s="7">
        <v>371110</v>
      </c>
      <c r="B35" s="8">
        <v>0</v>
      </c>
      <c r="C35" s="8">
        <v>1</v>
      </c>
      <c r="D35" s="8">
        <v>2</v>
      </c>
      <c r="E35" s="8">
        <v>0</v>
      </c>
      <c r="F35" s="8">
        <v>3</v>
      </c>
    </row>
    <row r="36" spans="1:6" x14ac:dyDescent="0.25">
      <c r="A36" s="7" t="s">
        <v>406</v>
      </c>
      <c r="B36" s="8">
        <v>0</v>
      </c>
      <c r="C36" s="8">
        <v>1</v>
      </c>
      <c r="D36" s="8">
        <v>1</v>
      </c>
      <c r="E36" s="8">
        <v>1</v>
      </c>
      <c r="F36" s="8">
        <v>3</v>
      </c>
    </row>
    <row r="37" spans="1:6" x14ac:dyDescent="0.25">
      <c r="A37" s="7" t="s">
        <v>409</v>
      </c>
      <c r="B37" s="8">
        <v>0</v>
      </c>
      <c r="C37" s="8">
        <v>2</v>
      </c>
      <c r="D37" s="8">
        <v>1</v>
      </c>
      <c r="E37" s="8">
        <v>0</v>
      </c>
      <c r="F37" s="8">
        <v>3</v>
      </c>
    </row>
    <row r="38" spans="1:6" x14ac:dyDescent="0.25">
      <c r="A38" s="7">
        <v>363291</v>
      </c>
      <c r="B38" s="8">
        <v>1</v>
      </c>
      <c r="C38" s="8">
        <v>0</v>
      </c>
      <c r="D38" s="8">
        <v>1</v>
      </c>
      <c r="E38" s="8">
        <v>1</v>
      </c>
      <c r="F38" s="8">
        <v>3</v>
      </c>
    </row>
    <row r="39" spans="1:6" x14ac:dyDescent="0.25">
      <c r="A39" s="7" t="s">
        <v>477</v>
      </c>
      <c r="B39" s="8">
        <v>0</v>
      </c>
      <c r="C39" s="8">
        <v>1</v>
      </c>
      <c r="D39" s="8">
        <v>1</v>
      </c>
      <c r="E39" s="8">
        <v>1</v>
      </c>
      <c r="F39" s="8">
        <v>3</v>
      </c>
    </row>
    <row r="40" spans="1:6" x14ac:dyDescent="0.25">
      <c r="A40" s="7">
        <v>347742</v>
      </c>
      <c r="B40" s="8">
        <v>1</v>
      </c>
      <c r="C40" s="8">
        <v>1</v>
      </c>
      <c r="D40" s="8">
        <v>0</v>
      </c>
      <c r="E40" s="8">
        <v>1</v>
      </c>
      <c r="F40" s="8">
        <v>3</v>
      </c>
    </row>
    <row r="41" spans="1:6" x14ac:dyDescent="0.25">
      <c r="A41" s="7" t="s">
        <v>361</v>
      </c>
      <c r="B41" s="8">
        <v>0</v>
      </c>
      <c r="C41" s="8">
        <v>1</v>
      </c>
      <c r="D41" s="8">
        <v>1</v>
      </c>
      <c r="E41" s="8">
        <v>1</v>
      </c>
      <c r="F41" s="8">
        <v>3</v>
      </c>
    </row>
    <row r="42" spans="1:6" x14ac:dyDescent="0.25">
      <c r="A42" s="7" t="s">
        <v>92</v>
      </c>
      <c r="B42" s="8">
        <v>0</v>
      </c>
      <c r="C42" s="8">
        <v>0</v>
      </c>
      <c r="D42" s="8">
        <v>2</v>
      </c>
      <c r="E42" s="8">
        <v>1</v>
      </c>
      <c r="F42" s="8">
        <v>3</v>
      </c>
    </row>
    <row r="43" spans="1:6" x14ac:dyDescent="0.25">
      <c r="A43" s="7" t="s">
        <v>80</v>
      </c>
      <c r="B43" s="8">
        <v>0</v>
      </c>
      <c r="C43" s="8">
        <v>1</v>
      </c>
      <c r="D43" s="8">
        <v>1</v>
      </c>
      <c r="E43" s="8">
        <v>1</v>
      </c>
      <c r="F43" s="8">
        <v>3</v>
      </c>
    </row>
    <row r="44" spans="1:6" x14ac:dyDescent="0.25">
      <c r="A44" s="7" t="s">
        <v>103</v>
      </c>
      <c r="B44" s="8">
        <v>0</v>
      </c>
      <c r="C44" s="8">
        <v>1</v>
      </c>
      <c r="D44" s="8">
        <v>1</v>
      </c>
      <c r="E44" s="8">
        <v>1</v>
      </c>
      <c r="F44" s="8">
        <v>3</v>
      </c>
    </row>
    <row r="45" spans="1:6" x14ac:dyDescent="0.25">
      <c r="A45" s="7">
        <v>28403</v>
      </c>
      <c r="B45" s="8">
        <v>0</v>
      </c>
      <c r="C45" s="8">
        <v>0</v>
      </c>
      <c r="D45" s="8">
        <v>2</v>
      </c>
      <c r="E45" s="8">
        <v>0</v>
      </c>
      <c r="F45" s="8">
        <v>2</v>
      </c>
    </row>
    <row r="46" spans="1:6" x14ac:dyDescent="0.25">
      <c r="A46" s="7">
        <v>2908</v>
      </c>
      <c r="B46" s="8">
        <v>0</v>
      </c>
      <c r="C46" s="8">
        <v>0</v>
      </c>
      <c r="D46" s="8">
        <v>1</v>
      </c>
      <c r="E46" s="8">
        <v>1</v>
      </c>
      <c r="F46" s="8">
        <v>2</v>
      </c>
    </row>
    <row r="47" spans="1:6" x14ac:dyDescent="0.25">
      <c r="A47" s="7">
        <v>16966</v>
      </c>
      <c r="B47" s="8">
        <v>0</v>
      </c>
      <c r="C47" s="8">
        <v>1</v>
      </c>
      <c r="D47" s="8">
        <v>0</v>
      </c>
      <c r="E47" s="8">
        <v>1</v>
      </c>
      <c r="F47" s="8">
        <v>2</v>
      </c>
    </row>
    <row r="48" spans="1:6" x14ac:dyDescent="0.25">
      <c r="A48" s="7">
        <v>250655</v>
      </c>
      <c r="B48" s="8">
        <v>0</v>
      </c>
      <c r="C48" s="8">
        <v>1</v>
      </c>
      <c r="D48" s="8">
        <v>1</v>
      </c>
      <c r="E48" s="8">
        <v>0</v>
      </c>
      <c r="F48" s="8">
        <v>2</v>
      </c>
    </row>
    <row r="49" spans="1:6" x14ac:dyDescent="0.25">
      <c r="A49" s="7">
        <v>2653</v>
      </c>
      <c r="B49" s="8">
        <v>0</v>
      </c>
      <c r="C49" s="8">
        <v>1</v>
      </c>
      <c r="D49" s="8">
        <v>1</v>
      </c>
      <c r="E49" s="8">
        <v>0</v>
      </c>
      <c r="F49" s="8">
        <v>2</v>
      </c>
    </row>
    <row r="50" spans="1:6" x14ac:dyDescent="0.25">
      <c r="A50" s="7">
        <v>250649</v>
      </c>
      <c r="B50" s="8">
        <v>1</v>
      </c>
      <c r="C50" s="8">
        <v>0</v>
      </c>
      <c r="D50" s="8">
        <v>0</v>
      </c>
      <c r="E50" s="8">
        <v>1</v>
      </c>
      <c r="F50" s="8">
        <v>2</v>
      </c>
    </row>
    <row r="51" spans="1:6" x14ac:dyDescent="0.25">
      <c r="A51" s="7">
        <v>19928</v>
      </c>
      <c r="B51" s="8">
        <v>0</v>
      </c>
      <c r="C51" s="8">
        <v>1</v>
      </c>
      <c r="D51" s="8">
        <v>1</v>
      </c>
      <c r="E51" s="8">
        <v>0</v>
      </c>
      <c r="F51" s="8">
        <v>2</v>
      </c>
    </row>
    <row r="52" spans="1:6" x14ac:dyDescent="0.25">
      <c r="A52" s="7">
        <v>250647</v>
      </c>
      <c r="B52" s="8">
        <v>0</v>
      </c>
      <c r="C52" s="8">
        <v>0</v>
      </c>
      <c r="D52" s="8">
        <v>2</v>
      </c>
      <c r="E52" s="8">
        <v>0</v>
      </c>
      <c r="F52" s="8">
        <v>2</v>
      </c>
    </row>
    <row r="53" spans="1:6" x14ac:dyDescent="0.25">
      <c r="A53" s="7">
        <v>11767</v>
      </c>
      <c r="B53" s="8">
        <v>0</v>
      </c>
      <c r="C53" s="8">
        <v>1</v>
      </c>
      <c r="D53" s="8">
        <v>0</v>
      </c>
      <c r="E53" s="8">
        <v>1</v>
      </c>
      <c r="F53" s="8">
        <v>2</v>
      </c>
    </row>
    <row r="54" spans="1:6" x14ac:dyDescent="0.25">
      <c r="A54" s="7">
        <v>250644</v>
      </c>
      <c r="B54" s="8">
        <v>0</v>
      </c>
      <c r="C54" s="8">
        <v>1</v>
      </c>
      <c r="D54" s="8">
        <v>0</v>
      </c>
      <c r="E54" s="8">
        <v>1</v>
      </c>
      <c r="F54" s="8">
        <v>2</v>
      </c>
    </row>
    <row r="55" spans="1:6" x14ac:dyDescent="0.25">
      <c r="A55" s="7">
        <v>2668</v>
      </c>
      <c r="B55" s="8">
        <v>0</v>
      </c>
      <c r="C55" s="8">
        <v>1</v>
      </c>
      <c r="D55" s="8">
        <v>0</v>
      </c>
      <c r="E55" s="8">
        <v>1</v>
      </c>
      <c r="F55" s="8">
        <v>2</v>
      </c>
    </row>
    <row r="56" spans="1:6" x14ac:dyDescent="0.25">
      <c r="A56" s="7">
        <v>248738</v>
      </c>
      <c r="B56" s="8">
        <v>1</v>
      </c>
      <c r="C56" s="8">
        <v>0</v>
      </c>
      <c r="D56" s="8">
        <v>0</v>
      </c>
      <c r="E56" s="8">
        <v>1</v>
      </c>
      <c r="F56" s="8">
        <v>2</v>
      </c>
    </row>
    <row r="57" spans="1:6" x14ac:dyDescent="0.25">
      <c r="A57" s="7">
        <v>31027</v>
      </c>
      <c r="B57" s="8">
        <v>0</v>
      </c>
      <c r="C57" s="8">
        <v>0</v>
      </c>
      <c r="D57" s="8">
        <v>1</v>
      </c>
      <c r="E57" s="8">
        <v>1</v>
      </c>
      <c r="F57" s="8">
        <v>2</v>
      </c>
    </row>
    <row r="58" spans="1:6" x14ac:dyDescent="0.25">
      <c r="A58" s="7">
        <v>244367</v>
      </c>
      <c r="B58" s="8">
        <v>0</v>
      </c>
      <c r="C58" s="8">
        <v>0</v>
      </c>
      <c r="D58" s="8">
        <v>1</v>
      </c>
      <c r="E58" s="8">
        <v>1</v>
      </c>
      <c r="F58" s="8">
        <v>2</v>
      </c>
    </row>
    <row r="59" spans="1:6" x14ac:dyDescent="0.25">
      <c r="A59" s="7">
        <v>19996</v>
      </c>
      <c r="B59" s="8">
        <v>0</v>
      </c>
      <c r="C59" s="8">
        <v>0</v>
      </c>
      <c r="D59" s="8">
        <v>1</v>
      </c>
      <c r="E59" s="8">
        <v>1</v>
      </c>
      <c r="F59" s="8">
        <v>2</v>
      </c>
    </row>
    <row r="60" spans="1:6" x14ac:dyDescent="0.25">
      <c r="A60" s="7">
        <v>244252</v>
      </c>
      <c r="B60" s="8">
        <v>0</v>
      </c>
      <c r="C60" s="8">
        <v>0</v>
      </c>
      <c r="D60" s="8">
        <v>1</v>
      </c>
      <c r="E60" s="8">
        <v>1</v>
      </c>
      <c r="F60" s="8">
        <v>2</v>
      </c>
    </row>
    <row r="61" spans="1:6" x14ac:dyDescent="0.25">
      <c r="A61" s="7">
        <v>17474</v>
      </c>
      <c r="B61" s="8">
        <v>0</v>
      </c>
      <c r="C61" s="8">
        <v>0</v>
      </c>
      <c r="D61" s="8">
        <v>1</v>
      </c>
      <c r="E61" s="8">
        <v>1</v>
      </c>
      <c r="F61" s="8">
        <v>2</v>
      </c>
    </row>
    <row r="62" spans="1:6" x14ac:dyDescent="0.25">
      <c r="A62" s="7">
        <v>243847</v>
      </c>
      <c r="B62" s="8">
        <v>0</v>
      </c>
      <c r="C62" s="8">
        <v>0</v>
      </c>
      <c r="D62" s="8">
        <v>1</v>
      </c>
      <c r="E62" s="8">
        <v>1</v>
      </c>
      <c r="F62" s="8">
        <v>2</v>
      </c>
    </row>
    <row r="63" spans="1:6" x14ac:dyDescent="0.25">
      <c r="A63" s="7">
        <v>12749</v>
      </c>
      <c r="B63" s="8">
        <v>0</v>
      </c>
      <c r="C63" s="8">
        <v>1</v>
      </c>
      <c r="D63" s="8">
        <v>0</v>
      </c>
      <c r="E63" s="8">
        <v>1</v>
      </c>
      <c r="F63" s="8">
        <v>2</v>
      </c>
    </row>
    <row r="64" spans="1:6" x14ac:dyDescent="0.25">
      <c r="A64" s="7">
        <v>239865</v>
      </c>
      <c r="B64" s="8">
        <v>0</v>
      </c>
      <c r="C64" s="8">
        <v>0</v>
      </c>
      <c r="D64" s="8">
        <v>2</v>
      </c>
      <c r="E64" s="8">
        <v>0</v>
      </c>
      <c r="F64" s="8">
        <v>2</v>
      </c>
    </row>
    <row r="65" spans="1:6" x14ac:dyDescent="0.25">
      <c r="A65" s="7">
        <v>11668</v>
      </c>
      <c r="B65" s="8">
        <v>0</v>
      </c>
      <c r="C65" s="8">
        <v>0</v>
      </c>
      <c r="D65" s="8">
        <v>1</v>
      </c>
      <c r="E65" s="8">
        <v>1</v>
      </c>
      <c r="F65" s="8">
        <v>2</v>
      </c>
    </row>
    <row r="66" spans="1:6" x14ac:dyDescent="0.25">
      <c r="A66" s="7">
        <v>237736</v>
      </c>
      <c r="B66" s="8">
        <v>0</v>
      </c>
      <c r="C66" s="8">
        <v>0</v>
      </c>
      <c r="D66" s="8">
        <v>1</v>
      </c>
      <c r="E66" s="8">
        <v>1</v>
      </c>
      <c r="F66" s="8">
        <v>2</v>
      </c>
    </row>
    <row r="67" spans="1:6" x14ac:dyDescent="0.25">
      <c r="A67" s="7">
        <v>2691</v>
      </c>
      <c r="B67" s="8">
        <v>0</v>
      </c>
      <c r="C67" s="8">
        <v>1</v>
      </c>
      <c r="D67" s="8">
        <v>0</v>
      </c>
      <c r="E67" s="8">
        <v>1</v>
      </c>
      <c r="F67" s="8">
        <v>2</v>
      </c>
    </row>
    <row r="68" spans="1:6" x14ac:dyDescent="0.25">
      <c r="A68" s="7">
        <v>231919</v>
      </c>
      <c r="B68" s="8">
        <v>0</v>
      </c>
      <c r="C68" s="8">
        <v>1</v>
      </c>
      <c r="D68" s="8">
        <v>0</v>
      </c>
      <c r="E68" s="8">
        <v>1</v>
      </c>
      <c r="F68" s="8">
        <v>2</v>
      </c>
    </row>
    <row r="69" spans="1:6" x14ac:dyDescent="0.25">
      <c r="A69" s="7">
        <v>2661</v>
      </c>
      <c r="B69" s="8">
        <v>2</v>
      </c>
      <c r="C69" s="8">
        <v>0</v>
      </c>
      <c r="D69" s="8">
        <v>0</v>
      </c>
      <c r="E69" s="8">
        <v>0</v>
      </c>
      <c r="F69" s="8">
        <v>2</v>
      </c>
    </row>
    <row r="70" spans="1:6" x14ac:dyDescent="0.25">
      <c r="A70" s="7">
        <v>230433</v>
      </c>
      <c r="B70" s="8">
        <v>0</v>
      </c>
      <c r="C70" s="8">
        <v>0</v>
      </c>
      <c r="D70" s="8">
        <v>0</v>
      </c>
      <c r="E70" s="8">
        <v>2</v>
      </c>
      <c r="F70" s="8">
        <v>2</v>
      </c>
    </row>
    <row r="71" spans="1:6" x14ac:dyDescent="0.25">
      <c r="A71" s="7">
        <v>2627</v>
      </c>
      <c r="B71" s="8">
        <v>0</v>
      </c>
      <c r="C71" s="8">
        <v>1</v>
      </c>
      <c r="D71" s="8">
        <v>1</v>
      </c>
      <c r="E71" s="8">
        <v>0</v>
      </c>
      <c r="F71" s="8">
        <v>2</v>
      </c>
    </row>
    <row r="72" spans="1:6" x14ac:dyDescent="0.25">
      <c r="A72" s="7">
        <v>230136</v>
      </c>
      <c r="B72" s="8">
        <v>1</v>
      </c>
      <c r="C72" s="8">
        <v>1</v>
      </c>
      <c r="D72" s="8">
        <v>0</v>
      </c>
      <c r="E72" s="8">
        <v>0</v>
      </c>
      <c r="F72" s="8">
        <v>2</v>
      </c>
    </row>
    <row r="73" spans="1:6" x14ac:dyDescent="0.25">
      <c r="A73" s="7">
        <v>29750</v>
      </c>
      <c r="B73" s="8">
        <v>0</v>
      </c>
      <c r="C73" s="8">
        <v>0</v>
      </c>
      <c r="D73" s="8">
        <v>1</v>
      </c>
      <c r="E73" s="8">
        <v>1</v>
      </c>
      <c r="F73" s="8">
        <v>2</v>
      </c>
    </row>
    <row r="74" spans="1:6" x14ac:dyDescent="0.25">
      <c r="A74" s="7">
        <v>220845</v>
      </c>
      <c r="B74" s="8">
        <v>0</v>
      </c>
      <c r="C74" s="8">
        <v>1</v>
      </c>
      <c r="D74" s="8">
        <v>0</v>
      </c>
      <c r="E74" s="8">
        <v>1</v>
      </c>
      <c r="F74" s="8">
        <v>2</v>
      </c>
    </row>
    <row r="75" spans="1:6" x14ac:dyDescent="0.25">
      <c r="A75" s="7">
        <v>26360</v>
      </c>
      <c r="B75" s="8">
        <v>0</v>
      </c>
      <c r="C75" s="8">
        <v>1</v>
      </c>
      <c r="D75" s="8">
        <v>0</v>
      </c>
      <c r="E75" s="8">
        <v>1</v>
      </c>
      <c r="F75" s="8">
        <v>2</v>
      </c>
    </row>
    <row r="76" spans="1:6" x14ac:dyDescent="0.25">
      <c r="A76" s="7">
        <v>113806</v>
      </c>
      <c r="B76" s="8">
        <v>0</v>
      </c>
      <c r="C76" s="8">
        <v>0</v>
      </c>
      <c r="D76" s="8">
        <v>1</v>
      </c>
      <c r="E76" s="8">
        <v>1</v>
      </c>
      <c r="F76" s="8">
        <v>2</v>
      </c>
    </row>
    <row r="77" spans="1:6" x14ac:dyDescent="0.25">
      <c r="A77" s="7">
        <v>19943</v>
      </c>
      <c r="B77" s="8">
        <v>0</v>
      </c>
      <c r="C77" s="8">
        <v>0</v>
      </c>
      <c r="D77" s="8">
        <v>1</v>
      </c>
      <c r="E77" s="8">
        <v>1</v>
      </c>
      <c r="F77" s="8">
        <v>2</v>
      </c>
    </row>
    <row r="78" spans="1:6" x14ac:dyDescent="0.25">
      <c r="A78" s="7">
        <v>113803</v>
      </c>
      <c r="B78" s="8">
        <v>0</v>
      </c>
      <c r="C78" s="8">
        <v>0</v>
      </c>
      <c r="D78" s="8">
        <v>1</v>
      </c>
      <c r="E78" s="8">
        <v>1</v>
      </c>
      <c r="F78" s="8">
        <v>2</v>
      </c>
    </row>
    <row r="79" spans="1:6" x14ac:dyDescent="0.25">
      <c r="A79" s="7">
        <v>19877</v>
      </c>
      <c r="B79" s="8">
        <v>0</v>
      </c>
      <c r="C79" s="8">
        <v>1</v>
      </c>
      <c r="D79" s="8">
        <v>1</v>
      </c>
      <c r="E79" s="8">
        <v>0</v>
      </c>
      <c r="F79" s="8">
        <v>2</v>
      </c>
    </row>
    <row r="80" spans="1:6" x14ac:dyDescent="0.25">
      <c r="A80" s="7">
        <v>113798</v>
      </c>
      <c r="B80" s="8">
        <v>0</v>
      </c>
      <c r="C80" s="8">
        <v>1</v>
      </c>
      <c r="D80" s="8">
        <v>1</v>
      </c>
      <c r="E80" s="8">
        <v>0</v>
      </c>
      <c r="F80" s="8">
        <v>2</v>
      </c>
    </row>
    <row r="81" spans="1:6" x14ac:dyDescent="0.25">
      <c r="A81" s="7">
        <v>17453</v>
      </c>
      <c r="B81" s="8">
        <v>0</v>
      </c>
      <c r="C81" s="8">
        <v>0</v>
      </c>
      <c r="D81" s="8">
        <v>1</v>
      </c>
      <c r="E81" s="8">
        <v>1</v>
      </c>
      <c r="F81" s="8">
        <v>2</v>
      </c>
    </row>
    <row r="82" spans="1:6" x14ac:dyDescent="0.25">
      <c r="A82" s="7">
        <v>113789</v>
      </c>
      <c r="B82" s="8">
        <v>0</v>
      </c>
      <c r="C82" s="8">
        <v>0</v>
      </c>
      <c r="D82" s="8">
        <v>1</v>
      </c>
      <c r="E82" s="8">
        <v>1</v>
      </c>
      <c r="F82" s="8">
        <v>2</v>
      </c>
    </row>
    <row r="83" spans="1:6" x14ac:dyDescent="0.25">
      <c r="A83" s="7">
        <v>13507</v>
      </c>
      <c r="B83" s="8">
        <v>0</v>
      </c>
      <c r="C83" s="8">
        <v>0</v>
      </c>
      <c r="D83" s="8">
        <v>1</v>
      </c>
      <c r="E83" s="8">
        <v>1</v>
      </c>
      <c r="F83" s="8">
        <v>2</v>
      </c>
    </row>
    <row r="84" spans="1:6" x14ac:dyDescent="0.25">
      <c r="A84" s="7">
        <v>113776</v>
      </c>
      <c r="B84" s="8">
        <v>0</v>
      </c>
      <c r="C84" s="8">
        <v>0</v>
      </c>
      <c r="D84" s="8">
        <v>1</v>
      </c>
      <c r="E84" s="8">
        <v>1</v>
      </c>
      <c r="F84" s="8">
        <v>2</v>
      </c>
    </row>
    <row r="85" spans="1:6" x14ac:dyDescent="0.25">
      <c r="A85" s="7">
        <v>11967</v>
      </c>
      <c r="B85" s="8">
        <v>0</v>
      </c>
      <c r="C85" s="8">
        <v>0</v>
      </c>
      <c r="D85" s="8">
        <v>1</v>
      </c>
      <c r="E85" s="8">
        <v>1</v>
      </c>
      <c r="F85" s="8">
        <v>2</v>
      </c>
    </row>
    <row r="86" spans="1:6" x14ac:dyDescent="0.25">
      <c r="A86" s="7">
        <v>345764</v>
      </c>
      <c r="B86" s="8">
        <v>0</v>
      </c>
      <c r="C86" s="8">
        <v>1</v>
      </c>
      <c r="D86" s="8">
        <v>1</v>
      </c>
      <c r="E86" s="8">
        <v>0</v>
      </c>
      <c r="F86" s="8">
        <v>2</v>
      </c>
    </row>
    <row r="87" spans="1:6" x14ac:dyDescent="0.25">
      <c r="A87" s="7">
        <v>11751</v>
      </c>
      <c r="B87" s="8">
        <v>0</v>
      </c>
      <c r="C87" s="8">
        <v>0</v>
      </c>
      <c r="D87" s="8">
        <v>1</v>
      </c>
      <c r="E87" s="8">
        <v>1</v>
      </c>
      <c r="F87" s="8">
        <v>2</v>
      </c>
    </row>
    <row r="88" spans="1:6" x14ac:dyDescent="0.25">
      <c r="A88" s="7">
        <v>113572</v>
      </c>
      <c r="B88" s="8">
        <v>0</v>
      </c>
      <c r="C88" s="8">
        <v>1</v>
      </c>
      <c r="D88" s="8">
        <v>0</v>
      </c>
      <c r="E88" s="8">
        <v>1</v>
      </c>
      <c r="F88" s="8">
        <v>2</v>
      </c>
    </row>
    <row r="89" spans="1:6" x14ac:dyDescent="0.25">
      <c r="A89" s="7">
        <v>7534</v>
      </c>
      <c r="B89" s="8">
        <v>0</v>
      </c>
      <c r="C89" s="8">
        <v>0</v>
      </c>
      <c r="D89" s="8">
        <v>2</v>
      </c>
      <c r="E89" s="8">
        <v>0</v>
      </c>
      <c r="F89" s="8">
        <v>2</v>
      </c>
    </row>
    <row r="90" spans="1:6" x14ac:dyDescent="0.25">
      <c r="A90" s="7">
        <v>113505</v>
      </c>
      <c r="B90" s="8">
        <v>0</v>
      </c>
      <c r="C90" s="8">
        <v>1</v>
      </c>
      <c r="D90" s="8">
        <v>0</v>
      </c>
      <c r="E90" s="8">
        <v>1</v>
      </c>
      <c r="F90" s="8">
        <v>2</v>
      </c>
    </row>
    <row r="91" spans="1:6" x14ac:dyDescent="0.25">
      <c r="A91" s="7">
        <v>2699</v>
      </c>
      <c r="B91" s="8">
        <v>0</v>
      </c>
      <c r="C91" s="8">
        <v>0</v>
      </c>
      <c r="D91" s="8">
        <v>2</v>
      </c>
      <c r="E91" s="8">
        <v>0</v>
      </c>
      <c r="F91" s="8">
        <v>2</v>
      </c>
    </row>
    <row r="92" spans="1:6" x14ac:dyDescent="0.25">
      <c r="A92" s="7">
        <v>111361</v>
      </c>
      <c r="B92" s="8">
        <v>0</v>
      </c>
      <c r="C92" s="8">
        <v>1</v>
      </c>
      <c r="D92" s="8">
        <v>0</v>
      </c>
      <c r="E92" s="8">
        <v>1</v>
      </c>
      <c r="F92" s="8">
        <v>2</v>
      </c>
    </row>
    <row r="93" spans="1:6" x14ac:dyDescent="0.25">
      <c r="A93" s="7">
        <v>2678</v>
      </c>
      <c r="B93" s="8">
        <v>0</v>
      </c>
      <c r="C93" s="8">
        <v>1</v>
      </c>
      <c r="D93" s="8">
        <v>0</v>
      </c>
      <c r="E93" s="8">
        <v>1</v>
      </c>
      <c r="F93" s="8">
        <v>2</v>
      </c>
    </row>
    <row r="94" spans="1:6" x14ac:dyDescent="0.25">
      <c r="A94" s="7">
        <v>110465</v>
      </c>
      <c r="B94" s="8">
        <v>0</v>
      </c>
      <c r="C94" s="8">
        <v>0</v>
      </c>
      <c r="D94" s="8">
        <v>2</v>
      </c>
      <c r="E94" s="8">
        <v>0</v>
      </c>
      <c r="F94" s="8">
        <v>2</v>
      </c>
    </row>
    <row r="95" spans="1:6" x14ac:dyDescent="0.25">
      <c r="A95" s="7">
        <v>2665</v>
      </c>
      <c r="B95" s="8">
        <v>0</v>
      </c>
      <c r="C95" s="8">
        <v>2</v>
      </c>
      <c r="D95" s="8">
        <v>0</v>
      </c>
      <c r="E95" s="8">
        <v>0</v>
      </c>
      <c r="F95" s="8">
        <v>2</v>
      </c>
    </row>
    <row r="96" spans="1:6" x14ac:dyDescent="0.25">
      <c r="A96" s="7">
        <v>54636</v>
      </c>
      <c r="B96" s="8">
        <v>0</v>
      </c>
      <c r="C96" s="8">
        <v>0</v>
      </c>
      <c r="D96" s="8">
        <v>2</v>
      </c>
      <c r="E96" s="8">
        <v>0</v>
      </c>
      <c r="F96" s="8">
        <v>2</v>
      </c>
    </row>
    <row r="97" spans="1:6" x14ac:dyDescent="0.25">
      <c r="A97" s="7">
        <v>2659</v>
      </c>
      <c r="B97" s="8">
        <v>0</v>
      </c>
      <c r="C97" s="8">
        <v>0</v>
      </c>
      <c r="D97" s="8">
        <v>1</v>
      </c>
      <c r="E97" s="8">
        <v>1</v>
      </c>
      <c r="F97" s="8">
        <v>2</v>
      </c>
    </row>
    <row r="98" spans="1:6" x14ac:dyDescent="0.25">
      <c r="A98" s="7">
        <v>36973</v>
      </c>
      <c r="B98" s="8">
        <v>0</v>
      </c>
      <c r="C98" s="8">
        <v>0</v>
      </c>
      <c r="D98" s="8">
        <v>1</v>
      </c>
      <c r="E98" s="8">
        <v>1</v>
      </c>
      <c r="F98" s="8">
        <v>2</v>
      </c>
    </row>
    <row r="99" spans="1:6" x14ac:dyDescent="0.25">
      <c r="A99" s="7">
        <v>2651</v>
      </c>
      <c r="B99" s="8">
        <v>1</v>
      </c>
      <c r="C99" s="8">
        <v>1</v>
      </c>
      <c r="D99" s="8">
        <v>0</v>
      </c>
      <c r="E99" s="8">
        <v>0</v>
      </c>
      <c r="F99" s="8">
        <v>2</v>
      </c>
    </row>
    <row r="100" spans="1:6" x14ac:dyDescent="0.25">
      <c r="A100" s="7">
        <v>36947</v>
      </c>
      <c r="B100" s="8">
        <v>0</v>
      </c>
      <c r="C100" s="8">
        <v>1</v>
      </c>
      <c r="D100" s="8">
        <v>0</v>
      </c>
      <c r="E100" s="8">
        <v>1</v>
      </c>
      <c r="F100" s="8">
        <v>2</v>
      </c>
    </row>
    <row r="101" spans="1:6" x14ac:dyDescent="0.25">
      <c r="A101" s="7">
        <v>35281</v>
      </c>
      <c r="B101" s="8">
        <v>0</v>
      </c>
      <c r="C101" s="8">
        <v>0</v>
      </c>
      <c r="D101" s="8">
        <v>2</v>
      </c>
      <c r="E101" s="8">
        <v>0</v>
      </c>
      <c r="F101" s="8">
        <v>2</v>
      </c>
    </row>
    <row r="102" spans="1:6" x14ac:dyDescent="0.25">
      <c r="A102" s="7">
        <v>36928</v>
      </c>
      <c r="B102" s="8">
        <v>0</v>
      </c>
      <c r="C102" s="8">
        <v>1</v>
      </c>
      <c r="D102" s="8">
        <v>0</v>
      </c>
      <c r="E102" s="8">
        <v>1</v>
      </c>
      <c r="F102" s="8">
        <v>2</v>
      </c>
    </row>
    <row r="103" spans="1:6" x14ac:dyDescent="0.25">
      <c r="A103" s="7" t="s">
        <v>219</v>
      </c>
      <c r="B103" s="8">
        <v>0</v>
      </c>
      <c r="C103" s="8">
        <v>0</v>
      </c>
      <c r="D103" s="8">
        <v>2</v>
      </c>
      <c r="E103" s="8">
        <v>0</v>
      </c>
      <c r="F103" s="8">
        <v>2</v>
      </c>
    </row>
    <row r="104" spans="1:6" x14ac:dyDescent="0.25">
      <c r="A104" s="7">
        <v>367230</v>
      </c>
      <c r="B104" s="8">
        <v>0</v>
      </c>
      <c r="C104" s="8">
        <v>2</v>
      </c>
      <c r="D104" s="8">
        <v>0</v>
      </c>
      <c r="E104" s="8">
        <v>0</v>
      </c>
      <c r="F104" s="8">
        <v>2</v>
      </c>
    </row>
    <row r="105" spans="1:6" x14ac:dyDescent="0.25">
      <c r="A105" s="7">
        <v>376564</v>
      </c>
      <c r="B105" s="8">
        <v>0</v>
      </c>
      <c r="C105" s="8">
        <v>0</v>
      </c>
      <c r="D105" s="8">
        <v>1</v>
      </c>
      <c r="E105" s="8">
        <v>1</v>
      </c>
      <c r="F105" s="8">
        <v>2</v>
      </c>
    </row>
    <row r="106" spans="1:6" x14ac:dyDescent="0.25">
      <c r="A106" s="7" t="s">
        <v>187</v>
      </c>
      <c r="B106" s="8">
        <v>0</v>
      </c>
      <c r="C106" s="8">
        <v>0</v>
      </c>
      <c r="D106" s="8">
        <v>1</v>
      </c>
      <c r="E106" s="8">
        <v>1</v>
      </c>
      <c r="F106" s="8">
        <v>2</v>
      </c>
    </row>
    <row r="107" spans="1:6" x14ac:dyDescent="0.25">
      <c r="A107" s="7" t="s">
        <v>472</v>
      </c>
      <c r="B107" s="8">
        <v>0</v>
      </c>
      <c r="C107" s="8">
        <v>2</v>
      </c>
      <c r="D107" s="8">
        <v>0</v>
      </c>
      <c r="E107" s="8">
        <v>0</v>
      </c>
      <c r="F107" s="8">
        <v>2</v>
      </c>
    </row>
    <row r="108" spans="1:6" x14ac:dyDescent="0.25">
      <c r="A108" s="7" t="s">
        <v>467</v>
      </c>
      <c r="B108" s="8">
        <v>0</v>
      </c>
      <c r="C108" s="8">
        <v>1</v>
      </c>
      <c r="D108" s="8">
        <v>1</v>
      </c>
      <c r="E108" s="8">
        <v>0</v>
      </c>
      <c r="F108" s="8">
        <v>2</v>
      </c>
    </row>
    <row r="109" spans="1:6" x14ac:dyDescent="0.25">
      <c r="A109" s="7" t="s">
        <v>63</v>
      </c>
      <c r="B109" s="8">
        <v>0</v>
      </c>
      <c r="C109" s="8">
        <v>1</v>
      </c>
      <c r="D109" s="8">
        <v>0</v>
      </c>
      <c r="E109" s="8">
        <v>1</v>
      </c>
      <c r="F109" s="8">
        <v>2</v>
      </c>
    </row>
    <row r="110" spans="1:6" x14ac:dyDescent="0.25">
      <c r="A110" s="7" t="s">
        <v>549</v>
      </c>
      <c r="B110" s="8">
        <v>0</v>
      </c>
      <c r="C110" s="8">
        <v>1</v>
      </c>
      <c r="D110" s="8">
        <v>0</v>
      </c>
      <c r="E110" s="8">
        <v>1</v>
      </c>
      <c r="F110" s="8">
        <v>2</v>
      </c>
    </row>
    <row r="111" spans="1:6" x14ac:dyDescent="0.25">
      <c r="A111" s="7">
        <v>370365</v>
      </c>
      <c r="B111" s="8">
        <v>0</v>
      </c>
      <c r="C111" s="8">
        <v>0</v>
      </c>
      <c r="D111" s="8">
        <v>1</v>
      </c>
      <c r="E111" s="8">
        <v>1</v>
      </c>
      <c r="F111" s="8">
        <v>2</v>
      </c>
    </row>
    <row r="112" spans="1:6" x14ac:dyDescent="0.25">
      <c r="A112" s="7" t="s">
        <v>465</v>
      </c>
      <c r="B112" s="8">
        <v>0</v>
      </c>
      <c r="C112" s="8">
        <v>0</v>
      </c>
      <c r="D112" s="8">
        <v>1</v>
      </c>
      <c r="E112" s="8">
        <v>1</v>
      </c>
      <c r="F112" s="8">
        <v>2</v>
      </c>
    </row>
    <row r="113" spans="1:6" x14ac:dyDescent="0.25">
      <c r="A113" s="7">
        <v>364849</v>
      </c>
      <c r="B113" s="8">
        <v>0</v>
      </c>
      <c r="C113" s="8">
        <v>0</v>
      </c>
      <c r="D113" s="8">
        <v>1</v>
      </c>
      <c r="E113" s="8">
        <v>1</v>
      </c>
      <c r="F113" s="8">
        <v>2</v>
      </c>
    </row>
    <row r="114" spans="1:6" x14ac:dyDescent="0.25">
      <c r="A114" s="7" t="s">
        <v>224</v>
      </c>
      <c r="B114" s="8">
        <v>0</v>
      </c>
      <c r="C114" s="8">
        <v>0</v>
      </c>
      <c r="D114" s="8">
        <v>1</v>
      </c>
      <c r="E114" s="8">
        <v>1</v>
      </c>
      <c r="F114" s="8">
        <v>2</v>
      </c>
    </row>
    <row r="115" spans="1:6" x14ac:dyDescent="0.25">
      <c r="A115" s="7" t="s">
        <v>69</v>
      </c>
      <c r="B115" s="8">
        <v>0</v>
      </c>
      <c r="C115" s="8">
        <v>0</v>
      </c>
      <c r="D115" s="8">
        <v>1</v>
      </c>
      <c r="E115" s="8">
        <v>1</v>
      </c>
      <c r="F115" s="8">
        <v>2</v>
      </c>
    </row>
    <row r="116" spans="1:6" x14ac:dyDescent="0.25">
      <c r="A116" s="7" t="s">
        <v>462</v>
      </c>
      <c r="B116" s="8">
        <v>0</v>
      </c>
      <c r="C116" s="8">
        <v>0</v>
      </c>
      <c r="D116" s="8">
        <v>1</v>
      </c>
      <c r="E116" s="8">
        <v>1</v>
      </c>
      <c r="F116" s="8">
        <v>2</v>
      </c>
    </row>
    <row r="117" spans="1:6" x14ac:dyDescent="0.25">
      <c r="A117" s="7">
        <v>347080</v>
      </c>
      <c r="B117" s="8">
        <v>0</v>
      </c>
      <c r="C117" s="8">
        <v>0</v>
      </c>
      <c r="D117" s="8">
        <v>1</v>
      </c>
      <c r="E117" s="8">
        <v>1</v>
      </c>
      <c r="F117" s="8">
        <v>2</v>
      </c>
    </row>
    <row r="118" spans="1:6" x14ac:dyDescent="0.25">
      <c r="A118" s="7" t="s">
        <v>522</v>
      </c>
      <c r="B118" s="8">
        <v>2</v>
      </c>
      <c r="C118" s="8">
        <v>0</v>
      </c>
      <c r="D118" s="8">
        <v>0</v>
      </c>
      <c r="E118" s="8">
        <v>0</v>
      </c>
      <c r="F118" s="8">
        <v>2</v>
      </c>
    </row>
    <row r="119" spans="1:6" x14ac:dyDescent="0.25">
      <c r="A119" s="7" t="s">
        <v>1130</v>
      </c>
      <c r="B119" s="8">
        <v>1</v>
      </c>
      <c r="C119" s="8">
        <v>0</v>
      </c>
      <c r="D119" s="8">
        <v>1</v>
      </c>
      <c r="E119" s="8">
        <v>0</v>
      </c>
      <c r="F119" s="8">
        <v>2</v>
      </c>
    </row>
    <row r="120" spans="1:6" x14ac:dyDescent="0.25">
      <c r="A120" s="7">
        <v>347054</v>
      </c>
      <c r="B120" s="8">
        <v>0</v>
      </c>
      <c r="C120" s="8">
        <v>1</v>
      </c>
      <c r="D120" s="8">
        <v>0</v>
      </c>
      <c r="E120" s="8">
        <v>1</v>
      </c>
      <c r="F120" s="8">
        <v>2</v>
      </c>
    </row>
    <row r="121" spans="1:6" x14ac:dyDescent="0.25">
      <c r="A121" s="7" t="s">
        <v>505</v>
      </c>
      <c r="B121" s="8">
        <v>0</v>
      </c>
      <c r="C121" s="8">
        <v>0</v>
      </c>
      <c r="D121" s="8">
        <v>1</v>
      </c>
      <c r="E121" s="8">
        <v>1</v>
      </c>
      <c r="F121" s="8">
        <v>2</v>
      </c>
    </row>
    <row r="122" spans="1:6" x14ac:dyDescent="0.25">
      <c r="A122" s="7" t="s">
        <v>228</v>
      </c>
      <c r="B122" s="8">
        <v>1</v>
      </c>
      <c r="C122" s="8">
        <v>0</v>
      </c>
      <c r="D122" s="8">
        <v>1</v>
      </c>
      <c r="E122" s="8">
        <v>0</v>
      </c>
      <c r="F122" s="8">
        <v>2</v>
      </c>
    </row>
    <row r="123" spans="1:6" x14ac:dyDescent="0.25">
      <c r="A123" s="7">
        <v>370129</v>
      </c>
      <c r="B123" s="8">
        <v>0</v>
      </c>
      <c r="C123" s="8">
        <v>0</v>
      </c>
      <c r="D123" s="8">
        <v>1</v>
      </c>
      <c r="E123" s="8">
        <v>1</v>
      </c>
      <c r="F123" s="8">
        <v>2</v>
      </c>
    </row>
    <row r="124" spans="1:6" x14ac:dyDescent="0.25">
      <c r="A124" s="7" t="s">
        <v>1072</v>
      </c>
      <c r="B124" s="8">
        <v>0</v>
      </c>
      <c r="C124" s="8">
        <v>0</v>
      </c>
      <c r="D124" s="8">
        <v>1</v>
      </c>
      <c r="E124" s="8">
        <v>1</v>
      </c>
      <c r="F124" s="8">
        <v>2</v>
      </c>
    </row>
    <row r="125" spans="1:6" x14ac:dyDescent="0.25">
      <c r="A125" s="7">
        <v>367226</v>
      </c>
      <c r="B125" s="8">
        <v>0</v>
      </c>
      <c r="C125" s="8">
        <v>1</v>
      </c>
      <c r="D125" s="8">
        <v>1</v>
      </c>
      <c r="E125" s="8">
        <v>0</v>
      </c>
      <c r="F125" s="8">
        <v>2</v>
      </c>
    </row>
    <row r="126" spans="1:6" x14ac:dyDescent="0.25">
      <c r="A126" s="7" t="s">
        <v>424</v>
      </c>
      <c r="B126" s="8">
        <v>0</v>
      </c>
      <c r="C126" s="8">
        <v>0</v>
      </c>
      <c r="D126" s="8">
        <v>1</v>
      </c>
      <c r="E126" s="8">
        <v>1</v>
      </c>
      <c r="F126" s="8">
        <v>2</v>
      </c>
    </row>
    <row r="127" spans="1:6" x14ac:dyDescent="0.25">
      <c r="A127" s="7">
        <v>364516</v>
      </c>
      <c r="B127" s="8">
        <v>0</v>
      </c>
      <c r="C127" s="8">
        <v>2</v>
      </c>
      <c r="D127" s="8">
        <v>0</v>
      </c>
      <c r="E127" s="8">
        <v>0</v>
      </c>
      <c r="F127" s="8">
        <v>2</v>
      </c>
    </row>
    <row r="128" spans="1:6" x14ac:dyDescent="0.25">
      <c r="A128" s="7" t="s">
        <v>154</v>
      </c>
      <c r="B128" s="8">
        <v>1</v>
      </c>
      <c r="C128" s="8">
        <v>0</v>
      </c>
      <c r="D128" s="8">
        <v>1</v>
      </c>
      <c r="E128" s="8">
        <v>0</v>
      </c>
      <c r="F128" s="8">
        <v>2</v>
      </c>
    </row>
    <row r="129" spans="1:6" x14ac:dyDescent="0.25">
      <c r="A129" s="7">
        <v>358585</v>
      </c>
      <c r="B129" s="8">
        <v>0</v>
      </c>
      <c r="C129" s="8">
        <v>0</v>
      </c>
      <c r="D129" s="8">
        <v>2</v>
      </c>
      <c r="E129" s="8">
        <v>0</v>
      </c>
      <c r="F129" s="8">
        <v>2</v>
      </c>
    </row>
    <row r="130" spans="1:6" x14ac:dyDescent="0.25">
      <c r="A130" s="7" t="s">
        <v>384</v>
      </c>
      <c r="B130" s="8">
        <v>0</v>
      </c>
      <c r="C130" s="8">
        <v>0</v>
      </c>
      <c r="D130" s="8">
        <v>1</v>
      </c>
      <c r="E130" s="8">
        <v>1</v>
      </c>
      <c r="F130" s="8">
        <v>2</v>
      </c>
    </row>
    <row r="131" spans="1:6" x14ac:dyDescent="0.25">
      <c r="A131" s="7">
        <v>349237</v>
      </c>
      <c r="B131" s="8">
        <v>0</v>
      </c>
      <c r="C131" s="8">
        <v>0</v>
      </c>
      <c r="D131" s="8">
        <v>1</v>
      </c>
      <c r="E131" s="8">
        <v>1</v>
      </c>
      <c r="F131" s="8">
        <v>2</v>
      </c>
    </row>
    <row r="132" spans="1:6" x14ac:dyDescent="0.25">
      <c r="A132" s="7" t="s">
        <v>810</v>
      </c>
      <c r="B132" s="8">
        <v>0</v>
      </c>
      <c r="C132" s="8">
        <v>0</v>
      </c>
      <c r="D132" s="8">
        <v>2</v>
      </c>
      <c r="E132" s="8">
        <v>0</v>
      </c>
      <c r="F132" s="8">
        <v>2</v>
      </c>
    </row>
    <row r="133" spans="1:6" x14ac:dyDescent="0.25">
      <c r="A133" s="7" t="s">
        <v>34</v>
      </c>
      <c r="B133" s="8">
        <v>0</v>
      </c>
      <c r="C133" s="8">
        <v>1</v>
      </c>
      <c r="D133" s="8">
        <v>0</v>
      </c>
      <c r="E133" s="8">
        <v>1</v>
      </c>
      <c r="F133" s="8">
        <v>2</v>
      </c>
    </row>
    <row r="134" spans="1:6" x14ac:dyDescent="0.25">
      <c r="A134" s="7" t="s">
        <v>777</v>
      </c>
      <c r="B134" s="8">
        <v>0</v>
      </c>
      <c r="C134" s="8">
        <v>1</v>
      </c>
      <c r="D134" s="8">
        <v>1</v>
      </c>
      <c r="E134" s="8">
        <v>0</v>
      </c>
      <c r="F134" s="8">
        <v>2</v>
      </c>
    </row>
    <row r="135" spans="1:6" x14ac:dyDescent="0.25">
      <c r="A135" s="7" t="s">
        <v>772</v>
      </c>
      <c r="B135" s="8">
        <v>0</v>
      </c>
      <c r="C135" s="8">
        <v>1</v>
      </c>
      <c r="D135" s="8">
        <v>1</v>
      </c>
      <c r="E135" s="8">
        <v>0</v>
      </c>
      <c r="F135" s="8">
        <v>2</v>
      </c>
    </row>
    <row r="136" spans="1:6" x14ac:dyDescent="0.25">
      <c r="A136" s="7" t="s">
        <v>1088</v>
      </c>
      <c r="B136" s="8">
        <v>0</v>
      </c>
      <c r="C136" s="8">
        <v>1</v>
      </c>
      <c r="D136" s="8">
        <v>1</v>
      </c>
      <c r="E136" s="8">
        <v>0</v>
      </c>
      <c r="F136" s="8">
        <v>2</v>
      </c>
    </row>
    <row r="137" spans="1:6" x14ac:dyDescent="0.25">
      <c r="A137" s="7">
        <v>392096</v>
      </c>
      <c r="B137" s="8">
        <v>1</v>
      </c>
      <c r="C137" s="8">
        <v>0</v>
      </c>
      <c r="D137" s="8">
        <v>0</v>
      </c>
      <c r="E137" s="8">
        <v>1</v>
      </c>
      <c r="F137" s="8">
        <v>2</v>
      </c>
    </row>
    <row r="138" spans="1:6" x14ac:dyDescent="0.25">
      <c r="A138" s="7">
        <v>3101278</v>
      </c>
      <c r="B138" s="8">
        <v>0</v>
      </c>
      <c r="C138" s="8">
        <v>0</v>
      </c>
      <c r="D138" s="8">
        <v>1</v>
      </c>
      <c r="E138" s="8">
        <v>1</v>
      </c>
      <c r="F138" s="8">
        <v>2</v>
      </c>
    </row>
    <row r="139" spans="1:6" x14ac:dyDescent="0.25">
      <c r="A139" s="7">
        <v>2626</v>
      </c>
      <c r="B139" s="8">
        <v>0</v>
      </c>
      <c r="C139" s="8">
        <v>0</v>
      </c>
      <c r="D139" s="8">
        <v>0</v>
      </c>
      <c r="E139" s="8">
        <v>1</v>
      </c>
      <c r="F139" s="8">
        <v>1</v>
      </c>
    </row>
    <row r="140" spans="1:6" x14ac:dyDescent="0.25">
      <c r="A140" s="7">
        <v>8475</v>
      </c>
      <c r="B140" s="8">
        <v>0</v>
      </c>
      <c r="C140" s="8">
        <v>0</v>
      </c>
      <c r="D140" s="8">
        <v>1</v>
      </c>
      <c r="E140" s="8">
        <v>0</v>
      </c>
      <c r="F140" s="8">
        <v>1</v>
      </c>
    </row>
    <row r="141" spans="1:6" x14ac:dyDescent="0.25">
      <c r="A141" s="7">
        <v>250648</v>
      </c>
      <c r="B141" s="8">
        <v>0</v>
      </c>
      <c r="C141" s="8">
        <v>1</v>
      </c>
      <c r="D141" s="8">
        <v>0</v>
      </c>
      <c r="E141" s="8">
        <v>0</v>
      </c>
      <c r="F141" s="8">
        <v>1</v>
      </c>
    </row>
    <row r="142" spans="1:6" x14ac:dyDescent="0.25">
      <c r="A142" s="7">
        <v>330932</v>
      </c>
      <c r="B142" s="8">
        <v>0</v>
      </c>
      <c r="C142" s="8">
        <v>1</v>
      </c>
      <c r="D142" s="8">
        <v>0</v>
      </c>
      <c r="E142" s="8">
        <v>0</v>
      </c>
      <c r="F142" s="8">
        <v>1</v>
      </c>
    </row>
    <row r="143" spans="1:6" x14ac:dyDescent="0.25">
      <c r="A143" s="7">
        <v>2689</v>
      </c>
      <c r="B143" s="8">
        <v>0</v>
      </c>
      <c r="C143" s="8">
        <v>0</v>
      </c>
      <c r="D143" s="8">
        <v>0</v>
      </c>
      <c r="E143" s="8">
        <v>1</v>
      </c>
      <c r="F143" s="8">
        <v>1</v>
      </c>
    </row>
    <row r="144" spans="1:6" x14ac:dyDescent="0.25">
      <c r="A144" s="7">
        <v>243880</v>
      </c>
      <c r="B144" s="8">
        <v>0</v>
      </c>
      <c r="C144" s="8">
        <v>1</v>
      </c>
      <c r="D144" s="8">
        <v>0</v>
      </c>
      <c r="E144" s="8">
        <v>0</v>
      </c>
      <c r="F144" s="8">
        <v>1</v>
      </c>
    </row>
    <row r="145" spans="1:6" x14ac:dyDescent="0.25">
      <c r="A145" s="7">
        <v>21440</v>
      </c>
      <c r="B145" s="8">
        <v>0</v>
      </c>
      <c r="C145" s="8">
        <v>0</v>
      </c>
      <c r="D145" s="8">
        <v>1</v>
      </c>
      <c r="E145" s="8">
        <v>0</v>
      </c>
      <c r="F145" s="8">
        <v>1</v>
      </c>
    </row>
    <row r="146" spans="1:6" x14ac:dyDescent="0.25">
      <c r="A146" s="7">
        <v>330931</v>
      </c>
      <c r="B146" s="8">
        <v>0</v>
      </c>
      <c r="C146" s="8">
        <v>1</v>
      </c>
      <c r="D146" s="8">
        <v>0</v>
      </c>
      <c r="E146" s="8">
        <v>0</v>
      </c>
      <c r="F146" s="8">
        <v>1</v>
      </c>
    </row>
    <row r="147" spans="1:6" x14ac:dyDescent="0.25">
      <c r="A147" s="7">
        <v>330959</v>
      </c>
      <c r="B147" s="8">
        <v>0</v>
      </c>
      <c r="C147" s="8">
        <v>1</v>
      </c>
      <c r="D147" s="8">
        <v>0</v>
      </c>
      <c r="E147" s="8">
        <v>0</v>
      </c>
      <c r="F147" s="8">
        <v>1</v>
      </c>
    </row>
    <row r="148" spans="1:6" x14ac:dyDescent="0.25">
      <c r="A148" s="7">
        <v>240929</v>
      </c>
      <c r="B148" s="8">
        <v>0</v>
      </c>
      <c r="C148" s="8">
        <v>0</v>
      </c>
      <c r="D148" s="8">
        <v>0</v>
      </c>
      <c r="E148" s="8">
        <v>1</v>
      </c>
      <c r="F148" s="8">
        <v>1</v>
      </c>
    </row>
    <row r="149" spans="1:6" x14ac:dyDescent="0.25">
      <c r="A149" s="7">
        <v>4135</v>
      </c>
      <c r="B149" s="8">
        <v>0</v>
      </c>
      <c r="C149" s="8">
        <v>1</v>
      </c>
      <c r="D149" s="8">
        <v>0</v>
      </c>
      <c r="E149" s="8">
        <v>0</v>
      </c>
      <c r="F149" s="8">
        <v>1</v>
      </c>
    </row>
    <row r="150" spans="1:6" x14ac:dyDescent="0.25">
      <c r="A150" s="7">
        <v>330923</v>
      </c>
      <c r="B150" s="8">
        <v>0</v>
      </c>
      <c r="C150" s="8">
        <v>1</v>
      </c>
      <c r="D150" s="8">
        <v>0</v>
      </c>
      <c r="E150" s="8">
        <v>0</v>
      </c>
      <c r="F150" s="8">
        <v>1</v>
      </c>
    </row>
    <row r="151" spans="1:6" x14ac:dyDescent="0.25">
      <c r="A151" s="7">
        <v>2664</v>
      </c>
      <c r="B151" s="8">
        <v>0</v>
      </c>
      <c r="C151" s="8">
        <v>0</v>
      </c>
      <c r="D151" s="8">
        <v>1</v>
      </c>
      <c r="E151" s="8">
        <v>0</v>
      </c>
      <c r="F151" s="8">
        <v>1</v>
      </c>
    </row>
    <row r="152" spans="1:6" x14ac:dyDescent="0.25">
      <c r="A152" s="7">
        <v>239856</v>
      </c>
      <c r="B152" s="8">
        <v>0</v>
      </c>
      <c r="C152" s="8">
        <v>0</v>
      </c>
      <c r="D152" s="8">
        <v>1</v>
      </c>
      <c r="E152" s="8">
        <v>0</v>
      </c>
      <c r="F152" s="8">
        <v>1</v>
      </c>
    </row>
    <row r="153" spans="1:6" x14ac:dyDescent="0.25">
      <c r="A153" s="7">
        <v>28206</v>
      </c>
      <c r="B153" s="8">
        <v>0</v>
      </c>
      <c r="C153" s="8">
        <v>0</v>
      </c>
      <c r="D153" s="8">
        <v>1</v>
      </c>
      <c r="E153" s="8">
        <v>0</v>
      </c>
      <c r="F153" s="8">
        <v>1</v>
      </c>
    </row>
    <row r="154" spans="1:6" x14ac:dyDescent="0.25">
      <c r="A154" s="7">
        <v>239855</v>
      </c>
      <c r="B154" s="8">
        <v>0</v>
      </c>
      <c r="C154" s="8">
        <v>0</v>
      </c>
      <c r="D154" s="8">
        <v>1</v>
      </c>
      <c r="E154" s="8">
        <v>0</v>
      </c>
      <c r="F154" s="8">
        <v>1</v>
      </c>
    </row>
    <row r="155" spans="1:6" x14ac:dyDescent="0.25">
      <c r="A155" s="7">
        <v>250652</v>
      </c>
      <c r="B155" s="8">
        <v>0</v>
      </c>
      <c r="C155" s="8">
        <v>1</v>
      </c>
      <c r="D155" s="8">
        <v>0</v>
      </c>
      <c r="E155" s="8">
        <v>0</v>
      </c>
      <c r="F155" s="8">
        <v>1</v>
      </c>
    </row>
    <row r="156" spans="1:6" x14ac:dyDescent="0.25">
      <c r="A156" s="7">
        <v>239854</v>
      </c>
      <c r="B156" s="8">
        <v>0</v>
      </c>
      <c r="C156" s="8">
        <v>0</v>
      </c>
      <c r="D156" s="8">
        <v>1</v>
      </c>
      <c r="E156" s="8">
        <v>0</v>
      </c>
      <c r="F156" s="8">
        <v>1</v>
      </c>
    </row>
    <row r="157" spans="1:6" x14ac:dyDescent="0.25">
      <c r="A157" s="7">
        <v>13568</v>
      </c>
      <c r="B157" s="8">
        <v>0</v>
      </c>
      <c r="C157" s="8">
        <v>1</v>
      </c>
      <c r="D157" s="8">
        <v>0</v>
      </c>
      <c r="E157" s="8">
        <v>0</v>
      </c>
      <c r="F157" s="8">
        <v>1</v>
      </c>
    </row>
    <row r="158" spans="1:6" x14ac:dyDescent="0.25">
      <c r="A158" s="7">
        <v>345769</v>
      </c>
      <c r="B158" s="8">
        <v>0</v>
      </c>
      <c r="C158" s="8">
        <v>0</v>
      </c>
      <c r="D158" s="8">
        <v>1</v>
      </c>
      <c r="E158" s="8">
        <v>0</v>
      </c>
      <c r="F158" s="8">
        <v>1</v>
      </c>
    </row>
    <row r="159" spans="1:6" x14ac:dyDescent="0.25">
      <c r="A159" s="7">
        <v>248747</v>
      </c>
      <c r="B159" s="8">
        <v>0</v>
      </c>
      <c r="C159" s="8">
        <v>1</v>
      </c>
      <c r="D159" s="8">
        <v>0</v>
      </c>
      <c r="E159" s="8">
        <v>0</v>
      </c>
      <c r="F159" s="8">
        <v>1</v>
      </c>
    </row>
    <row r="160" spans="1:6" x14ac:dyDescent="0.25">
      <c r="A160" s="7">
        <v>237798</v>
      </c>
      <c r="B160" s="8">
        <v>0</v>
      </c>
      <c r="C160" s="8">
        <v>0</v>
      </c>
      <c r="D160" s="8">
        <v>1</v>
      </c>
      <c r="E160" s="8">
        <v>0</v>
      </c>
      <c r="F160" s="8">
        <v>1</v>
      </c>
    </row>
    <row r="161" spans="1:6" x14ac:dyDescent="0.25">
      <c r="A161" s="7">
        <v>248733</v>
      </c>
      <c r="B161" s="8">
        <v>0</v>
      </c>
      <c r="C161" s="8">
        <v>1</v>
      </c>
      <c r="D161" s="8">
        <v>0</v>
      </c>
      <c r="E161" s="8">
        <v>0</v>
      </c>
      <c r="F161" s="8">
        <v>1</v>
      </c>
    </row>
    <row r="162" spans="1:6" x14ac:dyDescent="0.25">
      <c r="A162" s="7">
        <v>237789</v>
      </c>
      <c r="B162" s="8">
        <v>0</v>
      </c>
      <c r="C162" s="8">
        <v>1</v>
      </c>
      <c r="D162" s="8">
        <v>0</v>
      </c>
      <c r="E162" s="8">
        <v>0</v>
      </c>
      <c r="F162" s="8">
        <v>1</v>
      </c>
    </row>
    <row r="163" spans="1:6" x14ac:dyDescent="0.25">
      <c r="A163" s="7">
        <v>2700</v>
      </c>
      <c r="B163" s="8">
        <v>0</v>
      </c>
      <c r="C163" s="8">
        <v>0</v>
      </c>
      <c r="D163" s="8">
        <v>1</v>
      </c>
      <c r="E163" s="8">
        <v>0</v>
      </c>
      <c r="F163" s="8">
        <v>1</v>
      </c>
    </row>
    <row r="164" spans="1:6" x14ac:dyDescent="0.25">
      <c r="A164" s="7">
        <v>330919</v>
      </c>
      <c r="B164" s="8">
        <v>0</v>
      </c>
      <c r="C164" s="8">
        <v>1</v>
      </c>
      <c r="D164" s="8">
        <v>0</v>
      </c>
      <c r="E164" s="8">
        <v>0</v>
      </c>
      <c r="F164" s="8">
        <v>1</v>
      </c>
    </row>
    <row r="165" spans="1:6" x14ac:dyDescent="0.25">
      <c r="A165" s="7">
        <v>2674</v>
      </c>
      <c r="B165" s="8">
        <v>0</v>
      </c>
      <c r="C165" s="8">
        <v>0</v>
      </c>
      <c r="D165" s="8">
        <v>1</v>
      </c>
      <c r="E165" s="8">
        <v>0</v>
      </c>
      <c r="F165" s="8">
        <v>1</v>
      </c>
    </row>
    <row r="166" spans="1:6" x14ac:dyDescent="0.25">
      <c r="A166" s="7">
        <v>237671</v>
      </c>
      <c r="B166" s="8">
        <v>0</v>
      </c>
      <c r="C166" s="8">
        <v>1</v>
      </c>
      <c r="D166" s="8">
        <v>0</v>
      </c>
      <c r="E166" s="8">
        <v>0</v>
      </c>
      <c r="F166" s="8">
        <v>1</v>
      </c>
    </row>
    <row r="167" spans="1:6" x14ac:dyDescent="0.25">
      <c r="A167" s="7">
        <v>2649</v>
      </c>
      <c r="B167" s="8">
        <v>0</v>
      </c>
      <c r="C167" s="8">
        <v>0</v>
      </c>
      <c r="D167" s="8">
        <v>0</v>
      </c>
      <c r="E167" s="8">
        <v>1</v>
      </c>
      <c r="F167" s="8">
        <v>1</v>
      </c>
    </row>
    <row r="168" spans="1:6" x14ac:dyDescent="0.25">
      <c r="A168" s="7">
        <v>237668</v>
      </c>
      <c r="B168" s="8">
        <v>0</v>
      </c>
      <c r="C168" s="8">
        <v>1</v>
      </c>
      <c r="D168" s="8">
        <v>0</v>
      </c>
      <c r="E168" s="8">
        <v>0</v>
      </c>
      <c r="F168" s="8">
        <v>1</v>
      </c>
    </row>
    <row r="169" spans="1:6" x14ac:dyDescent="0.25">
      <c r="A169" s="7">
        <v>695</v>
      </c>
      <c r="B169" s="8">
        <v>0</v>
      </c>
      <c r="C169" s="8">
        <v>0</v>
      </c>
      <c r="D169" s="8">
        <v>1</v>
      </c>
      <c r="E169" s="8">
        <v>0</v>
      </c>
      <c r="F169" s="8">
        <v>1</v>
      </c>
    </row>
    <row r="170" spans="1:6" x14ac:dyDescent="0.25">
      <c r="A170" s="7">
        <v>237565</v>
      </c>
      <c r="B170" s="8">
        <v>0</v>
      </c>
      <c r="C170" s="8">
        <v>0</v>
      </c>
      <c r="D170" s="8">
        <v>1</v>
      </c>
      <c r="E170" s="8">
        <v>0</v>
      </c>
      <c r="F170" s="8">
        <v>1</v>
      </c>
    </row>
    <row r="171" spans="1:6" x14ac:dyDescent="0.25">
      <c r="A171" s="7">
        <v>27042</v>
      </c>
      <c r="B171" s="8">
        <v>0</v>
      </c>
      <c r="C171" s="8">
        <v>0</v>
      </c>
      <c r="D171" s="8">
        <v>1</v>
      </c>
      <c r="E171" s="8">
        <v>0</v>
      </c>
      <c r="F171" s="8">
        <v>1</v>
      </c>
    </row>
    <row r="172" spans="1:6" x14ac:dyDescent="0.25">
      <c r="A172" s="7">
        <v>237442</v>
      </c>
      <c r="B172" s="8">
        <v>0</v>
      </c>
      <c r="C172" s="8">
        <v>0</v>
      </c>
      <c r="D172" s="8">
        <v>1</v>
      </c>
      <c r="E172" s="8">
        <v>0</v>
      </c>
      <c r="F172" s="8">
        <v>1</v>
      </c>
    </row>
    <row r="173" spans="1:6" x14ac:dyDescent="0.25">
      <c r="A173" s="7">
        <v>19952</v>
      </c>
      <c r="B173" s="8">
        <v>0</v>
      </c>
      <c r="C173" s="8">
        <v>0</v>
      </c>
      <c r="D173" s="8">
        <v>1</v>
      </c>
      <c r="E173" s="8">
        <v>0</v>
      </c>
      <c r="F173" s="8">
        <v>1</v>
      </c>
    </row>
    <row r="174" spans="1:6" x14ac:dyDescent="0.25">
      <c r="A174" s="7">
        <v>236853</v>
      </c>
      <c r="B174" s="8">
        <v>0</v>
      </c>
      <c r="C174" s="8">
        <v>0</v>
      </c>
      <c r="D174" s="8">
        <v>1</v>
      </c>
      <c r="E174" s="8">
        <v>0</v>
      </c>
      <c r="F174" s="8">
        <v>1</v>
      </c>
    </row>
    <row r="175" spans="1:6" x14ac:dyDescent="0.25">
      <c r="A175" s="7">
        <v>17466</v>
      </c>
      <c r="B175" s="8">
        <v>0</v>
      </c>
      <c r="C175" s="8">
        <v>0</v>
      </c>
      <c r="D175" s="8">
        <v>0</v>
      </c>
      <c r="E175" s="8">
        <v>1</v>
      </c>
      <c r="F175" s="8">
        <v>1</v>
      </c>
    </row>
    <row r="176" spans="1:6" x14ac:dyDescent="0.25">
      <c r="A176" s="7">
        <v>236852</v>
      </c>
      <c r="B176" s="8">
        <v>0</v>
      </c>
      <c r="C176" s="8">
        <v>0</v>
      </c>
      <c r="D176" s="8">
        <v>0</v>
      </c>
      <c r="E176" s="8">
        <v>1</v>
      </c>
      <c r="F176" s="8">
        <v>1</v>
      </c>
    </row>
    <row r="177" spans="1:6" x14ac:dyDescent="0.25">
      <c r="A177" s="7">
        <v>14973</v>
      </c>
      <c r="B177" s="8">
        <v>0</v>
      </c>
      <c r="C177" s="8">
        <v>0</v>
      </c>
      <c r="D177" s="8">
        <v>1</v>
      </c>
      <c r="E177" s="8">
        <v>0</v>
      </c>
      <c r="F177" s="8">
        <v>1</v>
      </c>
    </row>
    <row r="178" spans="1:6" x14ac:dyDescent="0.25">
      <c r="A178" s="7">
        <v>236171</v>
      </c>
      <c r="B178" s="8">
        <v>0</v>
      </c>
      <c r="C178" s="8">
        <v>0</v>
      </c>
      <c r="D178" s="8">
        <v>1</v>
      </c>
      <c r="E178" s="8">
        <v>0</v>
      </c>
      <c r="F178" s="8">
        <v>1</v>
      </c>
    </row>
    <row r="179" spans="1:6" x14ac:dyDescent="0.25">
      <c r="A179" s="7">
        <v>342826</v>
      </c>
      <c r="B179" s="8">
        <v>0</v>
      </c>
      <c r="C179" s="8">
        <v>0</v>
      </c>
      <c r="D179" s="8">
        <v>1</v>
      </c>
      <c r="E179" s="8">
        <v>0</v>
      </c>
      <c r="F179" s="8">
        <v>1</v>
      </c>
    </row>
    <row r="180" spans="1:6" x14ac:dyDescent="0.25">
      <c r="A180" s="7">
        <v>234818</v>
      </c>
      <c r="B180" s="8">
        <v>0</v>
      </c>
      <c r="C180" s="8">
        <v>1</v>
      </c>
      <c r="D180" s="8">
        <v>0</v>
      </c>
      <c r="E180" s="8">
        <v>0</v>
      </c>
      <c r="F180" s="8">
        <v>1</v>
      </c>
    </row>
    <row r="181" spans="1:6" x14ac:dyDescent="0.25">
      <c r="A181" s="7">
        <v>11813</v>
      </c>
      <c r="B181" s="8">
        <v>0</v>
      </c>
      <c r="C181" s="8">
        <v>1</v>
      </c>
      <c r="D181" s="8">
        <v>0</v>
      </c>
      <c r="E181" s="8">
        <v>0</v>
      </c>
      <c r="F181" s="8">
        <v>1</v>
      </c>
    </row>
    <row r="182" spans="1:6" x14ac:dyDescent="0.25">
      <c r="A182" s="7">
        <v>234686</v>
      </c>
      <c r="B182" s="8">
        <v>0</v>
      </c>
      <c r="C182" s="8">
        <v>0</v>
      </c>
      <c r="D182" s="8">
        <v>1</v>
      </c>
      <c r="E182" s="8">
        <v>0</v>
      </c>
      <c r="F182" s="8">
        <v>1</v>
      </c>
    </row>
    <row r="183" spans="1:6" x14ac:dyDescent="0.25">
      <c r="A183" s="7">
        <v>11752</v>
      </c>
      <c r="B183" s="8">
        <v>0</v>
      </c>
      <c r="C183" s="8">
        <v>1</v>
      </c>
      <c r="D183" s="8">
        <v>0</v>
      </c>
      <c r="E183" s="8">
        <v>0</v>
      </c>
      <c r="F183" s="8">
        <v>1</v>
      </c>
    </row>
    <row r="184" spans="1:6" x14ac:dyDescent="0.25">
      <c r="A184" s="7">
        <v>234604</v>
      </c>
      <c r="B184" s="8">
        <v>0</v>
      </c>
      <c r="C184" s="8">
        <v>0</v>
      </c>
      <c r="D184" s="8">
        <v>0</v>
      </c>
      <c r="E184" s="8">
        <v>1</v>
      </c>
      <c r="F184" s="8">
        <v>1</v>
      </c>
    </row>
    <row r="185" spans="1:6" x14ac:dyDescent="0.25">
      <c r="A185" s="7">
        <v>7552</v>
      </c>
      <c r="B185" s="8">
        <v>0</v>
      </c>
      <c r="C185" s="8">
        <v>1</v>
      </c>
      <c r="D185" s="8">
        <v>0</v>
      </c>
      <c r="E185" s="8">
        <v>0</v>
      </c>
      <c r="F185" s="8">
        <v>1</v>
      </c>
    </row>
    <row r="186" spans="1:6" x14ac:dyDescent="0.25">
      <c r="A186" s="7">
        <v>234360</v>
      </c>
      <c r="B186" s="8">
        <v>0</v>
      </c>
      <c r="C186" s="8">
        <v>0</v>
      </c>
      <c r="D186" s="8">
        <v>1</v>
      </c>
      <c r="E186" s="8">
        <v>0</v>
      </c>
      <c r="F186" s="8">
        <v>1</v>
      </c>
    </row>
    <row r="187" spans="1:6" x14ac:dyDescent="0.25">
      <c r="A187" s="7">
        <v>4579</v>
      </c>
      <c r="B187" s="8">
        <v>0</v>
      </c>
      <c r="C187" s="8">
        <v>0</v>
      </c>
      <c r="D187" s="8">
        <v>1</v>
      </c>
      <c r="E187" s="8">
        <v>0</v>
      </c>
      <c r="F187" s="8">
        <v>1</v>
      </c>
    </row>
    <row r="188" spans="1:6" x14ac:dyDescent="0.25">
      <c r="A188" s="7">
        <v>233866</v>
      </c>
      <c r="B188" s="8">
        <v>0</v>
      </c>
      <c r="C188" s="8">
        <v>0</v>
      </c>
      <c r="D188" s="8">
        <v>1</v>
      </c>
      <c r="E188" s="8">
        <v>0</v>
      </c>
      <c r="F188" s="8">
        <v>1</v>
      </c>
    </row>
    <row r="189" spans="1:6" x14ac:dyDescent="0.25">
      <c r="A189" s="7">
        <v>3460</v>
      </c>
      <c r="B189" s="8">
        <v>0</v>
      </c>
      <c r="C189" s="8">
        <v>0</v>
      </c>
      <c r="D189" s="8">
        <v>1</v>
      </c>
      <c r="E189" s="8">
        <v>0</v>
      </c>
      <c r="F189" s="8">
        <v>1</v>
      </c>
    </row>
    <row r="190" spans="1:6" x14ac:dyDescent="0.25">
      <c r="A190" s="7">
        <v>233639</v>
      </c>
      <c r="B190" s="8">
        <v>0</v>
      </c>
      <c r="C190" s="8">
        <v>0</v>
      </c>
      <c r="D190" s="8">
        <v>1</v>
      </c>
      <c r="E190" s="8">
        <v>0</v>
      </c>
      <c r="F190" s="8">
        <v>1</v>
      </c>
    </row>
    <row r="191" spans="1:6" x14ac:dyDescent="0.25">
      <c r="A191" s="7">
        <v>2694</v>
      </c>
      <c r="B191" s="8">
        <v>0</v>
      </c>
      <c r="C191" s="8">
        <v>0</v>
      </c>
      <c r="D191" s="8">
        <v>1</v>
      </c>
      <c r="E191" s="8">
        <v>0</v>
      </c>
      <c r="F191" s="8">
        <v>1</v>
      </c>
    </row>
    <row r="192" spans="1:6" x14ac:dyDescent="0.25">
      <c r="A192" s="7">
        <v>231945</v>
      </c>
      <c r="B192" s="8">
        <v>0</v>
      </c>
      <c r="C192" s="8">
        <v>0</v>
      </c>
      <c r="D192" s="8">
        <v>1</v>
      </c>
      <c r="E192" s="8">
        <v>0</v>
      </c>
      <c r="F192" s="8">
        <v>1</v>
      </c>
    </row>
    <row r="193" spans="1:6" x14ac:dyDescent="0.25">
      <c r="A193" s="7">
        <v>2683</v>
      </c>
      <c r="B193" s="8">
        <v>0</v>
      </c>
      <c r="C193" s="8">
        <v>0</v>
      </c>
      <c r="D193" s="8">
        <v>1</v>
      </c>
      <c r="E193" s="8">
        <v>0</v>
      </c>
      <c r="F193" s="8">
        <v>1</v>
      </c>
    </row>
    <row r="194" spans="1:6" x14ac:dyDescent="0.25">
      <c r="A194" s="7">
        <v>330909</v>
      </c>
      <c r="B194" s="8">
        <v>0</v>
      </c>
      <c r="C194" s="8">
        <v>1</v>
      </c>
      <c r="D194" s="8">
        <v>0</v>
      </c>
      <c r="E194" s="8">
        <v>0</v>
      </c>
      <c r="F194" s="8">
        <v>1</v>
      </c>
    </row>
    <row r="195" spans="1:6" x14ac:dyDescent="0.25">
      <c r="A195" s="7">
        <v>248698</v>
      </c>
      <c r="B195" s="8">
        <v>0</v>
      </c>
      <c r="C195" s="8">
        <v>0</v>
      </c>
      <c r="D195" s="8">
        <v>1</v>
      </c>
      <c r="E195" s="8">
        <v>0</v>
      </c>
      <c r="F195" s="8">
        <v>1</v>
      </c>
    </row>
    <row r="196" spans="1:6" x14ac:dyDescent="0.25">
      <c r="A196" s="7">
        <v>230434</v>
      </c>
      <c r="B196" s="8">
        <v>0</v>
      </c>
      <c r="C196" s="8">
        <v>1</v>
      </c>
      <c r="D196" s="8">
        <v>0</v>
      </c>
      <c r="E196" s="8">
        <v>0</v>
      </c>
      <c r="F196" s="8">
        <v>1</v>
      </c>
    </row>
    <row r="197" spans="1:6" x14ac:dyDescent="0.25">
      <c r="A197" s="7">
        <v>244361</v>
      </c>
      <c r="B197" s="8">
        <v>0</v>
      </c>
      <c r="C197" s="8">
        <v>0</v>
      </c>
      <c r="D197" s="8">
        <v>1</v>
      </c>
      <c r="E197" s="8">
        <v>0</v>
      </c>
      <c r="F197" s="8">
        <v>1</v>
      </c>
    </row>
    <row r="198" spans="1:6" x14ac:dyDescent="0.25">
      <c r="A198" s="7">
        <v>330877</v>
      </c>
      <c r="B198" s="8">
        <v>0</v>
      </c>
      <c r="C198" s="8">
        <v>0</v>
      </c>
      <c r="D198" s="8">
        <v>1</v>
      </c>
      <c r="E198" s="8">
        <v>0</v>
      </c>
      <c r="F198" s="8">
        <v>1</v>
      </c>
    </row>
    <row r="199" spans="1:6" x14ac:dyDescent="0.25">
      <c r="A199" s="7">
        <v>2631</v>
      </c>
      <c r="B199" s="8">
        <v>0</v>
      </c>
      <c r="C199" s="8">
        <v>0</v>
      </c>
      <c r="D199" s="8">
        <v>1</v>
      </c>
      <c r="E199" s="8">
        <v>0</v>
      </c>
      <c r="F199" s="8">
        <v>1</v>
      </c>
    </row>
    <row r="200" spans="1:6" x14ac:dyDescent="0.25">
      <c r="A200" s="7">
        <v>324669</v>
      </c>
      <c r="B200" s="8">
        <v>0</v>
      </c>
      <c r="C200" s="8">
        <v>0</v>
      </c>
      <c r="D200" s="8">
        <v>1</v>
      </c>
      <c r="E200" s="8">
        <v>0</v>
      </c>
      <c r="F200" s="8">
        <v>1</v>
      </c>
    </row>
    <row r="201" spans="1:6" x14ac:dyDescent="0.25">
      <c r="A201" s="7">
        <v>2620</v>
      </c>
      <c r="B201" s="8">
        <v>0</v>
      </c>
      <c r="C201" s="8">
        <v>0</v>
      </c>
      <c r="D201" s="8">
        <v>1</v>
      </c>
      <c r="E201" s="8">
        <v>0</v>
      </c>
      <c r="F201" s="8">
        <v>1</v>
      </c>
    </row>
    <row r="202" spans="1:6" x14ac:dyDescent="0.25">
      <c r="A202" s="7">
        <v>345767</v>
      </c>
      <c r="B202" s="8">
        <v>0</v>
      </c>
      <c r="C202" s="8">
        <v>0</v>
      </c>
      <c r="D202" s="8">
        <v>1</v>
      </c>
      <c r="E202" s="8">
        <v>0</v>
      </c>
      <c r="F202" s="8">
        <v>1</v>
      </c>
    </row>
    <row r="203" spans="1:6" x14ac:dyDescent="0.25">
      <c r="A203" s="7">
        <v>28220</v>
      </c>
      <c r="B203" s="8">
        <v>0</v>
      </c>
      <c r="C203" s="8">
        <v>0</v>
      </c>
      <c r="D203" s="8">
        <v>0</v>
      </c>
      <c r="E203" s="8">
        <v>1</v>
      </c>
      <c r="F203" s="8">
        <v>1</v>
      </c>
    </row>
    <row r="204" spans="1:6" x14ac:dyDescent="0.25">
      <c r="A204" s="7">
        <v>229236</v>
      </c>
      <c r="B204" s="8">
        <v>0</v>
      </c>
      <c r="C204" s="8">
        <v>0</v>
      </c>
      <c r="D204" s="8">
        <v>1</v>
      </c>
      <c r="E204" s="8">
        <v>0</v>
      </c>
      <c r="F204" s="8">
        <v>1</v>
      </c>
    </row>
    <row r="205" spans="1:6" x14ac:dyDescent="0.25">
      <c r="A205" s="7">
        <v>27849</v>
      </c>
      <c r="B205" s="8">
        <v>0</v>
      </c>
      <c r="C205" s="8">
        <v>1</v>
      </c>
      <c r="D205" s="8">
        <v>0</v>
      </c>
      <c r="E205" s="8">
        <v>0</v>
      </c>
      <c r="F205" s="8">
        <v>1</v>
      </c>
    </row>
    <row r="206" spans="1:6" x14ac:dyDescent="0.25">
      <c r="A206" s="7">
        <v>228414</v>
      </c>
      <c r="B206" s="8">
        <v>0</v>
      </c>
      <c r="C206" s="8">
        <v>0</v>
      </c>
      <c r="D206" s="8">
        <v>0</v>
      </c>
      <c r="E206" s="8">
        <v>1</v>
      </c>
      <c r="F206" s="8">
        <v>1</v>
      </c>
    </row>
    <row r="207" spans="1:6" x14ac:dyDescent="0.25">
      <c r="A207" s="7">
        <v>312991</v>
      </c>
      <c r="B207" s="8">
        <v>0</v>
      </c>
      <c r="C207" s="8">
        <v>0</v>
      </c>
      <c r="D207" s="8">
        <v>1</v>
      </c>
      <c r="E207" s="8">
        <v>0</v>
      </c>
      <c r="F207" s="8">
        <v>1</v>
      </c>
    </row>
    <row r="208" spans="1:6" x14ac:dyDescent="0.25">
      <c r="A208" s="7">
        <v>226875</v>
      </c>
      <c r="B208" s="8">
        <v>0</v>
      </c>
      <c r="C208" s="8">
        <v>0</v>
      </c>
      <c r="D208" s="8">
        <v>0</v>
      </c>
      <c r="E208" s="8">
        <v>1</v>
      </c>
      <c r="F208" s="8">
        <v>1</v>
      </c>
    </row>
    <row r="209" spans="1:6" x14ac:dyDescent="0.25">
      <c r="A209" s="7">
        <v>19988</v>
      </c>
      <c r="B209" s="8">
        <v>0</v>
      </c>
      <c r="C209" s="8">
        <v>0</v>
      </c>
      <c r="D209" s="8">
        <v>1</v>
      </c>
      <c r="E209" s="8">
        <v>0</v>
      </c>
      <c r="F209" s="8">
        <v>1</v>
      </c>
    </row>
    <row r="210" spans="1:6" x14ac:dyDescent="0.25">
      <c r="A210" s="7">
        <v>226593</v>
      </c>
      <c r="B210" s="8">
        <v>0</v>
      </c>
      <c r="C210" s="8">
        <v>1</v>
      </c>
      <c r="D210" s="8">
        <v>0</v>
      </c>
      <c r="E210" s="8">
        <v>0</v>
      </c>
      <c r="F210" s="8">
        <v>1</v>
      </c>
    </row>
    <row r="211" spans="1:6" x14ac:dyDescent="0.25">
      <c r="A211" s="7">
        <v>19947</v>
      </c>
      <c r="B211" s="8">
        <v>0</v>
      </c>
      <c r="C211" s="8">
        <v>0</v>
      </c>
      <c r="D211" s="8">
        <v>1</v>
      </c>
      <c r="E211" s="8">
        <v>0</v>
      </c>
      <c r="F211" s="8">
        <v>1</v>
      </c>
    </row>
    <row r="212" spans="1:6" x14ac:dyDescent="0.25">
      <c r="A212" s="7">
        <v>223596</v>
      </c>
      <c r="B212" s="8">
        <v>0</v>
      </c>
      <c r="C212" s="8">
        <v>0</v>
      </c>
      <c r="D212" s="8">
        <v>0</v>
      </c>
      <c r="E212" s="8">
        <v>1</v>
      </c>
      <c r="F212" s="8">
        <v>1</v>
      </c>
    </row>
    <row r="213" spans="1:6" x14ac:dyDescent="0.25">
      <c r="A213" s="7">
        <v>17764</v>
      </c>
      <c r="B213" s="8">
        <v>0</v>
      </c>
      <c r="C213" s="8">
        <v>0</v>
      </c>
      <c r="D213" s="8">
        <v>1</v>
      </c>
      <c r="E213" s="8">
        <v>0</v>
      </c>
      <c r="F213" s="8">
        <v>1</v>
      </c>
    </row>
    <row r="214" spans="1:6" x14ac:dyDescent="0.25">
      <c r="A214" s="7">
        <v>323951</v>
      </c>
      <c r="B214" s="8">
        <v>0</v>
      </c>
      <c r="C214" s="8">
        <v>0</v>
      </c>
      <c r="D214" s="8">
        <v>1</v>
      </c>
      <c r="E214" s="8">
        <v>0</v>
      </c>
      <c r="F214" s="8">
        <v>1</v>
      </c>
    </row>
    <row r="215" spans="1:6" x14ac:dyDescent="0.25">
      <c r="A215" s="7">
        <v>17464</v>
      </c>
      <c r="B215" s="8">
        <v>0</v>
      </c>
      <c r="C215" s="8">
        <v>0</v>
      </c>
      <c r="D215" s="8">
        <v>0</v>
      </c>
      <c r="E215" s="8">
        <v>1</v>
      </c>
      <c r="F215" s="8">
        <v>1</v>
      </c>
    </row>
    <row r="216" spans="1:6" x14ac:dyDescent="0.25">
      <c r="A216" s="7">
        <v>220367</v>
      </c>
      <c r="B216" s="8">
        <v>0</v>
      </c>
      <c r="C216" s="8">
        <v>0</v>
      </c>
      <c r="D216" s="8">
        <v>1</v>
      </c>
      <c r="E216" s="8">
        <v>0</v>
      </c>
      <c r="F216" s="8">
        <v>1</v>
      </c>
    </row>
    <row r="217" spans="1:6" x14ac:dyDescent="0.25">
      <c r="A217" s="7">
        <v>16988</v>
      </c>
      <c r="B217" s="8">
        <v>0</v>
      </c>
      <c r="C217" s="8">
        <v>0</v>
      </c>
      <c r="D217" s="8">
        <v>1</v>
      </c>
      <c r="E217" s="8">
        <v>0</v>
      </c>
      <c r="F217" s="8">
        <v>1</v>
      </c>
    </row>
    <row r="218" spans="1:6" x14ac:dyDescent="0.25">
      <c r="A218" s="7">
        <v>219533</v>
      </c>
      <c r="B218" s="8">
        <v>0</v>
      </c>
      <c r="C218" s="8">
        <v>0</v>
      </c>
      <c r="D218" s="8">
        <v>1</v>
      </c>
      <c r="E218" s="8">
        <v>0</v>
      </c>
      <c r="F218" s="8">
        <v>1</v>
      </c>
    </row>
    <row r="219" spans="1:6" x14ac:dyDescent="0.25">
      <c r="A219" s="7">
        <v>14312</v>
      </c>
      <c r="B219" s="8">
        <v>0</v>
      </c>
      <c r="C219" s="8">
        <v>1</v>
      </c>
      <c r="D219" s="8">
        <v>0</v>
      </c>
      <c r="E219" s="8">
        <v>0</v>
      </c>
      <c r="F219" s="8">
        <v>1</v>
      </c>
    </row>
    <row r="220" spans="1:6" x14ac:dyDescent="0.25">
      <c r="A220" s="7">
        <v>218629</v>
      </c>
      <c r="B220" s="8">
        <v>0</v>
      </c>
      <c r="C220" s="8">
        <v>0</v>
      </c>
      <c r="D220" s="8">
        <v>1</v>
      </c>
      <c r="E220" s="8">
        <v>0</v>
      </c>
      <c r="F220" s="8">
        <v>1</v>
      </c>
    </row>
    <row r="221" spans="1:6" x14ac:dyDescent="0.25">
      <c r="A221" s="7">
        <v>13509</v>
      </c>
      <c r="B221" s="8">
        <v>0</v>
      </c>
      <c r="C221" s="8">
        <v>0</v>
      </c>
      <c r="D221" s="8">
        <v>1</v>
      </c>
      <c r="E221" s="8">
        <v>0</v>
      </c>
      <c r="F221" s="8">
        <v>1</v>
      </c>
    </row>
    <row r="222" spans="1:6" x14ac:dyDescent="0.25">
      <c r="A222" s="7">
        <v>211536</v>
      </c>
      <c r="B222" s="8">
        <v>0</v>
      </c>
      <c r="C222" s="8">
        <v>0</v>
      </c>
      <c r="D222" s="8">
        <v>1</v>
      </c>
      <c r="E222" s="8">
        <v>0</v>
      </c>
      <c r="F222" s="8">
        <v>1</v>
      </c>
    </row>
    <row r="223" spans="1:6" x14ac:dyDescent="0.25">
      <c r="A223" s="7">
        <v>13213</v>
      </c>
      <c r="B223" s="8">
        <v>0</v>
      </c>
      <c r="C223" s="8">
        <v>0</v>
      </c>
      <c r="D223" s="8">
        <v>1</v>
      </c>
      <c r="E223" s="8">
        <v>0</v>
      </c>
      <c r="F223" s="8">
        <v>1</v>
      </c>
    </row>
    <row r="224" spans="1:6" x14ac:dyDescent="0.25">
      <c r="A224" s="7">
        <v>113807</v>
      </c>
      <c r="B224" s="8">
        <v>0</v>
      </c>
      <c r="C224" s="8">
        <v>0</v>
      </c>
      <c r="D224" s="8">
        <v>1</v>
      </c>
      <c r="E224" s="8">
        <v>0</v>
      </c>
      <c r="F224" s="8">
        <v>1</v>
      </c>
    </row>
    <row r="225" spans="1:6" x14ac:dyDescent="0.25">
      <c r="A225" s="7">
        <v>12233</v>
      </c>
      <c r="B225" s="8">
        <v>0</v>
      </c>
      <c r="C225" s="8">
        <v>0</v>
      </c>
      <c r="D225" s="8">
        <v>1</v>
      </c>
      <c r="E225" s="8">
        <v>0</v>
      </c>
      <c r="F225" s="8">
        <v>1</v>
      </c>
    </row>
    <row r="226" spans="1:6" x14ac:dyDescent="0.25">
      <c r="A226" s="7">
        <v>323592</v>
      </c>
      <c r="B226" s="8">
        <v>0</v>
      </c>
      <c r="C226" s="8">
        <v>0</v>
      </c>
      <c r="D226" s="8">
        <v>1</v>
      </c>
      <c r="E226" s="8">
        <v>0</v>
      </c>
      <c r="F226" s="8">
        <v>1</v>
      </c>
    </row>
    <row r="227" spans="1:6" x14ac:dyDescent="0.25">
      <c r="A227" s="7">
        <v>11771</v>
      </c>
      <c r="B227" s="8">
        <v>0</v>
      </c>
      <c r="C227" s="8">
        <v>0</v>
      </c>
      <c r="D227" s="8">
        <v>1</v>
      </c>
      <c r="E227" s="8">
        <v>0</v>
      </c>
      <c r="F227" s="8">
        <v>1</v>
      </c>
    </row>
    <row r="228" spans="1:6" x14ac:dyDescent="0.25">
      <c r="A228" s="7">
        <v>113804</v>
      </c>
      <c r="B228" s="8">
        <v>0</v>
      </c>
      <c r="C228" s="8">
        <v>0</v>
      </c>
      <c r="D228" s="8">
        <v>1</v>
      </c>
      <c r="E228" s="8">
        <v>0</v>
      </c>
      <c r="F228" s="8">
        <v>1</v>
      </c>
    </row>
    <row r="229" spans="1:6" x14ac:dyDescent="0.25">
      <c r="A229" s="7">
        <v>11755</v>
      </c>
      <c r="B229" s="8">
        <v>0</v>
      </c>
      <c r="C229" s="8">
        <v>0</v>
      </c>
      <c r="D229" s="8">
        <v>0</v>
      </c>
      <c r="E229" s="8">
        <v>1</v>
      </c>
      <c r="F229" s="8">
        <v>1</v>
      </c>
    </row>
    <row r="230" spans="1:6" x14ac:dyDescent="0.25">
      <c r="A230" s="7">
        <v>315153</v>
      </c>
      <c r="B230" s="8">
        <v>0</v>
      </c>
      <c r="C230" s="8">
        <v>1</v>
      </c>
      <c r="D230" s="8">
        <v>0</v>
      </c>
      <c r="E230" s="8">
        <v>0</v>
      </c>
      <c r="F230" s="8">
        <v>1</v>
      </c>
    </row>
    <row r="231" spans="1:6" x14ac:dyDescent="0.25">
      <c r="A231" s="7">
        <v>330958</v>
      </c>
      <c r="B231" s="8">
        <v>0</v>
      </c>
      <c r="C231" s="8">
        <v>1</v>
      </c>
      <c r="D231" s="8">
        <v>0</v>
      </c>
      <c r="E231" s="8">
        <v>0</v>
      </c>
      <c r="F231" s="8">
        <v>1</v>
      </c>
    </row>
    <row r="232" spans="1:6" x14ac:dyDescent="0.25">
      <c r="A232" s="7">
        <v>113800</v>
      </c>
      <c r="B232" s="8">
        <v>0</v>
      </c>
      <c r="C232" s="8">
        <v>0</v>
      </c>
      <c r="D232" s="8">
        <v>1</v>
      </c>
      <c r="E232" s="8">
        <v>0</v>
      </c>
      <c r="F232" s="8">
        <v>1</v>
      </c>
    </row>
    <row r="233" spans="1:6" x14ac:dyDescent="0.25">
      <c r="A233" s="7">
        <v>7598</v>
      </c>
      <c r="B233" s="8">
        <v>0</v>
      </c>
      <c r="C233" s="8">
        <v>0</v>
      </c>
      <c r="D233" s="8">
        <v>1</v>
      </c>
      <c r="E233" s="8">
        <v>0</v>
      </c>
      <c r="F233" s="8">
        <v>1</v>
      </c>
    </row>
    <row r="234" spans="1:6" x14ac:dyDescent="0.25">
      <c r="A234" s="7">
        <v>315151</v>
      </c>
      <c r="B234" s="8">
        <v>0</v>
      </c>
      <c r="C234" s="8">
        <v>0</v>
      </c>
      <c r="D234" s="8">
        <v>1</v>
      </c>
      <c r="E234" s="8">
        <v>0</v>
      </c>
      <c r="F234" s="8">
        <v>1</v>
      </c>
    </row>
    <row r="235" spans="1:6" x14ac:dyDescent="0.25">
      <c r="A235" s="7">
        <v>7545</v>
      </c>
      <c r="B235" s="8">
        <v>0</v>
      </c>
      <c r="C235" s="8">
        <v>0</v>
      </c>
      <c r="D235" s="8">
        <v>1</v>
      </c>
      <c r="E235" s="8">
        <v>0</v>
      </c>
      <c r="F235" s="8">
        <v>1</v>
      </c>
    </row>
    <row r="236" spans="1:6" x14ac:dyDescent="0.25">
      <c r="A236" s="7">
        <v>113796</v>
      </c>
      <c r="B236" s="8">
        <v>0</v>
      </c>
      <c r="C236" s="8">
        <v>0</v>
      </c>
      <c r="D236" s="8">
        <v>1</v>
      </c>
      <c r="E236" s="8">
        <v>0</v>
      </c>
      <c r="F236" s="8">
        <v>1</v>
      </c>
    </row>
    <row r="237" spans="1:6" x14ac:dyDescent="0.25">
      <c r="A237" s="7">
        <v>6563</v>
      </c>
      <c r="B237" s="8">
        <v>0</v>
      </c>
      <c r="C237" s="8">
        <v>0</v>
      </c>
      <c r="D237" s="8">
        <v>1</v>
      </c>
      <c r="E237" s="8">
        <v>0</v>
      </c>
      <c r="F237" s="8">
        <v>1</v>
      </c>
    </row>
    <row r="238" spans="1:6" x14ac:dyDescent="0.25">
      <c r="A238" s="7">
        <v>113794</v>
      </c>
      <c r="B238" s="8">
        <v>0</v>
      </c>
      <c r="C238" s="8">
        <v>0</v>
      </c>
      <c r="D238" s="8">
        <v>1</v>
      </c>
      <c r="E238" s="8">
        <v>0</v>
      </c>
      <c r="F238" s="8">
        <v>1</v>
      </c>
    </row>
    <row r="239" spans="1:6" x14ac:dyDescent="0.25">
      <c r="A239" s="7">
        <v>4137</v>
      </c>
      <c r="B239" s="8">
        <v>0</v>
      </c>
      <c r="C239" s="8">
        <v>1</v>
      </c>
      <c r="D239" s="8">
        <v>0</v>
      </c>
      <c r="E239" s="8">
        <v>0</v>
      </c>
      <c r="F239" s="8">
        <v>1</v>
      </c>
    </row>
    <row r="240" spans="1:6" x14ac:dyDescent="0.25">
      <c r="A240" s="7">
        <v>113792</v>
      </c>
      <c r="B240" s="8">
        <v>0</v>
      </c>
      <c r="C240" s="8">
        <v>0</v>
      </c>
      <c r="D240" s="8">
        <v>1</v>
      </c>
      <c r="E240" s="8">
        <v>0</v>
      </c>
      <c r="F240" s="8">
        <v>1</v>
      </c>
    </row>
    <row r="241" spans="1:6" x14ac:dyDescent="0.25">
      <c r="A241" s="7">
        <v>341826</v>
      </c>
      <c r="B241" s="8">
        <v>0</v>
      </c>
      <c r="C241" s="8">
        <v>0</v>
      </c>
      <c r="D241" s="8">
        <v>1</v>
      </c>
      <c r="E241" s="8">
        <v>0</v>
      </c>
      <c r="F241" s="8">
        <v>1</v>
      </c>
    </row>
    <row r="242" spans="1:6" x14ac:dyDescent="0.25">
      <c r="A242" s="7">
        <v>315098</v>
      </c>
      <c r="B242" s="8">
        <v>0</v>
      </c>
      <c r="C242" s="8">
        <v>0</v>
      </c>
      <c r="D242" s="8">
        <v>1</v>
      </c>
      <c r="E242" s="8">
        <v>0</v>
      </c>
      <c r="F242" s="8">
        <v>1</v>
      </c>
    </row>
    <row r="243" spans="1:6" x14ac:dyDescent="0.25">
      <c r="A243" s="7">
        <v>2926</v>
      </c>
      <c r="B243" s="8">
        <v>0</v>
      </c>
      <c r="C243" s="8">
        <v>0</v>
      </c>
      <c r="D243" s="8">
        <v>0</v>
      </c>
      <c r="E243" s="8">
        <v>1</v>
      </c>
      <c r="F243" s="8">
        <v>1</v>
      </c>
    </row>
    <row r="244" spans="1:6" x14ac:dyDescent="0.25">
      <c r="A244" s="7">
        <v>113788</v>
      </c>
      <c r="B244" s="8">
        <v>0</v>
      </c>
      <c r="C244" s="8">
        <v>0</v>
      </c>
      <c r="D244" s="8">
        <v>1</v>
      </c>
      <c r="E244" s="8">
        <v>0</v>
      </c>
      <c r="F244" s="8">
        <v>1</v>
      </c>
    </row>
    <row r="245" spans="1:6" x14ac:dyDescent="0.25">
      <c r="A245" s="7">
        <v>2697</v>
      </c>
      <c r="B245" s="8">
        <v>0</v>
      </c>
      <c r="C245" s="8">
        <v>0</v>
      </c>
      <c r="D245" s="8">
        <v>1</v>
      </c>
      <c r="E245" s="8">
        <v>0</v>
      </c>
      <c r="F245" s="8">
        <v>1</v>
      </c>
    </row>
    <row r="246" spans="1:6" x14ac:dyDescent="0.25">
      <c r="A246" s="7">
        <v>113787</v>
      </c>
      <c r="B246" s="8">
        <v>0</v>
      </c>
      <c r="C246" s="8">
        <v>0</v>
      </c>
      <c r="D246" s="8">
        <v>1</v>
      </c>
      <c r="E246" s="8">
        <v>0</v>
      </c>
      <c r="F246" s="8">
        <v>1</v>
      </c>
    </row>
    <row r="247" spans="1:6" x14ac:dyDescent="0.25">
      <c r="A247" s="7">
        <v>248723</v>
      </c>
      <c r="B247" s="8">
        <v>0</v>
      </c>
      <c r="C247" s="8">
        <v>0</v>
      </c>
      <c r="D247" s="8">
        <v>1</v>
      </c>
      <c r="E247" s="8">
        <v>0</v>
      </c>
      <c r="F247" s="8">
        <v>1</v>
      </c>
    </row>
    <row r="248" spans="1:6" x14ac:dyDescent="0.25">
      <c r="A248" s="7">
        <v>113786</v>
      </c>
      <c r="B248" s="8">
        <v>0</v>
      </c>
      <c r="C248" s="8">
        <v>0</v>
      </c>
      <c r="D248" s="8">
        <v>1</v>
      </c>
      <c r="E248" s="8">
        <v>0</v>
      </c>
      <c r="F248" s="8">
        <v>1</v>
      </c>
    </row>
    <row r="249" spans="1:6" x14ac:dyDescent="0.25">
      <c r="A249" s="7">
        <v>2686</v>
      </c>
      <c r="B249" s="8">
        <v>0</v>
      </c>
      <c r="C249" s="8">
        <v>0</v>
      </c>
      <c r="D249" s="8">
        <v>1</v>
      </c>
      <c r="E249" s="8">
        <v>0</v>
      </c>
      <c r="F249" s="8">
        <v>1</v>
      </c>
    </row>
    <row r="250" spans="1:6" x14ac:dyDescent="0.25">
      <c r="A250" s="7">
        <v>113784</v>
      </c>
      <c r="B250" s="8">
        <v>0</v>
      </c>
      <c r="C250" s="8">
        <v>0</v>
      </c>
      <c r="D250" s="8">
        <v>1</v>
      </c>
      <c r="E250" s="8">
        <v>0</v>
      </c>
      <c r="F250" s="8">
        <v>1</v>
      </c>
    </row>
    <row r="251" spans="1:6" x14ac:dyDescent="0.25">
      <c r="A251" s="7">
        <v>248706</v>
      </c>
      <c r="B251" s="8">
        <v>0</v>
      </c>
      <c r="C251" s="8">
        <v>0</v>
      </c>
      <c r="D251" s="8">
        <v>0</v>
      </c>
      <c r="E251" s="8">
        <v>1</v>
      </c>
      <c r="F251" s="8">
        <v>1</v>
      </c>
    </row>
    <row r="252" spans="1:6" x14ac:dyDescent="0.25">
      <c r="A252" s="7">
        <v>113783</v>
      </c>
      <c r="B252" s="8">
        <v>0</v>
      </c>
      <c r="C252" s="8">
        <v>1</v>
      </c>
      <c r="D252" s="8">
        <v>0</v>
      </c>
      <c r="E252" s="8">
        <v>0</v>
      </c>
      <c r="F252" s="8">
        <v>1</v>
      </c>
    </row>
    <row r="253" spans="1:6" x14ac:dyDescent="0.25">
      <c r="A253" s="7">
        <v>2671</v>
      </c>
      <c r="B253" s="8">
        <v>0</v>
      </c>
      <c r="C253" s="8">
        <v>0</v>
      </c>
      <c r="D253" s="8">
        <v>1</v>
      </c>
      <c r="E253" s="8">
        <v>0</v>
      </c>
      <c r="F253" s="8">
        <v>1</v>
      </c>
    </row>
    <row r="254" spans="1:6" x14ac:dyDescent="0.25">
      <c r="A254" s="7">
        <v>345765</v>
      </c>
      <c r="B254" s="8">
        <v>0</v>
      </c>
      <c r="C254" s="8">
        <v>0</v>
      </c>
      <c r="D254" s="8">
        <v>1</v>
      </c>
      <c r="E254" s="8">
        <v>0</v>
      </c>
      <c r="F254" s="8">
        <v>1</v>
      </c>
    </row>
    <row r="255" spans="1:6" x14ac:dyDescent="0.25">
      <c r="A255" s="7">
        <v>336439</v>
      </c>
      <c r="B255" s="8">
        <v>0</v>
      </c>
      <c r="C255" s="8">
        <v>0</v>
      </c>
      <c r="D255" s="8">
        <v>1</v>
      </c>
      <c r="E255" s="8">
        <v>0</v>
      </c>
      <c r="F255" s="8">
        <v>1</v>
      </c>
    </row>
    <row r="256" spans="1:6" x14ac:dyDescent="0.25">
      <c r="A256" s="7">
        <v>315097</v>
      </c>
      <c r="B256" s="8">
        <v>0</v>
      </c>
      <c r="C256" s="8">
        <v>0</v>
      </c>
      <c r="D256" s="8">
        <v>1</v>
      </c>
      <c r="E256" s="8">
        <v>0</v>
      </c>
      <c r="F256" s="8">
        <v>1</v>
      </c>
    </row>
    <row r="257" spans="1:6" x14ac:dyDescent="0.25">
      <c r="A257" s="7">
        <v>2662</v>
      </c>
      <c r="B257" s="8">
        <v>0</v>
      </c>
      <c r="C257" s="8">
        <v>0</v>
      </c>
      <c r="D257" s="8">
        <v>1</v>
      </c>
      <c r="E257" s="8">
        <v>0</v>
      </c>
      <c r="F257" s="8">
        <v>1</v>
      </c>
    </row>
    <row r="258" spans="1:6" x14ac:dyDescent="0.25">
      <c r="A258" s="7">
        <v>113773</v>
      </c>
      <c r="B258" s="8">
        <v>0</v>
      </c>
      <c r="C258" s="8">
        <v>0</v>
      </c>
      <c r="D258" s="8">
        <v>1</v>
      </c>
      <c r="E258" s="8">
        <v>0</v>
      </c>
      <c r="F258" s="8">
        <v>1</v>
      </c>
    </row>
    <row r="259" spans="1:6" x14ac:dyDescent="0.25">
      <c r="A259" s="7">
        <v>244310</v>
      </c>
      <c r="B259" s="8">
        <v>0</v>
      </c>
      <c r="C259" s="8">
        <v>0</v>
      </c>
      <c r="D259" s="8">
        <v>1</v>
      </c>
      <c r="E259" s="8">
        <v>0</v>
      </c>
      <c r="F259" s="8">
        <v>1</v>
      </c>
    </row>
    <row r="260" spans="1:6" x14ac:dyDescent="0.25">
      <c r="A260" s="7">
        <v>113767</v>
      </c>
      <c r="B260" s="8">
        <v>0</v>
      </c>
      <c r="C260" s="8">
        <v>0</v>
      </c>
      <c r="D260" s="8">
        <v>1</v>
      </c>
      <c r="E260" s="8">
        <v>0</v>
      </c>
      <c r="F260" s="8">
        <v>1</v>
      </c>
    </row>
    <row r="261" spans="1:6" x14ac:dyDescent="0.25">
      <c r="A261" s="7">
        <v>2647</v>
      </c>
      <c r="B261" s="8">
        <v>0</v>
      </c>
      <c r="C261" s="8">
        <v>0</v>
      </c>
      <c r="D261" s="8">
        <v>1</v>
      </c>
      <c r="E261" s="8">
        <v>0</v>
      </c>
      <c r="F261" s="8">
        <v>1</v>
      </c>
    </row>
    <row r="262" spans="1:6" x14ac:dyDescent="0.25">
      <c r="A262" s="7">
        <v>315096</v>
      </c>
      <c r="B262" s="8">
        <v>0</v>
      </c>
      <c r="C262" s="8">
        <v>1</v>
      </c>
      <c r="D262" s="8">
        <v>0</v>
      </c>
      <c r="E262" s="8">
        <v>0</v>
      </c>
      <c r="F262" s="8">
        <v>1</v>
      </c>
    </row>
    <row r="263" spans="1:6" x14ac:dyDescent="0.25">
      <c r="A263" s="7">
        <v>2628</v>
      </c>
      <c r="B263" s="8">
        <v>0</v>
      </c>
      <c r="C263" s="8">
        <v>0</v>
      </c>
      <c r="D263" s="8">
        <v>1</v>
      </c>
      <c r="E263" s="8">
        <v>0</v>
      </c>
      <c r="F263" s="8">
        <v>1</v>
      </c>
    </row>
    <row r="264" spans="1:6" x14ac:dyDescent="0.25">
      <c r="A264" s="7">
        <v>315094</v>
      </c>
      <c r="B264" s="8">
        <v>0</v>
      </c>
      <c r="C264" s="8">
        <v>0</v>
      </c>
      <c r="D264" s="8">
        <v>1</v>
      </c>
      <c r="E264" s="8">
        <v>0</v>
      </c>
      <c r="F264" s="8">
        <v>1</v>
      </c>
    </row>
    <row r="265" spans="1:6" x14ac:dyDescent="0.25">
      <c r="A265" s="7">
        <v>2624</v>
      </c>
      <c r="B265" s="8">
        <v>0</v>
      </c>
      <c r="C265" s="8">
        <v>0</v>
      </c>
      <c r="D265" s="8">
        <v>1</v>
      </c>
      <c r="E265" s="8">
        <v>0</v>
      </c>
      <c r="F265" s="8">
        <v>1</v>
      </c>
    </row>
    <row r="266" spans="1:6" x14ac:dyDescent="0.25">
      <c r="A266" s="7">
        <v>113514</v>
      </c>
      <c r="B266" s="8">
        <v>0</v>
      </c>
      <c r="C266" s="8">
        <v>0</v>
      </c>
      <c r="D266" s="8">
        <v>1</v>
      </c>
      <c r="E266" s="8">
        <v>0</v>
      </c>
      <c r="F266" s="8">
        <v>1</v>
      </c>
    </row>
    <row r="267" spans="1:6" x14ac:dyDescent="0.25">
      <c r="A267" s="7">
        <v>2003</v>
      </c>
      <c r="B267" s="8">
        <v>0</v>
      </c>
      <c r="C267" s="8">
        <v>0</v>
      </c>
      <c r="D267" s="8">
        <v>0</v>
      </c>
      <c r="E267" s="8">
        <v>1</v>
      </c>
      <c r="F267" s="8">
        <v>1</v>
      </c>
    </row>
    <row r="268" spans="1:6" x14ac:dyDescent="0.25">
      <c r="A268" s="7">
        <v>113510</v>
      </c>
      <c r="B268" s="8">
        <v>0</v>
      </c>
      <c r="C268" s="8">
        <v>0</v>
      </c>
      <c r="D268" s="8">
        <v>1</v>
      </c>
      <c r="E268" s="8">
        <v>0</v>
      </c>
      <c r="F268" s="8">
        <v>1</v>
      </c>
    </row>
    <row r="269" spans="1:6" x14ac:dyDescent="0.25">
      <c r="A269" s="7">
        <v>244270</v>
      </c>
      <c r="B269" s="8">
        <v>0</v>
      </c>
      <c r="C269" s="8">
        <v>0</v>
      </c>
      <c r="D269" s="8">
        <v>1</v>
      </c>
      <c r="E269" s="8">
        <v>0</v>
      </c>
      <c r="F269" s="8">
        <v>1</v>
      </c>
    </row>
    <row r="270" spans="1:6" x14ac:dyDescent="0.25">
      <c r="A270" s="7">
        <v>113509</v>
      </c>
      <c r="B270" s="8">
        <v>0</v>
      </c>
      <c r="C270" s="8">
        <v>0</v>
      </c>
      <c r="D270" s="8">
        <v>1</v>
      </c>
      <c r="E270" s="8">
        <v>0</v>
      </c>
      <c r="F270" s="8">
        <v>1</v>
      </c>
    </row>
    <row r="271" spans="1:6" x14ac:dyDescent="0.25">
      <c r="A271" s="7">
        <v>28213</v>
      </c>
      <c r="B271" s="8">
        <v>0</v>
      </c>
      <c r="C271" s="8">
        <v>0</v>
      </c>
      <c r="D271" s="8">
        <v>1</v>
      </c>
      <c r="E271" s="8">
        <v>0</v>
      </c>
      <c r="F271" s="8">
        <v>1</v>
      </c>
    </row>
    <row r="272" spans="1:6" x14ac:dyDescent="0.25">
      <c r="A272" s="7">
        <v>315093</v>
      </c>
      <c r="B272" s="8">
        <v>0</v>
      </c>
      <c r="C272" s="8">
        <v>0</v>
      </c>
      <c r="D272" s="8">
        <v>1</v>
      </c>
      <c r="E272" s="8">
        <v>0</v>
      </c>
      <c r="F272" s="8">
        <v>1</v>
      </c>
    </row>
    <row r="273" spans="1:6" x14ac:dyDescent="0.25">
      <c r="A273" s="7">
        <v>28134</v>
      </c>
      <c r="B273" s="8">
        <v>0</v>
      </c>
      <c r="C273" s="8">
        <v>0</v>
      </c>
      <c r="D273" s="8">
        <v>1</v>
      </c>
      <c r="E273" s="8">
        <v>0</v>
      </c>
      <c r="F273" s="8">
        <v>1</v>
      </c>
    </row>
    <row r="274" spans="1:6" x14ac:dyDescent="0.25">
      <c r="A274" s="7">
        <v>113503</v>
      </c>
      <c r="B274" s="8">
        <v>0</v>
      </c>
      <c r="C274" s="8">
        <v>0</v>
      </c>
      <c r="D274" s="8">
        <v>1</v>
      </c>
      <c r="E274" s="8">
        <v>0</v>
      </c>
      <c r="F274" s="8">
        <v>1</v>
      </c>
    </row>
    <row r="275" spans="1:6" x14ac:dyDescent="0.25">
      <c r="A275" s="7">
        <v>27267</v>
      </c>
      <c r="B275" s="8">
        <v>0</v>
      </c>
      <c r="C275" s="8">
        <v>1</v>
      </c>
      <c r="D275" s="8">
        <v>0</v>
      </c>
      <c r="E275" s="8">
        <v>0</v>
      </c>
      <c r="F275" s="8">
        <v>1</v>
      </c>
    </row>
    <row r="276" spans="1:6" x14ac:dyDescent="0.25">
      <c r="A276" s="7">
        <v>113501</v>
      </c>
      <c r="B276" s="8">
        <v>0</v>
      </c>
      <c r="C276" s="8">
        <v>0</v>
      </c>
      <c r="D276" s="8">
        <v>1</v>
      </c>
      <c r="E276" s="8">
        <v>0</v>
      </c>
      <c r="F276" s="8">
        <v>1</v>
      </c>
    </row>
    <row r="277" spans="1:6" x14ac:dyDescent="0.25">
      <c r="A277" s="7">
        <v>26707</v>
      </c>
      <c r="B277" s="8">
        <v>0</v>
      </c>
      <c r="C277" s="8">
        <v>0</v>
      </c>
      <c r="D277" s="8">
        <v>1</v>
      </c>
      <c r="E277" s="8">
        <v>0</v>
      </c>
      <c r="F277" s="8">
        <v>1</v>
      </c>
    </row>
    <row r="278" spans="1:6" x14ac:dyDescent="0.25">
      <c r="A278" s="7">
        <v>113059</v>
      </c>
      <c r="B278" s="8">
        <v>0</v>
      </c>
      <c r="C278" s="8">
        <v>0</v>
      </c>
      <c r="D278" s="8">
        <v>1</v>
      </c>
      <c r="E278" s="8">
        <v>0</v>
      </c>
      <c r="F278" s="8">
        <v>1</v>
      </c>
    </row>
    <row r="279" spans="1:6" x14ac:dyDescent="0.25">
      <c r="A279" s="7">
        <v>343275</v>
      </c>
      <c r="B279" s="8">
        <v>0</v>
      </c>
      <c r="C279" s="8">
        <v>0</v>
      </c>
      <c r="D279" s="8">
        <v>1</v>
      </c>
      <c r="E279" s="8">
        <v>0</v>
      </c>
      <c r="F279" s="8">
        <v>1</v>
      </c>
    </row>
    <row r="280" spans="1:6" x14ac:dyDescent="0.25">
      <c r="A280" s="7">
        <v>113056</v>
      </c>
      <c r="B280" s="8">
        <v>0</v>
      </c>
      <c r="C280" s="8">
        <v>0</v>
      </c>
      <c r="D280" s="8">
        <v>1</v>
      </c>
      <c r="E280" s="8">
        <v>0</v>
      </c>
      <c r="F280" s="8">
        <v>1</v>
      </c>
    </row>
    <row r="281" spans="1:6" x14ac:dyDescent="0.25">
      <c r="A281" s="7">
        <v>334912</v>
      </c>
      <c r="B281" s="8">
        <v>0</v>
      </c>
      <c r="C281" s="8">
        <v>0</v>
      </c>
      <c r="D281" s="8">
        <v>1</v>
      </c>
      <c r="E281" s="8">
        <v>0</v>
      </c>
      <c r="F281" s="8">
        <v>1</v>
      </c>
    </row>
    <row r="282" spans="1:6" x14ac:dyDescent="0.25">
      <c r="A282" s="7">
        <v>113055</v>
      </c>
      <c r="B282" s="8">
        <v>0</v>
      </c>
      <c r="C282" s="8">
        <v>0</v>
      </c>
      <c r="D282" s="8">
        <v>1</v>
      </c>
      <c r="E282" s="8">
        <v>0</v>
      </c>
      <c r="F282" s="8">
        <v>1</v>
      </c>
    </row>
    <row r="283" spans="1:6" x14ac:dyDescent="0.25">
      <c r="A283" s="7">
        <v>19972</v>
      </c>
      <c r="B283" s="8">
        <v>0</v>
      </c>
      <c r="C283" s="8">
        <v>0</v>
      </c>
      <c r="D283" s="8">
        <v>1</v>
      </c>
      <c r="E283" s="8">
        <v>0</v>
      </c>
      <c r="F283" s="8">
        <v>1</v>
      </c>
    </row>
    <row r="284" spans="1:6" x14ac:dyDescent="0.25">
      <c r="A284" s="7">
        <v>113051</v>
      </c>
      <c r="B284" s="8">
        <v>0</v>
      </c>
      <c r="C284" s="8">
        <v>0</v>
      </c>
      <c r="D284" s="8">
        <v>1</v>
      </c>
      <c r="E284" s="8">
        <v>0</v>
      </c>
      <c r="F284" s="8">
        <v>1</v>
      </c>
    </row>
    <row r="285" spans="1:6" x14ac:dyDescent="0.25">
      <c r="A285" s="7">
        <v>343120</v>
      </c>
      <c r="B285" s="8">
        <v>0</v>
      </c>
      <c r="C285" s="8">
        <v>1</v>
      </c>
      <c r="D285" s="8">
        <v>0</v>
      </c>
      <c r="E285" s="8">
        <v>0</v>
      </c>
      <c r="F285" s="8">
        <v>1</v>
      </c>
    </row>
    <row r="286" spans="1:6" x14ac:dyDescent="0.25">
      <c r="A286" s="7">
        <v>113050</v>
      </c>
      <c r="B286" s="8">
        <v>0</v>
      </c>
      <c r="C286" s="8">
        <v>0</v>
      </c>
      <c r="D286" s="8">
        <v>1</v>
      </c>
      <c r="E286" s="8">
        <v>0</v>
      </c>
      <c r="F286" s="8">
        <v>1</v>
      </c>
    </row>
    <row r="287" spans="1:6" x14ac:dyDescent="0.25">
      <c r="A287" s="7">
        <v>250653</v>
      </c>
      <c r="B287" s="8">
        <v>0</v>
      </c>
      <c r="C287" s="8">
        <v>0</v>
      </c>
      <c r="D287" s="8">
        <v>1</v>
      </c>
      <c r="E287" s="8">
        <v>0</v>
      </c>
      <c r="F287" s="8">
        <v>1</v>
      </c>
    </row>
    <row r="288" spans="1:6" x14ac:dyDescent="0.25">
      <c r="A288" s="7">
        <v>113043</v>
      </c>
      <c r="B288" s="8">
        <v>0</v>
      </c>
      <c r="C288" s="8">
        <v>0</v>
      </c>
      <c r="D288" s="8">
        <v>1</v>
      </c>
      <c r="E288" s="8">
        <v>0</v>
      </c>
      <c r="F288" s="8">
        <v>1</v>
      </c>
    </row>
    <row r="289" spans="1:6" x14ac:dyDescent="0.25">
      <c r="A289" s="7">
        <v>250651</v>
      </c>
      <c r="B289" s="8">
        <v>0</v>
      </c>
      <c r="C289" s="8">
        <v>0</v>
      </c>
      <c r="D289" s="8">
        <v>0</v>
      </c>
      <c r="E289" s="8">
        <v>1</v>
      </c>
      <c r="F289" s="8">
        <v>1</v>
      </c>
    </row>
    <row r="290" spans="1:6" x14ac:dyDescent="0.25">
      <c r="A290" s="7">
        <v>113028</v>
      </c>
      <c r="B290" s="8">
        <v>0</v>
      </c>
      <c r="C290" s="8">
        <v>0</v>
      </c>
      <c r="D290" s="8">
        <v>1</v>
      </c>
      <c r="E290" s="8">
        <v>0</v>
      </c>
      <c r="F290" s="8">
        <v>1</v>
      </c>
    </row>
    <row r="291" spans="1:6" x14ac:dyDescent="0.25">
      <c r="A291" s="7">
        <v>330980</v>
      </c>
      <c r="B291" s="8">
        <v>0</v>
      </c>
      <c r="C291" s="8">
        <v>1</v>
      </c>
      <c r="D291" s="8">
        <v>0</v>
      </c>
      <c r="E291" s="8">
        <v>0</v>
      </c>
      <c r="F291" s="8">
        <v>1</v>
      </c>
    </row>
    <row r="292" spans="1:6" x14ac:dyDescent="0.25">
      <c r="A292" s="7">
        <v>112379</v>
      </c>
      <c r="B292" s="8">
        <v>0</v>
      </c>
      <c r="C292" s="8">
        <v>0</v>
      </c>
      <c r="D292" s="8">
        <v>1</v>
      </c>
      <c r="E292" s="8">
        <v>0</v>
      </c>
      <c r="F292" s="8">
        <v>1</v>
      </c>
    </row>
    <row r="293" spans="1:6" x14ac:dyDescent="0.25">
      <c r="A293" s="7">
        <v>17465</v>
      </c>
      <c r="B293" s="8">
        <v>0</v>
      </c>
      <c r="C293" s="8">
        <v>0</v>
      </c>
      <c r="D293" s="8">
        <v>0</v>
      </c>
      <c r="E293" s="8">
        <v>1</v>
      </c>
      <c r="F293" s="8">
        <v>1</v>
      </c>
    </row>
    <row r="294" spans="1:6" x14ac:dyDescent="0.25">
      <c r="A294" s="7">
        <v>112277</v>
      </c>
      <c r="B294" s="8">
        <v>0</v>
      </c>
      <c r="C294" s="8">
        <v>0</v>
      </c>
      <c r="D294" s="8">
        <v>1</v>
      </c>
      <c r="E294" s="8">
        <v>0</v>
      </c>
      <c r="F294" s="8">
        <v>1</v>
      </c>
    </row>
    <row r="295" spans="1:6" x14ac:dyDescent="0.25">
      <c r="A295" s="7">
        <v>17463</v>
      </c>
      <c r="B295" s="8">
        <v>0</v>
      </c>
      <c r="C295" s="8">
        <v>0</v>
      </c>
      <c r="D295" s="8">
        <v>1</v>
      </c>
      <c r="E295" s="8">
        <v>0</v>
      </c>
      <c r="F295" s="8">
        <v>1</v>
      </c>
    </row>
    <row r="296" spans="1:6" x14ac:dyDescent="0.25">
      <c r="A296" s="7">
        <v>112059</v>
      </c>
      <c r="B296" s="8">
        <v>0</v>
      </c>
      <c r="C296" s="8">
        <v>0</v>
      </c>
      <c r="D296" s="8">
        <v>1</v>
      </c>
      <c r="E296" s="8">
        <v>0</v>
      </c>
      <c r="F296" s="8">
        <v>1</v>
      </c>
    </row>
    <row r="297" spans="1:6" x14ac:dyDescent="0.25">
      <c r="A297" s="7">
        <v>343095</v>
      </c>
      <c r="B297" s="8">
        <v>0</v>
      </c>
      <c r="C297" s="8">
        <v>0</v>
      </c>
      <c r="D297" s="8">
        <v>0</v>
      </c>
      <c r="E297" s="8">
        <v>1</v>
      </c>
      <c r="F297" s="8">
        <v>1</v>
      </c>
    </row>
    <row r="298" spans="1:6" x14ac:dyDescent="0.25">
      <c r="A298" s="7">
        <v>112058</v>
      </c>
      <c r="B298" s="8">
        <v>0</v>
      </c>
      <c r="C298" s="8">
        <v>0</v>
      </c>
      <c r="D298" s="8">
        <v>1</v>
      </c>
      <c r="E298" s="8">
        <v>0</v>
      </c>
      <c r="F298" s="8">
        <v>1</v>
      </c>
    </row>
    <row r="299" spans="1:6" x14ac:dyDescent="0.25">
      <c r="A299" s="7">
        <v>330979</v>
      </c>
      <c r="B299" s="8">
        <v>0</v>
      </c>
      <c r="C299" s="8">
        <v>0</v>
      </c>
      <c r="D299" s="8">
        <v>1</v>
      </c>
      <c r="E299" s="8">
        <v>0</v>
      </c>
      <c r="F299" s="8">
        <v>1</v>
      </c>
    </row>
    <row r="300" spans="1:6" x14ac:dyDescent="0.25">
      <c r="A300" s="7">
        <v>112053</v>
      </c>
      <c r="B300" s="8">
        <v>0</v>
      </c>
      <c r="C300" s="8">
        <v>1</v>
      </c>
      <c r="D300" s="8">
        <v>0</v>
      </c>
      <c r="E300" s="8">
        <v>0</v>
      </c>
      <c r="F300" s="8">
        <v>1</v>
      </c>
    </row>
    <row r="301" spans="1:6" x14ac:dyDescent="0.25">
      <c r="A301" s="7">
        <v>14313</v>
      </c>
      <c r="B301" s="8">
        <v>0</v>
      </c>
      <c r="C301" s="8">
        <v>1</v>
      </c>
      <c r="D301" s="8">
        <v>0</v>
      </c>
      <c r="E301" s="8">
        <v>0</v>
      </c>
      <c r="F301" s="8">
        <v>1</v>
      </c>
    </row>
    <row r="302" spans="1:6" x14ac:dyDescent="0.25">
      <c r="A302" s="7">
        <v>112052</v>
      </c>
      <c r="B302" s="8">
        <v>0</v>
      </c>
      <c r="C302" s="8">
        <v>0</v>
      </c>
      <c r="D302" s="8">
        <v>1</v>
      </c>
      <c r="E302" s="8">
        <v>0</v>
      </c>
      <c r="F302" s="8">
        <v>1</v>
      </c>
    </row>
    <row r="303" spans="1:6" x14ac:dyDescent="0.25">
      <c r="A303" s="7">
        <v>14311</v>
      </c>
      <c r="B303" s="8">
        <v>0</v>
      </c>
      <c r="C303" s="8">
        <v>1</v>
      </c>
      <c r="D303" s="8">
        <v>0</v>
      </c>
      <c r="E303" s="8">
        <v>0</v>
      </c>
      <c r="F303" s="8">
        <v>1</v>
      </c>
    </row>
    <row r="304" spans="1:6" x14ac:dyDescent="0.25">
      <c r="A304" s="7">
        <v>112050</v>
      </c>
      <c r="B304" s="8">
        <v>0</v>
      </c>
      <c r="C304" s="8">
        <v>0</v>
      </c>
      <c r="D304" s="8">
        <v>1</v>
      </c>
      <c r="E304" s="8">
        <v>0</v>
      </c>
      <c r="F304" s="8">
        <v>1</v>
      </c>
    </row>
    <row r="305" spans="1:6" x14ac:dyDescent="0.25">
      <c r="A305" s="7">
        <v>13567</v>
      </c>
      <c r="B305" s="8">
        <v>0</v>
      </c>
      <c r="C305" s="8">
        <v>0</v>
      </c>
      <c r="D305" s="8">
        <v>1</v>
      </c>
      <c r="E305" s="8">
        <v>0</v>
      </c>
      <c r="F305" s="8">
        <v>1</v>
      </c>
    </row>
    <row r="306" spans="1:6" x14ac:dyDescent="0.25">
      <c r="A306" s="7">
        <v>111428</v>
      </c>
      <c r="B306" s="8">
        <v>0</v>
      </c>
      <c r="C306" s="8">
        <v>0</v>
      </c>
      <c r="D306" s="8">
        <v>1</v>
      </c>
      <c r="E306" s="8">
        <v>0</v>
      </c>
      <c r="F306" s="8">
        <v>1</v>
      </c>
    </row>
    <row r="307" spans="1:6" x14ac:dyDescent="0.25">
      <c r="A307" s="7">
        <v>250646</v>
      </c>
      <c r="B307" s="8">
        <v>0</v>
      </c>
      <c r="C307" s="8">
        <v>0</v>
      </c>
      <c r="D307" s="8">
        <v>1</v>
      </c>
      <c r="E307" s="8">
        <v>0</v>
      </c>
      <c r="F307" s="8">
        <v>1</v>
      </c>
    </row>
    <row r="308" spans="1:6" x14ac:dyDescent="0.25">
      <c r="A308" s="7">
        <v>111427</v>
      </c>
      <c r="B308" s="8">
        <v>0</v>
      </c>
      <c r="C308" s="8">
        <v>0</v>
      </c>
      <c r="D308" s="8">
        <v>1</v>
      </c>
      <c r="E308" s="8">
        <v>0</v>
      </c>
      <c r="F308" s="8">
        <v>1</v>
      </c>
    </row>
    <row r="309" spans="1:6" x14ac:dyDescent="0.25">
      <c r="A309" s="7">
        <v>13214</v>
      </c>
      <c r="B309" s="8">
        <v>0</v>
      </c>
      <c r="C309" s="8">
        <v>0</v>
      </c>
      <c r="D309" s="8">
        <v>1</v>
      </c>
      <c r="E309" s="8">
        <v>0</v>
      </c>
      <c r="F309" s="8">
        <v>1</v>
      </c>
    </row>
    <row r="310" spans="1:6" x14ac:dyDescent="0.25">
      <c r="A310" s="7">
        <v>111426</v>
      </c>
      <c r="B310" s="8">
        <v>0</v>
      </c>
      <c r="C310" s="8">
        <v>0</v>
      </c>
      <c r="D310" s="8">
        <v>1</v>
      </c>
      <c r="E310" s="8">
        <v>0</v>
      </c>
      <c r="F310" s="8">
        <v>1</v>
      </c>
    </row>
    <row r="311" spans="1:6" x14ac:dyDescent="0.25">
      <c r="A311" s="7">
        <v>13049</v>
      </c>
      <c r="B311" s="8">
        <v>0</v>
      </c>
      <c r="C311" s="8">
        <v>0</v>
      </c>
      <c r="D311" s="8">
        <v>1</v>
      </c>
      <c r="E311" s="8">
        <v>0</v>
      </c>
      <c r="F311" s="8">
        <v>1</v>
      </c>
    </row>
    <row r="312" spans="1:6" x14ac:dyDescent="0.25">
      <c r="A312" s="7">
        <v>111369</v>
      </c>
      <c r="B312" s="8">
        <v>0</v>
      </c>
      <c r="C312" s="8">
        <v>0</v>
      </c>
      <c r="D312" s="8">
        <v>1</v>
      </c>
      <c r="E312" s="8">
        <v>0</v>
      </c>
      <c r="F312" s="8">
        <v>1</v>
      </c>
    </row>
    <row r="313" spans="1:6" x14ac:dyDescent="0.25">
      <c r="A313" s="7">
        <v>12460</v>
      </c>
      <c r="B313" s="8">
        <v>0</v>
      </c>
      <c r="C313" s="8">
        <v>0</v>
      </c>
      <c r="D313" s="8">
        <v>1</v>
      </c>
      <c r="E313" s="8">
        <v>0</v>
      </c>
      <c r="F313" s="8">
        <v>1</v>
      </c>
    </row>
    <row r="314" spans="1:6" x14ac:dyDescent="0.25">
      <c r="A314" s="7">
        <v>315090</v>
      </c>
      <c r="B314" s="8">
        <v>0</v>
      </c>
      <c r="C314" s="8">
        <v>0</v>
      </c>
      <c r="D314" s="8">
        <v>1</v>
      </c>
      <c r="E314" s="8">
        <v>0</v>
      </c>
      <c r="F314" s="8">
        <v>1</v>
      </c>
    </row>
    <row r="315" spans="1:6" x14ac:dyDescent="0.25">
      <c r="A315" s="7">
        <v>250643</v>
      </c>
      <c r="B315" s="8">
        <v>0</v>
      </c>
      <c r="C315" s="8">
        <v>0</v>
      </c>
      <c r="D315" s="8">
        <v>1</v>
      </c>
      <c r="E315" s="8">
        <v>0</v>
      </c>
      <c r="F315" s="8">
        <v>1</v>
      </c>
    </row>
    <row r="316" spans="1:6" x14ac:dyDescent="0.25">
      <c r="A316" s="7">
        <v>111320</v>
      </c>
      <c r="B316" s="8">
        <v>0</v>
      </c>
      <c r="C316" s="8">
        <v>0</v>
      </c>
      <c r="D316" s="8">
        <v>1</v>
      </c>
      <c r="E316" s="8">
        <v>0</v>
      </c>
      <c r="F316" s="8">
        <v>1</v>
      </c>
    </row>
    <row r="317" spans="1:6" x14ac:dyDescent="0.25">
      <c r="A317" s="7">
        <v>11774</v>
      </c>
      <c r="B317" s="8">
        <v>0</v>
      </c>
      <c r="C317" s="8">
        <v>0</v>
      </c>
      <c r="D317" s="8">
        <v>1</v>
      </c>
      <c r="E317" s="8">
        <v>0</v>
      </c>
      <c r="F317" s="8">
        <v>1</v>
      </c>
    </row>
    <row r="318" spans="1:6" x14ac:dyDescent="0.25">
      <c r="A318" s="7">
        <v>111240</v>
      </c>
      <c r="B318" s="8">
        <v>0</v>
      </c>
      <c r="C318" s="8">
        <v>0</v>
      </c>
      <c r="D318" s="8">
        <v>1</v>
      </c>
      <c r="E318" s="8">
        <v>0</v>
      </c>
      <c r="F318" s="8">
        <v>1</v>
      </c>
    </row>
    <row r="319" spans="1:6" x14ac:dyDescent="0.25">
      <c r="A319" s="7">
        <v>11769</v>
      </c>
      <c r="B319" s="8">
        <v>0</v>
      </c>
      <c r="C319" s="8">
        <v>0</v>
      </c>
      <c r="D319" s="8">
        <v>0</v>
      </c>
      <c r="E319" s="8">
        <v>1</v>
      </c>
      <c r="F319" s="8">
        <v>1</v>
      </c>
    </row>
    <row r="320" spans="1:6" x14ac:dyDescent="0.25">
      <c r="A320" s="7">
        <v>110813</v>
      </c>
      <c r="B320" s="8">
        <v>0</v>
      </c>
      <c r="C320" s="8">
        <v>0</v>
      </c>
      <c r="D320" s="8">
        <v>0</v>
      </c>
      <c r="E320" s="8">
        <v>1</v>
      </c>
      <c r="F320" s="8">
        <v>1</v>
      </c>
    </row>
    <row r="321" spans="1:6" x14ac:dyDescent="0.25">
      <c r="A321" s="7">
        <v>11765</v>
      </c>
      <c r="B321" s="8">
        <v>0</v>
      </c>
      <c r="C321" s="8">
        <v>0</v>
      </c>
      <c r="D321" s="8">
        <v>1</v>
      </c>
      <c r="E321" s="8">
        <v>0</v>
      </c>
      <c r="F321" s="8">
        <v>1</v>
      </c>
    </row>
    <row r="322" spans="1:6" x14ac:dyDescent="0.25">
      <c r="A322" s="7">
        <v>110564</v>
      </c>
      <c r="B322" s="8">
        <v>0</v>
      </c>
      <c r="C322" s="8">
        <v>0</v>
      </c>
      <c r="D322" s="8">
        <v>1</v>
      </c>
      <c r="E322" s="8">
        <v>0</v>
      </c>
      <c r="F322" s="8">
        <v>1</v>
      </c>
    </row>
    <row r="323" spans="1:6" x14ac:dyDescent="0.25">
      <c r="A323" s="7">
        <v>11753</v>
      </c>
      <c r="B323" s="8">
        <v>0</v>
      </c>
      <c r="C323" s="8">
        <v>0</v>
      </c>
      <c r="D323" s="8">
        <v>1</v>
      </c>
      <c r="E323" s="8">
        <v>0</v>
      </c>
      <c r="F323" s="8">
        <v>1</v>
      </c>
    </row>
    <row r="324" spans="1:6" x14ac:dyDescent="0.25">
      <c r="A324" s="7">
        <v>315089</v>
      </c>
      <c r="B324" s="8">
        <v>0</v>
      </c>
      <c r="C324" s="8">
        <v>0</v>
      </c>
      <c r="D324" s="8">
        <v>1</v>
      </c>
      <c r="E324" s="8">
        <v>0</v>
      </c>
      <c r="F324" s="8">
        <v>1</v>
      </c>
    </row>
    <row r="325" spans="1:6" x14ac:dyDescent="0.25">
      <c r="A325" s="7">
        <v>248740</v>
      </c>
      <c r="B325" s="8">
        <v>0</v>
      </c>
      <c r="C325" s="8">
        <v>0</v>
      </c>
      <c r="D325" s="8">
        <v>1</v>
      </c>
      <c r="E325" s="8">
        <v>0</v>
      </c>
      <c r="F325" s="8">
        <v>1</v>
      </c>
    </row>
    <row r="326" spans="1:6" x14ac:dyDescent="0.25">
      <c r="A326" s="7">
        <v>345763</v>
      </c>
      <c r="B326" s="8">
        <v>0</v>
      </c>
      <c r="C326" s="8">
        <v>0</v>
      </c>
      <c r="D326" s="8">
        <v>0</v>
      </c>
      <c r="E326" s="8">
        <v>1</v>
      </c>
      <c r="F326" s="8">
        <v>1</v>
      </c>
    </row>
    <row r="327" spans="1:6" x14ac:dyDescent="0.25">
      <c r="A327" s="7">
        <v>9234</v>
      </c>
      <c r="B327" s="8">
        <v>0</v>
      </c>
      <c r="C327" s="8">
        <v>1</v>
      </c>
      <c r="D327" s="8">
        <v>0</v>
      </c>
      <c r="E327" s="8">
        <v>0</v>
      </c>
      <c r="F327" s="8">
        <v>1</v>
      </c>
    </row>
    <row r="328" spans="1:6" x14ac:dyDescent="0.25">
      <c r="A328" s="7">
        <v>345572</v>
      </c>
      <c r="B328" s="8">
        <v>0</v>
      </c>
      <c r="C328" s="8">
        <v>0</v>
      </c>
      <c r="D328" s="8">
        <v>0</v>
      </c>
      <c r="E328" s="8">
        <v>1</v>
      </c>
      <c r="F328" s="8">
        <v>1</v>
      </c>
    </row>
    <row r="329" spans="1:6" x14ac:dyDescent="0.25">
      <c r="A329" s="7">
        <v>8471</v>
      </c>
      <c r="B329" s="8">
        <v>0</v>
      </c>
      <c r="C329" s="8">
        <v>0</v>
      </c>
      <c r="D329" s="8">
        <v>1</v>
      </c>
      <c r="E329" s="8">
        <v>0</v>
      </c>
      <c r="F329" s="8">
        <v>1</v>
      </c>
    </row>
    <row r="330" spans="1:6" x14ac:dyDescent="0.25">
      <c r="A330" s="7">
        <v>65306</v>
      </c>
      <c r="B330" s="8">
        <v>0</v>
      </c>
      <c r="C330" s="8">
        <v>0</v>
      </c>
      <c r="D330" s="8">
        <v>1</v>
      </c>
      <c r="E330" s="8">
        <v>0</v>
      </c>
      <c r="F330" s="8">
        <v>1</v>
      </c>
    </row>
    <row r="331" spans="1:6" x14ac:dyDescent="0.25">
      <c r="A331" s="7">
        <v>7553</v>
      </c>
      <c r="B331" s="8">
        <v>0</v>
      </c>
      <c r="C331" s="8">
        <v>1</v>
      </c>
      <c r="D331" s="8">
        <v>0</v>
      </c>
      <c r="E331" s="8">
        <v>0</v>
      </c>
      <c r="F331" s="8">
        <v>1</v>
      </c>
    </row>
    <row r="332" spans="1:6" x14ac:dyDescent="0.25">
      <c r="A332" s="7">
        <v>65304</v>
      </c>
      <c r="B332" s="8">
        <v>0</v>
      </c>
      <c r="C332" s="8">
        <v>0</v>
      </c>
      <c r="D332" s="8">
        <v>1</v>
      </c>
      <c r="E332" s="8">
        <v>0</v>
      </c>
      <c r="F332" s="8">
        <v>1</v>
      </c>
    </row>
    <row r="333" spans="1:6" x14ac:dyDescent="0.25">
      <c r="A333" s="7">
        <v>7546</v>
      </c>
      <c r="B333" s="8">
        <v>0</v>
      </c>
      <c r="C333" s="8">
        <v>0</v>
      </c>
      <c r="D333" s="8">
        <v>0</v>
      </c>
      <c r="E333" s="8">
        <v>1</v>
      </c>
      <c r="F333" s="8">
        <v>1</v>
      </c>
    </row>
    <row r="334" spans="1:6" x14ac:dyDescent="0.25">
      <c r="A334" s="7">
        <v>65303</v>
      </c>
      <c r="B334" s="8">
        <v>0</v>
      </c>
      <c r="C334" s="8">
        <v>0</v>
      </c>
      <c r="D334" s="8">
        <v>1</v>
      </c>
      <c r="E334" s="8">
        <v>0</v>
      </c>
      <c r="F334" s="8">
        <v>1</v>
      </c>
    </row>
    <row r="335" spans="1:6" x14ac:dyDescent="0.25">
      <c r="A335" s="7">
        <v>7540</v>
      </c>
      <c r="B335" s="8">
        <v>0</v>
      </c>
      <c r="C335" s="8">
        <v>0</v>
      </c>
      <c r="D335" s="8">
        <v>1</v>
      </c>
      <c r="E335" s="8">
        <v>0</v>
      </c>
      <c r="F335" s="8">
        <v>1</v>
      </c>
    </row>
    <row r="336" spans="1:6" x14ac:dyDescent="0.25">
      <c r="A336" s="7">
        <v>315088</v>
      </c>
      <c r="B336" s="8">
        <v>0</v>
      </c>
      <c r="C336" s="8">
        <v>0</v>
      </c>
      <c r="D336" s="8">
        <v>1</v>
      </c>
      <c r="E336" s="8">
        <v>0</v>
      </c>
      <c r="F336" s="8">
        <v>1</v>
      </c>
    </row>
    <row r="337" spans="1:6" x14ac:dyDescent="0.25">
      <c r="A337" s="7">
        <v>7267</v>
      </c>
      <c r="B337" s="8">
        <v>0</v>
      </c>
      <c r="C337" s="8">
        <v>0</v>
      </c>
      <c r="D337" s="8">
        <v>1</v>
      </c>
      <c r="E337" s="8">
        <v>0</v>
      </c>
      <c r="F337" s="8">
        <v>1</v>
      </c>
    </row>
    <row r="338" spans="1:6" x14ac:dyDescent="0.25">
      <c r="A338" s="7">
        <v>315086</v>
      </c>
      <c r="B338" s="8">
        <v>0</v>
      </c>
      <c r="C338" s="8">
        <v>0</v>
      </c>
      <c r="D338" s="8">
        <v>1</v>
      </c>
      <c r="E338" s="8">
        <v>0</v>
      </c>
      <c r="F338" s="8">
        <v>1</v>
      </c>
    </row>
    <row r="339" spans="1:6" x14ac:dyDescent="0.25">
      <c r="A339" s="7">
        <v>5727</v>
      </c>
      <c r="B339" s="8">
        <v>0</v>
      </c>
      <c r="C339" s="8">
        <v>0</v>
      </c>
      <c r="D339" s="8">
        <v>1</v>
      </c>
      <c r="E339" s="8">
        <v>0</v>
      </c>
      <c r="F339" s="8">
        <v>1</v>
      </c>
    </row>
    <row r="340" spans="1:6" x14ac:dyDescent="0.25">
      <c r="A340" s="7">
        <v>36967</v>
      </c>
      <c r="B340" s="8">
        <v>0</v>
      </c>
      <c r="C340" s="8">
        <v>0</v>
      </c>
      <c r="D340" s="8">
        <v>1</v>
      </c>
      <c r="E340" s="8">
        <v>0</v>
      </c>
      <c r="F340" s="8">
        <v>1</v>
      </c>
    </row>
    <row r="341" spans="1:6" x14ac:dyDescent="0.25">
      <c r="A341" s="7">
        <v>4138</v>
      </c>
      <c r="B341" s="8">
        <v>0</v>
      </c>
      <c r="C341" s="8">
        <v>1</v>
      </c>
      <c r="D341" s="8">
        <v>0</v>
      </c>
      <c r="E341" s="8">
        <v>0</v>
      </c>
      <c r="F341" s="8">
        <v>1</v>
      </c>
    </row>
    <row r="342" spans="1:6" x14ac:dyDescent="0.25">
      <c r="A342" s="7">
        <v>36963</v>
      </c>
      <c r="B342" s="8">
        <v>0</v>
      </c>
      <c r="C342" s="8">
        <v>0</v>
      </c>
      <c r="D342" s="8">
        <v>1</v>
      </c>
      <c r="E342" s="8">
        <v>0</v>
      </c>
      <c r="F342" s="8">
        <v>1</v>
      </c>
    </row>
    <row r="343" spans="1:6" x14ac:dyDescent="0.25">
      <c r="A343" s="7">
        <v>4136</v>
      </c>
      <c r="B343" s="8">
        <v>0</v>
      </c>
      <c r="C343" s="8">
        <v>1</v>
      </c>
      <c r="D343" s="8">
        <v>0</v>
      </c>
      <c r="E343" s="8">
        <v>0</v>
      </c>
      <c r="F343" s="8">
        <v>1</v>
      </c>
    </row>
    <row r="344" spans="1:6" x14ac:dyDescent="0.25">
      <c r="A344" s="7">
        <v>315084</v>
      </c>
      <c r="B344" s="8">
        <v>0</v>
      </c>
      <c r="C344" s="8">
        <v>1</v>
      </c>
      <c r="D344" s="8">
        <v>0</v>
      </c>
      <c r="E344" s="8">
        <v>0</v>
      </c>
      <c r="F344" s="8">
        <v>1</v>
      </c>
    </row>
    <row r="345" spans="1:6" x14ac:dyDescent="0.25">
      <c r="A345" s="7">
        <v>4134</v>
      </c>
      <c r="B345" s="8">
        <v>0</v>
      </c>
      <c r="C345" s="8">
        <v>0</v>
      </c>
      <c r="D345" s="8">
        <v>0</v>
      </c>
      <c r="E345" s="8">
        <v>1</v>
      </c>
      <c r="F345" s="8">
        <v>1</v>
      </c>
    </row>
    <row r="346" spans="1:6" x14ac:dyDescent="0.25">
      <c r="A346" s="7">
        <v>335097</v>
      </c>
      <c r="B346" s="8">
        <v>0</v>
      </c>
      <c r="C346" s="8">
        <v>0</v>
      </c>
      <c r="D346" s="8">
        <v>1</v>
      </c>
      <c r="E346" s="8">
        <v>0</v>
      </c>
      <c r="F346" s="8">
        <v>1</v>
      </c>
    </row>
    <row r="347" spans="1:6" x14ac:dyDescent="0.25">
      <c r="A347" s="7">
        <v>3474</v>
      </c>
      <c r="B347" s="8">
        <v>0</v>
      </c>
      <c r="C347" s="8">
        <v>0</v>
      </c>
      <c r="D347" s="8">
        <v>1</v>
      </c>
      <c r="E347" s="8">
        <v>0</v>
      </c>
      <c r="F347" s="8">
        <v>1</v>
      </c>
    </row>
    <row r="348" spans="1:6" x14ac:dyDescent="0.25">
      <c r="A348" s="7">
        <v>36866</v>
      </c>
      <c r="B348" s="8">
        <v>0</v>
      </c>
      <c r="C348" s="8">
        <v>1</v>
      </c>
      <c r="D348" s="8">
        <v>0</v>
      </c>
      <c r="E348" s="8">
        <v>0</v>
      </c>
      <c r="F348" s="8">
        <v>1</v>
      </c>
    </row>
    <row r="349" spans="1:6" x14ac:dyDescent="0.25">
      <c r="A349" s="7">
        <v>3411</v>
      </c>
      <c r="B349" s="8">
        <v>0</v>
      </c>
      <c r="C349" s="8">
        <v>0</v>
      </c>
      <c r="D349" s="8">
        <v>1</v>
      </c>
      <c r="E349" s="8">
        <v>0</v>
      </c>
      <c r="F349" s="8">
        <v>1</v>
      </c>
    </row>
    <row r="350" spans="1:6" x14ac:dyDescent="0.25">
      <c r="A350" s="7">
        <v>36865</v>
      </c>
      <c r="B350" s="8">
        <v>0</v>
      </c>
      <c r="C350" s="8">
        <v>0</v>
      </c>
      <c r="D350" s="8">
        <v>1</v>
      </c>
      <c r="E350" s="8">
        <v>0</v>
      </c>
      <c r="F350" s="8">
        <v>1</v>
      </c>
    </row>
    <row r="351" spans="1:6" x14ac:dyDescent="0.25">
      <c r="A351" s="7">
        <v>248731</v>
      </c>
      <c r="B351" s="8">
        <v>0</v>
      </c>
      <c r="C351" s="8">
        <v>0</v>
      </c>
      <c r="D351" s="8">
        <v>1</v>
      </c>
      <c r="E351" s="8">
        <v>0</v>
      </c>
      <c r="F351" s="8">
        <v>1</v>
      </c>
    </row>
    <row r="352" spans="1:6" x14ac:dyDescent="0.25">
      <c r="A352" s="7">
        <v>36864</v>
      </c>
      <c r="B352" s="8">
        <v>0</v>
      </c>
      <c r="C352" s="8">
        <v>0</v>
      </c>
      <c r="D352" s="8">
        <v>1</v>
      </c>
      <c r="E352" s="8">
        <v>0</v>
      </c>
      <c r="F352" s="8">
        <v>1</v>
      </c>
    </row>
    <row r="353" spans="1:6" x14ac:dyDescent="0.25">
      <c r="A353" s="7">
        <v>345770</v>
      </c>
      <c r="B353" s="8">
        <v>0</v>
      </c>
      <c r="C353" s="8">
        <v>0</v>
      </c>
      <c r="D353" s="8">
        <v>1</v>
      </c>
      <c r="E353" s="8">
        <v>0</v>
      </c>
      <c r="F353" s="8">
        <v>1</v>
      </c>
    </row>
    <row r="354" spans="1:6" x14ac:dyDescent="0.25">
      <c r="A354" s="7">
        <v>36568</v>
      </c>
      <c r="B354" s="8">
        <v>0</v>
      </c>
      <c r="C354" s="8">
        <v>0</v>
      </c>
      <c r="D354" s="8">
        <v>1</v>
      </c>
      <c r="E354" s="8">
        <v>0</v>
      </c>
      <c r="F354" s="8">
        <v>1</v>
      </c>
    </row>
    <row r="355" spans="1:6" x14ac:dyDescent="0.25">
      <c r="A355" s="7">
        <v>2695</v>
      </c>
      <c r="B355" s="8">
        <v>0</v>
      </c>
      <c r="C355" s="8">
        <v>0</v>
      </c>
      <c r="D355" s="8">
        <v>1</v>
      </c>
      <c r="E355" s="8">
        <v>0</v>
      </c>
      <c r="F355" s="8">
        <v>1</v>
      </c>
    </row>
    <row r="356" spans="1:6" x14ac:dyDescent="0.25">
      <c r="A356" s="7">
        <v>36209</v>
      </c>
      <c r="B356" s="8">
        <v>0</v>
      </c>
      <c r="C356" s="8">
        <v>0</v>
      </c>
      <c r="D356" s="8">
        <v>1</v>
      </c>
      <c r="E356" s="8">
        <v>0</v>
      </c>
      <c r="F356" s="8">
        <v>1</v>
      </c>
    </row>
    <row r="357" spans="1:6" x14ac:dyDescent="0.25">
      <c r="A357" s="7">
        <v>2693</v>
      </c>
      <c r="B357" s="8">
        <v>0</v>
      </c>
      <c r="C357" s="8">
        <v>0</v>
      </c>
      <c r="D357" s="8">
        <v>1</v>
      </c>
      <c r="E357" s="8">
        <v>0</v>
      </c>
      <c r="F357" s="8">
        <v>1</v>
      </c>
    </row>
    <row r="358" spans="1:6" x14ac:dyDescent="0.25">
      <c r="A358" s="7">
        <v>35852</v>
      </c>
      <c r="B358" s="8">
        <v>0</v>
      </c>
      <c r="C358" s="8">
        <v>1</v>
      </c>
      <c r="D358" s="8">
        <v>0</v>
      </c>
      <c r="E358" s="8">
        <v>0</v>
      </c>
      <c r="F358" s="8">
        <v>1</v>
      </c>
    </row>
    <row r="359" spans="1:6" x14ac:dyDescent="0.25">
      <c r="A359" s="7">
        <v>2690</v>
      </c>
      <c r="B359" s="8">
        <v>0</v>
      </c>
      <c r="C359" s="8">
        <v>0</v>
      </c>
      <c r="D359" s="8">
        <v>1</v>
      </c>
      <c r="E359" s="8">
        <v>0</v>
      </c>
      <c r="F359" s="8">
        <v>1</v>
      </c>
    </row>
    <row r="360" spans="1:6" x14ac:dyDescent="0.25">
      <c r="A360" s="7">
        <v>35851</v>
      </c>
      <c r="B360" s="8">
        <v>0</v>
      </c>
      <c r="C360" s="8">
        <v>1</v>
      </c>
      <c r="D360" s="8">
        <v>0</v>
      </c>
      <c r="E360" s="8">
        <v>0</v>
      </c>
      <c r="F360" s="8">
        <v>1</v>
      </c>
    </row>
    <row r="361" spans="1:6" x14ac:dyDescent="0.25">
      <c r="A361" s="7">
        <v>2687</v>
      </c>
      <c r="B361" s="8">
        <v>0</v>
      </c>
      <c r="C361" s="8">
        <v>1</v>
      </c>
      <c r="D361" s="8">
        <v>0</v>
      </c>
      <c r="E361" s="8">
        <v>0</v>
      </c>
      <c r="F361" s="8">
        <v>1</v>
      </c>
    </row>
    <row r="362" spans="1:6" x14ac:dyDescent="0.25">
      <c r="A362" s="7">
        <v>315082</v>
      </c>
      <c r="B362" s="8">
        <v>0</v>
      </c>
      <c r="C362" s="8">
        <v>0</v>
      </c>
      <c r="D362" s="8">
        <v>1</v>
      </c>
      <c r="E362" s="8">
        <v>0</v>
      </c>
      <c r="F362" s="8">
        <v>1</v>
      </c>
    </row>
    <row r="363" spans="1:6" x14ac:dyDescent="0.25">
      <c r="A363" s="7">
        <v>2685</v>
      </c>
      <c r="B363" s="8">
        <v>0</v>
      </c>
      <c r="C363" s="8">
        <v>0</v>
      </c>
      <c r="D363" s="8">
        <v>1</v>
      </c>
      <c r="E363" s="8">
        <v>0</v>
      </c>
      <c r="F363" s="8">
        <v>1</v>
      </c>
    </row>
    <row r="364" spans="1:6" x14ac:dyDescent="0.25">
      <c r="A364" s="7">
        <v>345364</v>
      </c>
      <c r="B364" s="8">
        <v>0</v>
      </c>
      <c r="C364" s="8">
        <v>0</v>
      </c>
      <c r="D364" s="8">
        <v>1</v>
      </c>
      <c r="E364" s="8">
        <v>0</v>
      </c>
      <c r="F364" s="8">
        <v>1</v>
      </c>
    </row>
    <row r="365" spans="1:6" x14ac:dyDescent="0.25">
      <c r="A365" s="7">
        <v>2680</v>
      </c>
      <c r="B365" s="8">
        <v>0</v>
      </c>
      <c r="C365" s="8">
        <v>0</v>
      </c>
      <c r="D365" s="8">
        <v>1</v>
      </c>
      <c r="E365" s="8">
        <v>0</v>
      </c>
      <c r="F365" s="8">
        <v>1</v>
      </c>
    </row>
    <row r="366" spans="1:6" x14ac:dyDescent="0.25">
      <c r="A366" s="7">
        <v>34218</v>
      </c>
      <c r="B366" s="8">
        <v>0</v>
      </c>
      <c r="C366" s="8">
        <v>1</v>
      </c>
      <c r="D366" s="8">
        <v>0</v>
      </c>
      <c r="E366" s="8">
        <v>0</v>
      </c>
      <c r="F366" s="8">
        <v>1</v>
      </c>
    </row>
    <row r="367" spans="1:6" x14ac:dyDescent="0.25">
      <c r="A367" s="7">
        <v>2677</v>
      </c>
      <c r="B367" s="8">
        <v>0</v>
      </c>
      <c r="C367" s="8">
        <v>0</v>
      </c>
      <c r="D367" s="8">
        <v>1</v>
      </c>
      <c r="E367" s="8">
        <v>0</v>
      </c>
      <c r="F367" s="8">
        <v>1</v>
      </c>
    </row>
    <row r="368" spans="1:6" x14ac:dyDescent="0.25">
      <c r="A368" s="7">
        <v>33638</v>
      </c>
      <c r="B368" s="8">
        <v>1</v>
      </c>
      <c r="C368" s="8">
        <v>0</v>
      </c>
      <c r="D368" s="8">
        <v>0</v>
      </c>
      <c r="E368" s="8">
        <v>0</v>
      </c>
      <c r="F368" s="8">
        <v>1</v>
      </c>
    </row>
    <row r="369" spans="1:6" x14ac:dyDescent="0.25">
      <c r="A369" s="7">
        <v>2672</v>
      </c>
      <c r="B369" s="8">
        <v>0</v>
      </c>
      <c r="C369" s="8">
        <v>0</v>
      </c>
      <c r="D369" s="8">
        <v>1</v>
      </c>
      <c r="E369" s="8">
        <v>0</v>
      </c>
      <c r="F369" s="8">
        <v>1</v>
      </c>
    </row>
    <row r="370" spans="1:6" x14ac:dyDescent="0.25">
      <c r="A370" s="7">
        <v>31418</v>
      </c>
      <c r="B370" s="8">
        <v>0</v>
      </c>
      <c r="C370" s="8">
        <v>1</v>
      </c>
      <c r="D370" s="8">
        <v>0</v>
      </c>
      <c r="E370" s="8">
        <v>0</v>
      </c>
      <c r="F370" s="8">
        <v>1</v>
      </c>
    </row>
    <row r="371" spans="1:6" x14ac:dyDescent="0.25">
      <c r="A371" s="7">
        <v>2669</v>
      </c>
      <c r="B371" s="8">
        <v>0</v>
      </c>
      <c r="C371" s="8">
        <v>0</v>
      </c>
      <c r="D371" s="8">
        <v>1</v>
      </c>
      <c r="E371" s="8">
        <v>0</v>
      </c>
      <c r="F371" s="8">
        <v>1</v>
      </c>
    </row>
    <row r="372" spans="1:6" x14ac:dyDescent="0.25">
      <c r="A372" s="7">
        <v>31028</v>
      </c>
      <c r="B372" s="8">
        <v>0</v>
      </c>
      <c r="C372" s="8">
        <v>0</v>
      </c>
      <c r="D372" s="8">
        <v>1</v>
      </c>
      <c r="E372" s="8">
        <v>0</v>
      </c>
      <c r="F372" s="8">
        <v>1</v>
      </c>
    </row>
    <row r="373" spans="1:6" x14ac:dyDescent="0.25">
      <c r="A373" s="7">
        <v>2667</v>
      </c>
      <c r="B373" s="8">
        <v>0</v>
      </c>
      <c r="C373" s="8">
        <v>1</v>
      </c>
      <c r="D373" s="8">
        <v>0</v>
      </c>
      <c r="E373" s="8">
        <v>0</v>
      </c>
      <c r="F373" s="8">
        <v>1</v>
      </c>
    </row>
    <row r="374" spans="1:6" x14ac:dyDescent="0.25">
      <c r="A374" s="7">
        <v>315037</v>
      </c>
      <c r="B374" s="8">
        <v>0</v>
      </c>
      <c r="C374" s="8">
        <v>0</v>
      </c>
      <c r="D374" s="8">
        <v>1</v>
      </c>
      <c r="E374" s="8">
        <v>0</v>
      </c>
      <c r="F374" s="8">
        <v>1</v>
      </c>
    </row>
    <row r="375" spans="1:6" x14ac:dyDescent="0.25">
      <c r="A375" s="7">
        <v>244373</v>
      </c>
      <c r="B375" s="8">
        <v>0</v>
      </c>
      <c r="C375" s="8">
        <v>0</v>
      </c>
      <c r="D375" s="8">
        <v>1</v>
      </c>
      <c r="E375" s="8">
        <v>0</v>
      </c>
      <c r="F375" s="8">
        <v>1</v>
      </c>
    </row>
    <row r="376" spans="1:6" x14ac:dyDescent="0.25">
      <c r="A376" s="7">
        <v>29751</v>
      </c>
      <c r="B376" s="8">
        <v>0</v>
      </c>
      <c r="C376" s="8">
        <v>0</v>
      </c>
      <c r="D376" s="8">
        <v>1</v>
      </c>
      <c r="E376" s="8">
        <v>0</v>
      </c>
      <c r="F376" s="8">
        <v>1</v>
      </c>
    </row>
    <row r="377" spans="1:6" x14ac:dyDescent="0.25">
      <c r="A377" s="7">
        <v>2663</v>
      </c>
      <c r="B377" s="8">
        <v>0</v>
      </c>
      <c r="C377" s="8">
        <v>0</v>
      </c>
      <c r="D377" s="8">
        <v>1</v>
      </c>
      <c r="E377" s="8">
        <v>0</v>
      </c>
      <c r="F377" s="8">
        <v>1</v>
      </c>
    </row>
    <row r="378" spans="1:6" x14ac:dyDescent="0.25">
      <c r="A378" s="7">
        <v>312993</v>
      </c>
      <c r="B378" s="8">
        <v>0</v>
      </c>
      <c r="C378" s="8">
        <v>0</v>
      </c>
      <c r="D378" s="8">
        <v>1</v>
      </c>
      <c r="E378" s="8">
        <v>0</v>
      </c>
      <c r="F378" s="8">
        <v>1</v>
      </c>
    </row>
    <row r="379" spans="1:6" x14ac:dyDescent="0.25">
      <c r="A379" s="7">
        <v>330935</v>
      </c>
      <c r="B379" s="8">
        <v>0</v>
      </c>
      <c r="C379" s="8">
        <v>1</v>
      </c>
      <c r="D379" s="8">
        <v>0</v>
      </c>
      <c r="E379" s="8">
        <v>0</v>
      </c>
      <c r="F379" s="8">
        <v>1</v>
      </c>
    </row>
    <row r="380" spans="1:6" x14ac:dyDescent="0.25">
      <c r="A380" s="7">
        <v>29108</v>
      </c>
      <c r="B380" s="8">
        <v>0</v>
      </c>
      <c r="C380" s="8">
        <v>0</v>
      </c>
      <c r="D380" s="8">
        <v>1</v>
      </c>
      <c r="E380" s="8">
        <v>0</v>
      </c>
      <c r="F380" s="8">
        <v>1</v>
      </c>
    </row>
    <row r="381" spans="1:6" x14ac:dyDescent="0.25">
      <c r="A381" s="7">
        <v>244358</v>
      </c>
      <c r="B381" s="8">
        <v>0</v>
      </c>
      <c r="C381" s="8">
        <v>0</v>
      </c>
      <c r="D381" s="8">
        <v>1</v>
      </c>
      <c r="E381" s="8">
        <v>0</v>
      </c>
      <c r="F381" s="8">
        <v>1</v>
      </c>
    </row>
    <row r="382" spans="1:6" x14ac:dyDescent="0.25">
      <c r="A382" s="7">
        <v>343276</v>
      </c>
      <c r="B382" s="8">
        <v>0</v>
      </c>
      <c r="C382" s="8">
        <v>0</v>
      </c>
      <c r="D382" s="8">
        <v>1</v>
      </c>
      <c r="E382" s="8">
        <v>0</v>
      </c>
      <c r="F382" s="8">
        <v>1</v>
      </c>
    </row>
    <row r="383" spans="1:6" x14ac:dyDescent="0.25">
      <c r="A383" s="7">
        <v>2650</v>
      </c>
      <c r="B383" s="8">
        <v>0</v>
      </c>
      <c r="C383" s="8">
        <v>0</v>
      </c>
      <c r="D383" s="8">
        <v>0</v>
      </c>
      <c r="E383" s="8">
        <v>1</v>
      </c>
      <c r="F383" s="8">
        <v>1</v>
      </c>
    </row>
    <row r="384" spans="1:6" x14ac:dyDescent="0.25">
      <c r="A384" s="7">
        <v>29105</v>
      </c>
      <c r="B384" s="8">
        <v>0</v>
      </c>
      <c r="C384" s="8">
        <v>0</v>
      </c>
      <c r="D384" s="8">
        <v>0</v>
      </c>
      <c r="E384" s="8">
        <v>1</v>
      </c>
      <c r="F384" s="8">
        <v>1</v>
      </c>
    </row>
    <row r="385" spans="1:6" x14ac:dyDescent="0.25">
      <c r="A385" s="7">
        <v>2648</v>
      </c>
      <c r="B385" s="8">
        <v>0</v>
      </c>
      <c r="C385" s="8">
        <v>0</v>
      </c>
      <c r="D385" s="8">
        <v>1</v>
      </c>
      <c r="E385" s="8">
        <v>0</v>
      </c>
      <c r="F385" s="8">
        <v>1</v>
      </c>
    </row>
    <row r="386" spans="1:6" x14ac:dyDescent="0.25">
      <c r="A386" s="7">
        <v>29104</v>
      </c>
      <c r="B386" s="8">
        <v>0</v>
      </c>
      <c r="C386" s="8">
        <v>0</v>
      </c>
      <c r="D386" s="8">
        <v>1</v>
      </c>
      <c r="E386" s="8">
        <v>0</v>
      </c>
      <c r="F386" s="8">
        <v>1</v>
      </c>
    </row>
    <row r="387" spans="1:6" x14ac:dyDescent="0.25">
      <c r="A387" s="7">
        <v>2641</v>
      </c>
      <c r="B387" s="8">
        <v>0</v>
      </c>
      <c r="C387" s="8">
        <v>0</v>
      </c>
      <c r="D387" s="8">
        <v>1</v>
      </c>
      <c r="E387" s="8">
        <v>0</v>
      </c>
      <c r="F387" s="8">
        <v>1</v>
      </c>
    </row>
    <row r="388" spans="1:6" x14ac:dyDescent="0.25">
      <c r="A388" s="7">
        <v>29103</v>
      </c>
      <c r="B388" s="8">
        <v>0</v>
      </c>
      <c r="C388" s="8">
        <v>1</v>
      </c>
      <c r="D388" s="8">
        <v>0</v>
      </c>
      <c r="E388" s="8">
        <v>0</v>
      </c>
      <c r="F388" s="8">
        <v>1</v>
      </c>
    </row>
    <row r="389" spans="1:6" x14ac:dyDescent="0.25">
      <c r="A389" s="7">
        <v>2629</v>
      </c>
      <c r="B389" s="8">
        <v>0</v>
      </c>
      <c r="C389" s="8">
        <v>0</v>
      </c>
      <c r="D389" s="8">
        <v>1</v>
      </c>
      <c r="E389" s="8">
        <v>0</v>
      </c>
      <c r="F389" s="8">
        <v>1</v>
      </c>
    </row>
    <row r="390" spans="1:6" x14ac:dyDescent="0.25">
      <c r="A390" s="7">
        <v>29011</v>
      </c>
      <c r="B390" s="8">
        <v>0</v>
      </c>
      <c r="C390" s="8">
        <v>0</v>
      </c>
      <c r="D390" s="8">
        <v>1</v>
      </c>
      <c r="E390" s="8">
        <v>0</v>
      </c>
      <c r="F390" s="8">
        <v>1</v>
      </c>
    </row>
    <row r="391" spans="1:6" x14ac:dyDescent="0.25">
      <c r="A391" s="7">
        <v>244278</v>
      </c>
      <c r="B391" s="8">
        <v>0</v>
      </c>
      <c r="C391" s="8">
        <v>0</v>
      </c>
      <c r="D391" s="8">
        <v>1</v>
      </c>
      <c r="E391" s="8">
        <v>0</v>
      </c>
      <c r="F391" s="8">
        <v>1</v>
      </c>
    </row>
    <row r="392" spans="1:6" x14ac:dyDescent="0.25">
      <c r="A392" s="7">
        <v>28665</v>
      </c>
      <c r="B392" s="8">
        <v>0</v>
      </c>
      <c r="C392" s="8">
        <v>0</v>
      </c>
      <c r="D392" s="8">
        <v>1</v>
      </c>
      <c r="E392" s="8">
        <v>0</v>
      </c>
      <c r="F392" s="8">
        <v>1</v>
      </c>
    </row>
    <row r="393" spans="1:6" x14ac:dyDescent="0.25">
      <c r="A393" s="7">
        <v>2625</v>
      </c>
      <c r="B393" s="8">
        <v>1</v>
      </c>
      <c r="C393" s="8">
        <v>0</v>
      </c>
      <c r="D393" s="8">
        <v>0</v>
      </c>
      <c r="E393" s="8">
        <v>0</v>
      </c>
      <c r="F393" s="8">
        <v>1</v>
      </c>
    </row>
    <row r="394" spans="1:6" x14ac:dyDescent="0.25">
      <c r="A394" s="7">
        <v>28664</v>
      </c>
      <c r="B394" s="8">
        <v>0</v>
      </c>
      <c r="C394" s="8">
        <v>0</v>
      </c>
      <c r="D394" s="8">
        <v>1</v>
      </c>
      <c r="E394" s="8">
        <v>0</v>
      </c>
      <c r="F394" s="8">
        <v>1</v>
      </c>
    </row>
    <row r="395" spans="1:6" x14ac:dyDescent="0.25">
      <c r="A395" s="7">
        <v>2623</v>
      </c>
      <c r="B395" s="8">
        <v>0</v>
      </c>
      <c r="C395" s="8">
        <v>0</v>
      </c>
      <c r="D395" s="8">
        <v>1</v>
      </c>
      <c r="E395" s="8">
        <v>0</v>
      </c>
      <c r="F395" s="8">
        <v>1</v>
      </c>
    </row>
    <row r="396" spans="1:6" x14ac:dyDescent="0.25">
      <c r="A396" s="7">
        <v>28551</v>
      </c>
      <c r="B396" s="8">
        <v>0</v>
      </c>
      <c r="C396" s="8">
        <v>0</v>
      </c>
      <c r="D396" s="8">
        <v>0</v>
      </c>
      <c r="E396" s="8">
        <v>1</v>
      </c>
      <c r="F396" s="8">
        <v>1</v>
      </c>
    </row>
    <row r="397" spans="1:6" x14ac:dyDescent="0.25">
      <c r="A397" s="7">
        <v>2223</v>
      </c>
      <c r="B397" s="8">
        <v>0</v>
      </c>
      <c r="C397" s="8">
        <v>0</v>
      </c>
      <c r="D397" s="8">
        <v>1</v>
      </c>
      <c r="E397" s="8">
        <v>0</v>
      </c>
      <c r="F397" s="8">
        <v>1</v>
      </c>
    </row>
    <row r="398" spans="1:6" x14ac:dyDescent="0.25">
      <c r="A398" s="7">
        <v>28425</v>
      </c>
      <c r="B398" s="8">
        <v>0</v>
      </c>
      <c r="C398" s="8">
        <v>0</v>
      </c>
      <c r="D398" s="8">
        <v>1</v>
      </c>
      <c r="E398" s="8">
        <v>0</v>
      </c>
      <c r="F398" s="8">
        <v>1</v>
      </c>
    </row>
    <row r="399" spans="1:6" x14ac:dyDescent="0.25">
      <c r="A399" s="7">
        <v>335677</v>
      </c>
      <c r="B399" s="8">
        <v>0</v>
      </c>
      <c r="C399" s="8">
        <v>1</v>
      </c>
      <c r="D399" s="8">
        <v>0</v>
      </c>
      <c r="E399" s="8">
        <v>0</v>
      </c>
      <c r="F399" s="8">
        <v>1</v>
      </c>
    </row>
    <row r="400" spans="1:6" x14ac:dyDescent="0.25">
      <c r="A400" s="7">
        <v>28424</v>
      </c>
      <c r="B400" s="8">
        <v>0</v>
      </c>
      <c r="C400" s="8">
        <v>0</v>
      </c>
      <c r="D400" s="8">
        <v>1</v>
      </c>
      <c r="E400" s="8">
        <v>0</v>
      </c>
      <c r="F400" s="8">
        <v>1</v>
      </c>
    </row>
    <row r="401" spans="1:6" x14ac:dyDescent="0.25">
      <c r="A401" s="7">
        <v>693</v>
      </c>
      <c r="B401" s="8">
        <v>0</v>
      </c>
      <c r="C401" s="8">
        <v>0</v>
      </c>
      <c r="D401" s="8">
        <v>1</v>
      </c>
      <c r="E401" s="8">
        <v>0</v>
      </c>
      <c r="F401" s="8">
        <v>1</v>
      </c>
    </row>
    <row r="402" spans="1:6" x14ac:dyDescent="0.25">
      <c r="A402" s="7">
        <v>312992</v>
      </c>
      <c r="B402" s="8">
        <v>0</v>
      </c>
      <c r="C402" s="8">
        <v>0</v>
      </c>
      <c r="D402" s="8">
        <v>1</v>
      </c>
      <c r="E402" s="8">
        <v>0</v>
      </c>
      <c r="F402" s="8">
        <v>1</v>
      </c>
    </row>
    <row r="403" spans="1:6" x14ac:dyDescent="0.25">
      <c r="A403" s="7">
        <v>28228</v>
      </c>
      <c r="B403" s="8">
        <v>0</v>
      </c>
      <c r="C403" s="8">
        <v>0</v>
      </c>
      <c r="D403" s="8">
        <v>1</v>
      </c>
      <c r="E403" s="8">
        <v>0</v>
      </c>
      <c r="F403" s="8">
        <v>1</v>
      </c>
    </row>
    <row r="404" spans="1:6" x14ac:dyDescent="0.25">
      <c r="A404" s="7">
        <v>347085</v>
      </c>
      <c r="B404" s="8">
        <v>0</v>
      </c>
      <c r="C404" s="8">
        <v>1</v>
      </c>
      <c r="D404" s="8">
        <v>0</v>
      </c>
      <c r="E404" s="8">
        <v>0</v>
      </c>
      <c r="F404" s="8">
        <v>1</v>
      </c>
    </row>
    <row r="405" spans="1:6" x14ac:dyDescent="0.25">
      <c r="A405" s="7">
        <v>350029</v>
      </c>
      <c r="B405" s="8">
        <v>0</v>
      </c>
      <c r="C405" s="8">
        <v>0</v>
      </c>
      <c r="D405" s="8">
        <v>1</v>
      </c>
      <c r="E405" s="8">
        <v>0</v>
      </c>
      <c r="F405" s="8">
        <v>1</v>
      </c>
    </row>
    <row r="406" spans="1:6" x14ac:dyDescent="0.25">
      <c r="A406" s="7">
        <v>364851</v>
      </c>
      <c r="B406" s="8">
        <v>0</v>
      </c>
      <c r="C406" s="8">
        <v>0</v>
      </c>
      <c r="D406" s="8">
        <v>1</v>
      </c>
      <c r="E406" s="8">
        <v>0</v>
      </c>
      <c r="F406" s="8">
        <v>1</v>
      </c>
    </row>
    <row r="407" spans="1:6" x14ac:dyDescent="0.25">
      <c r="A407" s="7" t="s">
        <v>916</v>
      </c>
      <c r="B407" s="8">
        <v>0</v>
      </c>
      <c r="C407" s="8">
        <v>0</v>
      </c>
      <c r="D407" s="8">
        <v>1</v>
      </c>
      <c r="E407" s="8">
        <v>0</v>
      </c>
      <c r="F407" s="8">
        <v>1</v>
      </c>
    </row>
    <row r="408" spans="1:6" x14ac:dyDescent="0.25">
      <c r="A408" s="7">
        <v>349223</v>
      </c>
      <c r="B408" s="8">
        <v>0</v>
      </c>
      <c r="C408" s="8">
        <v>0</v>
      </c>
      <c r="D408" s="8">
        <v>1</v>
      </c>
      <c r="E408" s="8">
        <v>0</v>
      </c>
      <c r="F408" s="8">
        <v>1</v>
      </c>
    </row>
    <row r="409" spans="1:6" x14ac:dyDescent="0.25">
      <c r="A409" s="7" t="s">
        <v>1128</v>
      </c>
      <c r="B409" s="8">
        <v>0</v>
      </c>
      <c r="C409" s="8">
        <v>1</v>
      </c>
      <c r="D409" s="8">
        <v>0</v>
      </c>
      <c r="E409" s="8">
        <v>0</v>
      </c>
      <c r="F409" s="8">
        <v>1</v>
      </c>
    </row>
    <row r="410" spans="1:6" x14ac:dyDescent="0.25">
      <c r="A410" s="7">
        <v>370371</v>
      </c>
      <c r="B410" s="8">
        <v>0</v>
      </c>
      <c r="C410" s="8">
        <v>0</v>
      </c>
      <c r="D410" s="8">
        <v>1</v>
      </c>
      <c r="E410" s="8">
        <v>0</v>
      </c>
      <c r="F410" s="8">
        <v>1</v>
      </c>
    </row>
    <row r="411" spans="1:6" x14ac:dyDescent="0.25">
      <c r="A411" s="7" t="s">
        <v>330</v>
      </c>
      <c r="B411" s="8">
        <v>0</v>
      </c>
      <c r="C411" s="8">
        <v>1</v>
      </c>
      <c r="D411" s="8">
        <v>0</v>
      </c>
      <c r="E411" s="8">
        <v>0</v>
      </c>
      <c r="F411" s="8">
        <v>1</v>
      </c>
    </row>
    <row r="412" spans="1:6" x14ac:dyDescent="0.25">
      <c r="A412" s="7" t="s">
        <v>757</v>
      </c>
      <c r="B412" s="8">
        <v>0</v>
      </c>
      <c r="C412" s="8">
        <v>1</v>
      </c>
      <c r="D412" s="8">
        <v>0</v>
      </c>
      <c r="E412" s="8">
        <v>0</v>
      </c>
      <c r="F412" s="8">
        <v>1</v>
      </c>
    </row>
    <row r="413" spans="1:6" x14ac:dyDescent="0.25">
      <c r="A413" s="7" t="s">
        <v>83</v>
      </c>
      <c r="B413" s="8">
        <v>0</v>
      </c>
      <c r="C413" s="8">
        <v>0</v>
      </c>
      <c r="D413" s="8">
        <v>1</v>
      </c>
      <c r="E413" s="8">
        <v>0</v>
      </c>
      <c r="F413" s="8">
        <v>1</v>
      </c>
    </row>
    <row r="414" spans="1:6" x14ac:dyDescent="0.25">
      <c r="A414" s="7">
        <v>349245</v>
      </c>
      <c r="B414" s="8">
        <v>0</v>
      </c>
      <c r="C414" s="8">
        <v>1</v>
      </c>
      <c r="D414" s="8">
        <v>0</v>
      </c>
      <c r="E414" s="8">
        <v>0</v>
      </c>
      <c r="F414" s="8">
        <v>1</v>
      </c>
    </row>
    <row r="415" spans="1:6" x14ac:dyDescent="0.25">
      <c r="A415" s="7" t="s">
        <v>22</v>
      </c>
      <c r="B415" s="8">
        <v>0</v>
      </c>
      <c r="C415" s="8">
        <v>1</v>
      </c>
      <c r="D415" s="8">
        <v>0</v>
      </c>
      <c r="E415" s="8">
        <v>0</v>
      </c>
      <c r="F415" s="8">
        <v>1</v>
      </c>
    </row>
    <row r="416" spans="1:6" x14ac:dyDescent="0.25">
      <c r="A416" s="7">
        <v>349205</v>
      </c>
      <c r="B416" s="8">
        <v>0</v>
      </c>
      <c r="C416" s="8">
        <v>0</v>
      </c>
      <c r="D416" s="8">
        <v>1</v>
      </c>
      <c r="E416" s="8">
        <v>0</v>
      </c>
      <c r="F416" s="8">
        <v>1</v>
      </c>
    </row>
    <row r="417" spans="1:6" x14ac:dyDescent="0.25">
      <c r="A417" s="7" t="s">
        <v>344</v>
      </c>
      <c r="B417" s="8">
        <v>0</v>
      </c>
      <c r="C417" s="8">
        <v>0</v>
      </c>
      <c r="D417" s="8">
        <v>1</v>
      </c>
      <c r="E417" s="8">
        <v>0</v>
      </c>
      <c r="F417" s="8">
        <v>1</v>
      </c>
    </row>
    <row r="418" spans="1:6" x14ac:dyDescent="0.25">
      <c r="A418" s="7">
        <v>347062</v>
      </c>
      <c r="B418" s="8">
        <v>0</v>
      </c>
      <c r="C418" s="8">
        <v>0</v>
      </c>
      <c r="D418" s="8">
        <v>1</v>
      </c>
      <c r="E418" s="8">
        <v>0</v>
      </c>
      <c r="F418" s="8">
        <v>1</v>
      </c>
    </row>
    <row r="419" spans="1:6" x14ac:dyDescent="0.25">
      <c r="A419" s="7" t="s">
        <v>368</v>
      </c>
      <c r="B419" s="8">
        <v>0</v>
      </c>
      <c r="C419" s="8">
        <v>0</v>
      </c>
      <c r="D419" s="8">
        <v>1</v>
      </c>
      <c r="E419" s="8">
        <v>0</v>
      </c>
      <c r="F419" s="8">
        <v>1</v>
      </c>
    </row>
    <row r="420" spans="1:6" x14ac:dyDescent="0.25">
      <c r="A420" s="7">
        <v>367232</v>
      </c>
      <c r="B420" s="8">
        <v>0</v>
      </c>
      <c r="C420" s="8">
        <v>0</v>
      </c>
      <c r="D420" s="8">
        <v>1</v>
      </c>
      <c r="E420" s="8">
        <v>0</v>
      </c>
      <c r="F420" s="8">
        <v>1</v>
      </c>
    </row>
    <row r="421" spans="1:6" x14ac:dyDescent="0.25">
      <c r="A421" s="7" t="s">
        <v>1020</v>
      </c>
      <c r="B421" s="8">
        <v>0</v>
      </c>
      <c r="C421" s="8">
        <v>1</v>
      </c>
      <c r="D421" s="8">
        <v>0</v>
      </c>
      <c r="E421" s="8">
        <v>0</v>
      </c>
      <c r="F421" s="8">
        <v>1</v>
      </c>
    </row>
    <row r="422" spans="1:6" x14ac:dyDescent="0.25">
      <c r="A422" s="7">
        <v>364506</v>
      </c>
      <c r="B422" s="8">
        <v>0</v>
      </c>
      <c r="C422" s="8">
        <v>0</v>
      </c>
      <c r="D422" s="8">
        <v>1</v>
      </c>
      <c r="E422" s="8">
        <v>0</v>
      </c>
      <c r="F422" s="8">
        <v>1</v>
      </c>
    </row>
    <row r="423" spans="1:6" x14ac:dyDescent="0.25">
      <c r="A423" s="7" t="s">
        <v>161</v>
      </c>
      <c r="B423" s="8">
        <v>0</v>
      </c>
      <c r="C423" s="8">
        <v>0</v>
      </c>
      <c r="D423" s="8">
        <v>1</v>
      </c>
      <c r="E423" s="8">
        <v>0</v>
      </c>
      <c r="F423" s="8">
        <v>1</v>
      </c>
    </row>
    <row r="424" spans="1:6" x14ac:dyDescent="0.25">
      <c r="A424" s="7">
        <v>350048</v>
      </c>
      <c r="B424" s="8">
        <v>0</v>
      </c>
      <c r="C424" s="8">
        <v>0</v>
      </c>
      <c r="D424" s="8">
        <v>1</v>
      </c>
      <c r="E424" s="8">
        <v>0</v>
      </c>
      <c r="F424" s="8">
        <v>1</v>
      </c>
    </row>
    <row r="425" spans="1:6" x14ac:dyDescent="0.25">
      <c r="A425" s="7" t="s">
        <v>183</v>
      </c>
      <c r="B425" s="8">
        <v>0</v>
      </c>
      <c r="C425" s="8">
        <v>0</v>
      </c>
      <c r="D425" s="8">
        <v>1</v>
      </c>
      <c r="E425" s="8">
        <v>0</v>
      </c>
      <c r="F425" s="8">
        <v>1</v>
      </c>
    </row>
    <row r="426" spans="1:6" x14ac:dyDescent="0.25">
      <c r="A426" s="7">
        <v>349254</v>
      </c>
      <c r="B426" s="8">
        <v>0</v>
      </c>
      <c r="C426" s="8">
        <v>0</v>
      </c>
      <c r="D426" s="8">
        <v>1</v>
      </c>
      <c r="E426" s="8">
        <v>0</v>
      </c>
      <c r="F426" s="8">
        <v>1</v>
      </c>
    </row>
    <row r="427" spans="1:6" x14ac:dyDescent="0.25">
      <c r="A427" s="7" t="s">
        <v>568</v>
      </c>
      <c r="B427" s="8">
        <v>0</v>
      </c>
      <c r="C427" s="8">
        <v>0</v>
      </c>
      <c r="D427" s="8">
        <v>1</v>
      </c>
      <c r="E427" s="8">
        <v>0</v>
      </c>
      <c r="F427" s="8">
        <v>1</v>
      </c>
    </row>
    <row r="428" spans="1:6" x14ac:dyDescent="0.25">
      <c r="A428" s="7">
        <v>349236</v>
      </c>
      <c r="B428" s="8">
        <v>0</v>
      </c>
      <c r="C428" s="8">
        <v>1</v>
      </c>
      <c r="D428" s="8">
        <v>0</v>
      </c>
      <c r="E428" s="8">
        <v>0</v>
      </c>
      <c r="F428" s="8">
        <v>1</v>
      </c>
    </row>
    <row r="429" spans="1:6" x14ac:dyDescent="0.25">
      <c r="A429" s="7" t="s">
        <v>1151</v>
      </c>
      <c r="B429" s="8">
        <v>0</v>
      </c>
      <c r="C429" s="8">
        <v>1</v>
      </c>
      <c r="D429" s="8">
        <v>0</v>
      </c>
      <c r="E429" s="8">
        <v>0</v>
      </c>
      <c r="F429" s="8">
        <v>1</v>
      </c>
    </row>
    <row r="430" spans="1:6" x14ac:dyDescent="0.25">
      <c r="A430" s="7">
        <v>349214</v>
      </c>
      <c r="B430" s="8">
        <v>0</v>
      </c>
      <c r="C430" s="8">
        <v>0</v>
      </c>
      <c r="D430" s="8">
        <v>1</v>
      </c>
      <c r="E430" s="8">
        <v>0</v>
      </c>
      <c r="F430" s="8">
        <v>1</v>
      </c>
    </row>
    <row r="431" spans="1:6" x14ac:dyDescent="0.25">
      <c r="A431" s="7" t="s">
        <v>902</v>
      </c>
      <c r="B431" s="8">
        <v>0</v>
      </c>
      <c r="C431" s="8">
        <v>0</v>
      </c>
      <c r="D431" s="8">
        <v>1</v>
      </c>
      <c r="E431" s="8">
        <v>0</v>
      </c>
      <c r="F431" s="8">
        <v>1</v>
      </c>
    </row>
    <row r="432" spans="1:6" x14ac:dyDescent="0.25">
      <c r="A432" s="7" t="s">
        <v>852</v>
      </c>
      <c r="B432" s="8">
        <v>0</v>
      </c>
      <c r="C432" s="8">
        <v>0</v>
      </c>
      <c r="D432" s="8">
        <v>1</v>
      </c>
      <c r="E432" s="8">
        <v>0</v>
      </c>
      <c r="F432" s="8">
        <v>1</v>
      </c>
    </row>
    <row r="433" spans="1:6" x14ac:dyDescent="0.25">
      <c r="A433" s="7" t="s">
        <v>158</v>
      </c>
      <c r="B433" s="8">
        <v>0</v>
      </c>
      <c r="C433" s="8">
        <v>0</v>
      </c>
      <c r="D433" s="8">
        <v>1</v>
      </c>
      <c r="E433" s="8">
        <v>0</v>
      </c>
      <c r="F433" s="8">
        <v>1</v>
      </c>
    </row>
    <row r="434" spans="1:6" x14ac:dyDescent="0.25">
      <c r="A434" s="7">
        <v>347074</v>
      </c>
      <c r="B434" s="8">
        <v>0</v>
      </c>
      <c r="C434" s="8">
        <v>0</v>
      </c>
      <c r="D434" s="8">
        <v>1</v>
      </c>
      <c r="E434" s="8">
        <v>0</v>
      </c>
      <c r="F434" s="8">
        <v>1</v>
      </c>
    </row>
    <row r="435" spans="1:6" x14ac:dyDescent="0.25">
      <c r="A435" s="7" t="s">
        <v>446</v>
      </c>
      <c r="B435" s="8">
        <v>0</v>
      </c>
      <c r="C435" s="8">
        <v>0</v>
      </c>
      <c r="D435" s="8">
        <v>1</v>
      </c>
      <c r="E435" s="8">
        <v>0</v>
      </c>
      <c r="F435" s="8">
        <v>1</v>
      </c>
    </row>
    <row r="436" spans="1:6" x14ac:dyDescent="0.25">
      <c r="A436" s="7">
        <v>345778</v>
      </c>
      <c r="B436" s="8">
        <v>0</v>
      </c>
      <c r="C436" s="8">
        <v>0</v>
      </c>
      <c r="D436" s="8">
        <v>1</v>
      </c>
      <c r="E436" s="8">
        <v>0</v>
      </c>
      <c r="F436" s="8">
        <v>1</v>
      </c>
    </row>
    <row r="437" spans="1:6" x14ac:dyDescent="0.25">
      <c r="A437" s="7" t="s">
        <v>589</v>
      </c>
      <c r="B437" s="8">
        <v>0</v>
      </c>
      <c r="C437" s="8">
        <v>0</v>
      </c>
      <c r="D437" s="8">
        <v>1</v>
      </c>
      <c r="E437" s="8">
        <v>0</v>
      </c>
      <c r="F437" s="8">
        <v>1</v>
      </c>
    </row>
    <row r="438" spans="1:6" x14ac:dyDescent="0.25">
      <c r="A438" s="7" t="s">
        <v>537</v>
      </c>
      <c r="B438" s="8">
        <v>0</v>
      </c>
      <c r="C438" s="8">
        <v>0</v>
      </c>
      <c r="D438" s="8">
        <v>1</v>
      </c>
      <c r="E438" s="8">
        <v>0</v>
      </c>
      <c r="F438" s="8">
        <v>1</v>
      </c>
    </row>
    <row r="439" spans="1:6" x14ac:dyDescent="0.25">
      <c r="A439" s="7" t="s">
        <v>299</v>
      </c>
      <c r="B439" s="8">
        <v>0</v>
      </c>
      <c r="C439" s="8">
        <v>0</v>
      </c>
      <c r="D439" s="8">
        <v>0</v>
      </c>
      <c r="E439" s="8">
        <v>1</v>
      </c>
      <c r="F439" s="8">
        <v>1</v>
      </c>
    </row>
    <row r="440" spans="1:6" x14ac:dyDescent="0.25">
      <c r="A440" s="7">
        <v>367228</v>
      </c>
      <c r="B440" s="8">
        <v>0</v>
      </c>
      <c r="C440" s="8">
        <v>0</v>
      </c>
      <c r="D440" s="8">
        <v>1</v>
      </c>
      <c r="E440" s="8">
        <v>0</v>
      </c>
      <c r="F440" s="8">
        <v>1</v>
      </c>
    </row>
    <row r="441" spans="1:6" x14ac:dyDescent="0.25">
      <c r="A441" s="7" t="s">
        <v>711</v>
      </c>
      <c r="B441" s="8">
        <v>0</v>
      </c>
      <c r="C441" s="8">
        <v>0</v>
      </c>
      <c r="D441" s="8">
        <v>1</v>
      </c>
      <c r="E441" s="8">
        <v>0</v>
      </c>
      <c r="F441" s="8">
        <v>1</v>
      </c>
    </row>
    <row r="442" spans="1:6" x14ac:dyDescent="0.25">
      <c r="A442" s="7">
        <v>364846</v>
      </c>
      <c r="B442" s="8">
        <v>0</v>
      </c>
      <c r="C442" s="8">
        <v>1</v>
      </c>
      <c r="D442" s="8">
        <v>0</v>
      </c>
      <c r="E442" s="8">
        <v>0</v>
      </c>
      <c r="F442" s="8">
        <v>1</v>
      </c>
    </row>
    <row r="443" spans="1:6" x14ac:dyDescent="0.25">
      <c r="A443" s="7" t="s">
        <v>1039</v>
      </c>
      <c r="B443" s="8">
        <v>0</v>
      </c>
      <c r="C443" s="8">
        <v>0</v>
      </c>
      <c r="D443" s="8">
        <v>1</v>
      </c>
      <c r="E443" s="8">
        <v>0</v>
      </c>
      <c r="F443" s="8">
        <v>1</v>
      </c>
    </row>
    <row r="444" spans="1:6" x14ac:dyDescent="0.25">
      <c r="A444" s="7">
        <v>363592</v>
      </c>
      <c r="B444" s="8">
        <v>0</v>
      </c>
      <c r="C444" s="8">
        <v>0</v>
      </c>
      <c r="D444" s="8">
        <v>1</v>
      </c>
      <c r="E444" s="8">
        <v>0</v>
      </c>
      <c r="F444" s="8">
        <v>1</v>
      </c>
    </row>
    <row r="445" spans="1:6" x14ac:dyDescent="0.25">
      <c r="A445" s="7" t="s">
        <v>113</v>
      </c>
      <c r="B445" s="8">
        <v>0</v>
      </c>
      <c r="C445" s="8">
        <v>0</v>
      </c>
      <c r="D445" s="8">
        <v>1</v>
      </c>
      <c r="E445" s="8">
        <v>0</v>
      </c>
      <c r="F445" s="8">
        <v>1</v>
      </c>
    </row>
    <row r="446" spans="1:6" x14ac:dyDescent="0.25">
      <c r="A446" s="7">
        <v>350404</v>
      </c>
      <c r="B446" s="8">
        <v>0</v>
      </c>
      <c r="C446" s="8">
        <v>0</v>
      </c>
      <c r="D446" s="8">
        <v>1</v>
      </c>
      <c r="E446" s="8">
        <v>0</v>
      </c>
      <c r="F446" s="8">
        <v>1</v>
      </c>
    </row>
    <row r="447" spans="1:6" x14ac:dyDescent="0.25">
      <c r="A447" s="7" t="s">
        <v>829</v>
      </c>
      <c r="B447" s="8">
        <v>0</v>
      </c>
      <c r="C447" s="8">
        <v>0</v>
      </c>
      <c r="D447" s="8">
        <v>1</v>
      </c>
      <c r="E447" s="8">
        <v>0</v>
      </c>
      <c r="F447" s="8">
        <v>1</v>
      </c>
    </row>
    <row r="448" spans="1:6" x14ac:dyDescent="0.25">
      <c r="A448" s="7">
        <v>350042</v>
      </c>
      <c r="B448" s="8">
        <v>0</v>
      </c>
      <c r="C448" s="8">
        <v>0</v>
      </c>
      <c r="D448" s="8">
        <v>1</v>
      </c>
      <c r="E448" s="8">
        <v>0</v>
      </c>
      <c r="F448" s="8">
        <v>1</v>
      </c>
    </row>
    <row r="449" spans="1:6" x14ac:dyDescent="0.25">
      <c r="A449" s="7" t="s">
        <v>740</v>
      </c>
      <c r="B449" s="8">
        <v>0</v>
      </c>
      <c r="C449" s="8">
        <v>0</v>
      </c>
      <c r="D449" s="8">
        <v>0</v>
      </c>
      <c r="E449" s="8">
        <v>1</v>
      </c>
      <c r="F449" s="8">
        <v>1</v>
      </c>
    </row>
    <row r="450" spans="1:6" x14ac:dyDescent="0.25">
      <c r="A450" s="7">
        <v>349910</v>
      </c>
      <c r="B450" s="8">
        <v>0</v>
      </c>
      <c r="C450" s="8">
        <v>0</v>
      </c>
      <c r="D450" s="8">
        <v>1</v>
      </c>
      <c r="E450" s="8">
        <v>0</v>
      </c>
      <c r="F450" s="8">
        <v>1</v>
      </c>
    </row>
    <row r="451" spans="1:6" x14ac:dyDescent="0.25">
      <c r="A451" s="7" t="s">
        <v>61</v>
      </c>
      <c r="B451" s="8">
        <v>0</v>
      </c>
      <c r="C451" s="8">
        <v>0</v>
      </c>
      <c r="D451" s="8">
        <v>1</v>
      </c>
      <c r="E451" s="8">
        <v>0</v>
      </c>
      <c r="F451" s="8">
        <v>1</v>
      </c>
    </row>
    <row r="452" spans="1:6" x14ac:dyDescent="0.25">
      <c r="A452" s="7">
        <v>349249</v>
      </c>
      <c r="B452" s="8">
        <v>0</v>
      </c>
      <c r="C452" s="8">
        <v>0</v>
      </c>
      <c r="D452" s="8">
        <v>1</v>
      </c>
      <c r="E452" s="8">
        <v>0</v>
      </c>
      <c r="F452" s="8">
        <v>1</v>
      </c>
    </row>
    <row r="453" spans="1:6" x14ac:dyDescent="0.25">
      <c r="A453" s="7" t="s">
        <v>1101</v>
      </c>
      <c r="B453" s="8">
        <v>0</v>
      </c>
      <c r="C453" s="8">
        <v>0</v>
      </c>
      <c r="D453" s="8">
        <v>1</v>
      </c>
      <c r="E453" s="8">
        <v>0</v>
      </c>
      <c r="F453" s="8">
        <v>1</v>
      </c>
    </row>
    <row r="454" spans="1:6" x14ac:dyDescent="0.25">
      <c r="A454" s="7">
        <v>349241</v>
      </c>
      <c r="B454" s="8">
        <v>0</v>
      </c>
      <c r="C454" s="8">
        <v>0</v>
      </c>
      <c r="D454" s="8">
        <v>1</v>
      </c>
      <c r="E454" s="8">
        <v>0</v>
      </c>
      <c r="F454" s="8">
        <v>1</v>
      </c>
    </row>
    <row r="455" spans="1:6" x14ac:dyDescent="0.25">
      <c r="A455" s="7" t="s">
        <v>18</v>
      </c>
      <c r="B455" s="8">
        <v>0</v>
      </c>
      <c r="C455" s="8">
        <v>0</v>
      </c>
      <c r="D455" s="8">
        <v>0</v>
      </c>
      <c r="E455" s="8">
        <v>1</v>
      </c>
      <c r="F455" s="8">
        <v>1</v>
      </c>
    </row>
    <row r="456" spans="1:6" x14ac:dyDescent="0.25">
      <c r="A456" s="7">
        <v>349228</v>
      </c>
      <c r="B456" s="8">
        <v>0</v>
      </c>
      <c r="C456" s="8">
        <v>0</v>
      </c>
      <c r="D456" s="8">
        <v>1</v>
      </c>
      <c r="E456" s="8">
        <v>0</v>
      </c>
      <c r="F456" s="8">
        <v>1</v>
      </c>
    </row>
    <row r="457" spans="1:6" x14ac:dyDescent="0.25">
      <c r="A457" s="7" t="s">
        <v>245</v>
      </c>
      <c r="B457" s="8">
        <v>0</v>
      </c>
      <c r="C457" s="8">
        <v>0</v>
      </c>
      <c r="D457" s="8">
        <v>1</v>
      </c>
      <c r="E457" s="8">
        <v>0</v>
      </c>
      <c r="F457" s="8">
        <v>1</v>
      </c>
    </row>
    <row r="458" spans="1:6" x14ac:dyDescent="0.25">
      <c r="A458" s="7">
        <v>349218</v>
      </c>
      <c r="B458" s="8">
        <v>0</v>
      </c>
      <c r="C458" s="8">
        <v>0</v>
      </c>
      <c r="D458" s="8">
        <v>1</v>
      </c>
      <c r="E458" s="8">
        <v>0</v>
      </c>
      <c r="F458" s="8">
        <v>1</v>
      </c>
    </row>
    <row r="459" spans="1:6" x14ac:dyDescent="0.25">
      <c r="A459" s="7" t="s">
        <v>415</v>
      </c>
      <c r="B459" s="8">
        <v>0</v>
      </c>
      <c r="C459" s="8">
        <v>0</v>
      </c>
      <c r="D459" s="8">
        <v>1</v>
      </c>
      <c r="E459" s="8">
        <v>0</v>
      </c>
      <c r="F459" s="8">
        <v>1</v>
      </c>
    </row>
    <row r="460" spans="1:6" x14ac:dyDescent="0.25">
      <c r="A460" s="7">
        <v>349209</v>
      </c>
      <c r="B460" s="8">
        <v>0</v>
      </c>
      <c r="C460" s="8">
        <v>0</v>
      </c>
      <c r="D460" s="8">
        <v>1</v>
      </c>
      <c r="E460" s="8">
        <v>0</v>
      </c>
      <c r="F460" s="8">
        <v>1</v>
      </c>
    </row>
    <row r="461" spans="1:6" x14ac:dyDescent="0.25">
      <c r="A461" s="7" t="s">
        <v>276</v>
      </c>
      <c r="B461" s="8">
        <v>0</v>
      </c>
      <c r="C461" s="8">
        <v>1</v>
      </c>
      <c r="D461" s="8">
        <v>0</v>
      </c>
      <c r="E461" s="8">
        <v>0</v>
      </c>
      <c r="F461" s="8">
        <v>1</v>
      </c>
    </row>
    <row r="462" spans="1:6" x14ac:dyDescent="0.25">
      <c r="A462" s="7">
        <v>348124</v>
      </c>
      <c r="B462" s="8">
        <v>0</v>
      </c>
      <c r="C462" s="8">
        <v>0</v>
      </c>
      <c r="D462" s="8">
        <v>1</v>
      </c>
      <c r="E462" s="8">
        <v>0</v>
      </c>
      <c r="F462" s="8">
        <v>1</v>
      </c>
    </row>
    <row r="463" spans="1:6" x14ac:dyDescent="0.25">
      <c r="A463" s="7" t="s">
        <v>936</v>
      </c>
      <c r="B463" s="8">
        <v>0</v>
      </c>
      <c r="C463" s="8">
        <v>0</v>
      </c>
      <c r="D463" s="8">
        <v>1</v>
      </c>
      <c r="E463" s="8">
        <v>0</v>
      </c>
      <c r="F463" s="8">
        <v>1</v>
      </c>
    </row>
    <row r="464" spans="1:6" x14ac:dyDescent="0.25">
      <c r="A464" s="7">
        <v>347464</v>
      </c>
      <c r="B464" s="8">
        <v>0</v>
      </c>
      <c r="C464" s="8">
        <v>0</v>
      </c>
      <c r="D464" s="8">
        <v>1</v>
      </c>
      <c r="E464" s="8">
        <v>0</v>
      </c>
      <c r="F464" s="8">
        <v>1</v>
      </c>
    </row>
    <row r="465" spans="1:6" x14ac:dyDescent="0.25">
      <c r="A465" s="7" t="s">
        <v>1174</v>
      </c>
      <c r="B465" s="8">
        <v>0</v>
      </c>
      <c r="C465" s="8">
        <v>1</v>
      </c>
      <c r="D465" s="8">
        <v>0</v>
      </c>
      <c r="E465" s="8">
        <v>0</v>
      </c>
      <c r="F465" s="8">
        <v>1</v>
      </c>
    </row>
    <row r="466" spans="1:6" x14ac:dyDescent="0.25">
      <c r="A466" s="7" t="s">
        <v>816</v>
      </c>
      <c r="B466" s="8">
        <v>0</v>
      </c>
      <c r="C466" s="8">
        <v>0</v>
      </c>
      <c r="D466" s="8">
        <v>1</v>
      </c>
      <c r="E466" s="8">
        <v>0</v>
      </c>
      <c r="F466" s="8">
        <v>1</v>
      </c>
    </row>
    <row r="467" spans="1:6" x14ac:dyDescent="0.25">
      <c r="A467" s="7" t="s">
        <v>1192</v>
      </c>
      <c r="B467" s="8">
        <v>0</v>
      </c>
      <c r="C467" s="8">
        <v>0</v>
      </c>
      <c r="D467" s="8">
        <v>1</v>
      </c>
      <c r="E467" s="8">
        <v>0</v>
      </c>
      <c r="F467" s="8">
        <v>1</v>
      </c>
    </row>
    <row r="468" spans="1:6" x14ac:dyDescent="0.25">
      <c r="A468" s="7">
        <v>347068</v>
      </c>
      <c r="B468" s="8">
        <v>0</v>
      </c>
      <c r="C468" s="8">
        <v>0</v>
      </c>
      <c r="D468" s="8">
        <v>1</v>
      </c>
      <c r="E468" s="8">
        <v>0</v>
      </c>
      <c r="F468" s="8">
        <v>1</v>
      </c>
    </row>
    <row r="469" spans="1:6" x14ac:dyDescent="0.25">
      <c r="A469" s="7" t="s">
        <v>388</v>
      </c>
      <c r="B469" s="8">
        <v>0</v>
      </c>
      <c r="C469" s="8">
        <v>0</v>
      </c>
      <c r="D469" s="8">
        <v>0</v>
      </c>
      <c r="E469" s="8">
        <v>1</v>
      </c>
      <c r="F469" s="8">
        <v>1</v>
      </c>
    </row>
    <row r="470" spans="1:6" x14ac:dyDescent="0.25">
      <c r="A470" s="7">
        <v>345783</v>
      </c>
      <c r="B470" s="8">
        <v>0</v>
      </c>
      <c r="C470" s="8">
        <v>0</v>
      </c>
      <c r="D470" s="8">
        <v>1</v>
      </c>
      <c r="E470" s="8">
        <v>0</v>
      </c>
      <c r="F470" s="8">
        <v>1</v>
      </c>
    </row>
    <row r="471" spans="1:6" x14ac:dyDescent="0.25">
      <c r="A471" s="7" t="s">
        <v>270</v>
      </c>
      <c r="B471" s="8">
        <v>0</v>
      </c>
      <c r="C471" s="8">
        <v>0</v>
      </c>
      <c r="D471" s="8">
        <v>1</v>
      </c>
      <c r="E471" s="8">
        <v>0</v>
      </c>
      <c r="F471" s="8">
        <v>1</v>
      </c>
    </row>
    <row r="472" spans="1:6" x14ac:dyDescent="0.25">
      <c r="A472" s="7">
        <v>370373</v>
      </c>
      <c r="B472" s="8">
        <v>0</v>
      </c>
      <c r="C472" s="8">
        <v>1</v>
      </c>
      <c r="D472" s="8">
        <v>0</v>
      </c>
      <c r="E472" s="8">
        <v>0</v>
      </c>
      <c r="F472" s="8">
        <v>1</v>
      </c>
    </row>
    <row r="473" spans="1:6" x14ac:dyDescent="0.25">
      <c r="A473" s="7" t="s">
        <v>370</v>
      </c>
      <c r="B473" s="8">
        <v>0</v>
      </c>
      <c r="C473" s="8">
        <v>0</v>
      </c>
      <c r="D473" s="8">
        <v>1</v>
      </c>
      <c r="E473" s="8">
        <v>0</v>
      </c>
      <c r="F473" s="8">
        <v>1</v>
      </c>
    </row>
    <row r="474" spans="1:6" x14ac:dyDescent="0.25">
      <c r="A474" s="7">
        <v>370369</v>
      </c>
      <c r="B474" s="8">
        <v>0</v>
      </c>
      <c r="C474" s="8">
        <v>0</v>
      </c>
      <c r="D474" s="8">
        <v>1</v>
      </c>
      <c r="E474" s="8">
        <v>0</v>
      </c>
      <c r="F474" s="8">
        <v>1</v>
      </c>
    </row>
    <row r="475" spans="1:6" x14ac:dyDescent="0.25">
      <c r="A475" s="7" t="s">
        <v>629</v>
      </c>
      <c r="B475" s="8">
        <v>0</v>
      </c>
      <c r="C475" s="8">
        <v>0</v>
      </c>
      <c r="D475" s="8">
        <v>1</v>
      </c>
      <c r="E475" s="8">
        <v>0</v>
      </c>
      <c r="F475" s="8">
        <v>1</v>
      </c>
    </row>
    <row r="476" spans="1:6" x14ac:dyDescent="0.25">
      <c r="A476" s="7">
        <v>368323</v>
      </c>
      <c r="B476" s="8">
        <v>0</v>
      </c>
      <c r="C476" s="8">
        <v>0</v>
      </c>
      <c r="D476" s="8">
        <v>1</v>
      </c>
      <c r="E476" s="8">
        <v>0</v>
      </c>
      <c r="F476" s="8">
        <v>1</v>
      </c>
    </row>
    <row r="477" spans="1:6" x14ac:dyDescent="0.25">
      <c r="A477" s="7" t="s">
        <v>846</v>
      </c>
      <c r="B477" s="8">
        <v>0</v>
      </c>
      <c r="C477" s="8">
        <v>0</v>
      </c>
      <c r="D477" s="8">
        <v>1</v>
      </c>
      <c r="E477" s="8">
        <v>0</v>
      </c>
      <c r="F477" s="8">
        <v>1</v>
      </c>
    </row>
    <row r="478" spans="1:6" x14ac:dyDescent="0.25">
      <c r="A478" s="7" t="s">
        <v>441</v>
      </c>
      <c r="B478" s="8">
        <v>0</v>
      </c>
      <c r="C478" s="8">
        <v>0</v>
      </c>
      <c r="D478" s="8">
        <v>1</v>
      </c>
      <c r="E478" s="8">
        <v>0</v>
      </c>
      <c r="F478" s="8">
        <v>1</v>
      </c>
    </row>
    <row r="479" spans="1:6" x14ac:dyDescent="0.25">
      <c r="A479" s="7" t="s">
        <v>604</v>
      </c>
      <c r="B479" s="8">
        <v>0</v>
      </c>
      <c r="C479" s="8">
        <v>0</v>
      </c>
      <c r="D479" s="8">
        <v>1</v>
      </c>
      <c r="E479" s="8">
        <v>0</v>
      </c>
      <c r="F479" s="8">
        <v>1</v>
      </c>
    </row>
    <row r="480" spans="1:6" x14ac:dyDescent="0.25">
      <c r="A480" s="7">
        <v>365226</v>
      </c>
      <c r="B480" s="8">
        <v>0</v>
      </c>
      <c r="C480" s="8">
        <v>1</v>
      </c>
      <c r="D480" s="8">
        <v>0</v>
      </c>
      <c r="E480" s="8">
        <v>0</v>
      </c>
      <c r="F480" s="8">
        <v>1</v>
      </c>
    </row>
    <row r="481" spans="1:6" x14ac:dyDescent="0.25">
      <c r="A481" s="7" t="s">
        <v>759</v>
      </c>
      <c r="B481" s="8">
        <v>0</v>
      </c>
      <c r="C481" s="8">
        <v>0</v>
      </c>
      <c r="D481" s="8">
        <v>1</v>
      </c>
      <c r="E481" s="8">
        <v>0</v>
      </c>
      <c r="F481" s="8">
        <v>1</v>
      </c>
    </row>
    <row r="482" spans="1:6" x14ac:dyDescent="0.25">
      <c r="A482" s="7" t="s">
        <v>787</v>
      </c>
      <c r="B482" s="8">
        <v>0</v>
      </c>
      <c r="C482" s="8">
        <v>0</v>
      </c>
      <c r="D482" s="8">
        <v>1</v>
      </c>
      <c r="E482" s="8">
        <v>0</v>
      </c>
      <c r="F482" s="8">
        <v>1</v>
      </c>
    </row>
    <row r="483" spans="1:6" x14ac:dyDescent="0.25">
      <c r="A483" s="7" t="s">
        <v>997</v>
      </c>
      <c r="B483" s="8">
        <v>0</v>
      </c>
      <c r="C483" s="8">
        <v>1</v>
      </c>
      <c r="D483" s="8">
        <v>0</v>
      </c>
      <c r="E483" s="8">
        <v>0</v>
      </c>
      <c r="F483" s="8">
        <v>1</v>
      </c>
    </row>
    <row r="484" spans="1:6" x14ac:dyDescent="0.25">
      <c r="A484" s="7">
        <v>364512</v>
      </c>
      <c r="B484" s="8">
        <v>0</v>
      </c>
      <c r="C484" s="8">
        <v>0</v>
      </c>
      <c r="D484" s="8">
        <v>1</v>
      </c>
      <c r="E484" s="8">
        <v>0</v>
      </c>
      <c r="F484" s="8">
        <v>1</v>
      </c>
    </row>
    <row r="485" spans="1:6" x14ac:dyDescent="0.25">
      <c r="A485" s="7" t="s">
        <v>248</v>
      </c>
      <c r="B485" s="8">
        <v>0</v>
      </c>
      <c r="C485" s="8">
        <v>0</v>
      </c>
      <c r="D485" s="8">
        <v>1</v>
      </c>
      <c r="E485" s="8">
        <v>0</v>
      </c>
      <c r="F485" s="8">
        <v>1</v>
      </c>
    </row>
    <row r="486" spans="1:6" x14ac:dyDescent="0.25">
      <c r="A486" s="7">
        <v>364499</v>
      </c>
      <c r="B486" s="8">
        <v>0</v>
      </c>
      <c r="C486" s="8">
        <v>0</v>
      </c>
      <c r="D486" s="8">
        <v>1</v>
      </c>
      <c r="E486" s="8">
        <v>0</v>
      </c>
      <c r="F486" s="8">
        <v>1</v>
      </c>
    </row>
    <row r="487" spans="1:6" x14ac:dyDescent="0.25">
      <c r="A487" s="7" t="s">
        <v>993</v>
      </c>
      <c r="B487" s="8">
        <v>0</v>
      </c>
      <c r="C487" s="8">
        <v>0</v>
      </c>
      <c r="D487" s="8">
        <v>1</v>
      </c>
      <c r="E487" s="8">
        <v>0</v>
      </c>
      <c r="F487" s="8">
        <v>1</v>
      </c>
    </row>
    <row r="488" spans="1:6" x14ac:dyDescent="0.25">
      <c r="A488" s="7" t="s">
        <v>283</v>
      </c>
      <c r="B488" s="8">
        <v>0</v>
      </c>
      <c r="C488" s="8">
        <v>0</v>
      </c>
      <c r="D488" s="8">
        <v>1</v>
      </c>
      <c r="E488" s="8">
        <v>0</v>
      </c>
      <c r="F488" s="8">
        <v>1</v>
      </c>
    </row>
    <row r="489" spans="1:6" x14ac:dyDescent="0.25">
      <c r="A489" s="7" t="s">
        <v>985</v>
      </c>
      <c r="B489" s="8">
        <v>0</v>
      </c>
      <c r="C489" s="8">
        <v>0</v>
      </c>
      <c r="D489" s="8">
        <v>1</v>
      </c>
      <c r="E489" s="8">
        <v>0</v>
      </c>
      <c r="F489" s="8">
        <v>1</v>
      </c>
    </row>
    <row r="490" spans="1:6" x14ac:dyDescent="0.25">
      <c r="A490" s="7">
        <v>350407</v>
      </c>
      <c r="B490" s="8">
        <v>0</v>
      </c>
      <c r="C490" s="8">
        <v>1</v>
      </c>
      <c r="D490" s="8">
        <v>0</v>
      </c>
      <c r="E490" s="8">
        <v>0</v>
      </c>
      <c r="F490" s="8">
        <v>1</v>
      </c>
    </row>
    <row r="491" spans="1:6" x14ac:dyDescent="0.25">
      <c r="A491" s="7" t="s">
        <v>820</v>
      </c>
      <c r="B491" s="8">
        <v>0</v>
      </c>
      <c r="C491" s="8">
        <v>0</v>
      </c>
      <c r="D491" s="8">
        <v>1</v>
      </c>
      <c r="E491" s="8">
        <v>0</v>
      </c>
      <c r="F491" s="8">
        <v>1</v>
      </c>
    </row>
    <row r="492" spans="1:6" x14ac:dyDescent="0.25">
      <c r="A492" s="7">
        <v>350052</v>
      </c>
      <c r="B492" s="8">
        <v>0</v>
      </c>
      <c r="C492" s="8">
        <v>0</v>
      </c>
      <c r="D492" s="8">
        <v>1</v>
      </c>
      <c r="E492" s="8">
        <v>0</v>
      </c>
      <c r="F492" s="8">
        <v>1</v>
      </c>
    </row>
    <row r="493" spans="1:6" x14ac:dyDescent="0.25">
      <c r="A493" s="7" t="s">
        <v>737</v>
      </c>
      <c r="B493" s="8">
        <v>0</v>
      </c>
      <c r="C493" s="8">
        <v>0</v>
      </c>
      <c r="D493" s="8">
        <v>1</v>
      </c>
      <c r="E493" s="8">
        <v>0</v>
      </c>
      <c r="F493" s="8">
        <v>1</v>
      </c>
    </row>
    <row r="494" spans="1:6" x14ac:dyDescent="0.25">
      <c r="A494" s="7">
        <v>350046</v>
      </c>
      <c r="B494" s="8">
        <v>0</v>
      </c>
      <c r="C494" s="8">
        <v>1</v>
      </c>
      <c r="D494" s="8">
        <v>0</v>
      </c>
      <c r="E494" s="8">
        <v>0</v>
      </c>
      <c r="F494" s="8">
        <v>1</v>
      </c>
    </row>
    <row r="495" spans="1:6" x14ac:dyDescent="0.25">
      <c r="A495" s="7" t="s">
        <v>263</v>
      </c>
      <c r="B495" s="8">
        <v>0</v>
      </c>
      <c r="C495" s="8">
        <v>0</v>
      </c>
      <c r="D495" s="8">
        <v>1</v>
      </c>
      <c r="E495" s="8">
        <v>0</v>
      </c>
      <c r="F495" s="8">
        <v>1</v>
      </c>
    </row>
    <row r="496" spans="1:6" x14ac:dyDescent="0.25">
      <c r="A496" s="7">
        <v>350035</v>
      </c>
      <c r="B496" s="8">
        <v>0</v>
      </c>
      <c r="C496" s="8">
        <v>0</v>
      </c>
      <c r="D496" s="8">
        <v>1</v>
      </c>
      <c r="E496" s="8">
        <v>0</v>
      </c>
      <c r="F496" s="8">
        <v>1</v>
      </c>
    </row>
    <row r="497" spans="1:6" x14ac:dyDescent="0.25">
      <c r="A497" s="7" t="s">
        <v>337</v>
      </c>
      <c r="B497" s="8">
        <v>0</v>
      </c>
      <c r="C497" s="8">
        <v>0</v>
      </c>
      <c r="D497" s="8">
        <v>1</v>
      </c>
      <c r="E497" s="8">
        <v>0</v>
      </c>
      <c r="F497" s="8">
        <v>1</v>
      </c>
    </row>
    <row r="498" spans="1:6" x14ac:dyDescent="0.25">
      <c r="A498" s="7">
        <v>350025</v>
      </c>
      <c r="B498" s="8">
        <v>0</v>
      </c>
      <c r="C498" s="8">
        <v>0</v>
      </c>
      <c r="D498" s="8">
        <v>1</v>
      </c>
      <c r="E498" s="8">
        <v>0</v>
      </c>
      <c r="F498" s="8">
        <v>1</v>
      </c>
    </row>
    <row r="499" spans="1:6" x14ac:dyDescent="0.25">
      <c r="A499" s="7" t="s">
        <v>145</v>
      </c>
      <c r="B499" s="8">
        <v>0</v>
      </c>
      <c r="C499" s="8">
        <v>0</v>
      </c>
      <c r="D499" s="8">
        <v>1</v>
      </c>
      <c r="E499" s="8">
        <v>0</v>
      </c>
      <c r="F499" s="8">
        <v>1</v>
      </c>
    </row>
    <row r="500" spans="1:6" x14ac:dyDescent="0.25">
      <c r="A500" s="7">
        <v>349257</v>
      </c>
      <c r="B500" s="8">
        <v>0</v>
      </c>
      <c r="C500" s="8">
        <v>0</v>
      </c>
      <c r="D500" s="8">
        <v>1</v>
      </c>
      <c r="E500" s="8">
        <v>0</v>
      </c>
      <c r="F500" s="8">
        <v>1</v>
      </c>
    </row>
    <row r="501" spans="1:6" x14ac:dyDescent="0.25">
      <c r="A501" s="7" t="s">
        <v>243</v>
      </c>
      <c r="B501" s="8">
        <v>0</v>
      </c>
      <c r="C501" s="8">
        <v>0</v>
      </c>
      <c r="D501" s="8">
        <v>1</v>
      </c>
      <c r="E501" s="8">
        <v>0</v>
      </c>
      <c r="F501" s="8">
        <v>1</v>
      </c>
    </row>
    <row r="502" spans="1:6" x14ac:dyDescent="0.25">
      <c r="A502" s="7">
        <v>349252</v>
      </c>
      <c r="B502" s="8">
        <v>0</v>
      </c>
      <c r="C502" s="8">
        <v>0</v>
      </c>
      <c r="D502" s="8">
        <v>1</v>
      </c>
      <c r="E502" s="8">
        <v>0</v>
      </c>
      <c r="F502" s="8">
        <v>1</v>
      </c>
    </row>
    <row r="503" spans="1:6" x14ac:dyDescent="0.25">
      <c r="A503" s="7" t="s">
        <v>664</v>
      </c>
      <c r="B503" s="8">
        <v>0</v>
      </c>
      <c r="C503" s="8">
        <v>1</v>
      </c>
      <c r="D503" s="8">
        <v>0</v>
      </c>
      <c r="E503" s="8">
        <v>0</v>
      </c>
      <c r="F503" s="8">
        <v>1</v>
      </c>
    </row>
    <row r="504" spans="1:6" x14ac:dyDescent="0.25">
      <c r="A504" s="7">
        <v>349247</v>
      </c>
      <c r="B504" s="8">
        <v>0</v>
      </c>
      <c r="C504" s="8">
        <v>0</v>
      </c>
      <c r="D504" s="8">
        <v>1</v>
      </c>
      <c r="E504" s="8">
        <v>0</v>
      </c>
      <c r="F504" s="8">
        <v>1</v>
      </c>
    </row>
    <row r="505" spans="1:6" x14ac:dyDescent="0.25">
      <c r="A505" s="7" t="s">
        <v>806</v>
      </c>
      <c r="B505" s="8">
        <v>0</v>
      </c>
      <c r="C505" s="8">
        <v>0</v>
      </c>
      <c r="D505" s="8">
        <v>1</v>
      </c>
      <c r="E505" s="8">
        <v>0</v>
      </c>
      <c r="F505" s="8">
        <v>1</v>
      </c>
    </row>
    <row r="506" spans="1:6" x14ac:dyDescent="0.25">
      <c r="A506" s="7">
        <v>349243</v>
      </c>
      <c r="B506" s="8">
        <v>0</v>
      </c>
      <c r="C506" s="8">
        <v>0</v>
      </c>
      <c r="D506" s="8">
        <v>1</v>
      </c>
      <c r="E506" s="8">
        <v>0</v>
      </c>
      <c r="F506" s="8">
        <v>1</v>
      </c>
    </row>
    <row r="507" spans="1:6" x14ac:dyDescent="0.25">
      <c r="A507" s="7" t="s">
        <v>322</v>
      </c>
      <c r="B507" s="8">
        <v>0</v>
      </c>
      <c r="C507" s="8">
        <v>1</v>
      </c>
      <c r="D507" s="8">
        <v>0</v>
      </c>
      <c r="E507" s="8">
        <v>0</v>
      </c>
      <c r="F507" s="8">
        <v>1</v>
      </c>
    </row>
    <row r="508" spans="1:6" x14ac:dyDescent="0.25">
      <c r="A508" s="7">
        <v>349239</v>
      </c>
      <c r="B508" s="8">
        <v>0</v>
      </c>
      <c r="C508" s="8">
        <v>0</v>
      </c>
      <c r="D508" s="8">
        <v>1</v>
      </c>
      <c r="E508" s="8">
        <v>0</v>
      </c>
      <c r="F508" s="8">
        <v>1</v>
      </c>
    </row>
    <row r="509" spans="1:6" x14ac:dyDescent="0.25">
      <c r="A509" s="7" t="s">
        <v>946</v>
      </c>
      <c r="B509" s="8">
        <v>0</v>
      </c>
      <c r="C509" s="8">
        <v>0</v>
      </c>
      <c r="D509" s="8">
        <v>1</v>
      </c>
      <c r="E509" s="8">
        <v>0</v>
      </c>
      <c r="F509" s="8">
        <v>1</v>
      </c>
    </row>
    <row r="510" spans="1:6" x14ac:dyDescent="0.25">
      <c r="A510" s="7">
        <v>349233</v>
      </c>
      <c r="B510" s="8">
        <v>0</v>
      </c>
      <c r="C510" s="8">
        <v>0</v>
      </c>
      <c r="D510" s="8">
        <v>1</v>
      </c>
      <c r="E510" s="8">
        <v>0</v>
      </c>
      <c r="F510" s="8">
        <v>1</v>
      </c>
    </row>
    <row r="511" spans="1:6" x14ac:dyDescent="0.25">
      <c r="A511" s="7" t="s">
        <v>335</v>
      </c>
      <c r="B511" s="8">
        <v>0</v>
      </c>
      <c r="C511" s="8">
        <v>0</v>
      </c>
      <c r="D511" s="8">
        <v>1</v>
      </c>
      <c r="E511" s="8">
        <v>0</v>
      </c>
      <c r="F511" s="8">
        <v>1</v>
      </c>
    </row>
    <row r="512" spans="1:6" x14ac:dyDescent="0.25">
      <c r="A512" s="7">
        <v>349225</v>
      </c>
      <c r="B512" s="8">
        <v>0</v>
      </c>
      <c r="C512" s="8">
        <v>0</v>
      </c>
      <c r="D512" s="8">
        <v>1</v>
      </c>
      <c r="E512" s="8">
        <v>0</v>
      </c>
      <c r="F512" s="8">
        <v>1</v>
      </c>
    </row>
    <row r="513" spans="1:6" x14ac:dyDescent="0.25">
      <c r="A513" s="7" t="s">
        <v>918</v>
      </c>
      <c r="B513" s="8">
        <v>0</v>
      </c>
      <c r="C513" s="8">
        <v>1</v>
      </c>
      <c r="D513" s="8">
        <v>0</v>
      </c>
      <c r="E513" s="8">
        <v>0</v>
      </c>
      <c r="F513" s="8">
        <v>1</v>
      </c>
    </row>
    <row r="514" spans="1:6" x14ac:dyDescent="0.25">
      <c r="A514" s="7">
        <v>349221</v>
      </c>
      <c r="B514" s="8">
        <v>0</v>
      </c>
      <c r="C514" s="8">
        <v>0</v>
      </c>
      <c r="D514" s="8">
        <v>1</v>
      </c>
      <c r="E514" s="8">
        <v>0</v>
      </c>
      <c r="F514" s="8">
        <v>1</v>
      </c>
    </row>
    <row r="515" spans="1:6" x14ac:dyDescent="0.25">
      <c r="A515" s="7" t="s">
        <v>151</v>
      </c>
      <c r="B515" s="8">
        <v>0</v>
      </c>
      <c r="C515" s="8">
        <v>0</v>
      </c>
      <c r="D515" s="8">
        <v>1</v>
      </c>
      <c r="E515" s="8">
        <v>0</v>
      </c>
      <c r="F515" s="8">
        <v>1</v>
      </c>
    </row>
    <row r="516" spans="1:6" x14ac:dyDescent="0.25">
      <c r="A516" s="7">
        <v>349216</v>
      </c>
      <c r="B516" s="8">
        <v>0</v>
      </c>
      <c r="C516" s="8">
        <v>0</v>
      </c>
      <c r="D516" s="8">
        <v>1</v>
      </c>
      <c r="E516" s="8">
        <v>0</v>
      </c>
      <c r="F516" s="8">
        <v>1</v>
      </c>
    </row>
    <row r="517" spans="1:6" x14ac:dyDescent="0.25">
      <c r="A517" s="7" t="s">
        <v>1211</v>
      </c>
      <c r="B517" s="8">
        <v>0</v>
      </c>
      <c r="C517" s="8">
        <v>0</v>
      </c>
      <c r="D517" s="8">
        <v>1</v>
      </c>
      <c r="E517" s="8">
        <v>0</v>
      </c>
      <c r="F517" s="8">
        <v>1</v>
      </c>
    </row>
    <row r="518" spans="1:6" x14ac:dyDescent="0.25">
      <c r="A518" s="7">
        <v>349212</v>
      </c>
      <c r="B518" s="8">
        <v>0</v>
      </c>
      <c r="C518" s="8">
        <v>0</v>
      </c>
      <c r="D518" s="8">
        <v>1</v>
      </c>
      <c r="E518" s="8">
        <v>0</v>
      </c>
      <c r="F518" s="8">
        <v>1</v>
      </c>
    </row>
    <row r="519" spans="1:6" x14ac:dyDescent="0.25">
      <c r="A519" s="7" t="s">
        <v>718</v>
      </c>
      <c r="B519" s="8">
        <v>0</v>
      </c>
      <c r="C519" s="8">
        <v>0</v>
      </c>
      <c r="D519" s="8">
        <v>1</v>
      </c>
      <c r="E519" s="8">
        <v>0</v>
      </c>
      <c r="F519" s="8">
        <v>1</v>
      </c>
    </row>
    <row r="520" spans="1:6" x14ac:dyDescent="0.25">
      <c r="A520" s="7">
        <v>349207</v>
      </c>
      <c r="B520" s="8">
        <v>0</v>
      </c>
      <c r="C520" s="8">
        <v>0</v>
      </c>
      <c r="D520" s="8">
        <v>1</v>
      </c>
      <c r="E520" s="8">
        <v>0</v>
      </c>
      <c r="F520" s="8">
        <v>1</v>
      </c>
    </row>
    <row r="521" spans="1:6" x14ac:dyDescent="0.25">
      <c r="A521" s="7" t="s">
        <v>1165</v>
      </c>
      <c r="B521" s="8">
        <v>0</v>
      </c>
      <c r="C521" s="8">
        <v>0</v>
      </c>
      <c r="D521" s="8">
        <v>1</v>
      </c>
      <c r="E521" s="8">
        <v>0</v>
      </c>
      <c r="F521" s="8">
        <v>1</v>
      </c>
    </row>
    <row r="522" spans="1:6" x14ac:dyDescent="0.25">
      <c r="A522" s="7">
        <v>349203</v>
      </c>
      <c r="B522" s="8">
        <v>0</v>
      </c>
      <c r="C522" s="8">
        <v>0</v>
      </c>
      <c r="D522" s="8">
        <v>1</v>
      </c>
      <c r="E522" s="8">
        <v>0</v>
      </c>
      <c r="F522" s="8">
        <v>1</v>
      </c>
    </row>
    <row r="523" spans="1:6" x14ac:dyDescent="0.25">
      <c r="A523" s="7" t="s">
        <v>1213</v>
      </c>
      <c r="B523" s="8">
        <v>0</v>
      </c>
      <c r="C523" s="8">
        <v>0</v>
      </c>
      <c r="D523" s="8">
        <v>1</v>
      </c>
      <c r="E523" s="8">
        <v>0</v>
      </c>
      <c r="F523" s="8">
        <v>1</v>
      </c>
    </row>
    <row r="524" spans="1:6" x14ac:dyDescent="0.25">
      <c r="A524" s="7">
        <v>348121</v>
      </c>
      <c r="B524" s="8">
        <v>0</v>
      </c>
      <c r="C524" s="8">
        <v>0</v>
      </c>
      <c r="D524" s="8">
        <v>1</v>
      </c>
      <c r="E524" s="8">
        <v>0</v>
      </c>
      <c r="F524" s="8">
        <v>1</v>
      </c>
    </row>
    <row r="525" spans="1:6" x14ac:dyDescent="0.25">
      <c r="A525" s="7" t="s">
        <v>707</v>
      </c>
      <c r="B525" s="8">
        <v>0</v>
      </c>
      <c r="C525" s="8">
        <v>0</v>
      </c>
      <c r="D525" s="8">
        <v>1</v>
      </c>
      <c r="E525" s="8">
        <v>0</v>
      </c>
      <c r="F525" s="8">
        <v>1</v>
      </c>
    </row>
    <row r="526" spans="1:6" x14ac:dyDescent="0.25">
      <c r="A526" s="7">
        <v>347468</v>
      </c>
      <c r="B526" s="8">
        <v>0</v>
      </c>
      <c r="C526" s="8">
        <v>0</v>
      </c>
      <c r="D526" s="8">
        <v>1</v>
      </c>
      <c r="E526" s="8">
        <v>0</v>
      </c>
      <c r="F526" s="8">
        <v>1</v>
      </c>
    </row>
    <row r="527" spans="1:6" x14ac:dyDescent="0.25">
      <c r="A527" s="7" t="s">
        <v>745</v>
      </c>
      <c r="B527" s="8">
        <v>0</v>
      </c>
      <c r="C527" s="8">
        <v>0</v>
      </c>
      <c r="D527" s="8">
        <v>0</v>
      </c>
      <c r="E527" s="8">
        <v>1</v>
      </c>
      <c r="F527" s="8">
        <v>1</v>
      </c>
    </row>
    <row r="528" spans="1:6" x14ac:dyDescent="0.25">
      <c r="A528" s="7" t="s">
        <v>358</v>
      </c>
      <c r="B528" s="8">
        <v>0</v>
      </c>
      <c r="C528" s="8">
        <v>1</v>
      </c>
      <c r="D528" s="8">
        <v>0</v>
      </c>
      <c r="E528" s="8">
        <v>0</v>
      </c>
      <c r="F528" s="8">
        <v>1</v>
      </c>
    </row>
    <row r="529" spans="1:6" x14ac:dyDescent="0.25">
      <c r="A529" s="7" t="s">
        <v>254</v>
      </c>
      <c r="B529" s="8">
        <v>0</v>
      </c>
      <c r="C529" s="8">
        <v>0</v>
      </c>
      <c r="D529" s="8">
        <v>0</v>
      </c>
      <c r="E529" s="8">
        <v>1</v>
      </c>
      <c r="F529" s="8">
        <v>1</v>
      </c>
    </row>
    <row r="530" spans="1:6" x14ac:dyDescent="0.25">
      <c r="A530" s="7" t="s">
        <v>576</v>
      </c>
      <c r="B530" s="8">
        <v>0</v>
      </c>
      <c r="C530" s="8">
        <v>1</v>
      </c>
      <c r="D530" s="8">
        <v>0</v>
      </c>
      <c r="E530" s="8">
        <v>0</v>
      </c>
      <c r="F530" s="8">
        <v>1</v>
      </c>
    </row>
    <row r="531" spans="1:6" x14ac:dyDescent="0.25">
      <c r="A531" s="7" t="s">
        <v>735</v>
      </c>
      <c r="B531" s="8">
        <v>0</v>
      </c>
      <c r="C531" s="8">
        <v>0</v>
      </c>
      <c r="D531" s="8">
        <v>1</v>
      </c>
      <c r="E531" s="8">
        <v>0</v>
      </c>
      <c r="F531" s="8">
        <v>1</v>
      </c>
    </row>
    <row r="532" spans="1:6" x14ac:dyDescent="0.25">
      <c r="A532" s="7" t="s">
        <v>119</v>
      </c>
      <c r="B532" s="8">
        <v>0</v>
      </c>
      <c r="C532" s="8">
        <v>0</v>
      </c>
      <c r="D532" s="8">
        <v>1</v>
      </c>
      <c r="E532" s="8">
        <v>0</v>
      </c>
      <c r="F532" s="8">
        <v>1</v>
      </c>
    </row>
    <row r="533" spans="1:6" x14ac:dyDescent="0.25">
      <c r="A533" s="7" t="s">
        <v>123</v>
      </c>
      <c r="B533" s="8">
        <v>0</v>
      </c>
      <c r="C533" s="8">
        <v>0</v>
      </c>
      <c r="D533" s="8">
        <v>1</v>
      </c>
      <c r="E533" s="8">
        <v>0</v>
      </c>
      <c r="F533" s="8">
        <v>1</v>
      </c>
    </row>
    <row r="534" spans="1:6" x14ac:dyDescent="0.25">
      <c r="A534" s="7">
        <v>347071</v>
      </c>
      <c r="B534" s="8">
        <v>0</v>
      </c>
      <c r="C534" s="8">
        <v>1</v>
      </c>
      <c r="D534" s="8">
        <v>0</v>
      </c>
      <c r="E534" s="8">
        <v>0</v>
      </c>
      <c r="F534" s="8">
        <v>1</v>
      </c>
    </row>
    <row r="535" spans="1:6" x14ac:dyDescent="0.25">
      <c r="A535" s="7" t="s">
        <v>1159</v>
      </c>
      <c r="B535" s="8">
        <v>0</v>
      </c>
      <c r="C535" s="8">
        <v>0</v>
      </c>
      <c r="D535" s="8">
        <v>1</v>
      </c>
      <c r="E535" s="8">
        <v>0</v>
      </c>
      <c r="F535" s="8">
        <v>1</v>
      </c>
    </row>
    <row r="536" spans="1:6" x14ac:dyDescent="0.25">
      <c r="A536" s="7">
        <v>347064</v>
      </c>
      <c r="B536" s="8">
        <v>0</v>
      </c>
      <c r="C536" s="8">
        <v>0</v>
      </c>
      <c r="D536" s="8">
        <v>1</v>
      </c>
      <c r="E536" s="8">
        <v>0</v>
      </c>
      <c r="F536" s="8">
        <v>1</v>
      </c>
    </row>
    <row r="537" spans="1:6" x14ac:dyDescent="0.25">
      <c r="A537" s="7" t="s">
        <v>100</v>
      </c>
      <c r="B537" s="8">
        <v>0</v>
      </c>
      <c r="C537" s="8">
        <v>1</v>
      </c>
      <c r="D537" s="8">
        <v>0</v>
      </c>
      <c r="E537" s="8">
        <v>0</v>
      </c>
      <c r="F537" s="8">
        <v>1</v>
      </c>
    </row>
    <row r="538" spans="1:6" x14ac:dyDescent="0.25">
      <c r="A538" s="7">
        <v>347060</v>
      </c>
      <c r="B538" s="8">
        <v>0</v>
      </c>
      <c r="C538" s="8">
        <v>0</v>
      </c>
      <c r="D538" s="8">
        <v>1</v>
      </c>
      <c r="E538" s="8">
        <v>0</v>
      </c>
      <c r="F538" s="8">
        <v>1</v>
      </c>
    </row>
    <row r="539" spans="1:6" x14ac:dyDescent="0.25">
      <c r="A539" s="7" t="s">
        <v>356</v>
      </c>
      <c r="B539" s="8">
        <v>0</v>
      </c>
      <c r="C539" s="8">
        <v>0</v>
      </c>
      <c r="D539" s="8">
        <v>1</v>
      </c>
      <c r="E539" s="8">
        <v>0</v>
      </c>
      <c r="F539" s="8">
        <v>1</v>
      </c>
    </row>
    <row r="540" spans="1:6" x14ac:dyDescent="0.25">
      <c r="A540" s="7">
        <v>345780</v>
      </c>
      <c r="B540" s="8">
        <v>0</v>
      </c>
      <c r="C540" s="8">
        <v>0</v>
      </c>
      <c r="D540" s="8">
        <v>1</v>
      </c>
      <c r="E540" s="8">
        <v>0</v>
      </c>
      <c r="F540" s="8">
        <v>1</v>
      </c>
    </row>
    <row r="541" spans="1:6" x14ac:dyDescent="0.25">
      <c r="A541" s="7" t="s">
        <v>116</v>
      </c>
      <c r="B541" s="8">
        <v>0</v>
      </c>
      <c r="C541" s="8">
        <v>0</v>
      </c>
      <c r="D541" s="8">
        <v>0</v>
      </c>
      <c r="E541" s="8">
        <v>1</v>
      </c>
      <c r="F541" s="8">
        <v>1</v>
      </c>
    </row>
    <row r="542" spans="1:6" x14ac:dyDescent="0.25">
      <c r="A542" s="7">
        <v>370375</v>
      </c>
      <c r="B542" s="8">
        <v>0</v>
      </c>
      <c r="C542" s="8">
        <v>1</v>
      </c>
      <c r="D542" s="8">
        <v>0</v>
      </c>
      <c r="E542" s="8">
        <v>0</v>
      </c>
      <c r="F542" s="8">
        <v>1</v>
      </c>
    </row>
    <row r="543" spans="1:6" x14ac:dyDescent="0.25">
      <c r="A543" s="7" t="s">
        <v>211</v>
      </c>
      <c r="B543" s="8">
        <v>0</v>
      </c>
      <c r="C543" s="8">
        <v>0</v>
      </c>
      <c r="D543" s="8">
        <v>1</v>
      </c>
      <c r="E543" s="8">
        <v>0</v>
      </c>
      <c r="F543" s="8">
        <v>1</v>
      </c>
    </row>
    <row r="544" spans="1:6" x14ac:dyDescent="0.25">
      <c r="A544" s="7">
        <v>370372</v>
      </c>
      <c r="B544" s="8">
        <v>0</v>
      </c>
      <c r="C544" s="8">
        <v>0</v>
      </c>
      <c r="D544" s="8">
        <v>1</v>
      </c>
      <c r="E544" s="8">
        <v>0</v>
      </c>
      <c r="F544" s="8">
        <v>1</v>
      </c>
    </row>
    <row r="545" spans="1:6" x14ac:dyDescent="0.25">
      <c r="A545" s="7" t="s">
        <v>1059</v>
      </c>
      <c r="B545" s="8">
        <v>0</v>
      </c>
      <c r="C545" s="8">
        <v>0</v>
      </c>
      <c r="D545" s="8">
        <v>1</v>
      </c>
      <c r="E545" s="8">
        <v>0</v>
      </c>
      <c r="F545" s="8">
        <v>1</v>
      </c>
    </row>
    <row r="546" spans="1:6" x14ac:dyDescent="0.25">
      <c r="A546" s="7">
        <v>370370</v>
      </c>
      <c r="B546" s="8">
        <v>0</v>
      </c>
      <c r="C546" s="8">
        <v>1</v>
      </c>
      <c r="D546" s="8">
        <v>0</v>
      </c>
      <c r="E546" s="8">
        <v>0</v>
      </c>
      <c r="F546" s="8">
        <v>1</v>
      </c>
    </row>
    <row r="547" spans="1:6" x14ac:dyDescent="0.25">
      <c r="A547" s="7" t="s">
        <v>949</v>
      </c>
      <c r="B547" s="8">
        <v>0</v>
      </c>
      <c r="C547" s="8">
        <v>0</v>
      </c>
      <c r="D547" s="8">
        <v>1</v>
      </c>
      <c r="E547" s="8">
        <v>0</v>
      </c>
      <c r="F547" s="8">
        <v>1</v>
      </c>
    </row>
    <row r="548" spans="1:6" x14ac:dyDescent="0.25">
      <c r="A548" s="7" t="s">
        <v>364</v>
      </c>
      <c r="B548" s="8">
        <v>0</v>
      </c>
      <c r="C548" s="8">
        <v>0</v>
      </c>
      <c r="D548" s="8">
        <v>1</v>
      </c>
      <c r="E548" s="8">
        <v>0</v>
      </c>
      <c r="F548" s="8">
        <v>1</v>
      </c>
    </row>
    <row r="549" spans="1:6" x14ac:dyDescent="0.25">
      <c r="A549" s="7" t="s">
        <v>67</v>
      </c>
      <c r="B549" s="8">
        <v>0</v>
      </c>
      <c r="C549" s="8">
        <v>0</v>
      </c>
      <c r="D549" s="8">
        <v>1</v>
      </c>
      <c r="E549" s="8">
        <v>0</v>
      </c>
      <c r="F549" s="8">
        <v>1</v>
      </c>
    </row>
    <row r="550" spans="1:6" x14ac:dyDescent="0.25">
      <c r="A550" s="7">
        <v>368703</v>
      </c>
      <c r="B550" s="8">
        <v>0</v>
      </c>
      <c r="C550" s="8">
        <v>0</v>
      </c>
      <c r="D550" s="8">
        <v>1</v>
      </c>
      <c r="E550" s="8">
        <v>0</v>
      </c>
      <c r="F550" s="8">
        <v>1</v>
      </c>
    </row>
    <row r="551" spans="1:6" x14ac:dyDescent="0.25">
      <c r="A551" s="7" t="s">
        <v>808</v>
      </c>
      <c r="B551" s="8">
        <v>0</v>
      </c>
      <c r="C551" s="8">
        <v>1</v>
      </c>
      <c r="D551" s="8">
        <v>0</v>
      </c>
      <c r="E551" s="8">
        <v>0</v>
      </c>
      <c r="F551" s="8">
        <v>1</v>
      </c>
    </row>
    <row r="552" spans="1:6" x14ac:dyDescent="0.25">
      <c r="A552" s="7">
        <v>367655</v>
      </c>
      <c r="B552" s="8">
        <v>0</v>
      </c>
      <c r="C552" s="8">
        <v>0</v>
      </c>
      <c r="D552" s="8">
        <v>1</v>
      </c>
      <c r="E552" s="8">
        <v>0</v>
      </c>
      <c r="F552" s="8">
        <v>1</v>
      </c>
    </row>
    <row r="553" spans="1:6" x14ac:dyDescent="0.25">
      <c r="A553" s="7" t="s">
        <v>637</v>
      </c>
      <c r="B553" s="8">
        <v>0</v>
      </c>
      <c r="C553" s="8">
        <v>0</v>
      </c>
      <c r="D553" s="8">
        <v>1</v>
      </c>
      <c r="E553" s="8">
        <v>0</v>
      </c>
      <c r="F553" s="8">
        <v>1</v>
      </c>
    </row>
    <row r="554" spans="1:6" x14ac:dyDescent="0.25">
      <c r="A554" s="7">
        <v>367231</v>
      </c>
      <c r="B554" s="8">
        <v>0</v>
      </c>
      <c r="C554" s="8">
        <v>1</v>
      </c>
      <c r="D554" s="8">
        <v>0</v>
      </c>
      <c r="E554" s="8">
        <v>0</v>
      </c>
      <c r="F554" s="8">
        <v>1</v>
      </c>
    </row>
    <row r="555" spans="1:6" x14ac:dyDescent="0.25">
      <c r="A555" s="7" t="s">
        <v>402</v>
      </c>
      <c r="B555" s="8">
        <v>0</v>
      </c>
      <c r="C555" s="8">
        <v>0</v>
      </c>
      <c r="D555" s="8">
        <v>1</v>
      </c>
      <c r="E555" s="8">
        <v>0</v>
      </c>
      <c r="F555" s="8">
        <v>1</v>
      </c>
    </row>
    <row r="556" spans="1:6" x14ac:dyDescent="0.25">
      <c r="A556" s="7">
        <v>367229</v>
      </c>
      <c r="B556" s="8">
        <v>0</v>
      </c>
      <c r="C556" s="8">
        <v>0</v>
      </c>
      <c r="D556" s="8">
        <v>1</v>
      </c>
      <c r="E556" s="8">
        <v>0</v>
      </c>
      <c r="F556" s="8">
        <v>1</v>
      </c>
    </row>
    <row r="557" spans="1:6" x14ac:dyDescent="0.25">
      <c r="A557" s="7" t="s">
        <v>559</v>
      </c>
      <c r="B557" s="8">
        <v>0</v>
      </c>
      <c r="C557" s="8">
        <v>1</v>
      </c>
      <c r="D557" s="8">
        <v>0</v>
      </c>
      <c r="E557" s="8">
        <v>0</v>
      </c>
      <c r="F557" s="8">
        <v>1</v>
      </c>
    </row>
    <row r="558" spans="1:6" x14ac:dyDescent="0.25">
      <c r="A558" s="7" t="s">
        <v>1190</v>
      </c>
      <c r="B558" s="8">
        <v>0</v>
      </c>
      <c r="C558" s="8">
        <v>1</v>
      </c>
      <c r="D558" s="8">
        <v>0</v>
      </c>
      <c r="E558" s="8">
        <v>0</v>
      </c>
      <c r="F558" s="8">
        <v>1</v>
      </c>
    </row>
    <row r="559" spans="1:6" x14ac:dyDescent="0.25">
      <c r="A559" s="7" t="s">
        <v>543</v>
      </c>
      <c r="B559" s="8">
        <v>0</v>
      </c>
      <c r="C559" s="8">
        <v>0</v>
      </c>
      <c r="D559" s="8">
        <v>1</v>
      </c>
      <c r="E559" s="8">
        <v>0</v>
      </c>
      <c r="F559" s="8">
        <v>1</v>
      </c>
    </row>
    <row r="560" spans="1:6" x14ac:dyDescent="0.25">
      <c r="A560" s="7">
        <v>365222</v>
      </c>
      <c r="B560" s="8">
        <v>0</v>
      </c>
      <c r="C560" s="8">
        <v>0</v>
      </c>
      <c r="D560" s="8">
        <v>1</v>
      </c>
      <c r="E560" s="8">
        <v>0</v>
      </c>
      <c r="F560" s="8">
        <v>1</v>
      </c>
    </row>
    <row r="561" spans="1:6" x14ac:dyDescent="0.25">
      <c r="A561" s="7" t="s">
        <v>1132</v>
      </c>
      <c r="B561" s="8">
        <v>0</v>
      </c>
      <c r="C561" s="8">
        <v>0</v>
      </c>
      <c r="D561" s="8">
        <v>1</v>
      </c>
      <c r="E561" s="8">
        <v>0</v>
      </c>
      <c r="F561" s="8">
        <v>1</v>
      </c>
    </row>
    <row r="562" spans="1:6" x14ac:dyDescent="0.25">
      <c r="A562" s="7">
        <v>364850</v>
      </c>
      <c r="B562" s="8">
        <v>0</v>
      </c>
      <c r="C562" s="8">
        <v>1</v>
      </c>
      <c r="D562" s="8">
        <v>0</v>
      </c>
      <c r="E562" s="8">
        <v>0</v>
      </c>
      <c r="F562" s="8">
        <v>1</v>
      </c>
    </row>
    <row r="563" spans="1:6" x14ac:dyDescent="0.25">
      <c r="A563" s="7" t="s">
        <v>731</v>
      </c>
      <c r="B563" s="8">
        <v>0</v>
      </c>
      <c r="C563" s="8">
        <v>0</v>
      </c>
      <c r="D563" s="8">
        <v>1</v>
      </c>
      <c r="E563" s="8">
        <v>0</v>
      </c>
      <c r="F563" s="8">
        <v>1</v>
      </c>
    </row>
    <row r="564" spans="1:6" x14ac:dyDescent="0.25">
      <c r="A564" s="7">
        <v>364848</v>
      </c>
      <c r="B564" s="8">
        <v>0</v>
      </c>
      <c r="C564" s="8">
        <v>1</v>
      </c>
      <c r="D564" s="8">
        <v>0</v>
      </c>
      <c r="E564" s="8">
        <v>0</v>
      </c>
      <c r="F564" s="8">
        <v>1</v>
      </c>
    </row>
    <row r="565" spans="1:6" x14ac:dyDescent="0.25">
      <c r="A565" s="7" t="s">
        <v>200</v>
      </c>
      <c r="B565" s="8">
        <v>0</v>
      </c>
      <c r="C565" s="8">
        <v>0</v>
      </c>
      <c r="D565" s="8">
        <v>1</v>
      </c>
      <c r="E565" s="8">
        <v>0</v>
      </c>
      <c r="F565" s="8">
        <v>1</v>
      </c>
    </row>
    <row r="566" spans="1:6" x14ac:dyDescent="0.25">
      <c r="A566" s="7" t="s">
        <v>213</v>
      </c>
      <c r="B566" s="8">
        <v>0</v>
      </c>
      <c r="C566" s="8">
        <v>0</v>
      </c>
      <c r="D566" s="8">
        <v>1</v>
      </c>
      <c r="E566" s="8">
        <v>0</v>
      </c>
      <c r="F566" s="8">
        <v>1</v>
      </c>
    </row>
    <row r="567" spans="1:6" x14ac:dyDescent="0.25">
      <c r="A567" s="7" t="s">
        <v>192</v>
      </c>
      <c r="B567" s="8">
        <v>0</v>
      </c>
      <c r="C567" s="8">
        <v>0</v>
      </c>
      <c r="D567" s="8">
        <v>1</v>
      </c>
      <c r="E567" s="8">
        <v>0</v>
      </c>
      <c r="F567" s="8">
        <v>1</v>
      </c>
    </row>
    <row r="568" spans="1:6" x14ac:dyDescent="0.25">
      <c r="A568" s="7">
        <v>364511</v>
      </c>
      <c r="B568" s="8">
        <v>0</v>
      </c>
      <c r="C568" s="8">
        <v>0</v>
      </c>
      <c r="D568" s="8">
        <v>1</v>
      </c>
      <c r="E568" s="8">
        <v>0</v>
      </c>
      <c r="F568" s="8">
        <v>1</v>
      </c>
    </row>
    <row r="569" spans="1:6" x14ac:dyDescent="0.25">
      <c r="A569" s="7" t="s">
        <v>673</v>
      </c>
      <c r="B569" s="8">
        <v>0</v>
      </c>
      <c r="C569" s="8">
        <v>0</v>
      </c>
      <c r="D569" s="8">
        <v>1</v>
      </c>
      <c r="E569" s="8">
        <v>0</v>
      </c>
      <c r="F569" s="8">
        <v>1</v>
      </c>
    </row>
    <row r="570" spans="1:6" x14ac:dyDescent="0.25">
      <c r="A570" s="7">
        <v>364500</v>
      </c>
      <c r="B570" s="8">
        <v>0</v>
      </c>
      <c r="C570" s="8">
        <v>0</v>
      </c>
      <c r="D570" s="8">
        <v>1</v>
      </c>
      <c r="E570" s="8">
        <v>0</v>
      </c>
      <c r="F570" s="8">
        <v>1</v>
      </c>
    </row>
    <row r="571" spans="1:6" x14ac:dyDescent="0.25">
      <c r="A571" s="7" t="s">
        <v>241</v>
      </c>
      <c r="B571" s="8">
        <v>0</v>
      </c>
      <c r="C571" s="8">
        <v>0</v>
      </c>
      <c r="D571" s="8">
        <v>1</v>
      </c>
      <c r="E571" s="8">
        <v>0</v>
      </c>
      <c r="F571" s="8">
        <v>1</v>
      </c>
    </row>
    <row r="572" spans="1:6" x14ac:dyDescent="0.25">
      <c r="A572" s="7">
        <v>364498</v>
      </c>
      <c r="B572" s="8">
        <v>0</v>
      </c>
      <c r="C572" s="8">
        <v>0</v>
      </c>
      <c r="D572" s="8">
        <v>1</v>
      </c>
      <c r="E572" s="8">
        <v>0</v>
      </c>
      <c r="F572" s="8">
        <v>1</v>
      </c>
    </row>
    <row r="573" spans="1:6" x14ac:dyDescent="0.25">
      <c r="A573" s="7" t="s">
        <v>208</v>
      </c>
      <c r="B573" s="8">
        <v>0</v>
      </c>
      <c r="C573" s="8">
        <v>0</v>
      </c>
      <c r="D573" s="8">
        <v>0</v>
      </c>
      <c r="E573" s="8">
        <v>1</v>
      </c>
      <c r="F573" s="8">
        <v>1</v>
      </c>
    </row>
    <row r="574" spans="1:6" x14ac:dyDescent="0.25">
      <c r="A574" s="7">
        <v>363294</v>
      </c>
      <c r="B574" s="8">
        <v>0</v>
      </c>
      <c r="C574" s="8">
        <v>0</v>
      </c>
      <c r="D574" s="8">
        <v>1</v>
      </c>
      <c r="E574" s="8">
        <v>0</v>
      </c>
      <c r="F574" s="8">
        <v>1</v>
      </c>
    </row>
    <row r="575" spans="1:6" x14ac:dyDescent="0.25">
      <c r="A575" s="7" t="s">
        <v>622</v>
      </c>
      <c r="B575" s="8">
        <v>0</v>
      </c>
      <c r="C575" s="8">
        <v>0</v>
      </c>
      <c r="D575" s="8">
        <v>1</v>
      </c>
      <c r="E575" s="8">
        <v>0</v>
      </c>
      <c r="F575" s="8">
        <v>1</v>
      </c>
    </row>
    <row r="576" spans="1:6" x14ac:dyDescent="0.25">
      <c r="A576" s="7">
        <v>362316</v>
      </c>
      <c r="B576" s="8">
        <v>0</v>
      </c>
      <c r="C576" s="8">
        <v>0</v>
      </c>
      <c r="D576" s="8">
        <v>1</v>
      </c>
      <c r="E576" s="8">
        <v>0</v>
      </c>
      <c r="F576" s="8">
        <v>1</v>
      </c>
    </row>
    <row r="577" spans="1:6" x14ac:dyDescent="0.25">
      <c r="A577" s="7" t="s">
        <v>39</v>
      </c>
      <c r="B577" s="8">
        <v>0</v>
      </c>
      <c r="C577" s="8">
        <v>0</v>
      </c>
      <c r="D577" s="8">
        <v>1</v>
      </c>
      <c r="E577" s="8">
        <v>0</v>
      </c>
      <c r="F577" s="8">
        <v>1</v>
      </c>
    </row>
    <row r="578" spans="1:6" x14ac:dyDescent="0.25">
      <c r="A578" s="7">
        <v>350417</v>
      </c>
      <c r="B578" s="8">
        <v>0</v>
      </c>
      <c r="C578" s="8">
        <v>0</v>
      </c>
      <c r="D578" s="8">
        <v>1</v>
      </c>
      <c r="E578" s="8">
        <v>0</v>
      </c>
      <c r="F578" s="8">
        <v>1</v>
      </c>
    </row>
    <row r="579" spans="1:6" x14ac:dyDescent="0.25">
      <c r="A579" s="7" t="s">
        <v>612</v>
      </c>
      <c r="B579" s="8">
        <v>0</v>
      </c>
      <c r="C579" s="8">
        <v>0</v>
      </c>
      <c r="D579" s="8">
        <v>1</v>
      </c>
      <c r="E579" s="8">
        <v>0</v>
      </c>
      <c r="F579" s="8">
        <v>1</v>
      </c>
    </row>
    <row r="580" spans="1:6" x14ac:dyDescent="0.25">
      <c r="A580" s="7">
        <v>350406</v>
      </c>
      <c r="B580" s="8">
        <v>0</v>
      </c>
      <c r="C580" s="8">
        <v>0</v>
      </c>
      <c r="D580" s="8">
        <v>0</v>
      </c>
      <c r="E580" s="8">
        <v>1</v>
      </c>
      <c r="F580" s="8">
        <v>1</v>
      </c>
    </row>
    <row r="581" spans="1:6" x14ac:dyDescent="0.25">
      <c r="A581" s="7" t="s">
        <v>429</v>
      </c>
      <c r="B581" s="8">
        <v>0</v>
      </c>
      <c r="C581" s="8">
        <v>0</v>
      </c>
      <c r="D581" s="8">
        <v>1</v>
      </c>
      <c r="E581" s="8">
        <v>0</v>
      </c>
      <c r="F581" s="8">
        <v>1</v>
      </c>
    </row>
    <row r="582" spans="1:6" x14ac:dyDescent="0.25">
      <c r="A582" s="7">
        <v>350060</v>
      </c>
      <c r="B582" s="8">
        <v>0</v>
      </c>
      <c r="C582" s="8">
        <v>0</v>
      </c>
      <c r="D582" s="8">
        <v>1</v>
      </c>
      <c r="E582" s="8">
        <v>0</v>
      </c>
      <c r="F582" s="8">
        <v>1</v>
      </c>
    </row>
    <row r="583" spans="1:6" x14ac:dyDescent="0.25">
      <c r="A583" s="7" t="s">
        <v>849</v>
      </c>
      <c r="B583" s="8">
        <v>0</v>
      </c>
      <c r="C583" s="8">
        <v>0</v>
      </c>
      <c r="D583" s="8">
        <v>1</v>
      </c>
      <c r="E583" s="8">
        <v>0</v>
      </c>
      <c r="F583" s="8">
        <v>1</v>
      </c>
    </row>
    <row r="584" spans="1:6" x14ac:dyDescent="0.25">
      <c r="A584" s="7">
        <v>350050</v>
      </c>
      <c r="B584" s="8">
        <v>0</v>
      </c>
      <c r="C584" s="8">
        <v>0</v>
      </c>
      <c r="D584" s="8">
        <v>1</v>
      </c>
      <c r="E584" s="8">
        <v>0</v>
      </c>
      <c r="F584" s="8">
        <v>1</v>
      </c>
    </row>
    <row r="585" spans="1:6" x14ac:dyDescent="0.25">
      <c r="A585" s="7" t="s">
        <v>695</v>
      </c>
      <c r="B585" s="8">
        <v>0</v>
      </c>
      <c r="C585" s="8">
        <v>0</v>
      </c>
      <c r="D585" s="8">
        <v>1</v>
      </c>
      <c r="E585" s="8">
        <v>0</v>
      </c>
      <c r="F585" s="8">
        <v>1</v>
      </c>
    </row>
    <row r="586" spans="1:6" x14ac:dyDescent="0.25">
      <c r="A586" s="7">
        <v>350047</v>
      </c>
      <c r="B586" s="8">
        <v>0</v>
      </c>
      <c r="C586" s="8">
        <v>0</v>
      </c>
      <c r="D586" s="8">
        <v>1</v>
      </c>
      <c r="E586" s="8">
        <v>0</v>
      </c>
      <c r="F586" s="8">
        <v>1</v>
      </c>
    </row>
    <row r="587" spans="1:6" x14ac:dyDescent="0.25">
      <c r="A587" s="7" t="s">
        <v>312</v>
      </c>
      <c r="B587" s="8">
        <v>0</v>
      </c>
      <c r="C587" s="8">
        <v>0</v>
      </c>
      <c r="D587" s="8">
        <v>1</v>
      </c>
      <c r="E587" s="8">
        <v>0</v>
      </c>
      <c r="F587" s="8">
        <v>1</v>
      </c>
    </row>
    <row r="588" spans="1:6" x14ac:dyDescent="0.25">
      <c r="A588" s="7">
        <v>350043</v>
      </c>
      <c r="B588" s="8">
        <v>0</v>
      </c>
      <c r="C588" s="8">
        <v>0</v>
      </c>
      <c r="D588" s="8">
        <v>1</v>
      </c>
      <c r="E588" s="8">
        <v>0</v>
      </c>
      <c r="F588" s="8">
        <v>1</v>
      </c>
    </row>
    <row r="589" spans="1:6" x14ac:dyDescent="0.25">
      <c r="A589" s="7" t="s">
        <v>941</v>
      </c>
      <c r="B589" s="8">
        <v>0</v>
      </c>
      <c r="C589" s="8">
        <v>0</v>
      </c>
      <c r="D589" s="8">
        <v>1</v>
      </c>
      <c r="E589" s="8">
        <v>0</v>
      </c>
      <c r="F589" s="8">
        <v>1</v>
      </c>
    </row>
    <row r="590" spans="1:6" x14ac:dyDescent="0.25">
      <c r="A590" s="7">
        <v>350036</v>
      </c>
      <c r="B590" s="8">
        <v>0</v>
      </c>
      <c r="C590" s="8">
        <v>0</v>
      </c>
      <c r="D590" s="8">
        <v>1</v>
      </c>
      <c r="E590" s="8">
        <v>0</v>
      </c>
      <c r="F590" s="8">
        <v>1</v>
      </c>
    </row>
    <row r="591" spans="1:6" x14ac:dyDescent="0.25">
      <c r="A591" s="7" t="s">
        <v>657</v>
      </c>
      <c r="B591" s="8">
        <v>0</v>
      </c>
      <c r="C591" s="8">
        <v>0</v>
      </c>
      <c r="D591" s="8">
        <v>1</v>
      </c>
      <c r="E591" s="8">
        <v>0</v>
      </c>
      <c r="F591" s="8">
        <v>1</v>
      </c>
    </row>
    <row r="592" spans="1:6" x14ac:dyDescent="0.25">
      <c r="A592" s="7">
        <v>350034</v>
      </c>
      <c r="B592" s="8">
        <v>0</v>
      </c>
      <c r="C592" s="8">
        <v>0</v>
      </c>
      <c r="D592" s="8">
        <v>1</v>
      </c>
      <c r="E592" s="8">
        <v>0</v>
      </c>
      <c r="F592" s="8">
        <v>1</v>
      </c>
    </row>
    <row r="593" spans="1:6" x14ac:dyDescent="0.25">
      <c r="A593" s="7" t="s">
        <v>458</v>
      </c>
      <c r="B593" s="8">
        <v>0</v>
      </c>
      <c r="C593" s="8">
        <v>0</v>
      </c>
      <c r="D593" s="8">
        <v>1</v>
      </c>
      <c r="E593" s="8">
        <v>0</v>
      </c>
      <c r="F593" s="8">
        <v>1</v>
      </c>
    </row>
    <row r="594" spans="1:6" x14ac:dyDescent="0.25">
      <c r="A594" s="7">
        <v>350026</v>
      </c>
      <c r="B594" s="8">
        <v>0</v>
      </c>
      <c r="C594" s="8">
        <v>0</v>
      </c>
      <c r="D594" s="8">
        <v>1</v>
      </c>
      <c r="E594" s="8">
        <v>0</v>
      </c>
      <c r="F594" s="8">
        <v>1</v>
      </c>
    </row>
    <row r="595" spans="1:6" x14ac:dyDescent="0.25">
      <c r="A595" s="7" t="s">
        <v>324</v>
      </c>
      <c r="B595" s="8">
        <v>0</v>
      </c>
      <c r="C595" s="8">
        <v>0</v>
      </c>
      <c r="D595" s="8">
        <v>1</v>
      </c>
      <c r="E595" s="8">
        <v>0</v>
      </c>
      <c r="F595" s="8">
        <v>1</v>
      </c>
    </row>
    <row r="596" spans="1:6" x14ac:dyDescent="0.25">
      <c r="A596" s="7">
        <v>349912</v>
      </c>
      <c r="B596" s="8">
        <v>0</v>
      </c>
      <c r="C596" s="8">
        <v>0</v>
      </c>
      <c r="D596" s="8">
        <v>1</v>
      </c>
      <c r="E596" s="8">
        <v>0</v>
      </c>
      <c r="F596" s="8">
        <v>1</v>
      </c>
    </row>
    <row r="597" spans="1:6" x14ac:dyDescent="0.25">
      <c r="A597" s="7" t="s">
        <v>348</v>
      </c>
      <c r="B597" s="8">
        <v>0</v>
      </c>
      <c r="C597" s="8">
        <v>0</v>
      </c>
      <c r="D597" s="8">
        <v>1</v>
      </c>
      <c r="E597" s="8">
        <v>0</v>
      </c>
      <c r="F597" s="8">
        <v>1</v>
      </c>
    </row>
    <row r="598" spans="1:6" x14ac:dyDescent="0.25">
      <c r="A598" s="7" t="s">
        <v>684</v>
      </c>
      <c r="B598" s="8">
        <v>0</v>
      </c>
      <c r="C598" s="8">
        <v>0</v>
      </c>
      <c r="D598" s="8">
        <v>0</v>
      </c>
      <c r="E598" s="8">
        <v>1</v>
      </c>
      <c r="F598" s="8">
        <v>1</v>
      </c>
    </row>
    <row r="599" spans="1:6" x14ac:dyDescent="0.25">
      <c r="A599" s="7" t="s">
        <v>486</v>
      </c>
      <c r="B599" s="8">
        <v>0</v>
      </c>
      <c r="C599" s="8">
        <v>0</v>
      </c>
      <c r="D599" s="8">
        <v>1</v>
      </c>
      <c r="E599" s="8">
        <v>0</v>
      </c>
      <c r="F599" s="8">
        <v>1</v>
      </c>
    </row>
    <row r="600" spans="1:6" x14ac:dyDescent="0.25">
      <c r="A600" s="7">
        <v>349256</v>
      </c>
      <c r="B600" s="8">
        <v>0</v>
      </c>
      <c r="C600" s="8">
        <v>1</v>
      </c>
      <c r="D600" s="8">
        <v>0</v>
      </c>
      <c r="E600" s="8">
        <v>0</v>
      </c>
      <c r="F600" s="8">
        <v>1</v>
      </c>
    </row>
    <row r="601" spans="1:6" x14ac:dyDescent="0.25">
      <c r="A601" s="7" t="s">
        <v>14</v>
      </c>
      <c r="B601" s="8">
        <v>0</v>
      </c>
      <c r="C601" s="8">
        <v>0</v>
      </c>
      <c r="D601" s="8">
        <v>1</v>
      </c>
      <c r="E601" s="8">
        <v>0</v>
      </c>
      <c r="F601" s="8">
        <v>1</v>
      </c>
    </row>
    <row r="602" spans="1:6" x14ac:dyDescent="0.25">
      <c r="A602" s="7">
        <v>349253</v>
      </c>
      <c r="B602" s="8">
        <v>0</v>
      </c>
      <c r="C602" s="8">
        <v>0</v>
      </c>
      <c r="D602" s="8">
        <v>1</v>
      </c>
      <c r="E602" s="8">
        <v>0</v>
      </c>
      <c r="F602" s="8">
        <v>1</v>
      </c>
    </row>
    <row r="603" spans="1:6" x14ac:dyDescent="0.25">
      <c r="A603" s="7" t="s">
        <v>90</v>
      </c>
      <c r="B603" s="8">
        <v>0</v>
      </c>
      <c r="C603" s="8">
        <v>0</v>
      </c>
      <c r="D603" s="8">
        <v>1</v>
      </c>
      <c r="E603" s="8">
        <v>0</v>
      </c>
      <c r="F603" s="8">
        <v>1</v>
      </c>
    </row>
    <row r="604" spans="1:6" x14ac:dyDescent="0.25">
      <c r="A604" s="7">
        <v>349251</v>
      </c>
      <c r="B604" s="8">
        <v>0</v>
      </c>
      <c r="C604" s="8">
        <v>0</v>
      </c>
      <c r="D604" s="8">
        <v>1</v>
      </c>
      <c r="E604" s="8">
        <v>0</v>
      </c>
      <c r="F604" s="8">
        <v>1</v>
      </c>
    </row>
    <row r="605" spans="1:6" x14ac:dyDescent="0.25">
      <c r="A605" s="7" t="s">
        <v>617</v>
      </c>
      <c r="B605" s="8">
        <v>0</v>
      </c>
      <c r="C605" s="8">
        <v>0</v>
      </c>
      <c r="D605" s="8">
        <v>1</v>
      </c>
      <c r="E605" s="8">
        <v>0</v>
      </c>
      <c r="F605" s="8">
        <v>1</v>
      </c>
    </row>
    <row r="606" spans="1:6" x14ac:dyDescent="0.25">
      <c r="A606" s="7">
        <v>349248</v>
      </c>
      <c r="B606" s="8">
        <v>0</v>
      </c>
      <c r="C606" s="8">
        <v>0</v>
      </c>
      <c r="D606" s="8">
        <v>1</v>
      </c>
      <c r="E606" s="8">
        <v>0</v>
      </c>
      <c r="F606" s="8">
        <v>1</v>
      </c>
    </row>
    <row r="607" spans="1:6" x14ac:dyDescent="0.25">
      <c r="A607" s="7" t="s">
        <v>823</v>
      </c>
      <c r="B607" s="8">
        <v>0</v>
      </c>
      <c r="C607" s="8">
        <v>0</v>
      </c>
      <c r="D607" s="8">
        <v>1</v>
      </c>
      <c r="E607" s="8">
        <v>0</v>
      </c>
      <c r="F607" s="8">
        <v>1</v>
      </c>
    </row>
    <row r="608" spans="1:6" x14ac:dyDescent="0.25">
      <c r="A608" s="7">
        <v>349246</v>
      </c>
      <c r="B608" s="8">
        <v>0</v>
      </c>
      <c r="C608" s="8">
        <v>0</v>
      </c>
      <c r="D608" s="8">
        <v>1</v>
      </c>
      <c r="E608" s="8">
        <v>0</v>
      </c>
      <c r="F608" s="8">
        <v>1</v>
      </c>
    </row>
    <row r="609" spans="1:6" x14ac:dyDescent="0.25">
      <c r="A609" s="7" t="s">
        <v>1090</v>
      </c>
      <c r="B609" s="8">
        <v>0</v>
      </c>
      <c r="C609" s="8">
        <v>0</v>
      </c>
      <c r="D609" s="8">
        <v>1</v>
      </c>
      <c r="E609" s="8">
        <v>0</v>
      </c>
      <c r="F609" s="8">
        <v>1</v>
      </c>
    </row>
    <row r="610" spans="1:6" x14ac:dyDescent="0.25">
      <c r="A610" s="7">
        <v>349244</v>
      </c>
      <c r="B610" s="8">
        <v>0</v>
      </c>
      <c r="C610" s="8">
        <v>0</v>
      </c>
      <c r="D610" s="8">
        <v>0</v>
      </c>
      <c r="E610" s="8">
        <v>1</v>
      </c>
      <c r="F610" s="8">
        <v>1</v>
      </c>
    </row>
    <row r="611" spans="1:6" x14ac:dyDescent="0.25">
      <c r="A611" s="7" t="s">
        <v>713</v>
      </c>
      <c r="B611" s="8">
        <v>0</v>
      </c>
      <c r="C611" s="8">
        <v>0</v>
      </c>
      <c r="D611" s="8">
        <v>1</v>
      </c>
      <c r="E611" s="8">
        <v>0</v>
      </c>
      <c r="F611" s="8">
        <v>1</v>
      </c>
    </row>
    <row r="612" spans="1:6" x14ac:dyDescent="0.25">
      <c r="A612" s="7">
        <v>349242</v>
      </c>
      <c r="B612" s="8">
        <v>0</v>
      </c>
      <c r="C612" s="8">
        <v>0</v>
      </c>
      <c r="D612" s="8">
        <v>1</v>
      </c>
      <c r="E612" s="8">
        <v>0</v>
      </c>
      <c r="F612" s="8">
        <v>1</v>
      </c>
    </row>
    <row r="613" spans="1:6" x14ac:dyDescent="0.25">
      <c r="A613" s="7" t="s">
        <v>703</v>
      </c>
      <c r="B613" s="8">
        <v>0</v>
      </c>
      <c r="C613" s="8">
        <v>0</v>
      </c>
      <c r="D613" s="8">
        <v>1</v>
      </c>
      <c r="E613" s="8">
        <v>0</v>
      </c>
      <c r="F613" s="8">
        <v>1</v>
      </c>
    </row>
    <row r="614" spans="1:6" x14ac:dyDescent="0.25">
      <c r="A614" s="7">
        <v>349240</v>
      </c>
      <c r="B614" s="8">
        <v>0</v>
      </c>
      <c r="C614" s="8">
        <v>0</v>
      </c>
      <c r="D614" s="8">
        <v>1</v>
      </c>
      <c r="E614" s="8">
        <v>0</v>
      </c>
      <c r="F614" s="8">
        <v>1</v>
      </c>
    </row>
    <row r="615" spans="1:6" x14ac:dyDescent="0.25">
      <c r="A615" s="7" t="s">
        <v>239</v>
      </c>
      <c r="B615" s="8">
        <v>0</v>
      </c>
      <c r="C615" s="8">
        <v>0</v>
      </c>
      <c r="D615" s="8">
        <v>1</v>
      </c>
      <c r="E615" s="8">
        <v>0</v>
      </c>
      <c r="F615" s="8">
        <v>1</v>
      </c>
    </row>
    <row r="616" spans="1:6" x14ac:dyDescent="0.25">
      <c r="A616" s="7" t="s">
        <v>627</v>
      </c>
      <c r="B616" s="8">
        <v>0</v>
      </c>
      <c r="C616" s="8">
        <v>0</v>
      </c>
      <c r="D616" s="8">
        <v>0</v>
      </c>
      <c r="E616" s="8">
        <v>1</v>
      </c>
      <c r="F616" s="8">
        <v>1</v>
      </c>
    </row>
    <row r="617" spans="1:6" x14ac:dyDescent="0.25">
      <c r="A617" s="7" t="s">
        <v>844</v>
      </c>
      <c r="B617" s="8">
        <v>0</v>
      </c>
      <c r="C617" s="8">
        <v>0</v>
      </c>
      <c r="D617" s="8">
        <v>1</v>
      </c>
      <c r="E617" s="8">
        <v>0</v>
      </c>
      <c r="F617" s="8">
        <v>1</v>
      </c>
    </row>
    <row r="618" spans="1:6" x14ac:dyDescent="0.25">
      <c r="A618" s="7">
        <v>349234</v>
      </c>
      <c r="B618" s="8">
        <v>0</v>
      </c>
      <c r="C618" s="8">
        <v>0</v>
      </c>
      <c r="D618" s="8">
        <v>1</v>
      </c>
      <c r="E618" s="8">
        <v>0</v>
      </c>
      <c r="F618" s="8">
        <v>1</v>
      </c>
    </row>
    <row r="619" spans="1:6" x14ac:dyDescent="0.25">
      <c r="A619" s="7" t="s">
        <v>73</v>
      </c>
      <c r="B619" s="8">
        <v>0</v>
      </c>
      <c r="C619" s="8">
        <v>0</v>
      </c>
      <c r="D619" s="8">
        <v>1</v>
      </c>
      <c r="E619" s="8">
        <v>0</v>
      </c>
      <c r="F619" s="8">
        <v>1</v>
      </c>
    </row>
    <row r="620" spans="1:6" x14ac:dyDescent="0.25">
      <c r="A620" s="7">
        <v>349231</v>
      </c>
      <c r="B620" s="8">
        <v>0</v>
      </c>
      <c r="C620" s="8">
        <v>0</v>
      </c>
      <c r="D620" s="8">
        <v>1</v>
      </c>
      <c r="E620" s="8">
        <v>0</v>
      </c>
      <c r="F620" s="8">
        <v>1</v>
      </c>
    </row>
    <row r="621" spans="1:6" x14ac:dyDescent="0.25">
      <c r="A621" s="7">
        <v>3101298</v>
      </c>
      <c r="B621" s="8">
        <v>0</v>
      </c>
      <c r="C621" s="8">
        <v>1</v>
      </c>
      <c r="D621" s="8">
        <v>0</v>
      </c>
      <c r="E621" s="8">
        <v>0</v>
      </c>
      <c r="F621" s="8">
        <v>1</v>
      </c>
    </row>
    <row r="622" spans="1:6" x14ac:dyDescent="0.25">
      <c r="A622" s="7">
        <v>349227</v>
      </c>
      <c r="B622" s="8">
        <v>0</v>
      </c>
      <c r="C622" s="8">
        <v>0</v>
      </c>
      <c r="D622" s="8">
        <v>1</v>
      </c>
      <c r="E622" s="8">
        <v>0</v>
      </c>
      <c r="F622" s="8">
        <v>1</v>
      </c>
    </row>
    <row r="623" spans="1:6" x14ac:dyDescent="0.25">
      <c r="A623" s="7">
        <v>3101296</v>
      </c>
      <c r="B623" s="8">
        <v>0</v>
      </c>
      <c r="C623" s="8">
        <v>0</v>
      </c>
      <c r="D623" s="8">
        <v>1</v>
      </c>
      <c r="E623" s="8">
        <v>0</v>
      </c>
      <c r="F623" s="8">
        <v>1</v>
      </c>
    </row>
    <row r="624" spans="1:6" x14ac:dyDescent="0.25">
      <c r="A624" s="7">
        <v>349224</v>
      </c>
      <c r="B624" s="8">
        <v>0</v>
      </c>
      <c r="C624" s="8">
        <v>0</v>
      </c>
      <c r="D624" s="8">
        <v>1</v>
      </c>
      <c r="E624" s="8">
        <v>0</v>
      </c>
      <c r="F624" s="8">
        <v>1</v>
      </c>
    </row>
    <row r="625" spans="1:6" x14ac:dyDescent="0.25">
      <c r="A625" s="7">
        <v>345774</v>
      </c>
      <c r="B625" s="8">
        <v>0</v>
      </c>
      <c r="C625" s="8">
        <v>0</v>
      </c>
      <c r="D625" s="8">
        <v>1</v>
      </c>
      <c r="E625" s="8">
        <v>0</v>
      </c>
      <c r="F625" s="8">
        <v>1</v>
      </c>
    </row>
    <row r="626" spans="1:6" x14ac:dyDescent="0.25">
      <c r="A626" s="7">
        <v>349222</v>
      </c>
      <c r="B626" s="8">
        <v>0</v>
      </c>
      <c r="C626" s="8">
        <v>0</v>
      </c>
      <c r="D626" s="8">
        <v>1</v>
      </c>
      <c r="E626" s="8">
        <v>0</v>
      </c>
      <c r="F626" s="8">
        <v>1</v>
      </c>
    </row>
    <row r="627" spans="1:6" x14ac:dyDescent="0.25">
      <c r="A627" s="7" t="s">
        <v>320</v>
      </c>
      <c r="B627" s="8">
        <v>0</v>
      </c>
      <c r="C627" s="8">
        <v>0</v>
      </c>
      <c r="D627" s="8">
        <v>1</v>
      </c>
      <c r="E627" s="8">
        <v>0</v>
      </c>
      <c r="F627" s="8">
        <v>1</v>
      </c>
    </row>
    <row r="628" spans="1:6" x14ac:dyDescent="0.25">
      <c r="A628" s="7">
        <v>349219</v>
      </c>
      <c r="B628" s="8">
        <v>0</v>
      </c>
      <c r="C628" s="8">
        <v>0</v>
      </c>
      <c r="D628" s="8">
        <v>1</v>
      </c>
      <c r="E628" s="8">
        <v>0</v>
      </c>
      <c r="F628" s="8">
        <v>1</v>
      </c>
    </row>
    <row r="629" spans="1:6" x14ac:dyDescent="0.25">
      <c r="A629" s="7">
        <v>345777</v>
      </c>
      <c r="B629" s="8">
        <v>0</v>
      </c>
      <c r="C629" s="8">
        <v>0</v>
      </c>
      <c r="D629" s="8">
        <v>1</v>
      </c>
      <c r="E629" s="8">
        <v>0</v>
      </c>
      <c r="F629" s="8">
        <v>1</v>
      </c>
    </row>
    <row r="630" spans="1:6" x14ac:dyDescent="0.25">
      <c r="A630" s="7">
        <v>349217</v>
      </c>
      <c r="B630" s="8">
        <v>0</v>
      </c>
      <c r="C630" s="8">
        <v>0</v>
      </c>
      <c r="D630" s="8">
        <v>1</v>
      </c>
      <c r="E630" s="8">
        <v>0</v>
      </c>
      <c r="F630" s="8">
        <v>1</v>
      </c>
    </row>
    <row r="631" spans="1:6" x14ac:dyDescent="0.25">
      <c r="A631" s="7" t="s">
        <v>540</v>
      </c>
      <c r="B631" s="8">
        <v>0</v>
      </c>
      <c r="C631" s="8">
        <v>0</v>
      </c>
      <c r="D631" s="8">
        <v>1</v>
      </c>
      <c r="E631" s="8">
        <v>0</v>
      </c>
      <c r="F631" s="8">
        <v>1</v>
      </c>
    </row>
    <row r="632" spans="1:6" x14ac:dyDescent="0.25">
      <c r="A632" s="7">
        <v>349215</v>
      </c>
      <c r="B632" s="8">
        <v>0</v>
      </c>
      <c r="C632" s="8">
        <v>0</v>
      </c>
      <c r="D632" s="8">
        <v>1</v>
      </c>
      <c r="E632" s="8">
        <v>0</v>
      </c>
      <c r="F632" s="8">
        <v>1</v>
      </c>
    </row>
    <row r="633" spans="1:6" x14ac:dyDescent="0.25">
      <c r="A633" s="7">
        <v>3101276</v>
      </c>
      <c r="B633" s="8">
        <v>0</v>
      </c>
      <c r="C633" s="8">
        <v>0</v>
      </c>
      <c r="D633" s="8">
        <v>1</v>
      </c>
      <c r="E633" s="8">
        <v>0</v>
      </c>
      <c r="F633" s="8">
        <v>1</v>
      </c>
    </row>
    <row r="634" spans="1:6" x14ac:dyDescent="0.25">
      <c r="A634" s="7">
        <v>349213</v>
      </c>
      <c r="B634" s="8">
        <v>0</v>
      </c>
      <c r="C634" s="8">
        <v>0</v>
      </c>
      <c r="D634" s="8">
        <v>1</v>
      </c>
      <c r="E634" s="8">
        <v>0</v>
      </c>
      <c r="F634" s="8">
        <v>1</v>
      </c>
    </row>
    <row r="635" spans="1:6" x14ac:dyDescent="0.25">
      <c r="A635" s="7">
        <v>3101267</v>
      </c>
      <c r="B635" s="8">
        <v>0</v>
      </c>
      <c r="C635" s="8">
        <v>0</v>
      </c>
      <c r="D635" s="8">
        <v>1</v>
      </c>
      <c r="E635" s="8">
        <v>0</v>
      </c>
      <c r="F635" s="8">
        <v>1</v>
      </c>
    </row>
    <row r="636" spans="1:6" x14ac:dyDescent="0.25">
      <c r="A636" s="7">
        <v>349210</v>
      </c>
      <c r="B636" s="8">
        <v>0</v>
      </c>
      <c r="C636" s="8">
        <v>0</v>
      </c>
      <c r="D636" s="8">
        <v>1</v>
      </c>
      <c r="E636" s="8">
        <v>0</v>
      </c>
      <c r="F636" s="8">
        <v>1</v>
      </c>
    </row>
    <row r="637" spans="1:6" x14ac:dyDescent="0.25">
      <c r="A637" s="7">
        <v>3101265</v>
      </c>
      <c r="B637" s="8">
        <v>0</v>
      </c>
      <c r="C637" s="8">
        <v>1</v>
      </c>
      <c r="D637" s="8">
        <v>0</v>
      </c>
      <c r="E637" s="8">
        <v>0</v>
      </c>
      <c r="F637" s="8">
        <v>1</v>
      </c>
    </row>
    <row r="638" spans="1:6" x14ac:dyDescent="0.25">
      <c r="A638" s="7">
        <v>349208</v>
      </c>
      <c r="B638" s="8">
        <v>0</v>
      </c>
      <c r="C638" s="8">
        <v>0</v>
      </c>
      <c r="D638" s="8">
        <v>1</v>
      </c>
      <c r="E638" s="8">
        <v>0</v>
      </c>
      <c r="F638" s="8">
        <v>1</v>
      </c>
    </row>
    <row r="639" spans="1:6" x14ac:dyDescent="0.25">
      <c r="A639" s="7">
        <v>3101264</v>
      </c>
      <c r="B639" s="8">
        <v>0</v>
      </c>
      <c r="C639" s="8">
        <v>0</v>
      </c>
      <c r="D639" s="8">
        <v>1</v>
      </c>
      <c r="E639" s="8">
        <v>0</v>
      </c>
      <c r="F639" s="8">
        <v>1</v>
      </c>
    </row>
    <row r="640" spans="1:6" x14ac:dyDescent="0.25">
      <c r="A640" s="7">
        <v>349206</v>
      </c>
      <c r="B640" s="8">
        <v>0</v>
      </c>
      <c r="C640" s="8">
        <v>0</v>
      </c>
      <c r="D640" s="8">
        <v>1</v>
      </c>
      <c r="E640" s="8">
        <v>0</v>
      </c>
      <c r="F640" s="8">
        <v>1</v>
      </c>
    </row>
    <row r="641" spans="1:6" x14ac:dyDescent="0.25">
      <c r="A641" s="7">
        <v>394140</v>
      </c>
      <c r="B641" s="8">
        <v>0</v>
      </c>
      <c r="C641" s="8">
        <v>0</v>
      </c>
      <c r="D641" s="8">
        <v>1</v>
      </c>
      <c r="E641" s="8">
        <v>0</v>
      </c>
      <c r="F641" s="8">
        <v>1</v>
      </c>
    </row>
    <row r="642" spans="1:6" x14ac:dyDescent="0.25">
      <c r="A642" s="7">
        <v>349204</v>
      </c>
      <c r="B642" s="8">
        <v>0</v>
      </c>
      <c r="C642" s="8">
        <v>0</v>
      </c>
      <c r="D642" s="8">
        <v>1</v>
      </c>
      <c r="E642" s="8">
        <v>0</v>
      </c>
      <c r="F642" s="8">
        <v>1</v>
      </c>
    </row>
    <row r="643" spans="1:6" x14ac:dyDescent="0.25">
      <c r="A643" s="7" t="s">
        <v>206</v>
      </c>
      <c r="B643" s="8">
        <v>0</v>
      </c>
      <c r="C643" s="8">
        <v>0</v>
      </c>
      <c r="D643" s="8">
        <v>1</v>
      </c>
      <c r="E643" s="8">
        <v>0</v>
      </c>
      <c r="F643" s="8">
        <v>1</v>
      </c>
    </row>
    <row r="644" spans="1:6" x14ac:dyDescent="0.25">
      <c r="A644" s="7">
        <v>349201</v>
      </c>
      <c r="B644" s="8">
        <v>0</v>
      </c>
      <c r="C644" s="8">
        <v>0</v>
      </c>
      <c r="D644" s="8">
        <v>1</v>
      </c>
      <c r="E644" s="8">
        <v>0</v>
      </c>
      <c r="F644" s="8">
        <v>1</v>
      </c>
    </row>
    <row r="645" spans="1:6" x14ac:dyDescent="0.25">
      <c r="A645" s="7">
        <v>392092</v>
      </c>
      <c r="B645" s="8">
        <v>0</v>
      </c>
      <c r="C645" s="8">
        <v>0</v>
      </c>
      <c r="D645" s="8">
        <v>1</v>
      </c>
      <c r="E645" s="8">
        <v>0</v>
      </c>
      <c r="F645" s="8">
        <v>1</v>
      </c>
    </row>
    <row r="646" spans="1:6" x14ac:dyDescent="0.25">
      <c r="A646" s="7">
        <v>348123</v>
      </c>
      <c r="B646" s="8">
        <v>0</v>
      </c>
      <c r="C646" s="8">
        <v>0</v>
      </c>
      <c r="D646" s="8">
        <v>1</v>
      </c>
      <c r="E646" s="8">
        <v>0</v>
      </c>
      <c r="F646" s="8">
        <v>1</v>
      </c>
    </row>
    <row r="647" spans="1:6" x14ac:dyDescent="0.25">
      <c r="A647" s="7">
        <v>392091</v>
      </c>
      <c r="B647" s="8">
        <v>0</v>
      </c>
      <c r="C647" s="8">
        <v>0</v>
      </c>
      <c r="D647" s="8">
        <v>0</v>
      </c>
      <c r="E647" s="8">
        <v>1</v>
      </c>
      <c r="F647" s="8">
        <v>1</v>
      </c>
    </row>
    <row r="648" spans="1:6" x14ac:dyDescent="0.25">
      <c r="A648" s="7">
        <v>347743</v>
      </c>
      <c r="B648" s="8">
        <v>0</v>
      </c>
      <c r="C648" s="8">
        <v>0</v>
      </c>
      <c r="D648" s="8">
        <v>1</v>
      </c>
      <c r="E648" s="8">
        <v>0</v>
      </c>
      <c r="F648" s="8">
        <v>1</v>
      </c>
    </row>
    <row r="649" spans="1:6" x14ac:dyDescent="0.25">
      <c r="A649" s="7">
        <v>386525</v>
      </c>
      <c r="B649" s="8">
        <v>0</v>
      </c>
      <c r="C649" s="8">
        <v>0</v>
      </c>
      <c r="D649" s="8">
        <v>0</v>
      </c>
      <c r="E649" s="8">
        <v>1</v>
      </c>
      <c r="F649" s="8">
        <v>1</v>
      </c>
    </row>
    <row r="650" spans="1:6" x14ac:dyDescent="0.25">
      <c r="A650" s="7">
        <v>347470</v>
      </c>
      <c r="B650" s="8">
        <v>0</v>
      </c>
      <c r="C650" s="8">
        <v>1</v>
      </c>
      <c r="D650" s="8">
        <v>0</v>
      </c>
      <c r="E650" s="8">
        <v>0</v>
      </c>
      <c r="F650" s="8">
        <v>1</v>
      </c>
    </row>
    <row r="651" spans="1:6" x14ac:dyDescent="0.25">
      <c r="A651" s="7">
        <v>384461</v>
      </c>
      <c r="B651" s="8">
        <v>0</v>
      </c>
      <c r="C651" s="8">
        <v>0</v>
      </c>
      <c r="D651" s="8">
        <v>1</v>
      </c>
      <c r="E651" s="8">
        <v>0</v>
      </c>
      <c r="F651" s="8">
        <v>1</v>
      </c>
    </row>
    <row r="652" spans="1:6" x14ac:dyDescent="0.25">
      <c r="A652" s="7">
        <v>347466</v>
      </c>
      <c r="B652" s="8">
        <v>0</v>
      </c>
      <c r="C652" s="8">
        <v>0</v>
      </c>
      <c r="D652" s="8">
        <v>1</v>
      </c>
      <c r="E652" s="8">
        <v>0</v>
      </c>
      <c r="F652" s="8">
        <v>1</v>
      </c>
    </row>
    <row r="653" spans="1:6" x14ac:dyDescent="0.25">
      <c r="A653" s="7">
        <v>383121</v>
      </c>
      <c r="B653" s="8">
        <v>0</v>
      </c>
      <c r="C653" s="8">
        <v>0</v>
      </c>
      <c r="D653" s="8">
        <v>1</v>
      </c>
      <c r="E653" s="8">
        <v>0</v>
      </c>
      <c r="F653" s="8">
        <v>1</v>
      </c>
    </row>
    <row r="654" spans="1:6" x14ac:dyDescent="0.25">
      <c r="A654" s="7">
        <v>347089</v>
      </c>
      <c r="B654" s="8">
        <v>0</v>
      </c>
      <c r="C654" s="8">
        <v>0</v>
      </c>
      <c r="D654" s="8">
        <v>1</v>
      </c>
      <c r="E654" s="8">
        <v>0</v>
      </c>
      <c r="F654" s="8">
        <v>1</v>
      </c>
    </row>
    <row r="655" spans="1:6" x14ac:dyDescent="0.25">
      <c r="A655" s="7" t="s">
        <v>675</v>
      </c>
      <c r="B655" s="8">
        <v>0</v>
      </c>
      <c r="C655" s="8">
        <v>0</v>
      </c>
      <c r="D655" s="8">
        <v>1</v>
      </c>
      <c r="E655" s="8">
        <v>0</v>
      </c>
      <c r="F655" s="8">
        <v>1</v>
      </c>
    </row>
    <row r="656" spans="1:6" x14ac:dyDescent="0.25">
      <c r="A656" s="7">
        <v>347087</v>
      </c>
      <c r="B656" s="8">
        <v>0</v>
      </c>
      <c r="C656" s="8">
        <v>1</v>
      </c>
      <c r="D656" s="8">
        <v>0</v>
      </c>
      <c r="E656" s="8">
        <v>0</v>
      </c>
      <c r="F656" s="8">
        <v>1</v>
      </c>
    </row>
    <row r="657" spans="1:6" x14ac:dyDescent="0.25">
      <c r="A657" s="7">
        <v>382651</v>
      </c>
      <c r="B657" s="8">
        <v>0</v>
      </c>
      <c r="C657" s="8">
        <v>0</v>
      </c>
      <c r="D657" s="8">
        <v>1</v>
      </c>
      <c r="E657" s="8">
        <v>0</v>
      </c>
      <c r="F657" s="8">
        <v>1</v>
      </c>
    </row>
    <row r="658" spans="1:6" x14ac:dyDescent="0.25">
      <c r="A658" s="7">
        <v>347083</v>
      </c>
      <c r="B658" s="8">
        <v>0</v>
      </c>
      <c r="C658" s="8">
        <v>0</v>
      </c>
      <c r="D658" s="8">
        <v>1</v>
      </c>
      <c r="E658" s="8">
        <v>0</v>
      </c>
      <c r="F658" s="8">
        <v>1</v>
      </c>
    </row>
    <row r="659" spans="1:6" x14ac:dyDescent="0.25">
      <c r="A659" s="7">
        <v>382649</v>
      </c>
      <c r="B659" s="8">
        <v>0</v>
      </c>
      <c r="C659" s="8">
        <v>1</v>
      </c>
      <c r="D659" s="8">
        <v>0</v>
      </c>
      <c r="E659" s="8">
        <v>0</v>
      </c>
      <c r="F659" s="8">
        <v>1</v>
      </c>
    </row>
    <row r="660" spans="1:6" x14ac:dyDescent="0.25">
      <c r="A660" s="7">
        <v>347081</v>
      </c>
      <c r="B660" s="8">
        <v>0</v>
      </c>
      <c r="C660" s="8">
        <v>1</v>
      </c>
      <c r="D660" s="8">
        <v>0</v>
      </c>
      <c r="E660" s="8">
        <v>0</v>
      </c>
      <c r="F660" s="8">
        <v>1</v>
      </c>
    </row>
    <row r="661" spans="1:6" x14ac:dyDescent="0.25">
      <c r="A661" s="7">
        <v>376566</v>
      </c>
      <c r="B661" s="8">
        <v>0</v>
      </c>
      <c r="C661" s="8">
        <v>0</v>
      </c>
      <c r="D661" s="8">
        <v>1</v>
      </c>
      <c r="E661" s="8">
        <v>0</v>
      </c>
      <c r="F661" s="8">
        <v>1</v>
      </c>
    </row>
    <row r="662" spans="1:6" x14ac:dyDescent="0.25">
      <c r="A662" s="7">
        <v>347078</v>
      </c>
      <c r="B662" s="8">
        <v>0</v>
      </c>
      <c r="C662" s="8">
        <v>0</v>
      </c>
      <c r="D662" s="8">
        <v>1</v>
      </c>
      <c r="E662" s="8">
        <v>0</v>
      </c>
      <c r="F662" s="8">
        <v>1</v>
      </c>
    </row>
    <row r="663" spans="1:6" x14ac:dyDescent="0.25">
      <c r="A663" s="7" t="s">
        <v>871</v>
      </c>
      <c r="B663" s="8">
        <v>0</v>
      </c>
      <c r="C663" s="8">
        <v>0</v>
      </c>
      <c r="D663" s="8">
        <v>1</v>
      </c>
      <c r="E663" s="8">
        <v>0</v>
      </c>
      <c r="F663" s="8">
        <v>1</v>
      </c>
    </row>
    <row r="664" spans="1:6" x14ac:dyDescent="0.25">
      <c r="A664" s="7">
        <v>347076</v>
      </c>
      <c r="B664" s="8">
        <v>0</v>
      </c>
      <c r="C664" s="8">
        <v>0</v>
      </c>
      <c r="D664" s="8">
        <v>1</v>
      </c>
      <c r="E664" s="8">
        <v>0</v>
      </c>
      <c r="F664" s="8">
        <v>1</v>
      </c>
    </row>
    <row r="665" spans="1:6" x14ac:dyDescent="0.25">
      <c r="A665" s="7">
        <v>374910</v>
      </c>
      <c r="B665" s="8">
        <v>0</v>
      </c>
      <c r="C665" s="8">
        <v>0</v>
      </c>
      <c r="D665" s="8">
        <v>1</v>
      </c>
      <c r="E665" s="8">
        <v>0</v>
      </c>
      <c r="F665" s="8">
        <v>1</v>
      </c>
    </row>
    <row r="666" spans="1:6" x14ac:dyDescent="0.25">
      <c r="A666" s="7">
        <v>347073</v>
      </c>
      <c r="B666" s="8">
        <v>0</v>
      </c>
      <c r="C666" s="8">
        <v>1</v>
      </c>
      <c r="D666" s="8">
        <v>0</v>
      </c>
      <c r="E666" s="8">
        <v>0</v>
      </c>
      <c r="F666" s="8">
        <v>1</v>
      </c>
    </row>
    <row r="667" spans="1:6" x14ac:dyDescent="0.25">
      <c r="A667" s="7">
        <v>374887</v>
      </c>
      <c r="B667" s="8">
        <v>0</v>
      </c>
      <c r="C667" s="8">
        <v>0</v>
      </c>
      <c r="D667" s="8">
        <v>1</v>
      </c>
      <c r="E667" s="8">
        <v>0</v>
      </c>
      <c r="F667" s="8">
        <v>1</v>
      </c>
    </row>
    <row r="668" spans="1:6" x14ac:dyDescent="0.25">
      <c r="A668" s="7">
        <v>347069</v>
      </c>
      <c r="B668" s="8">
        <v>0</v>
      </c>
      <c r="C668" s="8">
        <v>0</v>
      </c>
      <c r="D668" s="8">
        <v>1</v>
      </c>
      <c r="E668" s="8">
        <v>0</v>
      </c>
      <c r="F668" s="8">
        <v>1</v>
      </c>
    </row>
    <row r="669" spans="1:6" x14ac:dyDescent="0.25">
      <c r="A669" s="7">
        <v>374746</v>
      </c>
      <c r="B669" s="8">
        <v>0</v>
      </c>
      <c r="C669" s="8">
        <v>0</v>
      </c>
      <c r="D669" s="8">
        <v>1</v>
      </c>
      <c r="E669" s="8">
        <v>0</v>
      </c>
      <c r="F669" s="8">
        <v>1</v>
      </c>
    </row>
    <row r="670" spans="1:6" x14ac:dyDescent="0.25">
      <c r="A670" s="7">
        <v>347067</v>
      </c>
      <c r="B670" s="8">
        <v>0</v>
      </c>
      <c r="C670" s="8">
        <v>0</v>
      </c>
      <c r="D670" s="8">
        <v>1</v>
      </c>
      <c r="E670" s="8">
        <v>0</v>
      </c>
      <c r="F670" s="8">
        <v>1</v>
      </c>
    </row>
    <row r="671" spans="1:6" x14ac:dyDescent="0.25">
      <c r="A671" s="7">
        <v>373450</v>
      </c>
      <c r="B671" s="8">
        <v>0</v>
      </c>
      <c r="C671" s="8">
        <v>0</v>
      </c>
      <c r="D671" s="8">
        <v>1</v>
      </c>
      <c r="E671" s="8">
        <v>0</v>
      </c>
      <c r="F671" s="8">
        <v>1</v>
      </c>
    </row>
    <row r="672" spans="1:6" x14ac:dyDescent="0.25">
      <c r="A672" s="7">
        <v>347063</v>
      </c>
      <c r="B672" s="8">
        <v>0</v>
      </c>
      <c r="C672" s="8">
        <v>0</v>
      </c>
      <c r="D672" s="8">
        <v>1</v>
      </c>
      <c r="E672" s="8">
        <v>0</v>
      </c>
      <c r="F672" s="8">
        <v>1</v>
      </c>
    </row>
    <row r="673" spans="1:6" x14ac:dyDescent="0.25">
      <c r="A673" s="7">
        <v>372622</v>
      </c>
      <c r="B673" s="8">
        <v>0</v>
      </c>
      <c r="C673" s="8">
        <v>0</v>
      </c>
      <c r="D673" s="8">
        <v>1</v>
      </c>
      <c r="E673" s="8">
        <v>0</v>
      </c>
      <c r="F673" s="8">
        <v>1</v>
      </c>
    </row>
    <row r="674" spans="1:6" x14ac:dyDescent="0.25">
      <c r="A674" s="7">
        <v>347061</v>
      </c>
      <c r="B674" s="8">
        <v>0</v>
      </c>
      <c r="C674" s="8">
        <v>0</v>
      </c>
      <c r="D674" s="8">
        <v>1</v>
      </c>
      <c r="E674" s="8">
        <v>0</v>
      </c>
      <c r="F674" s="8">
        <v>1</v>
      </c>
    </row>
    <row r="675" spans="1:6" x14ac:dyDescent="0.25">
      <c r="A675" s="7">
        <v>371362</v>
      </c>
      <c r="B675" s="8">
        <v>0</v>
      </c>
      <c r="C675" s="8">
        <v>0</v>
      </c>
      <c r="D675" s="8">
        <v>1</v>
      </c>
      <c r="E675" s="8">
        <v>0</v>
      </c>
      <c r="F675" s="8">
        <v>1</v>
      </c>
    </row>
    <row r="676" spans="1:6" x14ac:dyDescent="0.25">
      <c r="A676" s="7" t="s">
        <v>235</v>
      </c>
      <c r="B676" s="8">
        <v>0</v>
      </c>
      <c r="C676" s="8">
        <v>0</v>
      </c>
      <c r="D676" s="8">
        <v>1</v>
      </c>
      <c r="E676" s="8">
        <v>0</v>
      </c>
      <c r="F676" s="8">
        <v>1</v>
      </c>
    </row>
    <row r="677" spans="1:6" x14ac:dyDescent="0.25">
      <c r="A677" s="7" t="s">
        <v>140</v>
      </c>
      <c r="B677" s="8">
        <v>0</v>
      </c>
      <c r="C677" s="8">
        <v>1</v>
      </c>
      <c r="D677" s="8">
        <v>0</v>
      </c>
      <c r="E677" s="8">
        <v>0</v>
      </c>
      <c r="F677" s="8">
        <v>1</v>
      </c>
    </row>
    <row r="678" spans="1:6" x14ac:dyDescent="0.25">
      <c r="A678" s="7">
        <v>345781</v>
      </c>
      <c r="B678" s="8">
        <v>0</v>
      </c>
      <c r="C678" s="8">
        <v>0</v>
      </c>
      <c r="D678" s="8">
        <v>1</v>
      </c>
      <c r="E678" s="8">
        <v>0</v>
      </c>
      <c r="F678" s="8">
        <v>1</v>
      </c>
    </row>
    <row r="679" spans="1:6" x14ac:dyDescent="0.25">
      <c r="A679" s="7">
        <v>371060</v>
      </c>
      <c r="B679" s="8">
        <v>0</v>
      </c>
      <c r="C679" s="8">
        <v>0</v>
      </c>
      <c r="D679" s="8">
        <v>1</v>
      </c>
      <c r="E679" s="8">
        <v>0</v>
      </c>
      <c r="F679" s="8">
        <v>1</v>
      </c>
    </row>
    <row r="680" spans="1:6" x14ac:dyDescent="0.25">
      <c r="A680" s="7">
        <v>345779</v>
      </c>
      <c r="B680" s="8">
        <v>0</v>
      </c>
      <c r="C680" s="8">
        <v>0</v>
      </c>
      <c r="D680" s="8">
        <v>1</v>
      </c>
      <c r="E680" s="8">
        <v>0</v>
      </c>
      <c r="F680" s="8">
        <v>1</v>
      </c>
    </row>
    <row r="681" spans="1:6" x14ac:dyDescent="0.25">
      <c r="A681" s="7">
        <v>370377</v>
      </c>
      <c r="B681" s="8">
        <v>0</v>
      </c>
      <c r="C681" s="8">
        <v>0</v>
      </c>
      <c r="D681" s="8">
        <v>1</v>
      </c>
      <c r="E681" s="8">
        <v>0</v>
      </c>
      <c r="F681" s="8">
        <v>1</v>
      </c>
    </row>
    <row r="682" spans="1:6" x14ac:dyDescent="0.25">
      <c r="A682" s="7" t="s">
        <v>346</v>
      </c>
      <c r="B682" s="8">
        <v>0</v>
      </c>
      <c r="C682" s="8">
        <v>0</v>
      </c>
      <c r="D682" s="8">
        <v>1</v>
      </c>
      <c r="E682" s="8">
        <v>0</v>
      </c>
      <c r="F682" s="8">
        <v>1</v>
      </c>
    </row>
    <row r="683" spans="1:6" x14ac:dyDescent="0.25">
      <c r="A683" s="7">
        <v>370376</v>
      </c>
      <c r="B683" s="8">
        <v>0</v>
      </c>
      <c r="C683" s="8">
        <v>0</v>
      </c>
      <c r="D683" s="8">
        <v>1</v>
      </c>
      <c r="E683" s="8">
        <v>0</v>
      </c>
      <c r="F683" s="8">
        <v>1</v>
      </c>
    </row>
    <row r="684" spans="1:6" x14ac:dyDescent="0.25">
      <c r="A684" s="7">
        <v>3101277</v>
      </c>
      <c r="B684" s="8">
        <v>0</v>
      </c>
      <c r="C684" s="8">
        <v>0</v>
      </c>
      <c r="D684" s="8">
        <v>1</v>
      </c>
      <c r="E684" s="8">
        <v>0</v>
      </c>
      <c r="F684" s="8">
        <v>1</v>
      </c>
    </row>
    <row r="685" spans="1:6" x14ac:dyDescent="0.25">
      <c r="A685" s="7">
        <v>3101281</v>
      </c>
      <c r="B685" s="8">
        <v>0</v>
      </c>
      <c r="C685" s="8">
        <v>1</v>
      </c>
      <c r="D685" s="8">
        <v>0</v>
      </c>
      <c r="E685" s="8">
        <v>0</v>
      </c>
      <c r="F685" s="8">
        <v>1</v>
      </c>
    </row>
    <row r="686" spans="1:6" x14ac:dyDescent="0.25">
      <c r="A686" s="7" t="s">
        <v>1241</v>
      </c>
      <c r="B686" s="8">
        <v>40</v>
      </c>
      <c r="C686" s="8">
        <v>184</v>
      </c>
      <c r="D686" s="8">
        <v>537</v>
      </c>
      <c r="E686" s="8">
        <v>130</v>
      </c>
      <c r="F686" s="8">
        <v>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E7D31-45F6-425A-B055-1F9486ABA25C}">
  <dimension ref="A1:G25"/>
  <sheetViews>
    <sheetView workbookViewId="0">
      <selection activeCell="H5" sqref="H5"/>
    </sheetView>
  </sheetViews>
  <sheetFormatPr defaultRowHeight="15" x14ac:dyDescent="0.25"/>
  <cols>
    <col min="1" max="1" width="21.140625" bestFit="1" customWidth="1"/>
    <col min="2" max="2" width="16.28515625" bestFit="1" customWidth="1"/>
    <col min="3" max="3" width="8.7109375" bestFit="1" customWidth="1"/>
    <col min="4" max="4" width="11.28515625" bestFit="1" customWidth="1"/>
    <col min="6" max="6" width="12.85546875" bestFit="1" customWidth="1"/>
  </cols>
  <sheetData>
    <row r="1" spans="1:7" x14ac:dyDescent="0.25">
      <c r="A1" s="12" t="s">
        <v>1293</v>
      </c>
    </row>
    <row r="2" spans="1:7" x14ac:dyDescent="0.25">
      <c r="A2" s="12" t="s">
        <v>1295</v>
      </c>
    </row>
    <row r="3" spans="1:7" x14ac:dyDescent="0.25">
      <c r="A3" s="12" t="s">
        <v>1296</v>
      </c>
    </row>
    <row r="4" spans="1:7" x14ac:dyDescent="0.25">
      <c r="A4" s="6" t="s">
        <v>1288</v>
      </c>
      <c r="B4" t="s">
        <v>1291</v>
      </c>
    </row>
    <row r="5" spans="1:7" x14ac:dyDescent="0.25">
      <c r="A5" s="6" t="s">
        <v>1289</v>
      </c>
      <c r="B5" t="s">
        <v>1291</v>
      </c>
    </row>
    <row r="7" spans="1:7" ht="15.75" thickBot="1" x14ac:dyDescent="0.3">
      <c r="A7" s="6" t="s">
        <v>1244</v>
      </c>
      <c r="B7" s="6" t="s">
        <v>1242</v>
      </c>
      <c r="F7" s="14" t="s">
        <v>1282</v>
      </c>
      <c r="G7" s="14"/>
    </row>
    <row r="8" spans="1:7" x14ac:dyDescent="0.25">
      <c r="A8" s="6" t="s">
        <v>1237</v>
      </c>
      <c r="B8" t="s">
        <v>1243</v>
      </c>
      <c r="C8" t="s">
        <v>1</v>
      </c>
      <c r="D8" t="s">
        <v>1241</v>
      </c>
      <c r="F8" t="s">
        <v>1275</v>
      </c>
      <c r="G8" t="s">
        <v>1266</v>
      </c>
    </row>
    <row r="9" spans="1:7" x14ac:dyDescent="0.25">
      <c r="A9" s="7" t="s">
        <v>1268</v>
      </c>
      <c r="B9" s="9">
        <v>0.42499999999999999</v>
      </c>
      <c r="C9" s="9">
        <v>0.57499999999999996</v>
      </c>
      <c r="D9" s="9">
        <v>1</v>
      </c>
      <c r="F9" t="s">
        <v>1272</v>
      </c>
      <c r="G9" t="s">
        <v>1266</v>
      </c>
    </row>
    <row r="10" spans="1:7" x14ac:dyDescent="0.25">
      <c r="A10" s="10" t="s">
        <v>1238</v>
      </c>
      <c r="B10" s="9">
        <v>0</v>
      </c>
      <c r="C10" s="9">
        <v>1</v>
      </c>
      <c r="D10" s="9">
        <v>1</v>
      </c>
      <c r="F10" t="s">
        <v>1283</v>
      </c>
      <c r="G10" t="s">
        <v>1266</v>
      </c>
    </row>
    <row r="11" spans="1:7" x14ac:dyDescent="0.25">
      <c r="A11" s="10" t="s">
        <v>1239</v>
      </c>
      <c r="B11" s="9">
        <v>0</v>
      </c>
      <c r="C11" s="9">
        <v>1</v>
      </c>
      <c r="D11" s="9">
        <v>1</v>
      </c>
      <c r="F11" t="s">
        <v>1266</v>
      </c>
      <c r="G11" t="s">
        <v>1266</v>
      </c>
    </row>
    <row r="12" spans="1:7" x14ac:dyDescent="0.25">
      <c r="A12" s="10" t="s">
        <v>1240</v>
      </c>
      <c r="B12" s="9">
        <v>0.6071428571428571</v>
      </c>
      <c r="C12" s="9">
        <v>0.39285714285714285</v>
      </c>
      <c r="D12" s="9">
        <v>1</v>
      </c>
      <c r="F12" t="s">
        <v>1277</v>
      </c>
      <c r="G12" t="s">
        <v>1267</v>
      </c>
    </row>
    <row r="13" spans="1:7" x14ac:dyDescent="0.25">
      <c r="A13" s="7" t="s">
        <v>1267</v>
      </c>
      <c r="B13" s="9">
        <v>0.29347826086956524</v>
      </c>
      <c r="C13" s="9">
        <v>0.70652173913043481</v>
      </c>
      <c r="D13" s="9">
        <v>1</v>
      </c>
      <c r="F13" t="s">
        <v>1273</v>
      </c>
      <c r="G13" t="s">
        <v>1267</v>
      </c>
    </row>
    <row r="14" spans="1:7" x14ac:dyDescent="0.25">
      <c r="A14" s="10" t="s">
        <v>1238</v>
      </c>
      <c r="B14" s="9">
        <v>4.1666666666666664E-2</v>
      </c>
      <c r="C14" s="9">
        <v>0.95833333333333337</v>
      </c>
      <c r="D14" s="9">
        <v>1</v>
      </c>
      <c r="F14" t="s">
        <v>1267</v>
      </c>
      <c r="G14" t="s">
        <v>1267</v>
      </c>
    </row>
    <row r="15" spans="1:7" x14ac:dyDescent="0.25">
      <c r="A15" s="10" t="s">
        <v>1239</v>
      </c>
      <c r="B15" s="9">
        <v>5.7142857142857141E-2</v>
      </c>
      <c r="C15" s="9">
        <v>0.94285714285714284</v>
      </c>
      <c r="D15" s="9">
        <v>1</v>
      </c>
      <c r="F15" t="s">
        <v>1279</v>
      </c>
      <c r="G15" t="s">
        <v>1265</v>
      </c>
    </row>
    <row r="16" spans="1:7" x14ac:dyDescent="0.25">
      <c r="A16" s="10" t="s">
        <v>1240</v>
      </c>
      <c r="B16" s="9">
        <v>0.49504950495049505</v>
      </c>
      <c r="C16" s="9">
        <v>0.50495049504950495</v>
      </c>
      <c r="D16" s="9">
        <v>1</v>
      </c>
      <c r="F16" t="s">
        <v>1278</v>
      </c>
      <c r="G16" t="s">
        <v>1265</v>
      </c>
    </row>
    <row r="17" spans="1:7" x14ac:dyDescent="0.25">
      <c r="A17" s="7" t="s">
        <v>1265</v>
      </c>
      <c r="B17" s="9">
        <v>0.83985102420856605</v>
      </c>
      <c r="C17" s="9">
        <v>0.16014897579143389</v>
      </c>
      <c r="D17" s="9">
        <v>1</v>
      </c>
      <c r="F17" t="s">
        <v>1269</v>
      </c>
      <c r="G17" t="s">
        <v>1265</v>
      </c>
    </row>
    <row r="18" spans="1:7" x14ac:dyDescent="0.25">
      <c r="A18" s="10" t="s">
        <v>1238</v>
      </c>
      <c r="B18" s="9">
        <v>0.6470588235294118</v>
      </c>
      <c r="C18" s="9">
        <v>0.35294117647058826</v>
      </c>
      <c r="D18" s="9">
        <v>1</v>
      </c>
      <c r="F18" t="s">
        <v>1271</v>
      </c>
      <c r="G18" t="s">
        <v>1265</v>
      </c>
    </row>
    <row r="19" spans="1:7" x14ac:dyDescent="0.25">
      <c r="A19" s="10" t="s">
        <v>1239</v>
      </c>
      <c r="B19" s="9">
        <v>0.91919191919191923</v>
      </c>
      <c r="C19" s="9">
        <v>8.0808080808080815E-2</v>
      </c>
      <c r="D19" s="9">
        <v>1</v>
      </c>
      <c r="F19" t="s">
        <v>1281</v>
      </c>
      <c r="G19" t="s">
        <v>1265</v>
      </c>
    </row>
    <row r="20" spans="1:7" x14ac:dyDescent="0.25">
      <c r="A20" s="10" t="s">
        <v>1240</v>
      </c>
      <c r="B20" s="9">
        <v>0.88714733542319746</v>
      </c>
      <c r="C20" s="9">
        <v>0.11285266457680251</v>
      </c>
      <c r="D20" s="9">
        <v>1</v>
      </c>
      <c r="F20" t="s">
        <v>1274</v>
      </c>
      <c r="G20" t="s">
        <v>1265</v>
      </c>
    </row>
    <row r="21" spans="1:7" x14ac:dyDescent="0.25">
      <c r="A21" s="7" t="s">
        <v>1266</v>
      </c>
      <c r="B21" s="9">
        <v>0.2076923076923077</v>
      </c>
      <c r="C21" s="9">
        <v>0.79230769230769227</v>
      </c>
      <c r="D21" s="9">
        <v>1</v>
      </c>
      <c r="F21" t="s">
        <v>1270</v>
      </c>
      <c r="G21" t="s">
        <v>1265</v>
      </c>
    </row>
    <row r="22" spans="1:7" x14ac:dyDescent="0.25">
      <c r="A22" s="10" t="s">
        <v>1238</v>
      </c>
      <c r="B22" s="9">
        <v>2.1739130434782608E-2</v>
      </c>
      <c r="C22" s="9">
        <v>0.97826086956521741</v>
      </c>
      <c r="D22" s="9">
        <v>1</v>
      </c>
      <c r="F22" t="s">
        <v>1276</v>
      </c>
      <c r="G22" t="s">
        <v>1265</v>
      </c>
    </row>
    <row r="23" spans="1:7" x14ac:dyDescent="0.25">
      <c r="A23" s="10" t="s">
        <v>1239</v>
      </c>
      <c r="B23" s="9">
        <v>9.7560975609756101E-2</v>
      </c>
      <c r="C23" s="9">
        <v>0.90243902439024393</v>
      </c>
      <c r="D23" s="9">
        <v>1</v>
      </c>
      <c r="F23" t="s">
        <v>1265</v>
      </c>
      <c r="G23" t="s">
        <v>1265</v>
      </c>
    </row>
    <row r="24" spans="1:7" x14ac:dyDescent="0.25">
      <c r="A24" s="10" t="s">
        <v>1240</v>
      </c>
      <c r="B24" s="9">
        <v>0.51162790697674421</v>
      </c>
      <c r="C24" s="9">
        <v>0.48837209302325579</v>
      </c>
      <c r="D24" s="9">
        <v>1</v>
      </c>
      <c r="F24" t="s">
        <v>1268</v>
      </c>
      <c r="G24" t="s">
        <v>1268</v>
      </c>
    </row>
    <row r="25" spans="1:7" x14ac:dyDescent="0.25">
      <c r="A25" s="7" t="s">
        <v>1241</v>
      </c>
      <c r="B25" s="9">
        <v>0.61616161616161613</v>
      </c>
      <c r="C25" s="9">
        <v>0.38383838383838381</v>
      </c>
      <c r="D25" s="9">
        <v>1</v>
      </c>
    </row>
  </sheetData>
  <mergeCells count="1">
    <mergeCell ref="F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DCCC-39B9-4840-AA56-E3FB3F154F0B}">
  <dimension ref="A1:W892"/>
  <sheetViews>
    <sheetView topLeftCell="H13" zoomScaleNormal="100" workbookViewId="0">
      <selection activeCell="AA47" sqref="AA47"/>
    </sheetView>
  </sheetViews>
  <sheetFormatPr defaultRowHeight="15" x14ac:dyDescent="0.25"/>
  <cols>
    <col min="1" max="1" width="13.28515625" bestFit="1" customWidth="1"/>
    <col min="2" max="2" width="10.5703125" bestFit="1" customWidth="1"/>
    <col min="3" max="3" width="10.5703125" customWidth="1"/>
    <col min="4" max="4" width="8.28515625" bestFit="1" customWidth="1"/>
    <col min="5" max="5" width="12.7109375" bestFit="1" customWidth="1"/>
    <col min="13" max="13" width="11.42578125" customWidth="1"/>
    <col min="15" max="15" width="17.28515625" bestFit="1" customWidth="1"/>
    <col min="16" max="16" width="21.140625" bestFit="1" customWidth="1"/>
    <col min="17" max="17" width="16.28515625" bestFit="1" customWidth="1"/>
    <col min="18" max="18" width="8.7109375" bestFit="1" customWidth="1"/>
    <col min="19" max="19" width="11.28515625" bestFit="1" customWidth="1"/>
    <col min="21" max="21" width="17.28515625" bestFit="1" customWidth="1"/>
    <col min="22" max="22" width="12.140625" bestFit="1" customWidth="1"/>
  </cols>
  <sheetData>
    <row r="1" spans="1:23" x14ac:dyDescent="0.25">
      <c r="A1" t="s">
        <v>0</v>
      </c>
      <c r="B1" t="s">
        <v>1</v>
      </c>
      <c r="C1" t="s">
        <v>1235</v>
      </c>
      <c r="D1" t="s">
        <v>2</v>
      </c>
      <c r="E1" t="s">
        <v>1236</v>
      </c>
      <c r="F1" t="s">
        <v>3</v>
      </c>
      <c r="G1" t="s">
        <v>4</v>
      </c>
      <c r="H1" t="s">
        <v>5</v>
      </c>
      <c r="I1" t="s">
        <v>6</v>
      </c>
      <c r="J1" t="s">
        <v>7</v>
      </c>
      <c r="K1" t="s">
        <v>8</v>
      </c>
      <c r="L1" t="s">
        <v>9</v>
      </c>
      <c r="M1" t="s">
        <v>10</v>
      </c>
      <c r="N1" t="s">
        <v>11</v>
      </c>
    </row>
    <row r="2" spans="1:23" x14ac:dyDescent="0.25">
      <c r="A2">
        <v>1</v>
      </c>
      <c r="B2">
        <v>0</v>
      </c>
      <c r="C2" t="str">
        <f t="shared" ref="C2:C65" si="0">IF(B2=1,"Survived","Perished")</f>
        <v>Perished</v>
      </c>
      <c r="D2">
        <v>3</v>
      </c>
      <c r="E2" t="str" cm="1">
        <f t="array" ref="E2">_xlfn.IFS(D2=1,"First",D2=2,"Second",D2=3,"Third")</f>
        <v>Third</v>
      </c>
      <c r="F2" t="s">
        <v>12</v>
      </c>
      <c r="G2" t="s">
        <v>13</v>
      </c>
      <c r="H2">
        <v>22</v>
      </c>
      <c r="I2">
        <v>1</v>
      </c>
      <c r="J2">
        <v>0</v>
      </c>
      <c r="K2" t="s">
        <v>14</v>
      </c>
      <c r="L2">
        <v>7.25</v>
      </c>
      <c r="N2" t="s">
        <v>15</v>
      </c>
      <c r="P2" s="4"/>
      <c r="Q2" s="4"/>
      <c r="R2" s="5"/>
      <c r="S2" s="4"/>
      <c r="T2" s="4"/>
      <c r="U2" s="5"/>
      <c r="V2" s="4"/>
      <c r="W2" s="4"/>
    </row>
    <row r="3" spans="1:23" x14ac:dyDescent="0.25">
      <c r="A3">
        <v>2</v>
      </c>
      <c r="B3">
        <v>1</v>
      </c>
      <c r="C3" t="str">
        <f t="shared" si="0"/>
        <v>Survived</v>
      </c>
      <c r="D3">
        <v>1</v>
      </c>
      <c r="E3" t="str" cm="1">
        <f t="array" ref="E3">_xlfn.IFS(D3=1,"First",D3=2,"Second",D3=3,"Third")</f>
        <v>First</v>
      </c>
      <c r="F3" t="s">
        <v>16</v>
      </c>
      <c r="G3" t="s">
        <v>17</v>
      </c>
      <c r="H3">
        <v>38</v>
      </c>
      <c r="I3">
        <v>1</v>
      </c>
      <c r="J3">
        <v>0</v>
      </c>
      <c r="K3" t="s">
        <v>18</v>
      </c>
      <c r="L3">
        <v>71.283299999999997</v>
      </c>
      <c r="M3" t="s">
        <v>19</v>
      </c>
      <c r="N3" t="s">
        <v>20</v>
      </c>
      <c r="P3" s="1"/>
      <c r="Q3" s="1"/>
      <c r="R3" s="5"/>
      <c r="S3" s="1"/>
      <c r="T3" s="1"/>
      <c r="U3" s="5"/>
      <c r="V3" s="1"/>
      <c r="W3" s="1"/>
    </row>
    <row r="4" spans="1:23" x14ac:dyDescent="0.25">
      <c r="A4">
        <v>3</v>
      </c>
      <c r="B4">
        <v>1</v>
      </c>
      <c r="C4" t="str">
        <f t="shared" si="0"/>
        <v>Survived</v>
      </c>
      <c r="D4">
        <v>3</v>
      </c>
      <c r="E4" t="str" cm="1">
        <f t="array" ref="E4">_xlfn.IFS(D4=1,"First",D4=2,"Second",D4=3,"Third")</f>
        <v>Third</v>
      </c>
      <c r="F4" t="s">
        <v>21</v>
      </c>
      <c r="G4" t="s">
        <v>17</v>
      </c>
      <c r="H4">
        <v>26</v>
      </c>
      <c r="I4">
        <v>0</v>
      </c>
      <c r="J4">
        <v>0</v>
      </c>
      <c r="K4" t="s">
        <v>22</v>
      </c>
      <c r="L4">
        <v>7.9249999999999998</v>
      </c>
      <c r="N4" t="s">
        <v>15</v>
      </c>
      <c r="P4" s="1"/>
      <c r="Q4" s="1"/>
      <c r="R4" s="5"/>
      <c r="S4" s="1"/>
      <c r="T4" s="1"/>
      <c r="U4" s="5"/>
      <c r="V4" s="1"/>
      <c r="W4" s="1"/>
    </row>
    <row r="5" spans="1:23" x14ac:dyDescent="0.25">
      <c r="A5">
        <v>4</v>
      </c>
      <c r="B5">
        <v>1</v>
      </c>
      <c r="C5" t="str">
        <f t="shared" si="0"/>
        <v>Survived</v>
      </c>
      <c r="D5">
        <v>1</v>
      </c>
      <c r="E5" t="str" cm="1">
        <f t="array" ref="E5">_xlfn.IFS(D5=1,"First",D5=2,"Second",D5=3,"Third")</f>
        <v>First</v>
      </c>
      <c r="F5" t="s">
        <v>23</v>
      </c>
      <c r="G5" t="s">
        <v>17</v>
      </c>
      <c r="H5">
        <v>35</v>
      </c>
      <c r="I5">
        <v>1</v>
      </c>
      <c r="J5">
        <v>0</v>
      </c>
      <c r="K5">
        <v>113803</v>
      </c>
      <c r="L5">
        <v>53.1</v>
      </c>
      <c r="M5" t="s">
        <v>24</v>
      </c>
      <c r="N5" t="s">
        <v>15</v>
      </c>
      <c r="P5" s="1"/>
      <c r="Q5" s="1"/>
      <c r="R5" s="5"/>
      <c r="S5" s="1"/>
      <c r="T5" s="1"/>
      <c r="U5" s="5"/>
      <c r="V5" s="1"/>
      <c r="W5" s="1"/>
    </row>
    <row r="6" spans="1:23" x14ac:dyDescent="0.25">
      <c r="A6">
        <v>5</v>
      </c>
      <c r="B6">
        <v>0</v>
      </c>
      <c r="C6" t="str">
        <f t="shared" si="0"/>
        <v>Perished</v>
      </c>
      <c r="D6">
        <v>3</v>
      </c>
      <c r="E6" t="str" cm="1">
        <f t="array" ref="E6">_xlfn.IFS(D6=1,"First",D6=2,"Second",D6=3,"Third")</f>
        <v>Third</v>
      </c>
      <c r="F6" t="s">
        <v>25</v>
      </c>
      <c r="G6" t="s">
        <v>13</v>
      </c>
      <c r="H6">
        <v>35</v>
      </c>
      <c r="I6">
        <v>0</v>
      </c>
      <c r="J6">
        <v>0</v>
      </c>
      <c r="K6">
        <v>373450</v>
      </c>
      <c r="L6">
        <v>8.0500000000000007</v>
      </c>
      <c r="N6" t="s">
        <v>15</v>
      </c>
      <c r="P6" s="1"/>
      <c r="Q6" s="1"/>
      <c r="R6" s="5"/>
      <c r="S6" s="1"/>
      <c r="T6" s="1"/>
      <c r="U6" s="5"/>
      <c r="V6" s="1"/>
      <c r="W6" s="1"/>
    </row>
    <row r="7" spans="1:23" x14ac:dyDescent="0.25">
      <c r="A7">
        <v>6</v>
      </c>
      <c r="B7">
        <v>0</v>
      </c>
      <c r="C7" t="str">
        <f t="shared" si="0"/>
        <v>Perished</v>
      </c>
      <c r="D7">
        <v>3</v>
      </c>
      <c r="E7" t="str" cm="1">
        <f t="array" ref="E7">_xlfn.IFS(D7=1,"First",D7=2,"Second",D7=3,"Third")</f>
        <v>Third</v>
      </c>
      <c r="F7" t="s">
        <v>26</v>
      </c>
      <c r="G7" t="s">
        <v>13</v>
      </c>
      <c r="I7">
        <v>0</v>
      </c>
      <c r="J7">
        <v>0</v>
      </c>
      <c r="K7">
        <v>330877</v>
      </c>
      <c r="L7">
        <v>8.4582999999999995</v>
      </c>
      <c r="N7" t="s">
        <v>27</v>
      </c>
      <c r="P7" s="1"/>
      <c r="Q7" s="1"/>
      <c r="R7" s="5"/>
      <c r="S7" s="1"/>
      <c r="T7" s="1"/>
      <c r="U7" s="5"/>
      <c r="V7" s="1"/>
      <c r="W7" s="1"/>
    </row>
    <row r="8" spans="1:23" x14ac:dyDescent="0.25">
      <c r="A8">
        <v>7</v>
      </c>
      <c r="B8">
        <v>0</v>
      </c>
      <c r="C8" t="str">
        <f t="shared" si="0"/>
        <v>Perished</v>
      </c>
      <c r="D8">
        <v>1</v>
      </c>
      <c r="E8" t="str" cm="1">
        <f t="array" ref="E8">_xlfn.IFS(D8=1,"First",D8=2,"Second",D8=3,"Third")</f>
        <v>First</v>
      </c>
      <c r="F8" t="s">
        <v>28</v>
      </c>
      <c r="G8" t="s">
        <v>13</v>
      </c>
      <c r="H8">
        <v>54</v>
      </c>
      <c r="I8">
        <v>0</v>
      </c>
      <c r="J8">
        <v>0</v>
      </c>
      <c r="K8">
        <v>17463</v>
      </c>
      <c r="L8">
        <v>51.862499999999997</v>
      </c>
      <c r="M8" t="s">
        <v>29</v>
      </c>
      <c r="N8" t="s">
        <v>15</v>
      </c>
      <c r="P8" s="1"/>
      <c r="Q8" s="1"/>
      <c r="R8" s="5"/>
      <c r="S8" s="1"/>
      <c r="T8" s="1"/>
      <c r="U8" s="5"/>
      <c r="V8" s="1"/>
      <c r="W8" s="1"/>
    </row>
    <row r="9" spans="1:23" x14ac:dyDescent="0.25">
      <c r="A9">
        <v>8</v>
      </c>
      <c r="B9">
        <v>0</v>
      </c>
      <c r="C9" t="str">
        <f t="shared" si="0"/>
        <v>Perished</v>
      </c>
      <c r="D9">
        <v>3</v>
      </c>
      <c r="E9" t="str" cm="1">
        <f t="array" ref="E9">_xlfn.IFS(D9=1,"First",D9=2,"Second",D9=3,"Third")</f>
        <v>Third</v>
      </c>
      <c r="F9" t="s">
        <v>30</v>
      </c>
      <c r="G9" t="s">
        <v>13</v>
      </c>
      <c r="H9">
        <v>2</v>
      </c>
      <c r="I9">
        <v>3</v>
      </c>
      <c r="J9">
        <v>1</v>
      </c>
      <c r="K9">
        <v>349909</v>
      </c>
      <c r="L9">
        <v>21.074999999999999</v>
      </c>
      <c r="N9" t="s">
        <v>15</v>
      </c>
      <c r="P9" s="1"/>
      <c r="Q9" s="1"/>
      <c r="R9" s="5"/>
      <c r="S9" s="1"/>
      <c r="T9" s="1"/>
      <c r="U9" s="5"/>
      <c r="V9" s="1"/>
      <c r="W9" s="1"/>
    </row>
    <row r="10" spans="1:23" x14ac:dyDescent="0.25">
      <c r="A10">
        <v>9</v>
      </c>
      <c r="B10">
        <v>1</v>
      </c>
      <c r="C10" t="str">
        <f t="shared" si="0"/>
        <v>Survived</v>
      </c>
      <c r="D10">
        <v>3</v>
      </c>
      <c r="E10" t="str" cm="1">
        <f t="array" ref="E10">_xlfn.IFS(D10=1,"First",D10=2,"Second",D10=3,"Third")</f>
        <v>Third</v>
      </c>
      <c r="F10" t="s">
        <v>31</v>
      </c>
      <c r="G10" t="s">
        <v>17</v>
      </c>
      <c r="H10">
        <v>27</v>
      </c>
      <c r="I10">
        <v>0</v>
      </c>
      <c r="J10">
        <v>2</v>
      </c>
      <c r="K10">
        <v>347742</v>
      </c>
      <c r="L10">
        <v>11.1333</v>
      </c>
      <c r="N10" t="s">
        <v>15</v>
      </c>
      <c r="P10" s="1"/>
      <c r="Q10" s="1"/>
      <c r="R10" s="5"/>
      <c r="S10" s="1"/>
      <c r="T10" s="1"/>
      <c r="U10" s="5"/>
      <c r="V10" s="1"/>
      <c r="W10" s="1"/>
    </row>
    <row r="11" spans="1:23" x14ac:dyDescent="0.25">
      <c r="A11">
        <v>10</v>
      </c>
      <c r="B11">
        <v>1</v>
      </c>
      <c r="C11" t="str">
        <f t="shared" si="0"/>
        <v>Survived</v>
      </c>
      <c r="D11">
        <v>2</v>
      </c>
      <c r="E11" t="str" cm="1">
        <f t="array" ref="E11">_xlfn.IFS(D11=1,"First",D11=2,"Second",D11=3,"Third")</f>
        <v>Second</v>
      </c>
      <c r="F11" t="s">
        <v>32</v>
      </c>
      <c r="G11" t="s">
        <v>17</v>
      </c>
      <c r="H11">
        <v>14</v>
      </c>
      <c r="I11">
        <v>1</v>
      </c>
      <c r="J11">
        <v>0</v>
      </c>
      <c r="K11">
        <v>237736</v>
      </c>
      <c r="L11">
        <v>30.070799999999998</v>
      </c>
      <c r="N11" t="s">
        <v>20</v>
      </c>
      <c r="P11" s="1"/>
      <c r="Q11" s="1"/>
      <c r="R11" s="5"/>
      <c r="S11" s="1"/>
      <c r="T11" s="1"/>
      <c r="U11" s="5"/>
      <c r="V11" s="1"/>
      <c r="W11" s="1"/>
    </row>
    <row r="12" spans="1:23" x14ac:dyDescent="0.25">
      <c r="A12">
        <v>11</v>
      </c>
      <c r="B12">
        <v>1</v>
      </c>
      <c r="C12" t="str">
        <f t="shared" si="0"/>
        <v>Survived</v>
      </c>
      <c r="D12">
        <v>3</v>
      </c>
      <c r="E12" t="str" cm="1">
        <f t="array" ref="E12">_xlfn.IFS(D12=1,"First",D12=2,"Second",D12=3,"Third")</f>
        <v>Third</v>
      </c>
      <c r="F12" t="s">
        <v>33</v>
      </c>
      <c r="G12" t="s">
        <v>17</v>
      </c>
      <c r="H12">
        <v>4</v>
      </c>
      <c r="I12">
        <v>1</v>
      </c>
      <c r="J12">
        <v>1</v>
      </c>
      <c r="K12" t="s">
        <v>34</v>
      </c>
      <c r="L12">
        <v>16.7</v>
      </c>
      <c r="M12" t="s">
        <v>35</v>
      </c>
      <c r="N12" t="s">
        <v>15</v>
      </c>
      <c r="P12" s="1"/>
      <c r="Q12" s="1"/>
      <c r="R12" s="5"/>
      <c r="S12" s="1"/>
      <c r="T12" s="1"/>
      <c r="U12" s="5"/>
      <c r="V12" s="1"/>
      <c r="W12" s="1"/>
    </row>
    <row r="13" spans="1:23" x14ac:dyDescent="0.25">
      <c r="A13">
        <v>12</v>
      </c>
      <c r="B13">
        <v>1</v>
      </c>
      <c r="C13" t="str">
        <f t="shared" si="0"/>
        <v>Survived</v>
      </c>
      <c r="D13">
        <v>1</v>
      </c>
      <c r="E13" t="str" cm="1">
        <f t="array" ref="E13">_xlfn.IFS(D13=1,"First",D13=2,"Second",D13=3,"Third")</f>
        <v>First</v>
      </c>
      <c r="F13" t="s">
        <v>36</v>
      </c>
      <c r="G13" t="s">
        <v>17</v>
      </c>
      <c r="H13">
        <v>58</v>
      </c>
      <c r="I13">
        <v>0</v>
      </c>
      <c r="J13">
        <v>0</v>
      </c>
      <c r="K13">
        <v>113783</v>
      </c>
      <c r="L13">
        <v>26.55</v>
      </c>
      <c r="M13" t="s">
        <v>37</v>
      </c>
      <c r="N13" t="s">
        <v>15</v>
      </c>
      <c r="P13" s="1"/>
      <c r="Q13" s="1"/>
      <c r="R13" s="5"/>
      <c r="S13" s="1"/>
      <c r="T13" s="1"/>
      <c r="U13" s="5"/>
      <c r="V13" s="1"/>
      <c r="W13" s="1"/>
    </row>
    <row r="14" spans="1:23" x14ac:dyDescent="0.25">
      <c r="A14">
        <v>13</v>
      </c>
      <c r="B14">
        <v>0</v>
      </c>
      <c r="C14" t="str">
        <f t="shared" si="0"/>
        <v>Perished</v>
      </c>
      <c r="D14">
        <v>3</v>
      </c>
      <c r="E14" t="str" cm="1">
        <f t="array" ref="E14">_xlfn.IFS(D14=1,"First",D14=2,"Second",D14=3,"Third")</f>
        <v>Third</v>
      </c>
      <c r="F14" t="s">
        <v>38</v>
      </c>
      <c r="G14" t="s">
        <v>13</v>
      </c>
      <c r="H14">
        <v>20</v>
      </c>
      <c r="I14">
        <v>0</v>
      </c>
      <c r="J14">
        <v>0</v>
      </c>
      <c r="K14" t="s">
        <v>39</v>
      </c>
      <c r="L14">
        <v>8.0500000000000007</v>
      </c>
      <c r="N14" t="s">
        <v>15</v>
      </c>
      <c r="P14" s="1"/>
      <c r="Q14" s="1"/>
      <c r="R14" s="5"/>
      <c r="S14" s="1"/>
      <c r="T14" s="1"/>
      <c r="U14" s="5"/>
      <c r="V14" s="1"/>
      <c r="W14" s="1"/>
    </row>
    <row r="15" spans="1:23" x14ac:dyDescent="0.25">
      <c r="A15">
        <v>14</v>
      </c>
      <c r="B15">
        <v>0</v>
      </c>
      <c r="C15" t="str">
        <f t="shared" si="0"/>
        <v>Perished</v>
      </c>
      <c r="D15">
        <v>3</v>
      </c>
      <c r="E15" t="str" cm="1">
        <f t="array" ref="E15">_xlfn.IFS(D15=1,"First",D15=2,"Second",D15=3,"Third")</f>
        <v>Third</v>
      </c>
      <c r="F15" t="s">
        <v>40</v>
      </c>
      <c r="G15" t="s">
        <v>13</v>
      </c>
      <c r="H15">
        <v>39</v>
      </c>
      <c r="I15">
        <v>1</v>
      </c>
      <c r="J15">
        <v>5</v>
      </c>
      <c r="K15">
        <v>347082</v>
      </c>
      <c r="L15">
        <v>31.274999999999999</v>
      </c>
      <c r="N15" t="s">
        <v>15</v>
      </c>
      <c r="P15" s="1"/>
      <c r="Q15" s="1"/>
      <c r="R15" s="5"/>
      <c r="S15" s="1"/>
      <c r="T15" s="1"/>
      <c r="U15" s="5"/>
      <c r="V15" s="1"/>
      <c r="W15" s="1"/>
    </row>
    <row r="16" spans="1:23" x14ac:dyDescent="0.25">
      <c r="A16">
        <v>15</v>
      </c>
      <c r="B16">
        <v>0</v>
      </c>
      <c r="C16" t="str">
        <f t="shared" si="0"/>
        <v>Perished</v>
      </c>
      <c r="D16">
        <v>3</v>
      </c>
      <c r="E16" t="str" cm="1">
        <f t="array" ref="E16">_xlfn.IFS(D16=1,"First",D16=2,"Second",D16=3,"Third")</f>
        <v>Third</v>
      </c>
      <c r="F16" t="s">
        <v>41</v>
      </c>
      <c r="G16" t="s">
        <v>17</v>
      </c>
      <c r="H16">
        <v>14</v>
      </c>
      <c r="I16">
        <v>0</v>
      </c>
      <c r="J16">
        <v>0</v>
      </c>
      <c r="K16">
        <v>350406</v>
      </c>
      <c r="L16">
        <v>7.8541999999999996</v>
      </c>
      <c r="N16" t="s">
        <v>15</v>
      </c>
      <c r="P16" s="1"/>
      <c r="Q16" s="1"/>
      <c r="R16" s="5"/>
      <c r="S16" s="1"/>
      <c r="T16" s="1"/>
      <c r="U16" s="5"/>
      <c r="V16" s="1"/>
      <c r="W16" s="1"/>
    </row>
    <row r="17" spans="1:23" x14ac:dyDescent="0.25">
      <c r="A17">
        <v>16</v>
      </c>
      <c r="B17">
        <v>1</v>
      </c>
      <c r="C17" t="str">
        <f t="shared" si="0"/>
        <v>Survived</v>
      </c>
      <c r="D17">
        <v>2</v>
      </c>
      <c r="E17" t="str" cm="1">
        <f t="array" ref="E17">_xlfn.IFS(D17=1,"First",D17=2,"Second",D17=3,"Third")</f>
        <v>Second</v>
      </c>
      <c r="F17" t="s">
        <v>42</v>
      </c>
      <c r="G17" t="s">
        <v>17</v>
      </c>
      <c r="H17">
        <v>55</v>
      </c>
      <c r="I17">
        <v>0</v>
      </c>
      <c r="J17">
        <v>0</v>
      </c>
      <c r="K17">
        <v>248706</v>
      </c>
      <c r="L17">
        <v>16</v>
      </c>
      <c r="N17" t="s">
        <v>15</v>
      </c>
      <c r="P17" s="5"/>
      <c r="Q17" s="5"/>
      <c r="R17" s="5"/>
      <c r="S17" s="5"/>
      <c r="T17" s="5"/>
      <c r="U17" s="5"/>
      <c r="V17" s="5"/>
      <c r="W17" s="5"/>
    </row>
    <row r="18" spans="1:23" x14ac:dyDescent="0.25">
      <c r="A18">
        <v>17</v>
      </c>
      <c r="B18">
        <v>0</v>
      </c>
      <c r="C18" t="str">
        <f t="shared" si="0"/>
        <v>Perished</v>
      </c>
      <c r="D18">
        <v>3</v>
      </c>
      <c r="E18" t="str" cm="1">
        <f t="array" ref="E18">_xlfn.IFS(D18=1,"First",D18=2,"Second",D18=3,"Third")</f>
        <v>Third</v>
      </c>
      <c r="F18" t="s">
        <v>43</v>
      </c>
      <c r="G18" t="s">
        <v>13</v>
      </c>
      <c r="H18">
        <v>2</v>
      </c>
      <c r="I18">
        <v>4</v>
      </c>
      <c r="J18">
        <v>1</v>
      </c>
      <c r="K18">
        <v>382652</v>
      </c>
      <c r="L18">
        <v>29.125</v>
      </c>
      <c r="N18" t="s">
        <v>27</v>
      </c>
      <c r="P18" s="5"/>
      <c r="Q18" s="5"/>
      <c r="R18" s="5"/>
      <c r="S18" s="5"/>
      <c r="T18" s="5"/>
      <c r="U18" s="5"/>
      <c r="V18" s="5"/>
      <c r="W18" s="5"/>
    </row>
    <row r="19" spans="1:23" x14ac:dyDescent="0.25">
      <c r="A19">
        <v>18</v>
      </c>
      <c r="B19">
        <v>1</v>
      </c>
      <c r="C19" t="str">
        <f t="shared" si="0"/>
        <v>Survived</v>
      </c>
      <c r="D19">
        <v>2</v>
      </c>
      <c r="E19" t="str" cm="1">
        <f t="array" ref="E19">_xlfn.IFS(D19=1,"First",D19=2,"Second",D19=3,"Third")</f>
        <v>Second</v>
      </c>
      <c r="F19" t="s">
        <v>44</v>
      </c>
      <c r="G19" t="s">
        <v>13</v>
      </c>
      <c r="I19">
        <v>0</v>
      </c>
      <c r="J19">
        <v>0</v>
      </c>
      <c r="K19">
        <v>244373</v>
      </c>
      <c r="L19">
        <v>13</v>
      </c>
      <c r="N19" t="s">
        <v>15</v>
      </c>
      <c r="P19" s="5"/>
      <c r="Q19" s="5"/>
      <c r="R19" s="5"/>
      <c r="S19" s="5"/>
      <c r="T19" s="5"/>
      <c r="U19" s="5"/>
      <c r="V19" s="5"/>
      <c r="W19" s="5"/>
    </row>
    <row r="20" spans="1:23" x14ac:dyDescent="0.25">
      <c r="A20">
        <v>19</v>
      </c>
      <c r="B20">
        <v>0</v>
      </c>
      <c r="C20" t="str">
        <f t="shared" si="0"/>
        <v>Perished</v>
      </c>
      <c r="D20">
        <v>3</v>
      </c>
      <c r="E20" t="str" cm="1">
        <f t="array" ref="E20">_xlfn.IFS(D20=1,"First",D20=2,"Second",D20=3,"Third")</f>
        <v>Third</v>
      </c>
      <c r="F20" t="s">
        <v>45</v>
      </c>
      <c r="G20" t="s">
        <v>17</v>
      </c>
      <c r="H20">
        <v>31</v>
      </c>
      <c r="I20">
        <v>1</v>
      </c>
      <c r="J20">
        <v>0</v>
      </c>
      <c r="K20">
        <v>345763</v>
      </c>
      <c r="L20">
        <v>18</v>
      </c>
      <c r="N20" t="s">
        <v>15</v>
      </c>
      <c r="P20" s="4"/>
      <c r="Q20" s="4"/>
      <c r="R20" s="5"/>
      <c r="S20" s="4"/>
      <c r="T20" s="4"/>
      <c r="U20" s="5"/>
      <c r="V20" s="4"/>
      <c r="W20" s="4"/>
    </row>
    <row r="21" spans="1:23" x14ac:dyDescent="0.25">
      <c r="A21">
        <v>20</v>
      </c>
      <c r="B21">
        <v>1</v>
      </c>
      <c r="C21" t="str">
        <f t="shared" si="0"/>
        <v>Survived</v>
      </c>
      <c r="D21">
        <v>3</v>
      </c>
      <c r="E21" t="str" cm="1">
        <f t="array" ref="E21">_xlfn.IFS(D21=1,"First",D21=2,"Second",D21=3,"Third")</f>
        <v>Third</v>
      </c>
      <c r="F21" t="s">
        <v>46</v>
      </c>
      <c r="G21" t="s">
        <v>17</v>
      </c>
      <c r="I21">
        <v>0</v>
      </c>
      <c r="J21">
        <v>0</v>
      </c>
      <c r="K21">
        <v>2649</v>
      </c>
      <c r="L21">
        <v>7.2249999999999996</v>
      </c>
      <c r="N21" t="s">
        <v>20</v>
      </c>
      <c r="P21" s="1"/>
      <c r="Q21" s="1"/>
      <c r="R21" s="5"/>
      <c r="S21" s="1"/>
      <c r="T21" s="1"/>
      <c r="U21" s="5"/>
      <c r="V21" s="1"/>
      <c r="W21" s="1"/>
    </row>
    <row r="22" spans="1:23" x14ac:dyDescent="0.25">
      <c r="A22">
        <v>21</v>
      </c>
      <c r="B22">
        <v>0</v>
      </c>
      <c r="C22" t="str">
        <f t="shared" si="0"/>
        <v>Perished</v>
      </c>
      <c r="D22">
        <v>2</v>
      </c>
      <c r="E22" t="str" cm="1">
        <f t="array" ref="E22">_xlfn.IFS(D22=1,"First",D22=2,"Second",D22=3,"Third")</f>
        <v>Second</v>
      </c>
      <c r="F22" t="s">
        <v>47</v>
      </c>
      <c r="G22" t="s">
        <v>13</v>
      </c>
      <c r="H22">
        <v>35</v>
      </c>
      <c r="I22">
        <v>0</v>
      </c>
      <c r="J22">
        <v>0</v>
      </c>
      <c r="K22">
        <v>239865</v>
      </c>
      <c r="L22">
        <v>26</v>
      </c>
      <c r="N22" t="s">
        <v>15</v>
      </c>
      <c r="P22" s="1"/>
      <c r="Q22" s="1"/>
      <c r="R22" s="5"/>
      <c r="S22" s="1"/>
      <c r="T22" s="1"/>
      <c r="U22" s="5"/>
      <c r="V22" s="1"/>
      <c r="W22" s="1"/>
    </row>
    <row r="23" spans="1:23" x14ac:dyDescent="0.25">
      <c r="A23">
        <v>22</v>
      </c>
      <c r="B23">
        <v>1</v>
      </c>
      <c r="C23" t="str">
        <f t="shared" si="0"/>
        <v>Survived</v>
      </c>
      <c r="D23">
        <v>2</v>
      </c>
      <c r="E23" t="str" cm="1">
        <f t="array" ref="E23">_xlfn.IFS(D23=1,"First",D23=2,"Second",D23=3,"Third")</f>
        <v>Second</v>
      </c>
      <c r="F23" t="s">
        <v>48</v>
      </c>
      <c r="G23" t="s">
        <v>13</v>
      </c>
      <c r="H23">
        <v>34</v>
      </c>
      <c r="I23">
        <v>0</v>
      </c>
      <c r="J23">
        <v>0</v>
      </c>
      <c r="K23">
        <v>248698</v>
      </c>
      <c r="L23">
        <v>13</v>
      </c>
      <c r="M23" t="s">
        <v>49</v>
      </c>
      <c r="N23" t="s">
        <v>15</v>
      </c>
      <c r="P23" s="1"/>
      <c r="Q23" s="1"/>
      <c r="R23" s="5"/>
      <c r="S23" s="1"/>
      <c r="T23" s="1"/>
      <c r="U23" s="5"/>
      <c r="V23" s="1"/>
      <c r="W23" s="1"/>
    </row>
    <row r="24" spans="1:23" x14ac:dyDescent="0.25">
      <c r="A24">
        <v>23</v>
      </c>
      <c r="B24">
        <v>1</v>
      </c>
      <c r="C24" t="str">
        <f t="shared" si="0"/>
        <v>Survived</v>
      </c>
      <c r="D24">
        <v>3</v>
      </c>
      <c r="E24" t="str" cm="1">
        <f t="array" ref="E24">_xlfn.IFS(D24=1,"First",D24=2,"Second",D24=3,"Third")</f>
        <v>Third</v>
      </c>
      <c r="F24" t="s">
        <v>50</v>
      </c>
      <c r="G24" t="s">
        <v>17</v>
      </c>
      <c r="H24">
        <v>15</v>
      </c>
      <c r="I24">
        <v>0</v>
      </c>
      <c r="J24">
        <v>0</v>
      </c>
      <c r="K24">
        <v>330923</v>
      </c>
      <c r="L24">
        <v>8.0291999999999994</v>
      </c>
      <c r="N24" t="s">
        <v>27</v>
      </c>
      <c r="P24" s="1"/>
      <c r="Q24" s="1"/>
      <c r="R24" s="5"/>
      <c r="S24" s="1"/>
      <c r="T24" s="1"/>
      <c r="U24" s="5"/>
      <c r="V24" s="1"/>
      <c r="W24" s="1"/>
    </row>
    <row r="25" spans="1:23" x14ac:dyDescent="0.25">
      <c r="A25">
        <v>24</v>
      </c>
      <c r="B25">
        <v>1</v>
      </c>
      <c r="C25" t="str">
        <f t="shared" si="0"/>
        <v>Survived</v>
      </c>
      <c r="D25">
        <v>1</v>
      </c>
      <c r="E25" t="str" cm="1">
        <f t="array" ref="E25">_xlfn.IFS(D25=1,"First",D25=2,"Second",D25=3,"Third")</f>
        <v>First</v>
      </c>
      <c r="F25" t="s">
        <v>51</v>
      </c>
      <c r="G25" t="s">
        <v>13</v>
      </c>
      <c r="H25">
        <v>28</v>
      </c>
      <c r="I25">
        <v>0</v>
      </c>
      <c r="J25">
        <v>0</v>
      </c>
      <c r="K25">
        <v>113788</v>
      </c>
      <c r="L25">
        <v>35.5</v>
      </c>
      <c r="M25" t="s">
        <v>52</v>
      </c>
      <c r="N25" t="s">
        <v>15</v>
      </c>
      <c r="P25" s="1"/>
      <c r="Q25" s="1"/>
      <c r="R25" s="5"/>
      <c r="S25" s="1"/>
      <c r="T25" s="1"/>
      <c r="U25" s="5"/>
      <c r="V25" s="1"/>
      <c r="W25" s="1"/>
    </row>
    <row r="26" spans="1:23" x14ac:dyDescent="0.25">
      <c r="A26">
        <v>25</v>
      </c>
      <c r="B26">
        <v>0</v>
      </c>
      <c r="C26" t="str">
        <f t="shared" si="0"/>
        <v>Perished</v>
      </c>
      <c r="D26">
        <v>3</v>
      </c>
      <c r="E26" t="str" cm="1">
        <f t="array" ref="E26">_xlfn.IFS(D26=1,"First",D26=2,"Second",D26=3,"Third")</f>
        <v>Third</v>
      </c>
      <c r="F26" t="s">
        <v>53</v>
      </c>
      <c r="G26" t="s">
        <v>17</v>
      </c>
      <c r="H26">
        <v>8</v>
      </c>
      <c r="I26">
        <v>3</v>
      </c>
      <c r="J26">
        <v>1</v>
      </c>
      <c r="K26">
        <v>349909</v>
      </c>
      <c r="L26">
        <v>21.074999999999999</v>
      </c>
      <c r="N26" t="s">
        <v>15</v>
      </c>
      <c r="P26" s="6" t="s">
        <v>1244</v>
      </c>
      <c r="Q26" s="6" t="s">
        <v>1242</v>
      </c>
      <c r="T26" s="1"/>
      <c r="U26" s="5"/>
      <c r="V26" s="1"/>
      <c r="W26" s="1"/>
    </row>
    <row r="27" spans="1:23" x14ac:dyDescent="0.25">
      <c r="A27">
        <v>26</v>
      </c>
      <c r="B27">
        <v>1</v>
      </c>
      <c r="C27" t="str">
        <f t="shared" si="0"/>
        <v>Survived</v>
      </c>
      <c r="D27">
        <v>3</v>
      </c>
      <c r="E27" t="str" cm="1">
        <f t="array" ref="E27">_xlfn.IFS(D27=1,"First",D27=2,"Second",D27=3,"Third")</f>
        <v>Third</v>
      </c>
      <c r="F27" t="s">
        <v>54</v>
      </c>
      <c r="G27" t="s">
        <v>17</v>
      </c>
      <c r="H27">
        <v>38</v>
      </c>
      <c r="I27">
        <v>1</v>
      </c>
      <c r="J27">
        <v>5</v>
      </c>
      <c r="K27">
        <v>347077</v>
      </c>
      <c r="L27">
        <v>31.387499999999999</v>
      </c>
      <c r="N27" t="s">
        <v>15</v>
      </c>
      <c r="P27" s="6" t="s">
        <v>1237</v>
      </c>
      <c r="Q27" t="s">
        <v>1243</v>
      </c>
      <c r="R27" t="s">
        <v>1</v>
      </c>
      <c r="S27" t="s">
        <v>1241</v>
      </c>
      <c r="T27" s="1"/>
      <c r="U27" s="5"/>
      <c r="V27" s="1"/>
      <c r="W27" s="1"/>
    </row>
    <row r="28" spans="1:23" x14ac:dyDescent="0.25">
      <c r="A28">
        <v>27</v>
      </c>
      <c r="B28">
        <v>0</v>
      </c>
      <c r="C28" t="str">
        <f t="shared" si="0"/>
        <v>Perished</v>
      </c>
      <c r="D28">
        <v>3</v>
      </c>
      <c r="E28" t="str" cm="1">
        <f t="array" ref="E28">_xlfn.IFS(D28=1,"First",D28=2,"Second",D28=3,"Third")</f>
        <v>Third</v>
      </c>
      <c r="F28" t="s">
        <v>55</v>
      </c>
      <c r="G28" t="s">
        <v>13</v>
      </c>
      <c r="I28">
        <v>0</v>
      </c>
      <c r="J28">
        <v>0</v>
      </c>
      <c r="K28">
        <v>2631</v>
      </c>
      <c r="L28">
        <v>7.2249999999999996</v>
      </c>
      <c r="N28" t="s">
        <v>20</v>
      </c>
      <c r="P28" s="7" t="s">
        <v>1245</v>
      </c>
      <c r="Q28" s="8">
        <v>125</v>
      </c>
      <c r="R28" s="8">
        <v>52</v>
      </c>
      <c r="S28" s="8">
        <v>177</v>
      </c>
      <c r="T28" s="1"/>
      <c r="U28" s="5"/>
      <c r="V28" s="1"/>
      <c r="W28" s="1"/>
    </row>
    <row r="29" spans="1:23" x14ac:dyDescent="0.25">
      <c r="A29">
        <v>28</v>
      </c>
      <c r="B29">
        <v>0</v>
      </c>
      <c r="C29" t="str">
        <f t="shared" si="0"/>
        <v>Perished</v>
      </c>
      <c r="D29">
        <v>1</v>
      </c>
      <c r="E29" t="str" cm="1">
        <f t="array" ref="E29">_xlfn.IFS(D29=1,"First",D29=2,"Second",D29=3,"Third")</f>
        <v>First</v>
      </c>
      <c r="F29" t="s">
        <v>56</v>
      </c>
      <c r="G29" t="s">
        <v>13</v>
      </c>
      <c r="H29">
        <v>19</v>
      </c>
      <c r="I29">
        <v>3</v>
      </c>
      <c r="J29">
        <v>2</v>
      </c>
      <c r="K29">
        <v>19950</v>
      </c>
      <c r="L29">
        <v>263</v>
      </c>
      <c r="M29" t="s">
        <v>57</v>
      </c>
      <c r="N29" t="s">
        <v>15</v>
      </c>
      <c r="P29" s="7" t="s">
        <v>1246</v>
      </c>
      <c r="Q29" s="8">
        <v>13</v>
      </c>
      <c r="R29" s="8">
        <v>31</v>
      </c>
      <c r="S29" s="8">
        <v>44</v>
      </c>
      <c r="T29" s="1"/>
      <c r="U29" s="5"/>
      <c r="V29" s="1"/>
      <c r="W29" s="1"/>
    </row>
    <row r="30" spans="1:23" x14ac:dyDescent="0.25">
      <c r="A30">
        <v>29</v>
      </c>
      <c r="B30">
        <v>1</v>
      </c>
      <c r="C30" t="str">
        <f t="shared" si="0"/>
        <v>Survived</v>
      </c>
      <c r="D30">
        <v>3</v>
      </c>
      <c r="E30" t="str" cm="1">
        <f t="array" ref="E30">_xlfn.IFS(D30=1,"First",D30=2,"Second",D30=3,"Third")</f>
        <v>Third</v>
      </c>
      <c r="F30" t="s">
        <v>58</v>
      </c>
      <c r="G30" t="s">
        <v>17</v>
      </c>
      <c r="I30">
        <v>0</v>
      </c>
      <c r="J30">
        <v>0</v>
      </c>
      <c r="K30">
        <v>330959</v>
      </c>
      <c r="L30">
        <v>7.8792</v>
      </c>
      <c r="N30" t="s">
        <v>27</v>
      </c>
      <c r="P30" s="7" t="s">
        <v>1247</v>
      </c>
      <c r="Q30" s="8">
        <v>13</v>
      </c>
      <c r="R30" s="8">
        <v>7</v>
      </c>
      <c r="S30" s="8">
        <v>20</v>
      </c>
      <c r="T30" s="1"/>
      <c r="U30" s="5"/>
      <c r="V30" s="1"/>
      <c r="W30" s="1"/>
    </row>
    <row r="31" spans="1:23" x14ac:dyDescent="0.25">
      <c r="A31">
        <v>30</v>
      </c>
      <c r="B31">
        <v>0</v>
      </c>
      <c r="C31" t="str">
        <f t="shared" si="0"/>
        <v>Perished</v>
      </c>
      <c r="D31">
        <v>3</v>
      </c>
      <c r="E31" t="str" cm="1">
        <f t="array" ref="E31">_xlfn.IFS(D31=1,"First",D31=2,"Second",D31=3,"Third")</f>
        <v>Third</v>
      </c>
      <c r="F31" t="s">
        <v>59</v>
      </c>
      <c r="G31" t="s">
        <v>13</v>
      </c>
      <c r="I31">
        <v>0</v>
      </c>
      <c r="J31">
        <v>0</v>
      </c>
      <c r="K31">
        <v>349216</v>
      </c>
      <c r="L31">
        <v>7.8958000000000004</v>
      </c>
      <c r="N31" t="s">
        <v>15</v>
      </c>
      <c r="P31" s="7" t="s">
        <v>1248</v>
      </c>
      <c r="Q31" s="8">
        <v>8</v>
      </c>
      <c r="R31" s="8">
        <v>11</v>
      </c>
      <c r="S31" s="8">
        <v>19</v>
      </c>
      <c r="T31" s="1"/>
      <c r="U31" s="5"/>
      <c r="V31" s="1"/>
      <c r="W31" s="1"/>
    </row>
    <row r="32" spans="1:23" x14ac:dyDescent="0.25">
      <c r="A32">
        <v>31</v>
      </c>
      <c r="B32">
        <v>0</v>
      </c>
      <c r="C32" t="str">
        <f t="shared" si="0"/>
        <v>Perished</v>
      </c>
      <c r="D32">
        <v>1</v>
      </c>
      <c r="E32" t="str" cm="1">
        <f t="array" ref="E32">_xlfn.IFS(D32=1,"First",D32=2,"Second",D32=3,"Third")</f>
        <v>First</v>
      </c>
      <c r="F32" t="s">
        <v>60</v>
      </c>
      <c r="G32" t="s">
        <v>13</v>
      </c>
      <c r="H32">
        <v>40</v>
      </c>
      <c r="I32">
        <v>0</v>
      </c>
      <c r="J32">
        <v>0</v>
      </c>
      <c r="K32" t="s">
        <v>61</v>
      </c>
      <c r="L32">
        <v>27.720800000000001</v>
      </c>
      <c r="N32" t="s">
        <v>20</v>
      </c>
      <c r="P32" s="7" t="s">
        <v>1249</v>
      </c>
      <c r="Q32" s="8">
        <v>63</v>
      </c>
      <c r="R32" s="8">
        <v>33</v>
      </c>
      <c r="S32" s="8">
        <v>96</v>
      </c>
      <c r="T32" s="1"/>
      <c r="U32" s="5"/>
      <c r="V32" s="1"/>
      <c r="W32" s="1"/>
    </row>
    <row r="33" spans="1:23" x14ac:dyDescent="0.25">
      <c r="A33">
        <v>32</v>
      </c>
      <c r="B33">
        <v>1</v>
      </c>
      <c r="C33" t="str">
        <f t="shared" si="0"/>
        <v>Survived</v>
      </c>
      <c r="D33">
        <v>1</v>
      </c>
      <c r="E33" t="str" cm="1">
        <f t="array" ref="E33">_xlfn.IFS(D33=1,"First",D33=2,"Second",D33=3,"Third")</f>
        <v>First</v>
      </c>
      <c r="F33" t="s">
        <v>62</v>
      </c>
      <c r="G33" t="s">
        <v>17</v>
      </c>
      <c r="I33">
        <v>1</v>
      </c>
      <c r="J33">
        <v>0</v>
      </c>
      <c r="K33" t="s">
        <v>63</v>
      </c>
      <c r="L33">
        <v>146.52080000000001</v>
      </c>
      <c r="M33" t="s">
        <v>64</v>
      </c>
      <c r="N33" t="s">
        <v>20</v>
      </c>
      <c r="P33" s="7" t="s">
        <v>1250</v>
      </c>
      <c r="Q33" s="8">
        <v>80</v>
      </c>
      <c r="R33" s="8">
        <v>42</v>
      </c>
      <c r="S33" s="8">
        <v>122</v>
      </c>
      <c r="T33" s="1"/>
      <c r="U33" s="5"/>
      <c r="V33" s="1"/>
      <c r="W33" s="1"/>
    </row>
    <row r="34" spans="1:23" x14ac:dyDescent="0.25">
      <c r="A34">
        <v>33</v>
      </c>
      <c r="B34">
        <v>1</v>
      </c>
      <c r="C34" t="str">
        <f t="shared" si="0"/>
        <v>Survived</v>
      </c>
      <c r="D34">
        <v>3</v>
      </c>
      <c r="E34" t="str" cm="1">
        <f t="array" ref="E34">_xlfn.IFS(D34=1,"First",D34=2,"Second",D34=3,"Third")</f>
        <v>Third</v>
      </c>
      <c r="F34" t="s">
        <v>65</v>
      </c>
      <c r="G34" t="s">
        <v>17</v>
      </c>
      <c r="I34">
        <v>0</v>
      </c>
      <c r="J34">
        <v>0</v>
      </c>
      <c r="K34">
        <v>335677</v>
      </c>
      <c r="L34">
        <v>7.75</v>
      </c>
      <c r="N34" t="s">
        <v>27</v>
      </c>
      <c r="P34" s="7" t="s">
        <v>1251</v>
      </c>
      <c r="Q34" s="8">
        <v>66</v>
      </c>
      <c r="R34" s="8">
        <v>42</v>
      </c>
      <c r="S34" s="8">
        <v>108</v>
      </c>
      <c r="T34" s="1"/>
      <c r="U34" s="5"/>
      <c r="V34" s="1"/>
      <c r="W34" s="1"/>
    </row>
    <row r="35" spans="1:23" x14ac:dyDescent="0.25">
      <c r="A35">
        <v>34</v>
      </c>
      <c r="B35">
        <v>0</v>
      </c>
      <c r="C35" t="str">
        <f t="shared" si="0"/>
        <v>Perished</v>
      </c>
      <c r="D35">
        <v>2</v>
      </c>
      <c r="E35" t="str" cm="1">
        <f t="array" ref="E35">_xlfn.IFS(D35=1,"First",D35=2,"Second",D35=3,"Third")</f>
        <v>Second</v>
      </c>
      <c r="F35" t="s">
        <v>66</v>
      </c>
      <c r="G35" t="s">
        <v>13</v>
      </c>
      <c r="H35">
        <v>66</v>
      </c>
      <c r="I35">
        <v>0</v>
      </c>
      <c r="J35">
        <v>0</v>
      </c>
      <c r="K35" t="s">
        <v>67</v>
      </c>
      <c r="L35">
        <v>10.5</v>
      </c>
      <c r="N35" t="s">
        <v>15</v>
      </c>
      <c r="P35" s="7" t="s">
        <v>1252</v>
      </c>
      <c r="Q35" s="8">
        <v>47</v>
      </c>
      <c r="R35" s="8">
        <v>41</v>
      </c>
      <c r="S35" s="8">
        <v>88</v>
      </c>
      <c r="T35" s="5"/>
      <c r="U35" s="5"/>
      <c r="V35" s="5"/>
      <c r="W35" s="5"/>
    </row>
    <row r="36" spans="1:23" x14ac:dyDescent="0.25">
      <c r="A36">
        <v>35</v>
      </c>
      <c r="B36">
        <v>0</v>
      </c>
      <c r="C36" t="str">
        <f t="shared" si="0"/>
        <v>Perished</v>
      </c>
      <c r="D36">
        <v>1</v>
      </c>
      <c r="E36" t="str" cm="1">
        <f t="array" ref="E36">_xlfn.IFS(D36=1,"First",D36=2,"Second",D36=3,"Third")</f>
        <v>First</v>
      </c>
      <c r="F36" t="s">
        <v>68</v>
      </c>
      <c r="G36" t="s">
        <v>13</v>
      </c>
      <c r="H36">
        <v>28</v>
      </c>
      <c r="I36">
        <v>1</v>
      </c>
      <c r="J36">
        <v>0</v>
      </c>
      <c r="K36" t="s">
        <v>69</v>
      </c>
      <c r="L36">
        <v>82.1708</v>
      </c>
      <c r="N36" t="s">
        <v>20</v>
      </c>
      <c r="P36" s="7" t="s">
        <v>1253</v>
      </c>
      <c r="Q36" s="8">
        <v>39</v>
      </c>
      <c r="R36" s="8">
        <v>28</v>
      </c>
      <c r="S36" s="8">
        <v>67</v>
      </c>
      <c r="T36" s="5"/>
      <c r="U36" s="5"/>
      <c r="V36" s="5"/>
      <c r="W36" s="5"/>
    </row>
    <row r="37" spans="1:23" x14ac:dyDescent="0.25">
      <c r="A37">
        <v>36</v>
      </c>
      <c r="B37">
        <v>0</v>
      </c>
      <c r="C37" t="str">
        <f t="shared" si="0"/>
        <v>Perished</v>
      </c>
      <c r="D37">
        <v>1</v>
      </c>
      <c r="E37" t="str" cm="1">
        <f t="array" ref="E37">_xlfn.IFS(D37=1,"First",D37=2,"Second",D37=3,"Third")</f>
        <v>First</v>
      </c>
      <c r="F37" t="s">
        <v>70</v>
      </c>
      <c r="G37" t="s">
        <v>13</v>
      </c>
      <c r="H37">
        <v>42</v>
      </c>
      <c r="I37">
        <v>1</v>
      </c>
      <c r="J37">
        <v>0</v>
      </c>
      <c r="K37">
        <v>113789</v>
      </c>
      <c r="L37">
        <v>52</v>
      </c>
      <c r="N37" t="s">
        <v>15</v>
      </c>
      <c r="P37" s="7" t="s">
        <v>1254</v>
      </c>
      <c r="Q37" s="8">
        <v>30</v>
      </c>
      <c r="R37" s="8">
        <v>17</v>
      </c>
      <c r="S37" s="8">
        <v>47</v>
      </c>
    </row>
    <row r="38" spans="1:23" x14ac:dyDescent="0.25">
      <c r="A38">
        <v>37</v>
      </c>
      <c r="B38">
        <v>1</v>
      </c>
      <c r="C38" t="str">
        <f t="shared" si="0"/>
        <v>Survived</v>
      </c>
      <c r="D38">
        <v>3</v>
      </c>
      <c r="E38" t="str" cm="1">
        <f t="array" ref="E38">_xlfn.IFS(D38=1,"First",D38=2,"Second",D38=3,"Third")</f>
        <v>Third</v>
      </c>
      <c r="F38" t="s">
        <v>71</v>
      </c>
      <c r="G38" t="s">
        <v>13</v>
      </c>
      <c r="I38">
        <v>0</v>
      </c>
      <c r="J38">
        <v>0</v>
      </c>
      <c r="K38">
        <v>2677</v>
      </c>
      <c r="L38">
        <v>7.2291999999999996</v>
      </c>
      <c r="N38" t="s">
        <v>20</v>
      </c>
      <c r="P38" s="7" t="s">
        <v>1255</v>
      </c>
      <c r="Q38" s="8">
        <v>23</v>
      </c>
      <c r="R38" s="8">
        <v>16</v>
      </c>
      <c r="S38" s="8">
        <v>39</v>
      </c>
    </row>
    <row r="39" spans="1:23" x14ac:dyDescent="0.25">
      <c r="A39">
        <v>38</v>
      </c>
      <c r="B39">
        <v>0</v>
      </c>
      <c r="C39" t="str">
        <f t="shared" si="0"/>
        <v>Perished</v>
      </c>
      <c r="D39">
        <v>3</v>
      </c>
      <c r="E39" t="str" cm="1">
        <f t="array" ref="E39">_xlfn.IFS(D39=1,"First",D39=2,"Second",D39=3,"Third")</f>
        <v>Third</v>
      </c>
      <c r="F39" t="s">
        <v>72</v>
      </c>
      <c r="G39" t="s">
        <v>13</v>
      </c>
      <c r="H39">
        <v>21</v>
      </c>
      <c r="I39">
        <v>0</v>
      </c>
      <c r="J39">
        <v>0</v>
      </c>
      <c r="K39" t="s">
        <v>73</v>
      </c>
      <c r="L39">
        <v>8.0500000000000007</v>
      </c>
      <c r="N39" t="s">
        <v>15</v>
      </c>
      <c r="P39" s="7" t="s">
        <v>1256</v>
      </c>
      <c r="Q39" s="8">
        <v>14</v>
      </c>
      <c r="R39" s="8">
        <v>10</v>
      </c>
      <c r="S39" s="8">
        <v>24</v>
      </c>
    </row>
    <row r="40" spans="1:23" x14ac:dyDescent="0.25">
      <c r="A40">
        <v>39</v>
      </c>
      <c r="B40">
        <v>0</v>
      </c>
      <c r="C40" t="str">
        <f t="shared" si="0"/>
        <v>Perished</v>
      </c>
      <c r="D40">
        <v>3</v>
      </c>
      <c r="E40" t="str" cm="1">
        <f t="array" ref="E40">_xlfn.IFS(D40=1,"First",D40=2,"Second",D40=3,"Third")</f>
        <v>Third</v>
      </c>
      <c r="F40" t="s">
        <v>74</v>
      </c>
      <c r="G40" t="s">
        <v>17</v>
      </c>
      <c r="H40">
        <v>18</v>
      </c>
      <c r="I40">
        <v>2</v>
      </c>
      <c r="J40">
        <v>0</v>
      </c>
      <c r="K40">
        <v>345764</v>
      </c>
      <c r="L40">
        <v>18</v>
      </c>
      <c r="N40" t="s">
        <v>15</v>
      </c>
      <c r="P40" s="7" t="s">
        <v>1257</v>
      </c>
      <c r="Q40" s="8">
        <v>11</v>
      </c>
      <c r="R40" s="8">
        <v>7</v>
      </c>
      <c r="S40" s="8">
        <v>18</v>
      </c>
    </row>
    <row r="41" spans="1:23" x14ac:dyDescent="0.25">
      <c r="A41">
        <v>40</v>
      </c>
      <c r="B41">
        <v>1</v>
      </c>
      <c r="C41" t="str">
        <f t="shared" si="0"/>
        <v>Survived</v>
      </c>
      <c r="D41">
        <v>3</v>
      </c>
      <c r="E41" t="str" cm="1">
        <f t="array" ref="E41">_xlfn.IFS(D41=1,"First",D41=2,"Second",D41=3,"Third")</f>
        <v>Third</v>
      </c>
      <c r="F41" t="s">
        <v>75</v>
      </c>
      <c r="G41" t="s">
        <v>17</v>
      </c>
      <c r="H41">
        <v>14</v>
      </c>
      <c r="I41">
        <v>1</v>
      </c>
      <c r="J41">
        <v>0</v>
      </c>
      <c r="K41">
        <v>2651</v>
      </c>
      <c r="L41">
        <v>11.2417</v>
      </c>
      <c r="N41" t="s">
        <v>20</v>
      </c>
      <c r="P41" s="7" t="s">
        <v>1258</v>
      </c>
      <c r="Q41" s="8">
        <v>10</v>
      </c>
      <c r="R41" s="8">
        <v>4</v>
      </c>
      <c r="S41" s="8">
        <v>14</v>
      </c>
    </row>
    <row r="42" spans="1:23" x14ac:dyDescent="0.25">
      <c r="A42">
        <v>41</v>
      </c>
      <c r="B42">
        <v>0</v>
      </c>
      <c r="C42" t="str">
        <f t="shared" si="0"/>
        <v>Perished</v>
      </c>
      <c r="D42">
        <v>3</v>
      </c>
      <c r="E42" t="str" cm="1">
        <f t="array" ref="E42">_xlfn.IFS(D42=1,"First",D42=2,"Second",D42=3,"Third")</f>
        <v>Third</v>
      </c>
      <c r="F42" t="s">
        <v>76</v>
      </c>
      <c r="G42" t="s">
        <v>17</v>
      </c>
      <c r="H42">
        <v>40</v>
      </c>
      <c r="I42">
        <v>1</v>
      </c>
      <c r="J42">
        <v>0</v>
      </c>
      <c r="K42">
        <v>7546</v>
      </c>
      <c r="L42">
        <v>9.4749999999999996</v>
      </c>
      <c r="N42" t="s">
        <v>15</v>
      </c>
      <c r="P42" s="7" t="s">
        <v>1259</v>
      </c>
      <c r="Q42" s="8">
        <v>3</v>
      </c>
      <c r="R42" s="8"/>
      <c r="S42" s="8">
        <v>3</v>
      </c>
    </row>
    <row r="43" spans="1:23" x14ac:dyDescent="0.25">
      <c r="A43">
        <v>42</v>
      </c>
      <c r="B43">
        <v>0</v>
      </c>
      <c r="C43" t="str">
        <f t="shared" si="0"/>
        <v>Perished</v>
      </c>
      <c r="D43">
        <v>2</v>
      </c>
      <c r="E43" t="str" cm="1">
        <f t="array" ref="E43">_xlfn.IFS(D43=1,"First",D43=2,"Second",D43=3,"Third")</f>
        <v>Second</v>
      </c>
      <c r="F43" t="s">
        <v>77</v>
      </c>
      <c r="G43" t="s">
        <v>17</v>
      </c>
      <c r="H43">
        <v>27</v>
      </c>
      <c r="I43">
        <v>1</v>
      </c>
      <c r="J43">
        <v>0</v>
      </c>
      <c r="K43">
        <v>11668</v>
      </c>
      <c r="L43">
        <v>21</v>
      </c>
      <c r="N43" t="s">
        <v>15</v>
      </c>
      <c r="P43" s="7" t="s">
        <v>1260</v>
      </c>
      <c r="Q43" s="8">
        <v>4</v>
      </c>
      <c r="R43" s="8"/>
      <c r="S43" s="8">
        <v>4</v>
      </c>
    </row>
    <row r="44" spans="1:23" x14ac:dyDescent="0.25">
      <c r="A44">
        <v>43</v>
      </c>
      <c r="B44">
        <v>0</v>
      </c>
      <c r="C44" t="str">
        <f t="shared" si="0"/>
        <v>Perished</v>
      </c>
      <c r="D44">
        <v>3</v>
      </c>
      <c r="E44" t="str" cm="1">
        <f t="array" ref="E44">_xlfn.IFS(D44=1,"First",D44=2,"Second",D44=3,"Third")</f>
        <v>Third</v>
      </c>
      <c r="F44" t="s">
        <v>78</v>
      </c>
      <c r="G44" t="s">
        <v>13</v>
      </c>
      <c r="I44">
        <v>0</v>
      </c>
      <c r="J44">
        <v>0</v>
      </c>
      <c r="K44">
        <v>349253</v>
      </c>
      <c r="L44">
        <v>7.8958000000000004</v>
      </c>
      <c r="N44" t="s">
        <v>20</v>
      </c>
      <c r="P44" s="7" t="s">
        <v>1261</v>
      </c>
      <c r="Q44" s="8"/>
      <c r="R44" s="8">
        <v>1</v>
      </c>
      <c r="S44" s="8">
        <v>1</v>
      </c>
    </row>
    <row r="45" spans="1:23" x14ac:dyDescent="0.25">
      <c r="A45">
        <v>44</v>
      </c>
      <c r="B45">
        <v>1</v>
      </c>
      <c r="C45" t="str">
        <f t="shared" si="0"/>
        <v>Survived</v>
      </c>
      <c r="D45">
        <v>2</v>
      </c>
      <c r="E45" t="str" cm="1">
        <f t="array" ref="E45">_xlfn.IFS(D45=1,"First",D45=2,"Second",D45=3,"Third")</f>
        <v>Second</v>
      </c>
      <c r="F45" t="s">
        <v>79</v>
      </c>
      <c r="G45" t="s">
        <v>17</v>
      </c>
      <c r="H45">
        <v>3</v>
      </c>
      <c r="I45">
        <v>1</v>
      </c>
      <c r="J45">
        <v>2</v>
      </c>
      <c r="K45" t="s">
        <v>80</v>
      </c>
      <c r="L45">
        <v>41.5792</v>
      </c>
      <c r="N45" t="s">
        <v>20</v>
      </c>
      <c r="P45" s="7" t="s">
        <v>1241</v>
      </c>
      <c r="Q45" s="8">
        <v>549</v>
      </c>
      <c r="R45" s="8">
        <v>342</v>
      </c>
      <c r="S45" s="8">
        <v>891</v>
      </c>
    </row>
    <row r="46" spans="1:23" x14ac:dyDescent="0.25">
      <c r="A46">
        <v>45</v>
      </c>
      <c r="B46">
        <v>1</v>
      </c>
      <c r="C46" t="str">
        <f t="shared" si="0"/>
        <v>Survived</v>
      </c>
      <c r="D46">
        <v>3</v>
      </c>
      <c r="E46" t="str" cm="1">
        <f t="array" ref="E46">_xlfn.IFS(D46=1,"First",D46=2,"Second",D46=3,"Third")</f>
        <v>Third</v>
      </c>
      <c r="F46" t="s">
        <v>81</v>
      </c>
      <c r="G46" t="s">
        <v>17</v>
      </c>
      <c r="H46">
        <v>19</v>
      </c>
      <c r="I46">
        <v>0</v>
      </c>
      <c r="J46">
        <v>0</v>
      </c>
      <c r="K46">
        <v>330958</v>
      </c>
      <c r="L46">
        <v>7.8792</v>
      </c>
      <c r="N46" t="s">
        <v>27</v>
      </c>
    </row>
    <row r="47" spans="1:23" x14ac:dyDescent="0.25">
      <c r="A47">
        <v>46</v>
      </c>
      <c r="B47">
        <v>0</v>
      </c>
      <c r="C47" t="str">
        <f t="shared" si="0"/>
        <v>Perished</v>
      </c>
      <c r="D47">
        <v>3</v>
      </c>
      <c r="E47" t="str" cm="1">
        <f t="array" ref="E47">_xlfn.IFS(D47=1,"First",D47=2,"Second",D47=3,"Third")</f>
        <v>Third</v>
      </c>
      <c r="F47" t="s">
        <v>82</v>
      </c>
      <c r="G47" t="s">
        <v>13</v>
      </c>
      <c r="I47">
        <v>0</v>
      </c>
      <c r="J47">
        <v>0</v>
      </c>
      <c r="K47" t="s">
        <v>83</v>
      </c>
      <c r="L47">
        <v>8.0500000000000007</v>
      </c>
      <c r="N47" t="s">
        <v>15</v>
      </c>
    </row>
    <row r="48" spans="1:23" x14ac:dyDescent="0.25">
      <c r="A48">
        <v>47</v>
      </c>
      <c r="B48">
        <v>0</v>
      </c>
      <c r="C48" t="str">
        <f t="shared" si="0"/>
        <v>Perished</v>
      </c>
      <c r="D48">
        <v>3</v>
      </c>
      <c r="E48" t="str" cm="1">
        <f t="array" ref="E48">_xlfn.IFS(D48=1,"First",D48=2,"Second",D48=3,"Third")</f>
        <v>Third</v>
      </c>
      <c r="F48" t="s">
        <v>84</v>
      </c>
      <c r="G48" t="s">
        <v>13</v>
      </c>
      <c r="I48">
        <v>1</v>
      </c>
      <c r="J48">
        <v>0</v>
      </c>
      <c r="K48">
        <v>370371</v>
      </c>
      <c r="L48">
        <v>15.5</v>
      </c>
      <c r="N48" t="s">
        <v>27</v>
      </c>
    </row>
    <row r="49" spans="1:14" x14ac:dyDescent="0.25">
      <c r="A49">
        <v>48</v>
      </c>
      <c r="B49">
        <v>1</v>
      </c>
      <c r="C49" t="str">
        <f t="shared" si="0"/>
        <v>Survived</v>
      </c>
      <c r="D49">
        <v>3</v>
      </c>
      <c r="E49" t="str" cm="1">
        <f t="array" ref="E49">_xlfn.IFS(D49=1,"First",D49=2,"Second",D49=3,"Third")</f>
        <v>Third</v>
      </c>
      <c r="F49" t="s">
        <v>85</v>
      </c>
      <c r="G49" t="s">
        <v>17</v>
      </c>
      <c r="I49">
        <v>0</v>
      </c>
      <c r="J49">
        <v>0</v>
      </c>
      <c r="K49">
        <v>14311</v>
      </c>
      <c r="L49">
        <v>7.75</v>
      </c>
      <c r="N49" t="s">
        <v>27</v>
      </c>
    </row>
    <row r="50" spans="1:14" x14ac:dyDescent="0.25">
      <c r="A50">
        <v>49</v>
      </c>
      <c r="B50">
        <v>0</v>
      </c>
      <c r="C50" t="str">
        <f t="shared" si="0"/>
        <v>Perished</v>
      </c>
      <c r="D50">
        <v>3</v>
      </c>
      <c r="E50" t="str" cm="1">
        <f t="array" ref="E50">_xlfn.IFS(D50=1,"First",D50=2,"Second",D50=3,"Third")</f>
        <v>Third</v>
      </c>
      <c r="F50" t="s">
        <v>86</v>
      </c>
      <c r="G50" t="s">
        <v>13</v>
      </c>
      <c r="I50">
        <v>2</v>
      </c>
      <c r="J50">
        <v>0</v>
      </c>
      <c r="K50">
        <v>2662</v>
      </c>
      <c r="L50">
        <v>21.679200000000002</v>
      </c>
      <c r="N50" t="s">
        <v>20</v>
      </c>
    </row>
    <row r="51" spans="1:14" x14ac:dyDescent="0.25">
      <c r="A51">
        <v>50</v>
      </c>
      <c r="B51">
        <v>0</v>
      </c>
      <c r="C51" t="str">
        <f t="shared" si="0"/>
        <v>Perished</v>
      </c>
      <c r="D51">
        <v>3</v>
      </c>
      <c r="E51" t="str" cm="1">
        <f t="array" ref="E51">_xlfn.IFS(D51=1,"First",D51=2,"Second",D51=3,"Third")</f>
        <v>Third</v>
      </c>
      <c r="F51" t="s">
        <v>87</v>
      </c>
      <c r="G51" t="s">
        <v>17</v>
      </c>
      <c r="H51">
        <v>18</v>
      </c>
      <c r="I51">
        <v>1</v>
      </c>
      <c r="J51">
        <v>0</v>
      </c>
      <c r="K51">
        <v>349237</v>
      </c>
      <c r="L51">
        <v>17.8</v>
      </c>
      <c r="N51" t="s">
        <v>15</v>
      </c>
    </row>
    <row r="52" spans="1:14" x14ac:dyDescent="0.25">
      <c r="A52">
        <v>51</v>
      </c>
      <c r="B52">
        <v>0</v>
      </c>
      <c r="C52" t="str">
        <f t="shared" si="0"/>
        <v>Perished</v>
      </c>
      <c r="D52">
        <v>3</v>
      </c>
      <c r="E52" t="str" cm="1">
        <f t="array" ref="E52">_xlfn.IFS(D52=1,"First",D52=2,"Second",D52=3,"Third")</f>
        <v>Third</v>
      </c>
      <c r="F52" t="s">
        <v>88</v>
      </c>
      <c r="G52" t="s">
        <v>13</v>
      </c>
      <c r="H52">
        <v>7</v>
      </c>
      <c r="I52">
        <v>4</v>
      </c>
      <c r="J52">
        <v>1</v>
      </c>
      <c r="K52">
        <v>3101295</v>
      </c>
      <c r="L52">
        <v>39.6875</v>
      </c>
      <c r="N52" t="s">
        <v>15</v>
      </c>
    </row>
    <row r="53" spans="1:14" x14ac:dyDescent="0.25">
      <c r="A53">
        <v>52</v>
      </c>
      <c r="B53">
        <v>0</v>
      </c>
      <c r="C53" t="str">
        <f t="shared" si="0"/>
        <v>Perished</v>
      </c>
      <c r="D53">
        <v>3</v>
      </c>
      <c r="E53" t="str" cm="1">
        <f t="array" ref="E53">_xlfn.IFS(D53=1,"First",D53=2,"Second",D53=3,"Third")</f>
        <v>Third</v>
      </c>
      <c r="F53" t="s">
        <v>89</v>
      </c>
      <c r="G53" t="s">
        <v>13</v>
      </c>
      <c r="H53">
        <v>21</v>
      </c>
      <c r="I53">
        <v>0</v>
      </c>
      <c r="J53">
        <v>0</v>
      </c>
      <c r="K53" t="s">
        <v>90</v>
      </c>
      <c r="L53">
        <v>7.8</v>
      </c>
      <c r="N53" t="s">
        <v>15</v>
      </c>
    </row>
    <row r="54" spans="1:14" x14ac:dyDescent="0.25">
      <c r="A54">
        <v>53</v>
      </c>
      <c r="B54">
        <v>1</v>
      </c>
      <c r="C54" t="str">
        <f t="shared" si="0"/>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25">
      <c r="A55">
        <v>54</v>
      </c>
      <c r="B55">
        <v>1</v>
      </c>
      <c r="C55" t="str">
        <f t="shared" si="0"/>
        <v>Survived</v>
      </c>
      <c r="D55">
        <v>2</v>
      </c>
      <c r="E55" t="str" cm="1">
        <f t="array" ref="E55">_xlfn.IFS(D55=1,"First",D55=2,"Second",D55=3,"Third")</f>
        <v>Second</v>
      </c>
      <c r="F55" t="s">
        <v>94</v>
      </c>
      <c r="G55" t="s">
        <v>17</v>
      </c>
      <c r="H55">
        <v>29</v>
      </c>
      <c r="I55">
        <v>1</v>
      </c>
      <c r="J55">
        <v>0</v>
      </c>
      <c r="K55">
        <v>2926</v>
      </c>
      <c r="L55">
        <v>26</v>
      </c>
      <c r="N55" t="s">
        <v>15</v>
      </c>
    </row>
    <row r="56" spans="1:14" x14ac:dyDescent="0.25">
      <c r="A56">
        <v>55</v>
      </c>
      <c r="B56">
        <v>0</v>
      </c>
      <c r="C56" t="str">
        <f t="shared" si="0"/>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25">
      <c r="A57">
        <v>56</v>
      </c>
      <c r="B57">
        <v>1</v>
      </c>
      <c r="C57" t="str">
        <f t="shared" si="0"/>
        <v>Survived</v>
      </c>
      <c r="D57">
        <v>1</v>
      </c>
      <c r="E57" t="str" cm="1">
        <f t="array" ref="E57">_xlfn.IFS(D57=1,"First",D57=2,"Second",D57=3,"Third")</f>
        <v>First</v>
      </c>
      <c r="F57" t="s">
        <v>97</v>
      </c>
      <c r="G57" t="s">
        <v>13</v>
      </c>
      <c r="I57">
        <v>0</v>
      </c>
      <c r="J57">
        <v>0</v>
      </c>
      <c r="K57">
        <v>19947</v>
      </c>
      <c r="L57">
        <v>35.5</v>
      </c>
      <c r="M57" t="s">
        <v>98</v>
      </c>
      <c r="N57" t="s">
        <v>15</v>
      </c>
    </row>
    <row r="58" spans="1:14" x14ac:dyDescent="0.25">
      <c r="A58">
        <v>57</v>
      </c>
      <c r="B58">
        <v>1</v>
      </c>
      <c r="C58" t="str">
        <f t="shared" si="0"/>
        <v>Survived</v>
      </c>
      <c r="D58">
        <v>2</v>
      </c>
      <c r="E58" t="str" cm="1">
        <f t="array" ref="E58">_xlfn.IFS(D58=1,"First",D58=2,"Second",D58=3,"Third")</f>
        <v>Second</v>
      </c>
      <c r="F58" t="s">
        <v>99</v>
      </c>
      <c r="G58" t="s">
        <v>17</v>
      </c>
      <c r="H58">
        <v>21</v>
      </c>
      <c r="I58">
        <v>0</v>
      </c>
      <c r="J58">
        <v>0</v>
      </c>
      <c r="K58" t="s">
        <v>100</v>
      </c>
      <c r="L58">
        <v>10.5</v>
      </c>
      <c r="N58" t="s">
        <v>15</v>
      </c>
    </row>
    <row r="59" spans="1:14" x14ac:dyDescent="0.25">
      <c r="A59">
        <v>58</v>
      </c>
      <c r="B59">
        <v>0</v>
      </c>
      <c r="C59" t="str">
        <f t="shared" si="0"/>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25">
      <c r="A60">
        <v>59</v>
      </c>
      <c r="B60">
        <v>1</v>
      </c>
      <c r="C60" t="str">
        <f t="shared" si="0"/>
        <v>Survived</v>
      </c>
      <c r="D60">
        <v>2</v>
      </c>
      <c r="E60" t="str" cm="1">
        <f t="array" ref="E60">_xlfn.IFS(D60=1,"First",D60=2,"Second",D60=3,"Third")</f>
        <v>Second</v>
      </c>
      <c r="F60" t="s">
        <v>102</v>
      </c>
      <c r="G60" t="s">
        <v>17</v>
      </c>
      <c r="H60">
        <v>5</v>
      </c>
      <c r="I60">
        <v>1</v>
      </c>
      <c r="J60">
        <v>2</v>
      </c>
      <c r="K60" t="s">
        <v>103</v>
      </c>
      <c r="L60">
        <v>27.75</v>
      </c>
      <c r="N60" t="s">
        <v>15</v>
      </c>
    </row>
    <row r="61" spans="1:14" x14ac:dyDescent="0.25">
      <c r="A61">
        <v>60</v>
      </c>
      <c r="B61">
        <v>0</v>
      </c>
      <c r="C61" t="str">
        <f t="shared" si="0"/>
        <v>Perished</v>
      </c>
      <c r="D61">
        <v>3</v>
      </c>
      <c r="E61" t="str" cm="1">
        <f t="array" ref="E61">_xlfn.IFS(D61=1,"First",D61=2,"Second",D61=3,"Third")</f>
        <v>Third</v>
      </c>
      <c r="F61" t="s">
        <v>104</v>
      </c>
      <c r="G61" t="s">
        <v>13</v>
      </c>
      <c r="H61">
        <v>11</v>
      </c>
      <c r="I61">
        <v>5</v>
      </c>
      <c r="J61">
        <v>2</v>
      </c>
      <c r="K61" t="s">
        <v>105</v>
      </c>
      <c r="L61">
        <v>46.9</v>
      </c>
      <c r="N61" t="s">
        <v>15</v>
      </c>
    </row>
    <row r="62" spans="1:14" x14ac:dyDescent="0.25">
      <c r="A62">
        <v>61</v>
      </c>
      <c r="B62">
        <v>0</v>
      </c>
      <c r="C62" t="str">
        <f t="shared" si="0"/>
        <v>Perished</v>
      </c>
      <c r="D62">
        <v>3</v>
      </c>
      <c r="E62" t="str" cm="1">
        <f t="array" ref="E62">_xlfn.IFS(D62=1,"First",D62=2,"Second",D62=3,"Third")</f>
        <v>Third</v>
      </c>
      <c r="F62" t="s">
        <v>106</v>
      </c>
      <c r="G62" t="s">
        <v>13</v>
      </c>
      <c r="H62">
        <v>22</v>
      </c>
      <c r="I62">
        <v>0</v>
      </c>
      <c r="J62">
        <v>0</v>
      </c>
      <c r="K62">
        <v>2669</v>
      </c>
      <c r="L62">
        <v>7.2291999999999996</v>
      </c>
      <c r="N62" t="s">
        <v>20</v>
      </c>
    </row>
    <row r="63" spans="1:14" x14ac:dyDescent="0.25">
      <c r="A63">
        <v>62</v>
      </c>
      <c r="B63">
        <v>1</v>
      </c>
      <c r="C63" t="str">
        <f t="shared" si="0"/>
        <v>Survived</v>
      </c>
      <c r="D63">
        <v>1</v>
      </c>
      <c r="E63" t="str" cm="1">
        <f t="array" ref="E63">_xlfn.IFS(D63=1,"First",D63=2,"Second",D63=3,"Third")</f>
        <v>First</v>
      </c>
      <c r="F63" t="s">
        <v>107</v>
      </c>
      <c r="G63" t="s">
        <v>17</v>
      </c>
      <c r="H63">
        <v>38</v>
      </c>
      <c r="I63">
        <v>0</v>
      </c>
      <c r="J63">
        <v>0</v>
      </c>
      <c r="K63">
        <v>113572</v>
      </c>
      <c r="L63">
        <v>80</v>
      </c>
      <c r="M63" t="s">
        <v>108</v>
      </c>
    </row>
    <row r="64" spans="1:14" x14ac:dyDescent="0.25">
      <c r="A64">
        <v>63</v>
      </c>
      <c r="B64">
        <v>0</v>
      </c>
      <c r="C64" t="str">
        <f t="shared" si="0"/>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25">
      <c r="A65">
        <v>64</v>
      </c>
      <c r="B65">
        <v>0</v>
      </c>
      <c r="C65" t="str">
        <f t="shared" si="0"/>
        <v>Perished</v>
      </c>
      <c r="D65">
        <v>3</v>
      </c>
      <c r="E65" t="str" cm="1">
        <f t="array" ref="E65">_xlfn.IFS(D65=1,"First",D65=2,"Second",D65=3,"Third")</f>
        <v>Third</v>
      </c>
      <c r="F65" t="s">
        <v>111</v>
      </c>
      <c r="G65" t="s">
        <v>13</v>
      </c>
      <c r="H65">
        <v>4</v>
      </c>
      <c r="I65">
        <v>3</v>
      </c>
      <c r="J65">
        <v>2</v>
      </c>
      <c r="K65">
        <v>347088</v>
      </c>
      <c r="L65">
        <v>27.9</v>
      </c>
      <c r="N65" t="s">
        <v>15</v>
      </c>
    </row>
    <row r="66" spans="1:14" x14ac:dyDescent="0.25">
      <c r="A66">
        <v>65</v>
      </c>
      <c r="B66">
        <v>0</v>
      </c>
      <c r="C66" t="str">
        <f t="shared" ref="C66:C129" si="1">IF(B66=1,"Survived","Perished")</f>
        <v>Perished</v>
      </c>
      <c r="D66">
        <v>1</v>
      </c>
      <c r="E66" t="str" cm="1">
        <f t="array" ref="E66">_xlfn.IFS(D66=1,"First",D66=2,"Second",D66=3,"Third")</f>
        <v>First</v>
      </c>
      <c r="F66" t="s">
        <v>112</v>
      </c>
      <c r="G66" t="s">
        <v>13</v>
      </c>
      <c r="I66">
        <v>0</v>
      </c>
      <c r="J66">
        <v>0</v>
      </c>
      <c r="K66" t="s">
        <v>113</v>
      </c>
      <c r="L66">
        <v>27.720800000000001</v>
      </c>
      <c r="N66" t="s">
        <v>20</v>
      </c>
    </row>
    <row r="67" spans="1:14" x14ac:dyDescent="0.25">
      <c r="A67">
        <v>66</v>
      </c>
      <c r="B67">
        <v>1</v>
      </c>
      <c r="C67" t="str">
        <f t="shared" si="1"/>
        <v>Survived</v>
      </c>
      <c r="D67">
        <v>3</v>
      </c>
      <c r="E67" t="str" cm="1">
        <f t="array" ref="E67">_xlfn.IFS(D67=1,"First",D67=2,"Second",D67=3,"Third")</f>
        <v>Third</v>
      </c>
      <c r="F67" t="s">
        <v>114</v>
      </c>
      <c r="G67" t="s">
        <v>13</v>
      </c>
      <c r="I67">
        <v>1</v>
      </c>
      <c r="J67">
        <v>1</v>
      </c>
      <c r="K67">
        <v>2661</v>
      </c>
      <c r="L67">
        <v>15.245799999999999</v>
      </c>
      <c r="N67" t="s">
        <v>20</v>
      </c>
    </row>
    <row r="68" spans="1:14" x14ac:dyDescent="0.25">
      <c r="A68">
        <v>67</v>
      </c>
      <c r="B68">
        <v>1</v>
      </c>
      <c r="C68" t="str">
        <f t="shared" si="1"/>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25">
      <c r="A69">
        <v>68</v>
      </c>
      <c r="B69">
        <v>0</v>
      </c>
      <c r="C69" t="str">
        <f t="shared" si="1"/>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25">
      <c r="A70">
        <v>69</v>
      </c>
      <c r="B70">
        <v>1</v>
      </c>
      <c r="C70" t="str">
        <f t="shared" si="1"/>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25">
      <c r="A71">
        <v>70</v>
      </c>
      <c r="B71">
        <v>0</v>
      </c>
      <c r="C71" t="str">
        <f t="shared" si="1"/>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25">
      <c r="A72">
        <v>71</v>
      </c>
      <c r="B72">
        <v>0</v>
      </c>
      <c r="C72" t="str">
        <f t="shared" si="1"/>
        <v>Perished</v>
      </c>
      <c r="D72">
        <v>2</v>
      </c>
      <c r="E72" t="str" cm="1">
        <f t="array" ref="E72">_xlfn.IFS(D72=1,"First",D72=2,"Second",D72=3,"Third")</f>
        <v>Second</v>
      </c>
      <c r="F72" t="s">
        <v>122</v>
      </c>
      <c r="G72" t="s">
        <v>13</v>
      </c>
      <c r="H72">
        <v>32</v>
      </c>
      <c r="I72">
        <v>0</v>
      </c>
      <c r="J72">
        <v>0</v>
      </c>
      <c r="K72" t="s">
        <v>123</v>
      </c>
      <c r="L72">
        <v>10.5</v>
      </c>
      <c r="N72" t="s">
        <v>15</v>
      </c>
    </row>
    <row r="73" spans="1:14" x14ac:dyDescent="0.25">
      <c r="A73">
        <v>72</v>
      </c>
      <c r="B73">
        <v>0</v>
      </c>
      <c r="C73" t="str">
        <f t="shared" si="1"/>
        <v>Perished</v>
      </c>
      <c r="D73">
        <v>3</v>
      </c>
      <c r="E73" t="str" cm="1">
        <f t="array" ref="E73">_xlfn.IFS(D73=1,"First",D73=2,"Second",D73=3,"Third")</f>
        <v>Third</v>
      </c>
      <c r="F73" t="s">
        <v>124</v>
      </c>
      <c r="G73" t="s">
        <v>17</v>
      </c>
      <c r="H73">
        <v>16</v>
      </c>
      <c r="I73">
        <v>5</v>
      </c>
      <c r="J73">
        <v>2</v>
      </c>
      <c r="K73" t="s">
        <v>105</v>
      </c>
      <c r="L73">
        <v>46.9</v>
      </c>
      <c r="N73" t="s">
        <v>15</v>
      </c>
    </row>
    <row r="74" spans="1:14" x14ac:dyDescent="0.25">
      <c r="A74">
        <v>73</v>
      </c>
      <c r="B74">
        <v>0</v>
      </c>
      <c r="C74" t="str">
        <f t="shared" si="1"/>
        <v>Perished</v>
      </c>
      <c r="D74">
        <v>2</v>
      </c>
      <c r="E74" t="str" cm="1">
        <f t="array" ref="E74">_xlfn.IFS(D74=1,"First",D74=2,"Second",D74=3,"Third")</f>
        <v>Second</v>
      </c>
      <c r="F74" t="s">
        <v>125</v>
      </c>
      <c r="G74" t="s">
        <v>13</v>
      </c>
      <c r="H74">
        <v>21</v>
      </c>
      <c r="I74">
        <v>0</v>
      </c>
      <c r="J74">
        <v>0</v>
      </c>
      <c r="K74" t="s">
        <v>126</v>
      </c>
      <c r="L74">
        <v>73.5</v>
      </c>
      <c r="N74" t="s">
        <v>15</v>
      </c>
    </row>
    <row r="75" spans="1:14" x14ac:dyDescent="0.25">
      <c r="A75">
        <v>74</v>
      </c>
      <c r="B75">
        <v>0</v>
      </c>
      <c r="C75" t="str">
        <f t="shared" si="1"/>
        <v>Perished</v>
      </c>
      <c r="D75">
        <v>3</v>
      </c>
      <c r="E75" t="str" cm="1">
        <f t="array" ref="E75">_xlfn.IFS(D75=1,"First",D75=2,"Second",D75=3,"Third")</f>
        <v>Third</v>
      </c>
      <c r="F75" t="s">
        <v>127</v>
      </c>
      <c r="G75" t="s">
        <v>13</v>
      </c>
      <c r="H75">
        <v>26</v>
      </c>
      <c r="I75">
        <v>1</v>
      </c>
      <c r="J75">
        <v>0</v>
      </c>
      <c r="K75">
        <v>2680</v>
      </c>
      <c r="L75">
        <v>14.4542</v>
      </c>
      <c r="N75" t="s">
        <v>20</v>
      </c>
    </row>
    <row r="76" spans="1:14" x14ac:dyDescent="0.25">
      <c r="A76">
        <v>75</v>
      </c>
      <c r="B76">
        <v>1</v>
      </c>
      <c r="C76" t="str">
        <f t="shared" si="1"/>
        <v>Survived</v>
      </c>
      <c r="D76">
        <v>3</v>
      </c>
      <c r="E76" t="str" cm="1">
        <f t="array" ref="E76">_xlfn.IFS(D76=1,"First",D76=2,"Second",D76=3,"Third")</f>
        <v>Third</v>
      </c>
      <c r="F76" t="s">
        <v>128</v>
      </c>
      <c r="G76" t="s">
        <v>13</v>
      </c>
      <c r="H76">
        <v>32</v>
      </c>
      <c r="I76">
        <v>0</v>
      </c>
      <c r="J76">
        <v>0</v>
      </c>
      <c r="K76">
        <v>1601</v>
      </c>
      <c r="L76">
        <v>56.495800000000003</v>
      </c>
      <c r="N76" t="s">
        <v>15</v>
      </c>
    </row>
    <row r="77" spans="1:14" x14ac:dyDescent="0.25">
      <c r="A77">
        <v>76</v>
      </c>
      <c r="B77">
        <v>0</v>
      </c>
      <c r="C77" t="str">
        <f t="shared" si="1"/>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25">
      <c r="A78">
        <v>77</v>
      </c>
      <c r="B78">
        <v>0</v>
      </c>
      <c r="C78" t="str">
        <f t="shared" si="1"/>
        <v>Perished</v>
      </c>
      <c r="D78">
        <v>3</v>
      </c>
      <c r="E78" t="str" cm="1">
        <f t="array" ref="E78">_xlfn.IFS(D78=1,"First",D78=2,"Second",D78=3,"Third")</f>
        <v>Third</v>
      </c>
      <c r="F78" t="s">
        <v>131</v>
      </c>
      <c r="G78" t="s">
        <v>13</v>
      </c>
      <c r="I78">
        <v>0</v>
      </c>
      <c r="J78">
        <v>0</v>
      </c>
      <c r="K78">
        <v>349208</v>
      </c>
      <c r="L78">
        <v>7.8958000000000004</v>
      </c>
      <c r="N78" t="s">
        <v>15</v>
      </c>
    </row>
    <row r="79" spans="1:14" x14ac:dyDescent="0.25">
      <c r="A79">
        <v>78</v>
      </c>
      <c r="B79">
        <v>0</v>
      </c>
      <c r="C79" t="str">
        <f t="shared" si="1"/>
        <v>Perished</v>
      </c>
      <c r="D79">
        <v>3</v>
      </c>
      <c r="E79" t="str" cm="1">
        <f t="array" ref="E79">_xlfn.IFS(D79=1,"First",D79=2,"Second",D79=3,"Third")</f>
        <v>Third</v>
      </c>
      <c r="F79" t="s">
        <v>132</v>
      </c>
      <c r="G79" t="s">
        <v>13</v>
      </c>
      <c r="I79">
        <v>0</v>
      </c>
      <c r="J79">
        <v>0</v>
      </c>
      <c r="K79">
        <v>374746</v>
      </c>
      <c r="L79">
        <v>8.0500000000000007</v>
      </c>
      <c r="N79" t="s">
        <v>15</v>
      </c>
    </row>
    <row r="80" spans="1:14" x14ac:dyDescent="0.25">
      <c r="A80">
        <v>79</v>
      </c>
      <c r="B80">
        <v>1</v>
      </c>
      <c r="C80" t="str">
        <f t="shared" si="1"/>
        <v>Survived</v>
      </c>
      <c r="D80">
        <v>2</v>
      </c>
      <c r="E80" t="str" cm="1">
        <f t="array" ref="E80">_xlfn.IFS(D80=1,"First",D80=2,"Second",D80=3,"Third")</f>
        <v>Second</v>
      </c>
      <c r="F80" t="s">
        <v>133</v>
      </c>
      <c r="G80" t="s">
        <v>13</v>
      </c>
      <c r="H80">
        <v>0.83</v>
      </c>
      <c r="I80">
        <v>0</v>
      </c>
      <c r="J80">
        <v>2</v>
      </c>
      <c r="K80">
        <v>248738</v>
      </c>
      <c r="L80">
        <v>29</v>
      </c>
      <c r="N80" t="s">
        <v>15</v>
      </c>
    </row>
    <row r="81" spans="1:14" x14ac:dyDescent="0.25">
      <c r="A81">
        <v>80</v>
      </c>
      <c r="B81">
        <v>1</v>
      </c>
      <c r="C81" t="str">
        <f t="shared" si="1"/>
        <v>Survived</v>
      </c>
      <c r="D81">
        <v>3</v>
      </c>
      <c r="E81" t="str" cm="1">
        <f t="array" ref="E81">_xlfn.IFS(D81=1,"First",D81=2,"Second",D81=3,"Third")</f>
        <v>Third</v>
      </c>
      <c r="F81" t="s">
        <v>134</v>
      </c>
      <c r="G81" t="s">
        <v>17</v>
      </c>
      <c r="H81">
        <v>30</v>
      </c>
      <c r="I81">
        <v>0</v>
      </c>
      <c r="J81">
        <v>0</v>
      </c>
      <c r="K81">
        <v>364516</v>
      </c>
      <c r="L81">
        <v>12.475</v>
      </c>
      <c r="N81" t="s">
        <v>15</v>
      </c>
    </row>
    <row r="82" spans="1:14" x14ac:dyDescent="0.25">
      <c r="A82">
        <v>81</v>
      </c>
      <c r="B82">
        <v>0</v>
      </c>
      <c r="C82" t="str">
        <f t="shared" si="1"/>
        <v>Perished</v>
      </c>
      <c r="D82">
        <v>3</v>
      </c>
      <c r="E82" t="str" cm="1">
        <f t="array" ref="E82">_xlfn.IFS(D82=1,"First",D82=2,"Second",D82=3,"Third")</f>
        <v>Third</v>
      </c>
      <c r="F82" t="s">
        <v>135</v>
      </c>
      <c r="G82" t="s">
        <v>13</v>
      </c>
      <c r="H82">
        <v>22</v>
      </c>
      <c r="I82">
        <v>0</v>
      </c>
      <c r="J82">
        <v>0</v>
      </c>
      <c r="K82">
        <v>345767</v>
      </c>
      <c r="L82">
        <v>9</v>
      </c>
      <c r="N82" t="s">
        <v>15</v>
      </c>
    </row>
    <row r="83" spans="1:14" x14ac:dyDescent="0.25">
      <c r="A83">
        <v>82</v>
      </c>
      <c r="B83">
        <v>1</v>
      </c>
      <c r="C83" t="str">
        <f t="shared" si="1"/>
        <v>Survived</v>
      </c>
      <c r="D83">
        <v>3</v>
      </c>
      <c r="E83" t="str" cm="1">
        <f t="array" ref="E83">_xlfn.IFS(D83=1,"First",D83=2,"Second",D83=3,"Third")</f>
        <v>Third</v>
      </c>
      <c r="F83" t="s">
        <v>136</v>
      </c>
      <c r="G83" t="s">
        <v>13</v>
      </c>
      <c r="H83">
        <v>29</v>
      </c>
      <c r="I83">
        <v>0</v>
      </c>
      <c r="J83">
        <v>0</v>
      </c>
      <c r="K83">
        <v>345779</v>
      </c>
      <c r="L83">
        <v>9.5</v>
      </c>
      <c r="N83" t="s">
        <v>15</v>
      </c>
    </row>
    <row r="84" spans="1:14" x14ac:dyDescent="0.25">
      <c r="A84">
        <v>83</v>
      </c>
      <c r="B84">
        <v>1</v>
      </c>
      <c r="C84" t="str">
        <f t="shared" si="1"/>
        <v>Survived</v>
      </c>
      <c r="D84">
        <v>3</v>
      </c>
      <c r="E84" t="str" cm="1">
        <f t="array" ref="E84">_xlfn.IFS(D84=1,"First",D84=2,"Second",D84=3,"Third")</f>
        <v>Third</v>
      </c>
      <c r="F84" t="s">
        <v>137</v>
      </c>
      <c r="G84" t="s">
        <v>17</v>
      </c>
      <c r="I84">
        <v>0</v>
      </c>
      <c r="J84">
        <v>0</v>
      </c>
      <c r="K84">
        <v>330932</v>
      </c>
      <c r="L84">
        <v>7.7874999999999996</v>
      </c>
      <c r="N84" t="s">
        <v>27</v>
      </c>
    </row>
    <row r="85" spans="1:14" x14ac:dyDescent="0.25">
      <c r="A85">
        <v>84</v>
      </c>
      <c r="B85">
        <v>0</v>
      </c>
      <c r="C85" t="str">
        <f t="shared" si="1"/>
        <v>Perished</v>
      </c>
      <c r="D85">
        <v>1</v>
      </c>
      <c r="E85" t="str" cm="1">
        <f t="array" ref="E85">_xlfn.IFS(D85=1,"First",D85=2,"Second",D85=3,"Third")</f>
        <v>First</v>
      </c>
      <c r="F85" t="s">
        <v>138</v>
      </c>
      <c r="G85" t="s">
        <v>13</v>
      </c>
      <c r="H85">
        <v>28</v>
      </c>
      <c r="I85">
        <v>0</v>
      </c>
      <c r="J85">
        <v>0</v>
      </c>
      <c r="K85">
        <v>113059</v>
      </c>
      <c r="L85">
        <v>47.1</v>
      </c>
      <c r="N85" t="s">
        <v>15</v>
      </c>
    </row>
    <row r="86" spans="1:14" x14ac:dyDescent="0.25">
      <c r="A86">
        <v>85</v>
      </c>
      <c r="B86">
        <v>1</v>
      </c>
      <c r="C86" t="str">
        <f t="shared" si="1"/>
        <v>Survived</v>
      </c>
      <c r="D86">
        <v>2</v>
      </c>
      <c r="E86" t="str" cm="1">
        <f t="array" ref="E86">_xlfn.IFS(D86=1,"First",D86=2,"Second",D86=3,"Third")</f>
        <v>Second</v>
      </c>
      <c r="F86" t="s">
        <v>139</v>
      </c>
      <c r="G86" t="s">
        <v>17</v>
      </c>
      <c r="H86">
        <v>17</v>
      </c>
      <c r="I86">
        <v>0</v>
      </c>
      <c r="J86">
        <v>0</v>
      </c>
      <c r="K86" t="s">
        <v>140</v>
      </c>
      <c r="L86">
        <v>10.5</v>
      </c>
      <c r="N86" t="s">
        <v>15</v>
      </c>
    </row>
    <row r="87" spans="1:14" x14ac:dyDescent="0.25">
      <c r="A87">
        <v>86</v>
      </c>
      <c r="B87">
        <v>1</v>
      </c>
      <c r="C87" t="str">
        <f t="shared" si="1"/>
        <v>Survived</v>
      </c>
      <c r="D87">
        <v>3</v>
      </c>
      <c r="E87" t="str" cm="1">
        <f t="array" ref="E87">_xlfn.IFS(D87=1,"First",D87=2,"Second",D87=3,"Third")</f>
        <v>Third</v>
      </c>
      <c r="F87" t="s">
        <v>141</v>
      </c>
      <c r="G87" t="s">
        <v>17</v>
      </c>
      <c r="H87">
        <v>33</v>
      </c>
      <c r="I87">
        <v>3</v>
      </c>
      <c r="J87">
        <v>0</v>
      </c>
      <c r="K87">
        <v>3101278</v>
      </c>
      <c r="L87">
        <v>15.85</v>
      </c>
      <c r="N87" t="s">
        <v>15</v>
      </c>
    </row>
    <row r="88" spans="1:14" x14ac:dyDescent="0.25">
      <c r="A88">
        <v>87</v>
      </c>
      <c r="B88">
        <v>0</v>
      </c>
      <c r="C88" t="str">
        <f t="shared" si="1"/>
        <v>Perished</v>
      </c>
      <c r="D88">
        <v>3</v>
      </c>
      <c r="E88" t="str" cm="1">
        <f t="array" ref="E88">_xlfn.IFS(D88=1,"First",D88=2,"Second",D88=3,"Third")</f>
        <v>Third</v>
      </c>
      <c r="F88" t="s">
        <v>142</v>
      </c>
      <c r="G88" t="s">
        <v>13</v>
      </c>
      <c r="H88">
        <v>16</v>
      </c>
      <c r="I88">
        <v>1</v>
      </c>
      <c r="J88">
        <v>3</v>
      </c>
      <c r="K88" t="s">
        <v>143</v>
      </c>
      <c r="L88">
        <v>34.375</v>
      </c>
      <c r="N88" t="s">
        <v>15</v>
      </c>
    </row>
    <row r="89" spans="1:14" x14ac:dyDescent="0.25">
      <c r="A89">
        <v>88</v>
      </c>
      <c r="B89">
        <v>0</v>
      </c>
      <c r="C89" t="str">
        <f t="shared" si="1"/>
        <v>Perished</v>
      </c>
      <c r="D89">
        <v>3</v>
      </c>
      <c r="E89" t="str" cm="1">
        <f t="array" ref="E89">_xlfn.IFS(D89=1,"First",D89=2,"Second",D89=3,"Third")</f>
        <v>Third</v>
      </c>
      <c r="F89" t="s">
        <v>144</v>
      </c>
      <c r="G89" t="s">
        <v>13</v>
      </c>
      <c r="I89">
        <v>0</v>
      </c>
      <c r="J89">
        <v>0</v>
      </c>
      <c r="K89" t="s">
        <v>145</v>
      </c>
      <c r="L89">
        <v>8.0500000000000007</v>
      </c>
      <c r="N89" t="s">
        <v>15</v>
      </c>
    </row>
    <row r="90" spans="1:14" x14ac:dyDescent="0.25">
      <c r="A90">
        <v>89</v>
      </c>
      <c r="B90">
        <v>1</v>
      </c>
      <c r="C90" t="str">
        <f t="shared" si="1"/>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25">
      <c r="A91">
        <v>90</v>
      </c>
      <c r="B91">
        <v>0</v>
      </c>
      <c r="C91" t="str">
        <f t="shared" si="1"/>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25">
      <c r="A92">
        <v>91</v>
      </c>
      <c r="B92">
        <v>0</v>
      </c>
      <c r="C92" t="str">
        <f t="shared" si="1"/>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25">
      <c r="A93">
        <v>92</v>
      </c>
      <c r="B93">
        <v>0</v>
      </c>
      <c r="C93" t="str">
        <f t="shared" si="1"/>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25">
      <c r="A94">
        <v>93</v>
      </c>
      <c r="B94">
        <v>0</v>
      </c>
      <c r="C94" t="str">
        <f t="shared" si="1"/>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25">
      <c r="A95">
        <v>94</v>
      </c>
      <c r="B95">
        <v>0</v>
      </c>
      <c r="C95" t="str">
        <f t="shared" si="1"/>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25">
      <c r="A96">
        <v>95</v>
      </c>
      <c r="B96">
        <v>0</v>
      </c>
      <c r="C96" t="str">
        <f t="shared" si="1"/>
        <v>Perished</v>
      </c>
      <c r="D96">
        <v>3</v>
      </c>
      <c r="E96" t="str" cm="1">
        <f t="array" ref="E96">_xlfn.IFS(D96=1,"First",D96=2,"Second",D96=3,"Third")</f>
        <v>Third</v>
      </c>
      <c r="F96" t="s">
        <v>155</v>
      </c>
      <c r="G96" t="s">
        <v>13</v>
      </c>
      <c r="H96">
        <v>59</v>
      </c>
      <c r="I96">
        <v>0</v>
      </c>
      <c r="J96">
        <v>0</v>
      </c>
      <c r="K96">
        <v>364500</v>
      </c>
      <c r="L96">
        <v>7.25</v>
      </c>
      <c r="N96" t="s">
        <v>15</v>
      </c>
    </row>
    <row r="97" spans="1:14" x14ac:dyDescent="0.25">
      <c r="A97">
        <v>96</v>
      </c>
      <c r="B97">
        <v>0</v>
      </c>
      <c r="C97" t="str">
        <f t="shared" si="1"/>
        <v>Perished</v>
      </c>
      <c r="D97">
        <v>3</v>
      </c>
      <c r="E97" t="str" cm="1">
        <f t="array" ref="E97">_xlfn.IFS(D97=1,"First",D97=2,"Second",D97=3,"Third")</f>
        <v>Third</v>
      </c>
      <c r="F97" t="s">
        <v>156</v>
      </c>
      <c r="G97" t="s">
        <v>13</v>
      </c>
      <c r="I97">
        <v>0</v>
      </c>
      <c r="J97">
        <v>0</v>
      </c>
      <c r="K97">
        <v>374910</v>
      </c>
      <c r="L97">
        <v>8.0500000000000007</v>
      </c>
      <c r="N97" t="s">
        <v>15</v>
      </c>
    </row>
    <row r="98" spans="1:14" x14ac:dyDescent="0.25">
      <c r="A98">
        <v>97</v>
      </c>
      <c r="B98">
        <v>0</v>
      </c>
      <c r="C98" t="str">
        <f t="shared" si="1"/>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25">
      <c r="A99">
        <v>98</v>
      </c>
      <c r="B99">
        <v>1</v>
      </c>
      <c r="C99" t="str">
        <f t="shared" si="1"/>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25">
      <c r="A100">
        <v>99</v>
      </c>
      <c r="B100">
        <v>1</v>
      </c>
      <c r="C100" t="str">
        <f t="shared" si="1"/>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25">
      <c r="A101">
        <v>100</v>
      </c>
      <c r="B101">
        <v>0</v>
      </c>
      <c r="C101" t="str">
        <f t="shared" si="1"/>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25">
      <c r="A102">
        <v>101</v>
      </c>
      <c r="B102">
        <v>0</v>
      </c>
      <c r="C102" t="str">
        <f t="shared" si="1"/>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25">
      <c r="A103">
        <v>102</v>
      </c>
      <c r="B103">
        <v>0</v>
      </c>
      <c r="C103" t="str">
        <f t="shared" si="1"/>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25">
      <c r="A104">
        <v>103</v>
      </c>
      <c r="B104">
        <v>0</v>
      </c>
      <c r="C104" t="str">
        <f t="shared" si="1"/>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25">
      <c r="A105">
        <v>104</v>
      </c>
      <c r="B105">
        <v>0</v>
      </c>
      <c r="C105" t="str">
        <f t="shared" si="1"/>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25">
      <c r="A106">
        <v>105</v>
      </c>
      <c r="B106">
        <v>0</v>
      </c>
      <c r="C106" t="str">
        <f t="shared" si="1"/>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25">
      <c r="A107">
        <v>106</v>
      </c>
      <c r="B107">
        <v>0</v>
      </c>
      <c r="C107" t="str">
        <f t="shared" si="1"/>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25">
      <c r="A108">
        <v>107</v>
      </c>
      <c r="B108">
        <v>1</v>
      </c>
      <c r="C108" t="str">
        <f t="shared" si="1"/>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25">
      <c r="A109">
        <v>108</v>
      </c>
      <c r="B109">
        <v>1</v>
      </c>
      <c r="C109" t="str">
        <f t="shared" si="1"/>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25">
      <c r="A110">
        <v>109</v>
      </c>
      <c r="B110">
        <v>0</v>
      </c>
      <c r="C110" t="str">
        <f t="shared" si="1"/>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25">
      <c r="A111">
        <v>110</v>
      </c>
      <c r="B111">
        <v>1</v>
      </c>
      <c r="C111" t="str">
        <f t="shared" si="1"/>
        <v>Survived</v>
      </c>
      <c r="D111">
        <v>3</v>
      </c>
      <c r="E111" t="str" cm="1">
        <f t="array" ref="E111">_xlfn.IFS(D111=1,"First",D111=2,"Second",D111=3,"Third")</f>
        <v>Third</v>
      </c>
      <c r="F111" t="s">
        <v>175</v>
      </c>
      <c r="G111" t="s">
        <v>17</v>
      </c>
      <c r="I111">
        <v>1</v>
      </c>
      <c r="J111">
        <v>0</v>
      </c>
      <c r="K111">
        <v>371110</v>
      </c>
      <c r="L111">
        <v>24.15</v>
      </c>
      <c r="N111" t="s">
        <v>27</v>
      </c>
    </row>
    <row r="112" spans="1:14" x14ac:dyDescent="0.25">
      <c r="A112">
        <v>111</v>
      </c>
      <c r="B112">
        <v>0</v>
      </c>
      <c r="C112" t="str">
        <f t="shared" si="1"/>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25">
      <c r="A113">
        <v>112</v>
      </c>
      <c r="B113">
        <v>0</v>
      </c>
      <c r="C113" t="str">
        <f t="shared" si="1"/>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25">
      <c r="A114">
        <v>113</v>
      </c>
      <c r="B114">
        <v>0</v>
      </c>
      <c r="C114" t="str">
        <f t="shared" si="1"/>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25">
      <c r="A115">
        <v>114</v>
      </c>
      <c r="B115">
        <v>0</v>
      </c>
      <c r="C115" t="str">
        <f t="shared" si="1"/>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25">
      <c r="A116">
        <v>115</v>
      </c>
      <c r="B116">
        <v>0</v>
      </c>
      <c r="C116" t="str">
        <f t="shared" si="1"/>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25">
      <c r="A117">
        <v>116</v>
      </c>
      <c r="B117">
        <v>0</v>
      </c>
      <c r="C117" t="str">
        <f t="shared" si="1"/>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25">
      <c r="A118">
        <v>117</v>
      </c>
      <c r="B118">
        <v>0</v>
      </c>
      <c r="C118" t="str">
        <f t="shared" si="1"/>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25">
      <c r="A119">
        <v>118</v>
      </c>
      <c r="B119">
        <v>0</v>
      </c>
      <c r="C119" t="str">
        <f t="shared" si="1"/>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25">
      <c r="A120">
        <v>119</v>
      </c>
      <c r="B120">
        <v>0</v>
      </c>
      <c r="C120" t="str">
        <f t="shared" si="1"/>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25">
      <c r="A121">
        <v>120</v>
      </c>
      <c r="B121">
        <v>0</v>
      </c>
      <c r="C121" t="str">
        <f t="shared" si="1"/>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25">
      <c r="A122">
        <v>121</v>
      </c>
      <c r="B122">
        <v>0</v>
      </c>
      <c r="C122" t="str">
        <f t="shared" si="1"/>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25">
      <c r="A123">
        <v>122</v>
      </c>
      <c r="B123">
        <v>0</v>
      </c>
      <c r="C123" t="str">
        <f t="shared" si="1"/>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25">
      <c r="A124">
        <v>123</v>
      </c>
      <c r="B124">
        <v>0</v>
      </c>
      <c r="C124" t="str">
        <f t="shared" si="1"/>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25">
      <c r="A125">
        <v>124</v>
      </c>
      <c r="B125">
        <v>1</v>
      </c>
      <c r="C125" t="str">
        <f t="shared" si="1"/>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25">
      <c r="A126">
        <v>125</v>
      </c>
      <c r="B126">
        <v>0</v>
      </c>
      <c r="C126" t="str">
        <f t="shared" si="1"/>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25">
      <c r="A127">
        <v>126</v>
      </c>
      <c r="B127">
        <v>1</v>
      </c>
      <c r="C127" t="str">
        <f t="shared" si="1"/>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25">
      <c r="A128">
        <v>127</v>
      </c>
      <c r="B128">
        <v>0</v>
      </c>
      <c r="C128" t="str">
        <f t="shared" si="1"/>
        <v>Perished</v>
      </c>
      <c r="D128">
        <v>3</v>
      </c>
      <c r="E128" t="str" cm="1">
        <f t="array" ref="E128">_xlfn.IFS(D128=1,"First",D128=2,"Second",D128=3,"Third")</f>
        <v>Third</v>
      </c>
      <c r="F128" t="s">
        <v>198</v>
      </c>
      <c r="G128" t="s">
        <v>13</v>
      </c>
      <c r="I128">
        <v>0</v>
      </c>
      <c r="J128">
        <v>0</v>
      </c>
      <c r="K128">
        <v>370372</v>
      </c>
      <c r="L128">
        <v>7.75</v>
      </c>
      <c r="N128" t="s">
        <v>27</v>
      </c>
    </row>
    <row r="129" spans="1:14" x14ac:dyDescent="0.25">
      <c r="A129">
        <v>128</v>
      </c>
      <c r="B129">
        <v>1</v>
      </c>
      <c r="C129" t="str">
        <f t="shared" si="1"/>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25">
      <c r="A130">
        <v>129</v>
      </c>
      <c r="B130">
        <v>1</v>
      </c>
      <c r="C130" t="str">
        <f t="shared" ref="C130:C193" si="2">IF(B130=1,"Survived","Perished")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25">
      <c r="A131">
        <v>130</v>
      </c>
      <c r="B131">
        <v>0</v>
      </c>
      <c r="C131" t="str">
        <f t="shared" si="2"/>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25">
      <c r="A132">
        <v>131</v>
      </c>
      <c r="B132">
        <v>0</v>
      </c>
      <c r="C132" t="str">
        <f t="shared" si="2"/>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25">
      <c r="A133">
        <v>132</v>
      </c>
      <c r="B133">
        <v>0</v>
      </c>
      <c r="C133" t="str">
        <f t="shared" si="2"/>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25">
      <c r="A134">
        <v>133</v>
      </c>
      <c r="B134">
        <v>0</v>
      </c>
      <c r="C134" t="str">
        <f t="shared" si="2"/>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25">
      <c r="A135">
        <v>134</v>
      </c>
      <c r="B135">
        <v>1</v>
      </c>
      <c r="C135" t="str">
        <f t="shared" si="2"/>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25">
      <c r="A136">
        <v>135</v>
      </c>
      <c r="B136">
        <v>0</v>
      </c>
      <c r="C136" t="str">
        <f t="shared" si="2"/>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25">
      <c r="A137">
        <v>136</v>
      </c>
      <c r="B137">
        <v>0</v>
      </c>
      <c r="C137" t="str">
        <f t="shared" si="2"/>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25">
      <c r="A138">
        <v>137</v>
      </c>
      <c r="B138">
        <v>1</v>
      </c>
      <c r="C138" t="str">
        <f t="shared" si="2"/>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25">
      <c r="A139">
        <v>138</v>
      </c>
      <c r="B139">
        <v>0</v>
      </c>
      <c r="C139" t="str">
        <f t="shared" si="2"/>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25">
      <c r="A140">
        <v>139</v>
      </c>
      <c r="B140">
        <v>0</v>
      </c>
      <c r="C140" t="str">
        <f t="shared" si="2"/>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25">
      <c r="A141">
        <v>140</v>
      </c>
      <c r="B141">
        <v>0</v>
      </c>
      <c r="C141" t="str">
        <f t="shared" si="2"/>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25">
      <c r="A142">
        <v>141</v>
      </c>
      <c r="B142">
        <v>0</v>
      </c>
      <c r="C142" t="str">
        <f t="shared" si="2"/>
        <v>Perished</v>
      </c>
      <c r="D142">
        <v>3</v>
      </c>
      <c r="E142" t="str" cm="1">
        <f t="array" ref="E142">_xlfn.IFS(D142=1,"First",D142=2,"Second",D142=3,"Third")</f>
        <v>Third</v>
      </c>
      <c r="F142" t="s">
        <v>221</v>
      </c>
      <c r="G142" t="s">
        <v>17</v>
      </c>
      <c r="I142">
        <v>0</v>
      </c>
      <c r="J142">
        <v>2</v>
      </c>
      <c r="K142">
        <v>2678</v>
      </c>
      <c r="L142">
        <v>15.245799999999999</v>
      </c>
      <c r="N142" t="s">
        <v>20</v>
      </c>
    </row>
    <row r="143" spans="1:14" x14ac:dyDescent="0.25">
      <c r="A143">
        <v>142</v>
      </c>
      <c r="B143">
        <v>1</v>
      </c>
      <c r="C143" t="str">
        <f t="shared" si="2"/>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25">
      <c r="A144">
        <v>143</v>
      </c>
      <c r="B144">
        <v>1</v>
      </c>
      <c r="C144" t="str">
        <f t="shared" si="2"/>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25">
      <c r="A145">
        <v>144</v>
      </c>
      <c r="B145">
        <v>0</v>
      </c>
      <c r="C145" t="str">
        <f t="shared" si="2"/>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25">
      <c r="A146">
        <v>145</v>
      </c>
      <c r="B146">
        <v>0</v>
      </c>
      <c r="C146" t="str">
        <f t="shared" si="2"/>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25">
      <c r="A147">
        <v>146</v>
      </c>
      <c r="B147">
        <v>0</v>
      </c>
      <c r="C147" t="str">
        <f t="shared" si="2"/>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25">
      <c r="A148">
        <v>147</v>
      </c>
      <c r="B148">
        <v>1</v>
      </c>
      <c r="C148" t="str">
        <f t="shared" si="2"/>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25">
      <c r="A149">
        <v>148</v>
      </c>
      <c r="B149">
        <v>0</v>
      </c>
      <c r="C149" t="str">
        <f t="shared" si="2"/>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25">
      <c r="A150">
        <v>149</v>
      </c>
      <c r="B150">
        <v>0</v>
      </c>
      <c r="C150" t="str">
        <f t="shared" si="2"/>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25">
      <c r="A151">
        <v>150</v>
      </c>
      <c r="B151">
        <v>0</v>
      </c>
      <c r="C151" t="str">
        <f t="shared" si="2"/>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25">
      <c r="A152">
        <v>151</v>
      </c>
      <c r="B152">
        <v>0</v>
      </c>
      <c r="C152" t="str">
        <f t="shared" si="2"/>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25">
      <c r="A153">
        <v>152</v>
      </c>
      <c r="B153">
        <v>1</v>
      </c>
      <c r="C153" t="str">
        <f t="shared" si="2"/>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25">
      <c r="A154">
        <v>153</v>
      </c>
      <c r="B154">
        <v>0</v>
      </c>
      <c r="C154" t="str">
        <f t="shared" si="2"/>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25">
      <c r="A155">
        <v>154</v>
      </c>
      <c r="B155">
        <v>0</v>
      </c>
      <c r="C155" t="str">
        <f t="shared" si="2"/>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25">
      <c r="A156">
        <v>155</v>
      </c>
      <c r="B156">
        <v>0</v>
      </c>
      <c r="C156" t="str">
        <f t="shared" si="2"/>
        <v>Perished</v>
      </c>
      <c r="D156">
        <v>3</v>
      </c>
      <c r="E156" t="str" cm="1">
        <f t="array" ref="E156">_xlfn.IFS(D156=1,"First",D156=2,"Second",D156=3,"Third")</f>
        <v>Third</v>
      </c>
      <c r="F156" t="s">
        <v>242</v>
      </c>
      <c r="G156" t="s">
        <v>13</v>
      </c>
      <c r="I156">
        <v>0</v>
      </c>
      <c r="J156">
        <v>0</v>
      </c>
      <c r="K156" t="s">
        <v>243</v>
      </c>
      <c r="L156">
        <v>7.3125</v>
      </c>
      <c r="N156" t="s">
        <v>15</v>
      </c>
    </row>
    <row r="157" spans="1:14" x14ac:dyDescent="0.25">
      <c r="A157">
        <v>156</v>
      </c>
      <c r="B157">
        <v>0</v>
      </c>
      <c r="C157" t="str">
        <f t="shared" si="2"/>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25">
      <c r="A158">
        <v>157</v>
      </c>
      <c r="B158">
        <v>1</v>
      </c>
      <c r="C158" t="str">
        <f t="shared" si="2"/>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25">
      <c r="A159">
        <v>158</v>
      </c>
      <c r="B159">
        <v>0</v>
      </c>
      <c r="C159" t="str">
        <f t="shared" si="2"/>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25">
      <c r="A160">
        <v>159</v>
      </c>
      <c r="B160">
        <v>0</v>
      </c>
      <c r="C160" t="str">
        <f t="shared" si="2"/>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25">
      <c r="A161">
        <v>160</v>
      </c>
      <c r="B161">
        <v>0</v>
      </c>
      <c r="C161" t="str">
        <f t="shared" si="2"/>
        <v>Perished</v>
      </c>
      <c r="D161">
        <v>3</v>
      </c>
      <c r="E161" t="str" cm="1">
        <f t="array" ref="E161">_xlfn.IFS(D161=1,"First",D161=2,"Second",D161=3,"Third")</f>
        <v>Third</v>
      </c>
      <c r="F161" t="s">
        <v>250</v>
      </c>
      <c r="G161" t="s">
        <v>13</v>
      </c>
      <c r="I161">
        <v>8</v>
      </c>
      <c r="J161">
        <v>2</v>
      </c>
      <c r="K161" t="s">
        <v>251</v>
      </c>
      <c r="L161">
        <v>69.55</v>
      </c>
      <c r="N161" t="s">
        <v>15</v>
      </c>
    </row>
    <row r="162" spans="1:14" x14ac:dyDescent="0.25">
      <c r="A162">
        <v>161</v>
      </c>
      <c r="B162">
        <v>0</v>
      </c>
      <c r="C162" t="str">
        <f t="shared" si="2"/>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25">
      <c r="A163">
        <v>162</v>
      </c>
      <c r="B163">
        <v>1</v>
      </c>
      <c r="C163" t="str">
        <f t="shared" si="2"/>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25">
      <c r="A164">
        <v>163</v>
      </c>
      <c r="B164">
        <v>0</v>
      </c>
      <c r="C164" t="str">
        <f t="shared" si="2"/>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25">
      <c r="A165">
        <v>164</v>
      </c>
      <c r="B165">
        <v>0</v>
      </c>
      <c r="C165" t="str">
        <f t="shared" si="2"/>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25">
      <c r="A166">
        <v>165</v>
      </c>
      <c r="B166">
        <v>0</v>
      </c>
      <c r="C166" t="str">
        <f t="shared" si="2"/>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25">
      <c r="A167">
        <v>166</v>
      </c>
      <c r="B167">
        <v>1</v>
      </c>
      <c r="C167" t="str">
        <f t="shared" si="2"/>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25">
      <c r="A168">
        <v>167</v>
      </c>
      <c r="B168">
        <v>1</v>
      </c>
      <c r="C168" t="str">
        <f t="shared" si="2"/>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25">
      <c r="A169">
        <v>168</v>
      </c>
      <c r="B169">
        <v>0</v>
      </c>
      <c r="C169" t="str">
        <f t="shared" si="2"/>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25">
      <c r="A170">
        <v>169</v>
      </c>
      <c r="B170">
        <v>0</v>
      </c>
      <c r="C170" t="str">
        <f t="shared" si="2"/>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25">
      <c r="A171">
        <v>170</v>
      </c>
      <c r="B171">
        <v>0</v>
      </c>
      <c r="C171" t="str">
        <f t="shared" si="2"/>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25">
      <c r="A172">
        <v>171</v>
      </c>
      <c r="B172">
        <v>0</v>
      </c>
      <c r="C172" t="str">
        <f t="shared" si="2"/>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25">
      <c r="A173">
        <v>172</v>
      </c>
      <c r="B173">
        <v>0</v>
      </c>
      <c r="C173" t="str">
        <f t="shared" si="2"/>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25">
      <c r="A174">
        <v>173</v>
      </c>
      <c r="B174">
        <v>1</v>
      </c>
      <c r="C174" t="str">
        <f t="shared" si="2"/>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25">
      <c r="A175">
        <v>174</v>
      </c>
      <c r="B175">
        <v>0</v>
      </c>
      <c r="C175" t="str">
        <f t="shared" si="2"/>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25">
      <c r="A176">
        <v>175</v>
      </c>
      <c r="B176">
        <v>0</v>
      </c>
      <c r="C176" t="str">
        <f t="shared" si="2"/>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25">
      <c r="A177">
        <v>176</v>
      </c>
      <c r="B177">
        <v>0</v>
      </c>
      <c r="C177" t="str">
        <f t="shared" si="2"/>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25">
      <c r="A178">
        <v>177</v>
      </c>
      <c r="B178">
        <v>0</v>
      </c>
      <c r="C178" t="str">
        <f t="shared" si="2"/>
        <v>Perished</v>
      </c>
      <c r="D178">
        <v>3</v>
      </c>
      <c r="E178" t="str" cm="1">
        <f t="array" ref="E178">_xlfn.IFS(D178=1,"First",D178=2,"Second",D178=3,"Third")</f>
        <v>Third</v>
      </c>
      <c r="F178" t="s">
        <v>274</v>
      </c>
      <c r="G178" t="s">
        <v>13</v>
      </c>
      <c r="I178">
        <v>3</v>
      </c>
      <c r="J178">
        <v>1</v>
      </c>
      <c r="K178">
        <v>4133</v>
      </c>
      <c r="L178">
        <v>25.466699999999999</v>
      </c>
      <c r="N178" t="s">
        <v>15</v>
      </c>
    </row>
    <row r="179" spans="1:14" x14ac:dyDescent="0.25">
      <c r="A179">
        <v>178</v>
      </c>
      <c r="B179">
        <v>0</v>
      </c>
      <c r="C179" t="str">
        <f t="shared" si="2"/>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25">
      <c r="A180">
        <v>179</v>
      </c>
      <c r="B180">
        <v>0</v>
      </c>
      <c r="C180" t="str">
        <f t="shared" si="2"/>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25">
      <c r="A181">
        <v>180</v>
      </c>
      <c r="B181">
        <v>0</v>
      </c>
      <c r="C181" t="str">
        <f t="shared" si="2"/>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25">
      <c r="A182">
        <v>181</v>
      </c>
      <c r="B182">
        <v>0</v>
      </c>
      <c r="C182" t="str">
        <f t="shared" si="2"/>
        <v>Perished</v>
      </c>
      <c r="D182">
        <v>3</v>
      </c>
      <c r="E182" t="str" cm="1">
        <f t="array" ref="E182">_xlfn.IFS(D182=1,"First",D182=2,"Second",D182=3,"Third")</f>
        <v>Third</v>
      </c>
      <c r="F182" t="s">
        <v>281</v>
      </c>
      <c r="G182" t="s">
        <v>17</v>
      </c>
      <c r="I182">
        <v>8</v>
      </c>
      <c r="J182">
        <v>2</v>
      </c>
      <c r="K182" t="s">
        <v>251</v>
      </c>
      <c r="L182">
        <v>69.55</v>
      </c>
      <c r="N182" t="s">
        <v>15</v>
      </c>
    </row>
    <row r="183" spans="1:14" x14ac:dyDescent="0.25">
      <c r="A183">
        <v>182</v>
      </c>
      <c r="B183">
        <v>0</v>
      </c>
      <c r="C183" t="str">
        <f t="shared" si="2"/>
        <v>Perished</v>
      </c>
      <c r="D183">
        <v>2</v>
      </c>
      <c r="E183" t="str" cm="1">
        <f t="array" ref="E183">_xlfn.IFS(D183=1,"First",D183=2,"Second",D183=3,"Third")</f>
        <v>Second</v>
      </c>
      <c r="F183" t="s">
        <v>282</v>
      </c>
      <c r="G183" t="s">
        <v>13</v>
      </c>
      <c r="I183">
        <v>0</v>
      </c>
      <c r="J183">
        <v>0</v>
      </c>
      <c r="K183" t="s">
        <v>283</v>
      </c>
      <c r="L183">
        <v>15.05</v>
      </c>
      <c r="N183" t="s">
        <v>20</v>
      </c>
    </row>
    <row r="184" spans="1:14" x14ac:dyDescent="0.25">
      <c r="A184">
        <v>183</v>
      </c>
      <c r="B184">
        <v>0</v>
      </c>
      <c r="C184" t="str">
        <f t="shared" si="2"/>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25">
      <c r="A185">
        <v>184</v>
      </c>
      <c r="B185">
        <v>1</v>
      </c>
      <c r="C185" t="str">
        <f t="shared" si="2"/>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25">
      <c r="A186">
        <v>185</v>
      </c>
      <c r="B186">
        <v>1</v>
      </c>
      <c r="C186" t="str">
        <f t="shared" si="2"/>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25">
      <c r="A187">
        <v>186</v>
      </c>
      <c r="B187">
        <v>0</v>
      </c>
      <c r="C187" t="str">
        <f t="shared" si="2"/>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25">
      <c r="A188">
        <v>187</v>
      </c>
      <c r="B188">
        <v>1</v>
      </c>
      <c r="C188" t="str">
        <f t="shared" si="2"/>
        <v>Survived</v>
      </c>
      <c r="D188">
        <v>3</v>
      </c>
      <c r="E188" t="str" cm="1">
        <f t="array" ref="E188">_xlfn.IFS(D188=1,"First",D188=2,"Second",D188=3,"Third")</f>
        <v>Third</v>
      </c>
      <c r="F188" t="s">
        <v>290</v>
      </c>
      <c r="G188" t="s">
        <v>17</v>
      </c>
      <c r="I188">
        <v>1</v>
      </c>
      <c r="J188">
        <v>0</v>
      </c>
      <c r="K188">
        <v>370365</v>
      </c>
      <c r="L188">
        <v>15.5</v>
      </c>
      <c r="N188" t="s">
        <v>27</v>
      </c>
    </row>
    <row r="189" spans="1:14" x14ac:dyDescent="0.25">
      <c r="A189">
        <v>188</v>
      </c>
      <c r="B189">
        <v>1</v>
      </c>
      <c r="C189" t="str">
        <f t="shared" si="2"/>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25">
      <c r="A190">
        <v>189</v>
      </c>
      <c r="B190">
        <v>0</v>
      </c>
      <c r="C190" t="str">
        <f t="shared" si="2"/>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25">
      <c r="A191">
        <v>190</v>
      </c>
      <c r="B191">
        <v>0</v>
      </c>
      <c r="C191" t="str">
        <f t="shared" si="2"/>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25">
      <c r="A192">
        <v>191</v>
      </c>
      <c r="B192">
        <v>1</v>
      </c>
      <c r="C192" t="str">
        <f t="shared" si="2"/>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25">
      <c r="A193">
        <v>192</v>
      </c>
      <c r="B193">
        <v>0</v>
      </c>
      <c r="C193" t="str">
        <f t="shared" si="2"/>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25">
      <c r="A194">
        <v>193</v>
      </c>
      <c r="B194">
        <v>1</v>
      </c>
      <c r="C194" t="str">
        <f t="shared" ref="C194:C257" si="3">IF(B194=1,"Survived","Perished")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25">
      <c r="A195">
        <v>194</v>
      </c>
      <c r="B195">
        <v>1</v>
      </c>
      <c r="C195" t="str">
        <f t="shared" si="3"/>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25">
      <c r="A196">
        <v>195</v>
      </c>
      <c r="B196">
        <v>1</v>
      </c>
      <c r="C196" t="str">
        <f t="shared" si="3"/>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25">
      <c r="A197">
        <v>196</v>
      </c>
      <c r="B197">
        <v>1</v>
      </c>
      <c r="C197" t="str">
        <f t="shared" si="3"/>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25">
      <c r="A198">
        <v>197</v>
      </c>
      <c r="B198">
        <v>0</v>
      </c>
      <c r="C198" t="str">
        <f t="shared" si="3"/>
        <v>Perished</v>
      </c>
      <c r="D198">
        <v>3</v>
      </c>
      <c r="E198" t="str" cm="1">
        <f t="array" ref="E198">_xlfn.IFS(D198=1,"First",D198=2,"Second",D198=3,"Third")</f>
        <v>Third</v>
      </c>
      <c r="F198" t="s">
        <v>303</v>
      </c>
      <c r="G198" t="s">
        <v>13</v>
      </c>
      <c r="I198">
        <v>0</v>
      </c>
      <c r="J198">
        <v>0</v>
      </c>
      <c r="K198">
        <v>368703</v>
      </c>
      <c r="L198">
        <v>7.75</v>
      </c>
      <c r="N198" t="s">
        <v>27</v>
      </c>
    </row>
    <row r="199" spans="1:14" x14ac:dyDescent="0.25">
      <c r="A199">
        <v>198</v>
      </c>
      <c r="B199">
        <v>0</v>
      </c>
      <c r="C199" t="str">
        <f t="shared" si="3"/>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25">
      <c r="A200">
        <v>199</v>
      </c>
      <c r="B200">
        <v>1</v>
      </c>
      <c r="C200" t="str">
        <f t="shared" si="3"/>
        <v>Survived</v>
      </c>
      <c r="D200">
        <v>3</v>
      </c>
      <c r="E200" t="str" cm="1">
        <f t="array" ref="E200">_xlfn.IFS(D200=1,"First",D200=2,"Second",D200=3,"Third")</f>
        <v>Third</v>
      </c>
      <c r="F200" t="s">
        <v>305</v>
      </c>
      <c r="G200" t="s">
        <v>17</v>
      </c>
      <c r="I200">
        <v>0</v>
      </c>
      <c r="J200">
        <v>0</v>
      </c>
      <c r="K200">
        <v>370370</v>
      </c>
      <c r="L200">
        <v>7.75</v>
      </c>
      <c r="N200" t="s">
        <v>27</v>
      </c>
    </row>
    <row r="201" spans="1:14" x14ac:dyDescent="0.25">
      <c r="A201">
        <v>200</v>
      </c>
      <c r="B201">
        <v>0</v>
      </c>
      <c r="C201" t="str">
        <f t="shared" si="3"/>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25">
      <c r="A202">
        <v>201</v>
      </c>
      <c r="B202">
        <v>0</v>
      </c>
      <c r="C202" t="str">
        <f t="shared" si="3"/>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25">
      <c r="A203">
        <v>202</v>
      </c>
      <c r="B203">
        <v>0</v>
      </c>
      <c r="C203" t="str">
        <f t="shared" si="3"/>
        <v>Perished</v>
      </c>
      <c r="D203">
        <v>3</v>
      </c>
      <c r="E203" t="str" cm="1">
        <f t="array" ref="E203">_xlfn.IFS(D203=1,"First",D203=2,"Second",D203=3,"Third")</f>
        <v>Third</v>
      </c>
      <c r="F203" t="s">
        <v>308</v>
      </c>
      <c r="G203" t="s">
        <v>13</v>
      </c>
      <c r="I203">
        <v>8</v>
      </c>
      <c r="J203">
        <v>2</v>
      </c>
      <c r="K203" t="s">
        <v>251</v>
      </c>
      <c r="L203">
        <v>69.55</v>
      </c>
      <c r="N203" t="s">
        <v>15</v>
      </c>
    </row>
    <row r="204" spans="1:14" x14ac:dyDescent="0.25">
      <c r="A204">
        <v>203</v>
      </c>
      <c r="B204">
        <v>0</v>
      </c>
      <c r="C204" t="str">
        <f t="shared" si="3"/>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25">
      <c r="A205">
        <v>204</v>
      </c>
      <c r="B205">
        <v>0</v>
      </c>
      <c r="C205" t="str">
        <f t="shared" si="3"/>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25">
      <c r="A206">
        <v>205</v>
      </c>
      <c r="B206">
        <v>1</v>
      </c>
      <c r="C206" t="str">
        <f t="shared" si="3"/>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25">
      <c r="A207">
        <v>206</v>
      </c>
      <c r="B207">
        <v>0</v>
      </c>
      <c r="C207" t="str">
        <f t="shared" si="3"/>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25">
      <c r="A208">
        <v>207</v>
      </c>
      <c r="B208">
        <v>0</v>
      </c>
      <c r="C208" t="str">
        <f t="shared" si="3"/>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25">
      <c r="A209">
        <v>208</v>
      </c>
      <c r="B209">
        <v>1</v>
      </c>
      <c r="C209" t="str">
        <f t="shared" si="3"/>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25">
      <c r="A210">
        <v>209</v>
      </c>
      <c r="B210">
        <v>1</v>
      </c>
      <c r="C210" t="str">
        <f t="shared" si="3"/>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25">
      <c r="A211">
        <v>210</v>
      </c>
      <c r="B211">
        <v>1</v>
      </c>
      <c r="C211" t="str">
        <f t="shared" si="3"/>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25">
      <c r="A212">
        <v>211</v>
      </c>
      <c r="B212">
        <v>0</v>
      </c>
      <c r="C212" t="str">
        <f t="shared" si="3"/>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25">
      <c r="A213">
        <v>212</v>
      </c>
      <c r="B213">
        <v>1</v>
      </c>
      <c r="C213" t="str">
        <f t="shared" si="3"/>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25">
      <c r="A214">
        <v>213</v>
      </c>
      <c r="B214">
        <v>0</v>
      </c>
      <c r="C214" t="str">
        <f t="shared" si="3"/>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25">
      <c r="A215">
        <v>214</v>
      </c>
      <c r="B215">
        <v>0</v>
      </c>
      <c r="C215" t="str">
        <f t="shared" si="3"/>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25">
      <c r="A216">
        <v>215</v>
      </c>
      <c r="B216">
        <v>0</v>
      </c>
      <c r="C216" t="str">
        <f t="shared" si="3"/>
        <v>Perished</v>
      </c>
      <c r="D216">
        <v>3</v>
      </c>
      <c r="E216" t="str" cm="1">
        <f t="array" ref="E216">_xlfn.IFS(D216=1,"First",D216=2,"Second",D216=3,"Third")</f>
        <v>Third</v>
      </c>
      <c r="F216" t="s">
        <v>326</v>
      </c>
      <c r="G216" t="s">
        <v>13</v>
      </c>
      <c r="I216">
        <v>1</v>
      </c>
      <c r="J216">
        <v>0</v>
      </c>
      <c r="K216">
        <v>367229</v>
      </c>
      <c r="L216">
        <v>7.75</v>
      </c>
      <c r="N216" t="s">
        <v>27</v>
      </c>
    </row>
    <row r="217" spans="1:14" x14ac:dyDescent="0.25">
      <c r="A217">
        <v>216</v>
      </c>
      <c r="B217">
        <v>1</v>
      </c>
      <c r="C217" t="str">
        <f t="shared" si="3"/>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25">
      <c r="A218">
        <v>217</v>
      </c>
      <c r="B218">
        <v>1</v>
      </c>
      <c r="C218" t="str">
        <f t="shared" si="3"/>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25">
      <c r="A219">
        <v>218</v>
      </c>
      <c r="B219">
        <v>0</v>
      </c>
      <c r="C219" t="str">
        <f t="shared" si="3"/>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25">
      <c r="A220">
        <v>219</v>
      </c>
      <c r="B220">
        <v>1</v>
      </c>
      <c r="C220" t="str">
        <f t="shared" si="3"/>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25">
      <c r="A221">
        <v>220</v>
      </c>
      <c r="B221">
        <v>0</v>
      </c>
      <c r="C221" t="str">
        <f t="shared" si="3"/>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25">
      <c r="A222">
        <v>221</v>
      </c>
      <c r="B222">
        <v>1</v>
      </c>
      <c r="C222" t="str">
        <f t="shared" si="3"/>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25">
      <c r="A223">
        <v>222</v>
      </c>
      <c r="B223">
        <v>0</v>
      </c>
      <c r="C223" t="str">
        <f t="shared" si="3"/>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25">
      <c r="A224">
        <v>223</v>
      </c>
      <c r="B224">
        <v>0</v>
      </c>
      <c r="C224" t="str">
        <f t="shared" si="3"/>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25">
      <c r="A225">
        <v>224</v>
      </c>
      <c r="B225">
        <v>0</v>
      </c>
      <c r="C225" t="str">
        <f t="shared" si="3"/>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25">
      <c r="A226">
        <v>225</v>
      </c>
      <c r="B226">
        <v>1</v>
      </c>
      <c r="C226" t="str">
        <f t="shared" si="3"/>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25">
      <c r="A227">
        <v>226</v>
      </c>
      <c r="B227">
        <v>0</v>
      </c>
      <c r="C227" t="str">
        <f t="shared" si="3"/>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25">
      <c r="A228">
        <v>227</v>
      </c>
      <c r="B228">
        <v>1</v>
      </c>
      <c r="C228" t="str">
        <f t="shared" si="3"/>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25">
      <c r="A229">
        <v>228</v>
      </c>
      <c r="B229">
        <v>0</v>
      </c>
      <c r="C229" t="str">
        <f t="shared" si="3"/>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25">
      <c r="A230">
        <v>229</v>
      </c>
      <c r="B230">
        <v>0</v>
      </c>
      <c r="C230" t="str">
        <f t="shared" si="3"/>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25">
      <c r="A231">
        <v>230</v>
      </c>
      <c r="B231">
        <v>0</v>
      </c>
      <c r="C231" t="str">
        <f t="shared" si="3"/>
        <v>Perished</v>
      </c>
      <c r="D231">
        <v>3</v>
      </c>
      <c r="E231" t="str" cm="1">
        <f t="array" ref="E231">_xlfn.IFS(D231=1,"First",D231=2,"Second",D231=3,"Third")</f>
        <v>Third</v>
      </c>
      <c r="F231" t="s">
        <v>350</v>
      </c>
      <c r="G231" t="s">
        <v>17</v>
      </c>
      <c r="I231">
        <v>3</v>
      </c>
      <c r="J231">
        <v>1</v>
      </c>
      <c r="K231">
        <v>4133</v>
      </c>
      <c r="L231">
        <v>25.466699999999999</v>
      </c>
      <c r="N231" t="s">
        <v>15</v>
      </c>
    </row>
    <row r="232" spans="1:14" x14ac:dyDescent="0.25">
      <c r="A232">
        <v>231</v>
      </c>
      <c r="B232">
        <v>1</v>
      </c>
      <c r="C232" t="str">
        <f t="shared" si="3"/>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25">
      <c r="A233">
        <v>232</v>
      </c>
      <c r="B233">
        <v>0</v>
      </c>
      <c r="C233" t="str">
        <f t="shared" si="3"/>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25">
      <c r="A234">
        <v>233</v>
      </c>
      <c r="B234">
        <v>0</v>
      </c>
      <c r="C234" t="str">
        <f t="shared" si="3"/>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25">
      <c r="A235">
        <v>234</v>
      </c>
      <c r="B235">
        <v>1</v>
      </c>
      <c r="C235" t="str">
        <f t="shared" si="3"/>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25">
      <c r="A236">
        <v>235</v>
      </c>
      <c r="B236">
        <v>0</v>
      </c>
      <c r="C236" t="str">
        <f t="shared" si="3"/>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25">
      <c r="A237">
        <v>236</v>
      </c>
      <c r="B237">
        <v>0</v>
      </c>
      <c r="C237" t="str">
        <f t="shared" si="3"/>
        <v>Perished</v>
      </c>
      <c r="D237">
        <v>3</v>
      </c>
      <c r="E237" t="str" cm="1">
        <f t="array" ref="E237">_xlfn.IFS(D237=1,"First",D237=2,"Second",D237=3,"Third")</f>
        <v>Third</v>
      </c>
      <c r="F237" t="s">
        <v>357</v>
      </c>
      <c r="G237" t="s">
        <v>17</v>
      </c>
      <c r="I237">
        <v>0</v>
      </c>
      <c r="J237">
        <v>0</v>
      </c>
      <c r="K237" t="s">
        <v>358</v>
      </c>
      <c r="L237">
        <v>7.55</v>
      </c>
      <c r="N237" t="s">
        <v>15</v>
      </c>
    </row>
    <row r="238" spans="1:14" x14ac:dyDescent="0.25">
      <c r="A238">
        <v>237</v>
      </c>
      <c r="B238">
        <v>0</v>
      </c>
      <c r="C238" t="str">
        <f t="shared" si="3"/>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25">
      <c r="A239">
        <v>238</v>
      </c>
      <c r="B239">
        <v>1</v>
      </c>
      <c r="C239" t="str">
        <f t="shared" si="3"/>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25">
      <c r="A240">
        <v>239</v>
      </c>
      <c r="B240">
        <v>0</v>
      </c>
      <c r="C240" t="str">
        <f t="shared" si="3"/>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25">
      <c r="A241">
        <v>240</v>
      </c>
      <c r="B241">
        <v>0</v>
      </c>
      <c r="C241" t="str">
        <f t="shared" si="3"/>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25">
      <c r="A242">
        <v>241</v>
      </c>
      <c r="B242">
        <v>0</v>
      </c>
      <c r="C242" t="str">
        <f t="shared" si="3"/>
        <v>Perished</v>
      </c>
      <c r="D242">
        <v>3</v>
      </c>
      <c r="E242" t="str" cm="1">
        <f t="array" ref="E242">_xlfn.IFS(D242=1,"First",D242=2,"Second",D242=3,"Third")</f>
        <v>Third</v>
      </c>
      <c r="F242" t="s">
        <v>365</v>
      </c>
      <c r="G242" t="s">
        <v>17</v>
      </c>
      <c r="I242">
        <v>1</v>
      </c>
      <c r="J242">
        <v>0</v>
      </c>
      <c r="K242">
        <v>2665</v>
      </c>
      <c r="L242">
        <v>14.4542</v>
      </c>
      <c r="N242" t="s">
        <v>20</v>
      </c>
    </row>
    <row r="243" spans="1:14" x14ac:dyDescent="0.25">
      <c r="A243">
        <v>242</v>
      </c>
      <c r="B243">
        <v>1</v>
      </c>
      <c r="C243" t="str">
        <f t="shared" si="3"/>
        <v>Survived</v>
      </c>
      <c r="D243">
        <v>3</v>
      </c>
      <c r="E243" t="str" cm="1">
        <f t="array" ref="E243">_xlfn.IFS(D243=1,"First",D243=2,"Second",D243=3,"Third")</f>
        <v>Third</v>
      </c>
      <c r="F243" t="s">
        <v>366</v>
      </c>
      <c r="G243" t="s">
        <v>17</v>
      </c>
      <c r="I243">
        <v>1</v>
      </c>
      <c r="J243">
        <v>0</v>
      </c>
      <c r="K243">
        <v>367230</v>
      </c>
      <c r="L243">
        <v>15.5</v>
      </c>
      <c r="N243" t="s">
        <v>27</v>
      </c>
    </row>
    <row r="244" spans="1:14" x14ac:dyDescent="0.25">
      <c r="A244">
        <v>243</v>
      </c>
      <c r="B244">
        <v>0</v>
      </c>
      <c r="C244" t="str">
        <f t="shared" si="3"/>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25">
      <c r="A245">
        <v>244</v>
      </c>
      <c r="B245">
        <v>0</v>
      </c>
      <c r="C245" t="str">
        <f t="shared" si="3"/>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25">
      <c r="A246">
        <v>245</v>
      </c>
      <c r="B246">
        <v>0</v>
      </c>
      <c r="C246" t="str">
        <f t="shared" si="3"/>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25">
      <c r="A247">
        <v>246</v>
      </c>
      <c r="B247">
        <v>0</v>
      </c>
      <c r="C247" t="str">
        <f t="shared" si="3"/>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25">
      <c r="A248">
        <v>247</v>
      </c>
      <c r="B248">
        <v>0</v>
      </c>
      <c r="C248" t="str">
        <f t="shared" si="3"/>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25">
      <c r="A249">
        <v>248</v>
      </c>
      <c r="B249">
        <v>1</v>
      </c>
      <c r="C249" t="str">
        <f t="shared" si="3"/>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25">
      <c r="A250">
        <v>249</v>
      </c>
      <c r="B250">
        <v>1</v>
      </c>
      <c r="C250" t="str">
        <f t="shared" si="3"/>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25">
      <c r="A251">
        <v>250</v>
      </c>
      <c r="B251">
        <v>0</v>
      </c>
      <c r="C251" t="str">
        <f t="shared" si="3"/>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25">
      <c r="A252">
        <v>251</v>
      </c>
      <c r="B252">
        <v>0</v>
      </c>
      <c r="C252" t="str">
        <f t="shared" si="3"/>
        <v>Perished</v>
      </c>
      <c r="D252">
        <v>3</v>
      </c>
      <c r="E252" t="str" cm="1">
        <f t="array" ref="E252">_xlfn.IFS(D252=1,"First",D252=2,"Second",D252=3,"Third")</f>
        <v>Third</v>
      </c>
      <c r="F252" t="s">
        <v>379</v>
      </c>
      <c r="G252" t="s">
        <v>13</v>
      </c>
      <c r="I252">
        <v>0</v>
      </c>
      <c r="J252">
        <v>0</v>
      </c>
      <c r="K252">
        <v>362316</v>
      </c>
      <c r="L252">
        <v>7.25</v>
      </c>
      <c r="N252" t="s">
        <v>15</v>
      </c>
    </row>
    <row r="253" spans="1:14" x14ac:dyDescent="0.25">
      <c r="A253">
        <v>252</v>
      </c>
      <c r="B253">
        <v>0</v>
      </c>
      <c r="C253" t="str">
        <f t="shared" si="3"/>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25">
      <c r="A254">
        <v>253</v>
      </c>
      <c r="B254">
        <v>0</v>
      </c>
      <c r="C254" t="str">
        <f t="shared" si="3"/>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25">
      <c r="A255">
        <v>254</v>
      </c>
      <c r="B255">
        <v>0</v>
      </c>
      <c r="C255" t="str">
        <f t="shared" si="3"/>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25">
      <c r="A256">
        <v>255</v>
      </c>
      <c r="B256">
        <v>0</v>
      </c>
      <c r="C256" t="str">
        <f t="shared" si="3"/>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25">
      <c r="A257">
        <v>256</v>
      </c>
      <c r="B257">
        <v>1</v>
      </c>
      <c r="C257" t="str">
        <f t="shared" si="3"/>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25">
      <c r="A258">
        <v>257</v>
      </c>
      <c r="B258">
        <v>1</v>
      </c>
      <c r="C258" t="str">
        <f t="shared" ref="C258:C321" si="4">IF(B258=1,"Survived","Perished")</f>
        <v>Survived</v>
      </c>
      <c r="D258">
        <v>1</v>
      </c>
      <c r="E258" t="str" cm="1">
        <f t="array" ref="E258">_xlfn.IFS(D258=1,"First",D258=2,"Second",D258=3,"Third")</f>
        <v>First</v>
      </c>
      <c r="F258" t="s">
        <v>387</v>
      </c>
      <c r="G258" t="s">
        <v>17</v>
      </c>
      <c r="I258">
        <v>0</v>
      </c>
      <c r="J258">
        <v>0</v>
      </c>
      <c r="K258" t="s">
        <v>388</v>
      </c>
      <c r="L258">
        <v>79.2</v>
      </c>
      <c r="N258" t="s">
        <v>20</v>
      </c>
    </row>
    <row r="259" spans="1:14" x14ac:dyDescent="0.25">
      <c r="A259">
        <v>258</v>
      </c>
      <c r="B259">
        <v>1</v>
      </c>
      <c r="C259" t="str">
        <f t="shared" si="4"/>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25">
      <c r="A260">
        <v>259</v>
      </c>
      <c r="B260">
        <v>1</v>
      </c>
      <c r="C260" t="str">
        <f t="shared" si="4"/>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25">
      <c r="A261">
        <v>260</v>
      </c>
      <c r="B261">
        <v>1</v>
      </c>
      <c r="C261" t="str">
        <f t="shared" si="4"/>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25">
      <c r="A262">
        <v>261</v>
      </c>
      <c r="B262">
        <v>0</v>
      </c>
      <c r="C262" t="str">
        <f t="shared" si="4"/>
        <v>Perished</v>
      </c>
      <c r="D262">
        <v>3</v>
      </c>
      <c r="E262" t="str" cm="1">
        <f t="array" ref="E262">_xlfn.IFS(D262=1,"First",D262=2,"Second",D262=3,"Third")</f>
        <v>Third</v>
      </c>
      <c r="F262" t="s">
        <v>394</v>
      </c>
      <c r="G262" t="s">
        <v>13</v>
      </c>
      <c r="I262">
        <v>0</v>
      </c>
      <c r="J262">
        <v>0</v>
      </c>
      <c r="K262">
        <v>384461</v>
      </c>
      <c r="L262">
        <v>7.75</v>
      </c>
      <c r="N262" t="s">
        <v>27</v>
      </c>
    </row>
    <row r="263" spans="1:14" x14ac:dyDescent="0.25">
      <c r="A263">
        <v>262</v>
      </c>
      <c r="B263">
        <v>1</v>
      </c>
      <c r="C263" t="str">
        <f t="shared" si="4"/>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25">
      <c r="A264">
        <v>263</v>
      </c>
      <c r="B264">
        <v>0</v>
      </c>
      <c r="C264" t="str">
        <f t="shared" si="4"/>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25">
      <c r="A265">
        <v>264</v>
      </c>
      <c r="B265">
        <v>0</v>
      </c>
      <c r="C265" t="str">
        <f t="shared" si="4"/>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25">
      <c r="A266">
        <v>265</v>
      </c>
      <c r="B266">
        <v>0</v>
      </c>
      <c r="C266" t="str">
        <f t="shared" si="4"/>
        <v>Perished</v>
      </c>
      <c r="D266">
        <v>3</v>
      </c>
      <c r="E266" t="str" cm="1">
        <f t="array" ref="E266">_xlfn.IFS(D266=1,"First",D266=2,"Second",D266=3,"Third")</f>
        <v>Third</v>
      </c>
      <c r="F266" t="s">
        <v>400</v>
      </c>
      <c r="G266" t="s">
        <v>17</v>
      </c>
      <c r="I266">
        <v>0</v>
      </c>
      <c r="J266">
        <v>0</v>
      </c>
      <c r="K266">
        <v>382649</v>
      </c>
      <c r="L266">
        <v>7.75</v>
      </c>
      <c r="N266" t="s">
        <v>27</v>
      </c>
    </row>
    <row r="267" spans="1:14" x14ac:dyDescent="0.25">
      <c r="A267">
        <v>266</v>
      </c>
      <c r="B267">
        <v>0</v>
      </c>
      <c r="C267" t="str">
        <f t="shared" si="4"/>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25">
      <c r="A268">
        <v>267</v>
      </c>
      <c r="B268">
        <v>0</v>
      </c>
      <c r="C268" t="str">
        <f t="shared" si="4"/>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25">
      <c r="A269">
        <v>268</v>
      </c>
      <c r="B269">
        <v>1</v>
      </c>
      <c r="C269" t="str">
        <f t="shared" si="4"/>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25">
      <c r="A270">
        <v>269</v>
      </c>
      <c r="B270">
        <v>1</v>
      </c>
      <c r="C270" t="str">
        <f t="shared" si="4"/>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25">
      <c r="A271">
        <v>270</v>
      </c>
      <c r="B271">
        <v>1</v>
      </c>
      <c r="C271" t="str">
        <f t="shared" si="4"/>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25">
      <c r="A272">
        <v>271</v>
      </c>
      <c r="B272">
        <v>0</v>
      </c>
      <c r="C272" t="str">
        <f t="shared" si="4"/>
        <v>Perished</v>
      </c>
      <c r="D272">
        <v>1</v>
      </c>
      <c r="E272" t="str" cm="1">
        <f t="array" ref="E272">_xlfn.IFS(D272=1,"First",D272=2,"Second",D272=3,"Third")</f>
        <v>First</v>
      </c>
      <c r="F272" t="s">
        <v>411</v>
      </c>
      <c r="G272" t="s">
        <v>13</v>
      </c>
      <c r="I272">
        <v>0</v>
      </c>
      <c r="J272">
        <v>0</v>
      </c>
      <c r="K272">
        <v>113798</v>
      </c>
      <c r="L272">
        <v>31</v>
      </c>
      <c r="N272" t="s">
        <v>15</v>
      </c>
    </row>
    <row r="273" spans="1:14" x14ac:dyDescent="0.25">
      <c r="A273">
        <v>272</v>
      </c>
      <c r="B273">
        <v>1</v>
      </c>
      <c r="C273" t="str">
        <f t="shared" si="4"/>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25">
      <c r="A274">
        <v>273</v>
      </c>
      <c r="B274">
        <v>1</v>
      </c>
      <c r="C274" t="str">
        <f t="shared" si="4"/>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25">
      <c r="A275">
        <v>274</v>
      </c>
      <c r="B275">
        <v>0</v>
      </c>
      <c r="C275" t="str">
        <f t="shared" si="4"/>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25">
      <c r="A276">
        <v>275</v>
      </c>
      <c r="B276">
        <v>1</v>
      </c>
      <c r="C276" t="str">
        <f t="shared" si="4"/>
        <v>Survived</v>
      </c>
      <c r="D276">
        <v>3</v>
      </c>
      <c r="E276" t="str" cm="1">
        <f t="array" ref="E276">_xlfn.IFS(D276=1,"First",D276=2,"Second",D276=3,"Third")</f>
        <v>Third</v>
      </c>
      <c r="F276" t="s">
        <v>417</v>
      </c>
      <c r="G276" t="s">
        <v>17</v>
      </c>
      <c r="I276">
        <v>0</v>
      </c>
      <c r="J276">
        <v>0</v>
      </c>
      <c r="K276">
        <v>370375</v>
      </c>
      <c r="L276">
        <v>7.75</v>
      </c>
      <c r="N276" t="s">
        <v>27</v>
      </c>
    </row>
    <row r="277" spans="1:14" x14ac:dyDescent="0.25">
      <c r="A277">
        <v>276</v>
      </c>
      <c r="B277">
        <v>1</v>
      </c>
      <c r="C277" t="str">
        <f t="shared" si="4"/>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25">
      <c r="A278">
        <v>277</v>
      </c>
      <c r="B278">
        <v>0</v>
      </c>
      <c r="C278" t="str">
        <f t="shared" si="4"/>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25">
      <c r="A279">
        <v>278</v>
      </c>
      <c r="B279">
        <v>0</v>
      </c>
      <c r="C279" t="str">
        <f t="shared" si="4"/>
        <v>Perished</v>
      </c>
      <c r="D279">
        <v>2</v>
      </c>
      <c r="E279" t="str" cm="1">
        <f t="array" ref="E279">_xlfn.IFS(D279=1,"First",D279=2,"Second",D279=3,"Third")</f>
        <v>Second</v>
      </c>
      <c r="F279" t="s">
        <v>421</v>
      </c>
      <c r="G279" t="s">
        <v>13</v>
      </c>
      <c r="I279">
        <v>0</v>
      </c>
      <c r="J279">
        <v>0</v>
      </c>
      <c r="K279">
        <v>239853</v>
      </c>
      <c r="L279">
        <v>0</v>
      </c>
      <c r="N279" t="s">
        <v>15</v>
      </c>
    </row>
    <row r="280" spans="1:14" x14ac:dyDescent="0.25">
      <c r="A280">
        <v>279</v>
      </c>
      <c r="B280">
        <v>0</v>
      </c>
      <c r="C280" t="str">
        <f t="shared" si="4"/>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25">
      <c r="A281">
        <v>280</v>
      </c>
      <c r="B281">
        <v>1</v>
      </c>
      <c r="C281" t="str">
        <f t="shared" si="4"/>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25">
      <c r="A282">
        <v>281</v>
      </c>
      <c r="B282">
        <v>0</v>
      </c>
      <c r="C282" t="str">
        <f t="shared" si="4"/>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25">
      <c r="A283">
        <v>282</v>
      </c>
      <c r="B283">
        <v>0</v>
      </c>
      <c r="C283" t="str">
        <f t="shared" si="4"/>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25">
      <c r="A284">
        <v>283</v>
      </c>
      <c r="B284">
        <v>0</v>
      </c>
      <c r="C284" t="str">
        <f t="shared" si="4"/>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25">
      <c r="A285">
        <v>284</v>
      </c>
      <c r="B285">
        <v>1</v>
      </c>
      <c r="C285" t="str">
        <f t="shared" si="4"/>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25">
      <c r="A286">
        <v>285</v>
      </c>
      <c r="B286">
        <v>0</v>
      </c>
      <c r="C286" t="str">
        <f t="shared" si="4"/>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25">
      <c r="A287">
        <v>286</v>
      </c>
      <c r="B287">
        <v>0</v>
      </c>
      <c r="C287" t="str">
        <f t="shared" si="4"/>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25">
      <c r="A288">
        <v>287</v>
      </c>
      <c r="B288">
        <v>1</v>
      </c>
      <c r="C288" t="str">
        <f t="shared" si="4"/>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25">
      <c r="A289">
        <v>288</v>
      </c>
      <c r="B289">
        <v>0</v>
      </c>
      <c r="C289" t="str">
        <f t="shared" si="4"/>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25">
      <c r="A290">
        <v>289</v>
      </c>
      <c r="B290">
        <v>1</v>
      </c>
      <c r="C290" t="str">
        <f t="shared" si="4"/>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25">
      <c r="A291">
        <v>290</v>
      </c>
      <c r="B291">
        <v>1</v>
      </c>
      <c r="C291" t="str">
        <f t="shared" si="4"/>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25">
      <c r="A292">
        <v>291</v>
      </c>
      <c r="B292">
        <v>1</v>
      </c>
      <c r="C292" t="str">
        <f t="shared" si="4"/>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25">
      <c r="A293">
        <v>292</v>
      </c>
      <c r="B293">
        <v>1</v>
      </c>
      <c r="C293" t="str">
        <f t="shared" si="4"/>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25">
      <c r="A294">
        <v>293</v>
      </c>
      <c r="B294">
        <v>0</v>
      </c>
      <c r="C294" t="str">
        <f t="shared" si="4"/>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25">
      <c r="A295">
        <v>294</v>
      </c>
      <c r="B295">
        <v>0</v>
      </c>
      <c r="C295" t="str">
        <f t="shared" si="4"/>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25">
      <c r="A296">
        <v>295</v>
      </c>
      <c r="B296">
        <v>0</v>
      </c>
      <c r="C296" t="str">
        <f t="shared" si="4"/>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25">
      <c r="A297">
        <v>296</v>
      </c>
      <c r="B297">
        <v>0</v>
      </c>
      <c r="C297" t="str">
        <f t="shared" si="4"/>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25">
      <c r="A298">
        <v>297</v>
      </c>
      <c r="B298">
        <v>0</v>
      </c>
      <c r="C298" t="str">
        <f t="shared" si="4"/>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25">
      <c r="A299">
        <v>298</v>
      </c>
      <c r="B299">
        <v>0</v>
      </c>
      <c r="C299" t="str">
        <f t="shared" si="4"/>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25">
      <c r="A300">
        <v>299</v>
      </c>
      <c r="B300">
        <v>1</v>
      </c>
      <c r="C300" t="str">
        <f t="shared" si="4"/>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25">
      <c r="A301">
        <v>300</v>
      </c>
      <c r="B301">
        <v>1</v>
      </c>
      <c r="C301" t="str">
        <f t="shared" si="4"/>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25">
      <c r="A302">
        <v>301</v>
      </c>
      <c r="B302">
        <v>1</v>
      </c>
      <c r="C302" t="str">
        <f t="shared" si="4"/>
        <v>Survived</v>
      </c>
      <c r="D302">
        <v>3</v>
      </c>
      <c r="E302" t="str" cm="1">
        <f t="array" ref="E302">_xlfn.IFS(D302=1,"First",D302=2,"Second",D302=3,"Third")</f>
        <v>Third</v>
      </c>
      <c r="F302" t="s">
        <v>453</v>
      </c>
      <c r="G302" t="s">
        <v>17</v>
      </c>
      <c r="I302">
        <v>0</v>
      </c>
      <c r="J302">
        <v>0</v>
      </c>
      <c r="K302">
        <v>9234</v>
      </c>
      <c r="L302">
        <v>7.75</v>
      </c>
      <c r="N302" t="s">
        <v>27</v>
      </c>
    </row>
    <row r="303" spans="1:14" x14ac:dyDescent="0.25">
      <c r="A303">
        <v>302</v>
      </c>
      <c r="B303">
        <v>1</v>
      </c>
      <c r="C303" t="str">
        <f t="shared" si="4"/>
        <v>Survived</v>
      </c>
      <c r="D303">
        <v>3</v>
      </c>
      <c r="E303" t="str" cm="1">
        <f t="array" ref="E303">_xlfn.IFS(D303=1,"First",D303=2,"Second",D303=3,"Third")</f>
        <v>Third</v>
      </c>
      <c r="F303" t="s">
        <v>454</v>
      </c>
      <c r="G303" t="s">
        <v>13</v>
      </c>
      <c r="I303">
        <v>2</v>
      </c>
      <c r="J303">
        <v>0</v>
      </c>
      <c r="K303">
        <v>367226</v>
      </c>
      <c r="L303">
        <v>23.25</v>
      </c>
      <c r="N303" t="s">
        <v>27</v>
      </c>
    </row>
    <row r="304" spans="1:14" x14ac:dyDescent="0.25">
      <c r="A304">
        <v>303</v>
      </c>
      <c r="B304">
        <v>0</v>
      </c>
      <c r="C304" t="str">
        <f t="shared" si="4"/>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25">
      <c r="A305">
        <v>304</v>
      </c>
      <c r="B305">
        <v>1</v>
      </c>
      <c r="C305" t="str">
        <f t="shared" si="4"/>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25">
      <c r="A306">
        <v>305</v>
      </c>
      <c r="B306">
        <v>0</v>
      </c>
      <c r="C306" t="str">
        <f t="shared" si="4"/>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25">
      <c r="A307">
        <v>306</v>
      </c>
      <c r="B307">
        <v>1</v>
      </c>
      <c r="C307" t="str">
        <f t="shared" si="4"/>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25">
      <c r="A308">
        <v>307</v>
      </c>
      <c r="B308">
        <v>1</v>
      </c>
      <c r="C308" t="str">
        <f t="shared" si="4"/>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25">
      <c r="A309">
        <v>308</v>
      </c>
      <c r="B309">
        <v>1</v>
      </c>
      <c r="C309" t="str">
        <f t="shared" si="4"/>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25">
      <c r="A310">
        <v>309</v>
      </c>
      <c r="B310">
        <v>0</v>
      </c>
      <c r="C310" t="str">
        <f t="shared" si="4"/>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25">
      <c r="A311">
        <v>310</v>
      </c>
      <c r="B311">
        <v>1</v>
      </c>
      <c r="C311" t="str">
        <f t="shared" si="4"/>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25">
      <c r="A312">
        <v>311</v>
      </c>
      <c r="B312">
        <v>1</v>
      </c>
      <c r="C312" t="str">
        <f t="shared" si="4"/>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25">
      <c r="A313">
        <v>312</v>
      </c>
      <c r="B313">
        <v>1</v>
      </c>
      <c r="C313" t="str">
        <f t="shared" si="4"/>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25">
      <c r="A314">
        <v>313</v>
      </c>
      <c r="B314">
        <v>0</v>
      </c>
      <c r="C314" t="str">
        <f t="shared" si="4"/>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25">
      <c r="A315">
        <v>314</v>
      </c>
      <c r="B315">
        <v>0</v>
      </c>
      <c r="C315" t="str">
        <f t="shared" si="4"/>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25">
      <c r="A316">
        <v>315</v>
      </c>
      <c r="B316">
        <v>0</v>
      </c>
      <c r="C316" t="str">
        <f t="shared" si="4"/>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25">
      <c r="A317">
        <v>316</v>
      </c>
      <c r="B317">
        <v>1</v>
      </c>
      <c r="C317" t="str">
        <f t="shared" si="4"/>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25">
      <c r="A318">
        <v>317</v>
      </c>
      <c r="B318">
        <v>1</v>
      </c>
      <c r="C318" t="str">
        <f t="shared" si="4"/>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25">
      <c r="A319">
        <v>318</v>
      </c>
      <c r="B319">
        <v>0</v>
      </c>
      <c r="C319" t="str">
        <f t="shared" si="4"/>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25">
      <c r="A320">
        <v>319</v>
      </c>
      <c r="B320">
        <v>1</v>
      </c>
      <c r="C320" t="str">
        <f t="shared" si="4"/>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25">
      <c r="A321">
        <v>320</v>
      </c>
      <c r="B321">
        <v>1</v>
      </c>
      <c r="C321" t="str">
        <f t="shared" si="4"/>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25">
      <c r="A322">
        <v>321</v>
      </c>
      <c r="B322">
        <v>0</v>
      </c>
      <c r="C322" t="str">
        <f t="shared" ref="C322:C385" si="5">IF(B322=1,"Survived","Perished")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25">
      <c r="A323">
        <v>322</v>
      </c>
      <c r="B323">
        <v>0</v>
      </c>
      <c r="C323" t="str">
        <f t="shared" si="5"/>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25">
      <c r="A324">
        <v>323</v>
      </c>
      <c r="B324">
        <v>1</v>
      </c>
      <c r="C324" t="str">
        <f t="shared" si="5"/>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25">
      <c r="A325">
        <v>324</v>
      </c>
      <c r="B325">
        <v>1</v>
      </c>
      <c r="C325" t="str">
        <f t="shared" si="5"/>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25">
      <c r="A326">
        <v>325</v>
      </c>
      <c r="B326">
        <v>0</v>
      </c>
      <c r="C326" t="str">
        <f t="shared" si="5"/>
        <v>Perished</v>
      </c>
      <c r="D326">
        <v>3</v>
      </c>
      <c r="E326" t="str" cm="1">
        <f t="array" ref="E326">_xlfn.IFS(D326=1,"First",D326=2,"Second",D326=3,"Third")</f>
        <v>Third</v>
      </c>
      <c r="F326" t="s">
        <v>490</v>
      </c>
      <c r="G326" t="s">
        <v>13</v>
      </c>
      <c r="I326">
        <v>8</v>
      </c>
      <c r="J326">
        <v>2</v>
      </c>
      <c r="K326" t="s">
        <v>251</v>
      </c>
      <c r="L326">
        <v>69.55</v>
      </c>
      <c r="N326" t="s">
        <v>15</v>
      </c>
    </row>
    <row r="327" spans="1:14" x14ac:dyDescent="0.25">
      <c r="A327">
        <v>326</v>
      </c>
      <c r="B327">
        <v>1</v>
      </c>
      <c r="C327" t="str">
        <f t="shared" si="5"/>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25">
      <c r="A328">
        <v>327</v>
      </c>
      <c r="B328">
        <v>0</v>
      </c>
      <c r="C328" t="str">
        <f t="shared" si="5"/>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25">
      <c r="A329">
        <v>328</v>
      </c>
      <c r="B329">
        <v>1</v>
      </c>
      <c r="C329" t="str">
        <f t="shared" si="5"/>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25">
      <c r="A330">
        <v>329</v>
      </c>
      <c r="B330">
        <v>1</v>
      </c>
      <c r="C330" t="str">
        <f t="shared" si="5"/>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25">
      <c r="A331">
        <v>330</v>
      </c>
      <c r="B331">
        <v>1</v>
      </c>
      <c r="C331" t="str">
        <f t="shared" si="5"/>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25">
      <c r="A332">
        <v>331</v>
      </c>
      <c r="B332">
        <v>1</v>
      </c>
      <c r="C332" t="str">
        <f t="shared" si="5"/>
        <v>Survived</v>
      </c>
      <c r="D332">
        <v>3</v>
      </c>
      <c r="E332" t="str" cm="1">
        <f t="array" ref="E332">_xlfn.IFS(D332=1,"First",D332=2,"Second",D332=3,"Third")</f>
        <v>Third</v>
      </c>
      <c r="F332" t="s">
        <v>498</v>
      </c>
      <c r="G332" t="s">
        <v>17</v>
      </c>
      <c r="I332">
        <v>2</v>
      </c>
      <c r="J332">
        <v>0</v>
      </c>
      <c r="K332">
        <v>367226</v>
      </c>
      <c r="L332">
        <v>23.25</v>
      </c>
      <c r="N332" t="s">
        <v>27</v>
      </c>
    </row>
    <row r="333" spans="1:14" x14ac:dyDescent="0.25">
      <c r="A333">
        <v>332</v>
      </c>
      <c r="B333">
        <v>0</v>
      </c>
      <c r="C333" t="str">
        <f t="shared" si="5"/>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25">
      <c r="A334">
        <v>333</v>
      </c>
      <c r="B334">
        <v>0</v>
      </c>
      <c r="C334" t="str">
        <f t="shared" si="5"/>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25">
      <c r="A335">
        <v>334</v>
      </c>
      <c r="B335">
        <v>0</v>
      </c>
      <c r="C335" t="str">
        <f t="shared" si="5"/>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25">
      <c r="A336">
        <v>335</v>
      </c>
      <c r="B336">
        <v>1</v>
      </c>
      <c r="C336" t="str">
        <f t="shared" si="5"/>
        <v>Survived</v>
      </c>
      <c r="D336">
        <v>1</v>
      </c>
      <c r="E336" t="str" cm="1">
        <f t="array" ref="E336">_xlfn.IFS(D336=1,"First",D336=2,"Second",D336=3,"Third")</f>
        <v>First</v>
      </c>
      <c r="F336" t="s">
        <v>504</v>
      </c>
      <c r="G336" t="s">
        <v>17</v>
      </c>
      <c r="I336">
        <v>1</v>
      </c>
      <c r="J336">
        <v>0</v>
      </c>
      <c r="K336" t="s">
        <v>505</v>
      </c>
      <c r="L336">
        <v>133.65</v>
      </c>
      <c r="N336" t="s">
        <v>15</v>
      </c>
    </row>
    <row r="337" spans="1:14" x14ac:dyDescent="0.25">
      <c r="A337">
        <v>336</v>
      </c>
      <c r="B337">
        <v>0</v>
      </c>
      <c r="C337" t="str">
        <f t="shared" si="5"/>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25">
      <c r="A338">
        <v>337</v>
      </c>
      <c r="B338">
        <v>0</v>
      </c>
      <c r="C338" t="str">
        <f t="shared" si="5"/>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25">
      <c r="A339">
        <v>338</v>
      </c>
      <c r="B339">
        <v>1</v>
      </c>
      <c r="C339" t="str">
        <f t="shared" si="5"/>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25">
      <c r="A340">
        <v>339</v>
      </c>
      <c r="B340">
        <v>1</v>
      </c>
      <c r="C340" t="str">
        <f t="shared" si="5"/>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25">
      <c r="A341">
        <v>340</v>
      </c>
      <c r="B341">
        <v>0</v>
      </c>
      <c r="C341" t="str">
        <f t="shared" si="5"/>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25">
      <c r="A342">
        <v>341</v>
      </c>
      <c r="B342">
        <v>1</v>
      </c>
      <c r="C342" t="str">
        <f t="shared" si="5"/>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25">
      <c r="A343">
        <v>342</v>
      </c>
      <c r="B343">
        <v>1</v>
      </c>
      <c r="C343" t="str">
        <f t="shared" si="5"/>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25">
      <c r="A344">
        <v>343</v>
      </c>
      <c r="B344">
        <v>0</v>
      </c>
      <c r="C344" t="str">
        <f t="shared" si="5"/>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25">
      <c r="A345">
        <v>344</v>
      </c>
      <c r="B345">
        <v>0</v>
      </c>
      <c r="C345" t="str">
        <f t="shared" si="5"/>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25">
      <c r="A346">
        <v>345</v>
      </c>
      <c r="B346">
        <v>0</v>
      </c>
      <c r="C346" t="str">
        <f t="shared" si="5"/>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25">
      <c r="A347">
        <v>346</v>
      </c>
      <c r="B347">
        <v>1</v>
      </c>
      <c r="C347" t="str">
        <f t="shared" si="5"/>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25">
      <c r="A348">
        <v>347</v>
      </c>
      <c r="B348">
        <v>1</v>
      </c>
      <c r="C348" t="str">
        <f t="shared" si="5"/>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25">
      <c r="A349">
        <v>348</v>
      </c>
      <c r="B349">
        <v>1</v>
      </c>
      <c r="C349" t="str">
        <f t="shared" si="5"/>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25">
      <c r="A350">
        <v>349</v>
      </c>
      <c r="B350">
        <v>1</v>
      </c>
      <c r="C350" t="str">
        <f t="shared" si="5"/>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25">
      <c r="A351">
        <v>350</v>
      </c>
      <c r="B351">
        <v>0</v>
      </c>
      <c r="C351" t="str">
        <f t="shared" si="5"/>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25">
      <c r="A352">
        <v>351</v>
      </c>
      <c r="B352">
        <v>0</v>
      </c>
      <c r="C352" t="str">
        <f t="shared" si="5"/>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25">
      <c r="A353">
        <v>352</v>
      </c>
      <c r="B353">
        <v>0</v>
      </c>
      <c r="C353" t="str">
        <f t="shared" si="5"/>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25">
      <c r="A354">
        <v>353</v>
      </c>
      <c r="B354">
        <v>0</v>
      </c>
      <c r="C354" t="str">
        <f t="shared" si="5"/>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25">
      <c r="A355">
        <v>354</v>
      </c>
      <c r="B355">
        <v>0</v>
      </c>
      <c r="C355" t="str">
        <f t="shared" si="5"/>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25">
      <c r="A356">
        <v>355</v>
      </c>
      <c r="B356">
        <v>0</v>
      </c>
      <c r="C356" t="str">
        <f t="shared" si="5"/>
        <v>Perished</v>
      </c>
      <c r="D356">
        <v>3</v>
      </c>
      <c r="E356" t="str" cm="1">
        <f t="array" ref="E356">_xlfn.IFS(D356=1,"First",D356=2,"Second",D356=3,"Third")</f>
        <v>Third</v>
      </c>
      <c r="F356" t="s">
        <v>529</v>
      </c>
      <c r="G356" t="s">
        <v>13</v>
      </c>
      <c r="I356">
        <v>0</v>
      </c>
      <c r="J356">
        <v>0</v>
      </c>
      <c r="K356">
        <v>2647</v>
      </c>
      <c r="L356">
        <v>7.2249999999999996</v>
      </c>
      <c r="N356" t="s">
        <v>20</v>
      </c>
    </row>
    <row r="357" spans="1:14" x14ac:dyDescent="0.25">
      <c r="A357">
        <v>356</v>
      </c>
      <c r="B357">
        <v>0</v>
      </c>
      <c r="C357" t="str">
        <f t="shared" si="5"/>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25">
      <c r="A358">
        <v>357</v>
      </c>
      <c r="B358">
        <v>1</v>
      </c>
      <c r="C358" t="str">
        <f t="shared" si="5"/>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25">
      <c r="A359">
        <v>358</v>
      </c>
      <c r="B359">
        <v>0</v>
      </c>
      <c r="C359" t="str">
        <f t="shared" si="5"/>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25">
      <c r="A360">
        <v>359</v>
      </c>
      <c r="B360">
        <v>1</v>
      </c>
      <c r="C360" t="str">
        <f t="shared" si="5"/>
        <v>Survived</v>
      </c>
      <c r="D360">
        <v>3</v>
      </c>
      <c r="E360" t="str" cm="1">
        <f t="array" ref="E360">_xlfn.IFS(D360=1,"First",D360=2,"Second",D360=3,"Third")</f>
        <v>Third</v>
      </c>
      <c r="F360" t="s">
        <v>533</v>
      </c>
      <c r="G360" t="s">
        <v>17</v>
      </c>
      <c r="I360">
        <v>0</v>
      </c>
      <c r="J360">
        <v>0</v>
      </c>
      <c r="K360">
        <v>330931</v>
      </c>
      <c r="L360">
        <v>7.8792</v>
      </c>
      <c r="N360" t="s">
        <v>27</v>
      </c>
    </row>
    <row r="361" spans="1:14" x14ac:dyDescent="0.25">
      <c r="A361">
        <v>360</v>
      </c>
      <c r="B361">
        <v>1</v>
      </c>
      <c r="C361" t="str">
        <f t="shared" si="5"/>
        <v>Survived</v>
      </c>
      <c r="D361">
        <v>3</v>
      </c>
      <c r="E361" t="str" cm="1">
        <f t="array" ref="E361">_xlfn.IFS(D361=1,"First",D361=2,"Second",D361=3,"Third")</f>
        <v>Third</v>
      </c>
      <c r="F361" t="s">
        <v>534</v>
      </c>
      <c r="G361" t="s">
        <v>17</v>
      </c>
      <c r="I361">
        <v>0</v>
      </c>
      <c r="J361">
        <v>0</v>
      </c>
      <c r="K361">
        <v>330980</v>
      </c>
      <c r="L361">
        <v>7.8792</v>
      </c>
      <c r="N361" t="s">
        <v>27</v>
      </c>
    </row>
    <row r="362" spans="1:14" x14ac:dyDescent="0.25">
      <c r="A362">
        <v>361</v>
      </c>
      <c r="B362">
        <v>0</v>
      </c>
      <c r="C362" t="str">
        <f t="shared" si="5"/>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25">
      <c r="A363">
        <v>362</v>
      </c>
      <c r="B363">
        <v>0</v>
      </c>
      <c r="C363" t="str">
        <f t="shared" si="5"/>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25">
      <c r="A364">
        <v>363</v>
      </c>
      <c r="B364">
        <v>0</v>
      </c>
      <c r="C364" t="str">
        <f t="shared" si="5"/>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25">
      <c r="A365">
        <v>364</v>
      </c>
      <c r="B365">
        <v>0</v>
      </c>
      <c r="C365" t="str">
        <f t="shared" si="5"/>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25">
      <c r="A366">
        <v>365</v>
      </c>
      <c r="B366">
        <v>0</v>
      </c>
      <c r="C366" t="str">
        <f t="shared" si="5"/>
        <v>Perished</v>
      </c>
      <c r="D366">
        <v>3</v>
      </c>
      <c r="E366" t="str" cm="1">
        <f t="array" ref="E366">_xlfn.IFS(D366=1,"First",D366=2,"Second",D366=3,"Third")</f>
        <v>Third</v>
      </c>
      <c r="F366" t="s">
        <v>541</v>
      </c>
      <c r="G366" t="s">
        <v>13</v>
      </c>
      <c r="I366">
        <v>1</v>
      </c>
      <c r="J366">
        <v>0</v>
      </c>
      <c r="K366">
        <v>370365</v>
      </c>
      <c r="L366">
        <v>15.5</v>
      </c>
      <c r="N366" t="s">
        <v>27</v>
      </c>
    </row>
    <row r="367" spans="1:14" x14ac:dyDescent="0.25">
      <c r="A367">
        <v>366</v>
      </c>
      <c r="B367">
        <v>0</v>
      </c>
      <c r="C367" t="str">
        <f t="shared" si="5"/>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25">
      <c r="A368">
        <v>367</v>
      </c>
      <c r="B368">
        <v>1</v>
      </c>
      <c r="C368" t="str">
        <f t="shared" si="5"/>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25">
      <c r="A369">
        <v>368</v>
      </c>
      <c r="B369">
        <v>1</v>
      </c>
      <c r="C369" t="str">
        <f t="shared" si="5"/>
        <v>Survived</v>
      </c>
      <c r="D369">
        <v>3</v>
      </c>
      <c r="E369" t="str" cm="1">
        <f t="array" ref="E369">_xlfn.IFS(D369=1,"First",D369=2,"Second",D369=3,"Third")</f>
        <v>Third</v>
      </c>
      <c r="F369" t="s">
        <v>546</v>
      </c>
      <c r="G369" t="s">
        <v>17</v>
      </c>
      <c r="I369">
        <v>0</v>
      </c>
      <c r="J369">
        <v>0</v>
      </c>
      <c r="K369">
        <v>2626</v>
      </c>
      <c r="L369">
        <v>7.2291999999999996</v>
      </c>
      <c r="N369" t="s">
        <v>20</v>
      </c>
    </row>
    <row r="370" spans="1:14" x14ac:dyDescent="0.25">
      <c r="A370">
        <v>369</v>
      </c>
      <c r="B370">
        <v>1</v>
      </c>
      <c r="C370" t="str">
        <f t="shared" si="5"/>
        <v>Survived</v>
      </c>
      <c r="D370">
        <v>3</v>
      </c>
      <c r="E370" t="str" cm="1">
        <f t="array" ref="E370">_xlfn.IFS(D370=1,"First",D370=2,"Second",D370=3,"Third")</f>
        <v>Third</v>
      </c>
      <c r="F370" t="s">
        <v>547</v>
      </c>
      <c r="G370" t="s">
        <v>17</v>
      </c>
      <c r="I370">
        <v>0</v>
      </c>
      <c r="J370">
        <v>0</v>
      </c>
      <c r="K370">
        <v>14313</v>
      </c>
      <c r="L370">
        <v>7.75</v>
      </c>
      <c r="N370" t="s">
        <v>27</v>
      </c>
    </row>
    <row r="371" spans="1:14" x14ac:dyDescent="0.25">
      <c r="A371">
        <v>370</v>
      </c>
      <c r="B371">
        <v>1</v>
      </c>
      <c r="C371" t="str">
        <f t="shared" si="5"/>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25">
      <c r="A372">
        <v>371</v>
      </c>
      <c r="B372">
        <v>1</v>
      </c>
      <c r="C372" t="str">
        <f t="shared" si="5"/>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25">
      <c r="A373">
        <v>372</v>
      </c>
      <c r="B373">
        <v>0</v>
      </c>
      <c r="C373" t="str">
        <f t="shared" si="5"/>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25">
      <c r="A374">
        <v>373</v>
      </c>
      <c r="B374">
        <v>0</v>
      </c>
      <c r="C374" t="str">
        <f t="shared" si="5"/>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25">
      <c r="A375">
        <v>374</v>
      </c>
      <c r="B375">
        <v>0</v>
      </c>
      <c r="C375" t="str">
        <f t="shared" si="5"/>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25">
      <c r="A376">
        <v>375</v>
      </c>
      <c r="B376">
        <v>0</v>
      </c>
      <c r="C376" t="str">
        <f t="shared" si="5"/>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25">
      <c r="A377">
        <v>376</v>
      </c>
      <c r="B377">
        <v>1</v>
      </c>
      <c r="C377" t="str">
        <f t="shared" si="5"/>
        <v>Survived</v>
      </c>
      <c r="D377">
        <v>1</v>
      </c>
      <c r="E377" t="str" cm="1">
        <f t="array" ref="E377">_xlfn.IFS(D377=1,"First",D377=2,"Second",D377=3,"Third")</f>
        <v>First</v>
      </c>
      <c r="F377" t="s">
        <v>557</v>
      </c>
      <c r="G377" t="s">
        <v>17</v>
      </c>
      <c r="I377">
        <v>1</v>
      </c>
      <c r="J377">
        <v>0</v>
      </c>
      <c r="K377" t="s">
        <v>69</v>
      </c>
      <c r="L377">
        <v>82.1708</v>
      </c>
      <c r="N377" t="s">
        <v>20</v>
      </c>
    </row>
    <row r="378" spans="1:14" x14ac:dyDescent="0.25">
      <c r="A378">
        <v>377</v>
      </c>
      <c r="B378">
        <v>1</v>
      </c>
      <c r="C378" t="str">
        <f t="shared" si="5"/>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25">
      <c r="A379">
        <v>378</v>
      </c>
      <c r="B379">
        <v>0</v>
      </c>
      <c r="C379" t="str">
        <f t="shared" si="5"/>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25">
      <c r="A380">
        <v>379</v>
      </c>
      <c r="B380">
        <v>0</v>
      </c>
      <c r="C380" t="str">
        <f t="shared" si="5"/>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25">
      <c r="A381">
        <v>380</v>
      </c>
      <c r="B381">
        <v>0</v>
      </c>
      <c r="C381" t="str">
        <f t="shared" si="5"/>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25">
      <c r="A382">
        <v>381</v>
      </c>
      <c r="B382">
        <v>1</v>
      </c>
      <c r="C382" t="str">
        <f t="shared" si="5"/>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25">
      <c r="A383">
        <v>382</v>
      </c>
      <c r="B383">
        <v>1</v>
      </c>
      <c r="C383" t="str">
        <f t="shared" si="5"/>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25">
      <c r="A384">
        <v>383</v>
      </c>
      <c r="B384">
        <v>0</v>
      </c>
      <c r="C384" t="str">
        <f t="shared" si="5"/>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25">
      <c r="A385">
        <v>384</v>
      </c>
      <c r="B385">
        <v>1</v>
      </c>
      <c r="C385" t="str">
        <f t="shared" si="5"/>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25">
      <c r="A386">
        <v>385</v>
      </c>
      <c r="B386">
        <v>0</v>
      </c>
      <c r="C386" t="str">
        <f t="shared" ref="C386:C449" si="6">IF(B386=1,"Survived","Perished")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25">
      <c r="A387">
        <v>386</v>
      </c>
      <c r="B387">
        <v>0</v>
      </c>
      <c r="C387" t="str">
        <f t="shared" si="6"/>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25">
      <c r="A388">
        <v>387</v>
      </c>
      <c r="B388">
        <v>0</v>
      </c>
      <c r="C388" t="str">
        <f t="shared" si="6"/>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25">
      <c r="A389">
        <v>388</v>
      </c>
      <c r="B389">
        <v>1</v>
      </c>
      <c r="C389" t="str">
        <f t="shared" si="6"/>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25">
      <c r="A390">
        <v>389</v>
      </c>
      <c r="B390">
        <v>0</v>
      </c>
      <c r="C390" t="str">
        <f t="shared" si="6"/>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25">
      <c r="A391">
        <v>390</v>
      </c>
      <c r="B391">
        <v>1</v>
      </c>
      <c r="C391" t="str">
        <f t="shared" si="6"/>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25">
      <c r="A392">
        <v>391</v>
      </c>
      <c r="B392">
        <v>1</v>
      </c>
      <c r="C392" t="str">
        <f t="shared" si="6"/>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25">
      <c r="A393">
        <v>392</v>
      </c>
      <c r="B393">
        <v>1</v>
      </c>
      <c r="C393" t="str">
        <f t="shared" si="6"/>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25">
      <c r="A394">
        <v>393</v>
      </c>
      <c r="B394">
        <v>0</v>
      </c>
      <c r="C394" t="str">
        <f t="shared" si="6"/>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25">
      <c r="A395">
        <v>394</v>
      </c>
      <c r="B395">
        <v>1</v>
      </c>
      <c r="C395" t="str">
        <f t="shared" si="6"/>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25">
      <c r="A396">
        <v>395</v>
      </c>
      <c r="B396">
        <v>1</v>
      </c>
      <c r="C396" t="str">
        <f t="shared" si="6"/>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25">
      <c r="A397">
        <v>396</v>
      </c>
      <c r="B397">
        <v>0</v>
      </c>
      <c r="C397" t="str">
        <f t="shared" si="6"/>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25">
      <c r="A398">
        <v>397</v>
      </c>
      <c r="B398">
        <v>0</v>
      </c>
      <c r="C398" t="str">
        <f t="shared" si="6"/>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25">
      <c r="A399">
        <v>398</v>
      </c>
      <c r="B399">
        <v>0</v>
      </c>
      <c r="C399" t="str">
        <f t="shared" si="6"/>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25">
      <c r="A400">
        <v>399</v>
      </c>
      <c r="B400">
        <v>0</v>
      </c>
      <c r="C400" t="str">
        <f t="shared" si="6"/>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25">
      <c r="A401">
        <v>400</v>
      </c>
      <c r="B401">
        <v>1</v>
      </c>
      <c r="C401" t="str">
        <f t="shared" si="6"/>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25">
      <c r="A402">
        <v>401</v>
      </c>
      <c r="B402">
        <v>1</v>
      </c>
      <c r="C402" t="str">
        <f t="shared" si="6"/>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25">
      <c r="A403">
        <v>402</v>
      </c>
      <c r="B403">
        <v>0</v>
      </c>
      <c r="C403" t="str">
        <f t="shared" si="6"/>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25">
      <c r="A404">
        <v>403</v>
      </c>
      <c r="B404">
        <v>0</v>
      </c>
      <c r="C404" t="str">
        <f t="shared" si="6"/>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25">
      <c r="A405">
        <v>404</v>
      </c>
      <c r="B405">
        <v>0</v>
      </c>
      <c r="C405" t="str">
        <f t="shared" si="6"/>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25">
      <c r="A406">
        <v>405</v>
      </c>
      <c r="B406">
        <v>0</v>
      </c>
      <c r="C406" t="str">
        <f t="shared" si="6"/>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25">
      <c r="A407">
        <v>406</v>
      </c>
      <c r="B407">
        <v>0</v>
      </c>
      <c r="C407" t="str">
        <f t="shared" si="6"/>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25">
      <c r="A408">
        <v>407</v>
      </c>
      <c r="B408">
        <v>0</v>
      </c>
      <c r="C408" t="str">
        <f t="shared" si="6"/>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25">
      <c r="A409">
        <v>408</v>
      </c>
      <c r="B409">
        <v>1</v>
      </c>
      <c r="C409" t="str">
        <f t="shared" si="6"/>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25">
      <c r="A410">
        <v>409</v>
      </c>
      <c r="B410">
        <v>0</v>
      </c>
      <c r="C410" t="str">
        <f t="shared" si="6"/>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25">
      <c r="A411">
        <v>410</v>
      </c>
      <c r="B411">
        <v>0</v>
      </c>
      <c r="C411" t="str">
        <f t="shared" si="6"/>
        <v>Perished</v>
      </c>
      <c r="D411">
        <v>3</v>
      </c>
      <c r="E411" t="str" cm="1">
        <f t="array" ref="E411">_xlfn.IFS(D411=1,"First",D411=2,"Second",D411=3,"Third")</f>
        <v>Third</v>
      </c>
      <c r="F411" t="s">
        <v>598</v>
      </c>
      <c r="G411" t="s">
        <v>17</v>
      </c>
      <c r="I411">
        <v>3</v>
      </c>
      <c r="J411">
        <v>1</v>
      </c>
      <c r="K411">
        <v>4133</v>
      </c>
      <c r="L411">
        <v>25.466699999999999</v>
      </c>
      <c r="N411" t="s">
        <v>15</v>
      </c>
    </row>
    <row r="412" spans="1:14" x14ac:dyDescent="0.25">
      <c r="A412">
        <v>411</v>
      </c>
      <c r="B412">
        <v>0</v>
      </c>
      <c r="C412" t="str">
        <f t="shared" si="6"/>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25">
      <c r="A413">
        <v>412</v>
      </c>
      <c r="B413">
        <v>0</v>
      </c>
      <c r="C413" t="str">
        <f t="shared" si="6"/>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25">
      <c r="A414">
        <v>413</v>
      </c>
      <c r="B414">
        <v>1</v>
      </c>
      <c r="C414" t="str">
        <f t="shared" si="6"/>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25">
      <c r="A415">
        <v>414</v>
      </c>
      <c r="B415">
        <v>0</v>
      </c>
      <c r="C415" t="str">
        <f t="shared" si="6"/>
        <v>Perished</v>
      </c>
      <c r="D415">
        <v>2</v>
      </c>
      <c r="E415" t="str" cm="1">
        <f t="array" ref="E415">_xlfn.IFS(D415=1,"First",D415=2,"Second",D415=3,"Third")</f>
        <v>Second</v>
      </c>
      <c r="F415" t="s">
        <v>602</v>
      </c>
      <c r="G415" t="s">
        <v>13</v>
      </c>
      <c r="I415">
        <v>0</v>
      </c>
      <c r="J415">
        <v>0</v>
      </c>
      <c r="K415">
        <v>239853</v>
      </c>
      <c r="L415">
        <v>0</v>
      </c>
      <c r="N415" t="s">
        <v>15</v>
      </c>
    </row>
    <row r="416" spans="1:14" x14ac:dyDescent="0.25">
      <c r="A416">
        <v>415</v>
      </c>
      <c r="B416">
        <v>1</v>
      </c>
      <c r="C416" t="str">
        <f t="shared" si="6"/>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25">
      <c r="A417">
        <v>416</v>
      </c>
      <c r="B417">
        <v>0</v>
      </c>
      <c r="C417" t="str">
        <f t="shared" si="6"/>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25">
      <c r="A418">
        <v>417</v>
      </c>
      <c r="B418">
        <v>1</v>
      </c>
      <c r="C418" t="str">
        <f t="shared" si="6"/>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25">
      <c r="A419">
        <v>418</v>
      </c>
      <c r="B419">
        <v>1</v>
      </c>
      <c r="C419" t="str">
        <f t="shared" si="6"/>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25">
      <c r="A420">
        <v>419</v>
      </c>
      <c r="B420">
        <v>0</v>
      </c>
      <c r="C420" t="str">
        <f t="shared" si="6"/>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25">
      <c r="A421">
        <v>420</v>
      </c>
      <c r="B421">
        <v>0</v>
      </c>
      <c r="C421" t="str">
        <f t="shared" si="6"/>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25">
      <c r="A422">
        <v>421</v>
      </c>
      <c r="B422">
        <v>0</v>
      </c>
      <c r="C422" t="str">
        <f t="shared" si="6"/>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25">
      <c r="A423">
        <v>422</v>
      </c>
      <c r="B423">
        <v>0</v>
      </c>
      <c r="C423" t="str">
        <f t="shared" si="6"/>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25">
      <c r="A424">
        <v>423</v>
      </c>
      <c r="B424">
        <v>0</v>
      </c>
      <c r="C424" t="str">
        <f t="shared" si="6"/>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25">
      <c r="A425">
        <v>424</v>
      </c>
      <c r="B425">
        <v>0</v>
      </c>
      <c r="C425" t="str">
        <f t="shared" si="6"/>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25">
      <c r="A426">
        <v>425</v>
      </c>
      <c r="B426">
        <v>0</v>
      </c>
      <c r="C426" t="str">
        <f t="shared" si="6"/>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25">
      <c r="A427">
        <v>426</v>
      </c>
      <c r="B427">
        <v>0</v>
      </c>
      <c r="C427" t="str">
        <f t="shared" si="6"/>
        <v>Perished</v>
      </c>
      <c r="D427">
        <v>3</v>
      </c>
      <c r="E427" t="str" cm="1">
        <f t="array" ref="E427">_xlfn.IFS(D427=1,"First",D427=2,"Second",D427=3,"Third")</f>
        <v>Third</v>
      </c>
      <c r="F427" t="s">
        <v>616</v>
      </c>
      <c r="G427" t="s">
        <v>13</v>
      </c>
      <c r="I427">
        <v>0</v>
      </c>
      <c r="J427">
        <v>0</v>
      </c>
      <c r="K427" t="s">
        <v>617</v>
      </c>
      <c r="L427">
        <v>7.25</v>
      </c>
      <c r="N427" t="s">
        <v>15</v>
      </c>
    </row>
    <row r="428" spans="1:14" x14ac:dyDescent="0.25">
      <c r="A428">
        <v>427</v>
      </c>
      <c r="B428">
        <v>1</v>
      </c>
      <c r="C428" t="str">
        <f t="shared" si="6"/>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25">
      <c r="A429">
        <v>428</v>
      </c>
      <c r="B429">
        <v>1</v>
      </c>
      <c r="C429" t="str">
        <f t="shared" si="6"/>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25">
      <c r="A430">
        <v>429</v>
      </c>
      <c r="B430">
        <v>0</v>
      </c>
      <c r="C430" t="str">
        <f t="shared" si="6"/>
        <v>Perished</v>
      </c>
      <c r="D430">
        <v>3</v>
      </c>
      <c r="E430" t="str" cm="1">
        <f t="array" ref="E430">_xlfn.IFS(D430=1,"First",D430=2,"Second",D430=3,"Third")</f>
        <v>Third</v>
      </c>
      <c r="F430" t="s">
        <v>620</v>
      </c>
      <c r="G430" t="s">
        <v>13</v>
      </c>
      <c r="I430">
        <v>0</v>
      </c>
      <c r="J430">
        <v>0</v>
      </c>
      <c r="K430">
        <v>364851</v>
      </c>
      <c r="L430">
        <v>7.75</v>
      </c>
      <c r="N430" t="s">
        <v>27</v>
      </c>
    </row>
    <row r="431" spans="1:14" x14ac:dyDescent="0.25">
      <c r="A431">
        <v>430</v>
      </c>
      <c r="B431">
        <v>1</v>
      </c>
      <c r="C431" t="str">
        <f t="shared" si="6"/>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25">
      <c r="A432">
        <v>431</v>
      </c>
      <c r="B432">
        <v>1</v>
      </c>
      <c r="C432" t="str">
        <f t="shared" si="6"/>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25">
      <c r="A433">
        <v>432</v>
      </c>
      <c r="B433">
        <v>1</v>
      </c>
      <c r="C433" t="str">
        <f t="shared" si="6"/>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25">
      <c r="A434">
        <v>433</v>
      </c>
      <c r="B434">
        <v>1</v>
      </c>
      <c r="C434" t="str">
        <f t="shared" si="6"/>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25">
      <c r="A435">
        <v>434</v>
      </c>
      <c r="B435">
        <v>0</v>
      </c>
      <c r="C435" t="str">
        <f t="shared" si="6"/>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25">
      <c r="A436">
        <v>435</v>
      </c>
      <c r="B436">
        <v>0</v>
      </c>
      <c r="C436" t="str">
        <f t="shared" si="6"/>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25">
      <c r="A437">
        <v>436</v>
      </c>
      <c r="B437">
        <v>1</v>
      </c>
      <c r="C437" t="str">
        <f t="shared" si="6"/>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25">
      <c r="A438">
        <v>437</v>
      </c>
      <c r="B438">
        <v>0</v>
      </c>
      <c r="C438" t="str">
        <f t="shared" si="6"/>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25">
      <c r="A439">
        <v>438</v>
      </c>
      <c r="B439">
        <v>1</v>
      </c>
      <c r="C439" t="str">
        <f t="shared" si="6"/>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25">
      <c r="A440">
        <v>439</v>
      </c>
      <c r="B440">
        <v>0</v>
      </c>
      <c r="C440" t="str">
        <f t="shared" si="6"/>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25">
      <c r="A441">
        <v>440</v>
      </c>
      <c r="B441">
        <v>0</v>
      </c>
      <c r="C441" t="str">
        <f t="shared" si="6"/>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25">
      <c r="A442">
        <v>441</v>
      </c>
      <c r="B442">
        <v>1</v>
      </c>
      <c r="C442" t="str">
        <f t="shared" si="6"/>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25">
      <c r="A443">
        <v>442</v>
      </c>
      <c r="B443">
        <v>0</v>
      </c>
      <c r="C443" t="str">
        <f t="shared" si="6"/>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25">
      <c r="A444">
        <v>443</v>
      </c>
      <c r="B444">
        <v>0</v>
      </c>
      <c r="C444" t="str">
        <f t="shared" si="6"/>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25">
      <c r="A445">
        <v>444</v>
      </c>
      <c r="B445">
        <v>1</v>
      </c>
      <c r="C445" t="str">
        <f t="shared" si="6"/>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25">
      <c r="A446">
        <v>445</v>
      </c>
      <c r="B446">
        <v>1</v>
      </c>
      <c r="C446" t="str">
        <f t="shared" si="6"/>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25">
      <c r="A447">
        <v>446</v>
      </c>
      <c r="B447">
        <v>1</v>
      </c>
      <c r="C447" t="str">
        <f t="shared" si="6"/>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25">
      <c r="A448">
        <v>447</v>
      </c>
      <c r="B448">
        <v>1</v>
      </c>
      <c r="C448" t="str">
        <f t="shared" si="6"/>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25">
      <c r="A449">
        <v>448</v>
      </c>
      <c r="B449">
        <v>1</v>
      </c>
      <c r="C449" t="str">
        <f t="shared" si="6"/>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25">
      <c r="A450">
        <v>449</v>
      </c>
      <c r="B450">
        <v>1</v>
      </c>
      <c r="C450" t="str">
        <f t="shared" ref="C450:C513" si="7">IF(B450=1,"Survived","Perished")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25">
      <c r="A451">
        <v>450</v>
      </c>
      <c r="B451">
        <v>1</v>
      </c>
      <c r="C451" t="str">
        <f t="shared" si="7"/>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25">
      <c r="A452">
        <v>451</v>
      </c>
      <c r="B452">
        <v>0</v>
      </c>
      <c r="C452" t="str">
        <f t="shared" si="7"/>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25">
      <c r="A453">
        <v>452</v>
      </c>
      <c r="B453">
        <v>0</v>
      </c>
      <c r="C453" t="str">
        <f t="shared" si="7"/>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25">
      <c r="A454">
        <v>453</v>
      </c>
      <c r="B454">
        <v>0</v>
      </c>
      <c r="C454" t="str">
        <f t="shared" si="7"/>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25">
      <c r="A455">
        <v>454</v>
      </c>
      <c r="B455">
        <v>1</v>
      </c>
      <c r="C455" t="str">
        <f t="shared" si="7"/>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25">
      <c r="A456">
        <v>455</v>
      </c>
      <c r="B456">
        <v>0</v>
      </c>
      <c r="C456" t="str">
        <f t="shared" si="7"/>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25">
      <c r="A457">
        <v>456</v>
      </c>
      <c r="B457">
        <v>1</v>
      </c>
      <c r="C457" t="str">
        <f t="shared" si="7"/>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25">
      <c r="A458">
        <v>457</v>
      </c>
      <c r="B458">
        <v>0</v>
      </c>
      <c r="C458" t="str">
        <f t="shared" si="7"/>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25">
      <c r="A459">
        <v>458</v>
      </c>
      <c r="B459">
        <v>1</v>
      </c>
      <c r="C459" t="str">
        <f t="shared" si="7"/>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25">
      <c r="A460">
        <v>459</v>
      </c>
      <c r="B460">
        <v>1</v>
      </c>
      <c r="C460" t="str">
        <f t="shared" si="7"/>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25">
      <c r="A461">
        <v>460</v>
      </c>
      <c r="B461">
        <v>0</v>
      </c>
      <c r="C461" t="str">
        <f t="shared" si="7"/>
        <v>Perished</v>
      </c>
      <c r="D461">
        <v>3</v>
      </c>
      <c r="E461" t="str" cm="1">
        <f t="array" ref="E461">_xlfn.IFS(D461=1,"First",D461=2,"Second",D461=3,"Third")</f>
        <v>Third</v>
      </c>
      <c r="F461" t="s">
        <v>665</v>
      </c>
      <c r="G461" t="s">
        <v>13</v>
      </c>
      <c r="I461">
        <v>0</v>
      </c>
      <c r="J461">
        <v>0</v>
      </c>
      <c r="K461">
        <v>371060</v>
      </c>
      <c r="L461">
        <v>7.75</v>
      </c>
      <c r="N461" t="s">
        <v>27</v>
      </c>
    </row>
    <row r="462" spans="1:14" x14ac:dyDescent="0.25">
      <c r="A462">
        <v>461</v>
      </c>
      <c r="B462">
        <v>1</v>
      </c>
      <c r="C462" t="str">
        <f t="shared" si="7"/>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25">
      <c r="A463">
        <v>462</v>
      </c>
      <c r="B463">
        <v>0</v>
      </c>
      <c r="C463" t="str">
        <f t="shared" si="7"/>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25">
      <c r="A464">
        <v>463</v>
      </c>
      <c r="B464">
        <v>0</v>
      </c>
      <c r="C464" t="str">
        <f t="shared" si="7"/>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25">
      <c r="A465">
        <v>464</v>
      </c>
      <c r="B465">
        <v>0</v>
      </c>
      <c r="C465" t="str">
        <f t="shared" si="7"/>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25">
      <c r="A466">
        <v>465</v>
      </c>
      <c r="B466">
        <v>0</v>
      </c>
      <c r="C466" t="str">
        <f t="shared" si="7"/>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25">
      <c r="A467">
        <v>466</v>
      </c>
      <c r="B467">
        <v>0</v>
      </c>
      <c r="C467" t="str">
        <f t="shared" si="7"/>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25">
      <c r="A468">
        <v>467</v>
      </c>
      <c r="B468">
        <v>0</v>
      </c>
      <c r="C468" t="str">
        <f t="shared" si="7"/>
        <v>Perished</v>
      </c>
      <c r="D468">
        <v>2</v>
      </c>
      <c r="E468" t="str" cm="1">
        <f t="array" ref="E468">_xlfn.IFS(D468=1,"First",D468=2,"Second",D468=3,"Third")</f>
        <v>Second</v>
      </c>
      <c r="F468" t="s">
        <v>676</v>
      </c>
      <c r="G468" t="s">
        <v>13</v>
      </c>
      <c r="I468">
        <v>0</v>
      </c>
      <c r="J468">
        <v>0</v>
      </c>
      <c r="K468">
        <v>239853</v>
      </c>
      <c r="L468">
        <v>0</v>
      </c>
      <c r="N468" t="s">
        <v>15</v>
      </c>
    </row>
    <row r="469" spans="1:14" x14ac:dyDescent="0.25">
      <c r="A469">
        <v>468</v>
      </c>
      <c r="B469">
        <v>0</v>
      </c>
      <c r="C469" t="str">
        <f t="shared" si="7"/>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25">
      <c r="A470">
        <v>469</v>
      </c>
      <c r="B470">
        <v>0</v>
      </c>
      <c r="C470" t="str">
        <f t="shared" si="7"/>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25">
      <c r="A471">
        <v>470</v>
      </c>
      <c r="B471">
        <v>1</v>
      </c>
      <c r="C471" t="str">
        <f t="shared" si="7"/>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25">
      <c r="A472">
        <v>471</v>
      </c>
      <c r="B472">
        <v>0</v>
      </c>
      <c r="C472" t="str">
        <f t="shared" si="7"/>
        <v>Perished</v>
      </c>
      <c r="D472">
        <v>3</v>
      </c>
      <c r="E472" t="str" cm="1">
        <f t="array" ref="E472">_xlfn.IFS(D472=1,"First",D472=2,"Second",D472=3,"Third")</f>
        <v>Third</v>
      </c>
      <c r="F472" t="s">
        <v>680</v>
      </c>
      <c r="G472" t="s">
        <v>13</v>
      </c>
      <c r="I472">
        <v>0</v>
      </c>
      <c r="J472">
        <v>0</v>
      </c>
      <c r="K472">
        <v>323592</v>
      </c>
      <c r="L472">
        <v>7.25</v>
      </c>
      <c r="N472" t="s">
        <v>15</v>
      </c>
    </row>
    <row r="473" spans="1:14" x14ac:dyDescent="0.25">
      <c r="A473">
        <v>472</v>
      </c>
      <c r="B473">
        <v>0</v>
      </c>
      <c r="C473" t="str">
        <f t="shared" si="7"/>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25">
      <c r="A474">
        <v>473</v>
      </c>
      <c r="B474">
        <v>1</v>
      </c>
      <c r="C474" t="str">
        <f t="shared" si="7"/>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25">
      <c r="A475">
        <v>474</v>
      </c>
      <c r="B475">
        <v>1</v>
      </c>
      <c r="C475" t="str">
        <f t="shared" si="7"/>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25">
      <c r="A476">
        <v>475</v>
      </c>
      <c r="B476">
        <v>0</v>
      </c>
      <c r="C476" t="str">
        <f t="shared" si="7"/>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25">
      <c r="A477">
        <v>476</v>
      </c>
      <c r="B477">
        <v>0</v>
      </c>
      <c r="C477" t="str">
        <f t="shared" si="7"/>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25">
      <c r="A478">
        <v>477</v>
      </c>
      <c r="B478">
        <v>0</v>
      </c>
      <c r="C478" t="str">
        <f t="shared" si="7"/>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25">
      <c r="A479">
        <v>478</v>
      </c>
      <c r="B479">
        <v>0</v>
      </c>
      <c r="C479" t="str">
        <f t="shared" si="7"/>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25">
      <c r="A480">
        <v>479</v>
      </c>
      <c r="B480">
        <v>0</v>
      </c>
      <c r="C480" t="str">
        <f t="shared" si="7"/>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25">
      <c r="A481">
        <v>480</v>
      </c>
      <c r="B481">
        <v>1</v>
      </c>
      <c r="C481" t="str">
        <f t="shared" si="7"/>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25">
      <c r="A482">
        <v>481</v>
      </c>
      <c r="B482">
        <v>0</v>
      </c>
      <c r="C482" t="str">
        <f t="shared" si="7"/>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25">
      <c r="A483">
        <v>482</v>
      </c>
      <c r="B483">
        <v>0</v>
      </c>
      <c r="C483" t="str">
        <f t="shared" si="7"/>
        <v>Perished</v>
      </c>
      <c r="D483">
        <v>2</v>
      </c>
      <c r="E483" t="str" cm="1">
        <f t="array" ref="E483">_xlfn.IFS(D483=1,"First",D483=2,"Second",D483=3,"Third")</f>
        <v>Second</v>
      </c>
      <c r="F483" t="s">
        <v>693</v>
      </c>
      <c r="G483" t="s">
        <v>13</v>
      </c>
      <c r="I483">
        <v>0</v>
      </c>
      <c r="J483">
        <v>0</v>
      </c>
      <c r="K483">
        <v>239854</v>
      </c>
      <c r="L483">
        <v>0</v>
      </c>
      <c r="N483" t="s">
        <v>15</v>
      </c>
    </row>
    <row r="484" spans="1:14" x14ac:dyDescent="0.25">
      <c r="A484">
        <v>483</v>
      </c>
      <c r="B484">
        <v>0</v>
      </c>
      <c r="C484" t="str">
        <f t="shared" si="7"/>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25">
      <c r="A485">
        <v>484</v>
      </c>
      <c r="B485">
        <v>1</v>
      </c>
      <c r="C485" t="str">
        <f t="shared" si="7"/>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25">
      <c r="A486">
        <v>485</v>
      </c>
      <c r="B486">
        <v>1</v>
      </c>
      <c r="C486" t="str">
        <f t="shared" si="7"/>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25">
      <c r="A487">
        <v>486</v>
      </c>
      <c r="B487">
        <v>0</v>
      </c>
      <c r="C487" t="str">
        <f t="shared" si="7"/>
        <v>Perished</v>
      </c>
      <c r="D487">
        <v>3</v>
      </c>
      <c r="E487" t="str" cm="1">
        <f t="array" ref="E487">_xlfn.IFS(D487=1,"First",D487=2,"Second",D487=3,"Third")</f>
        <v>Third</v>
      </c>
      <c r="F487" t="s">
        <v>698</v>
      </c>
      <c r="G487" t="s">
        <v>17</v>
      </c>
      <c r="I487">
        <v>3</v>
      </c>
      <c r="J487">
        <v>1</v>
      </c>
      <c r="K487">
        <v>4133</v>
      </c>
      <c r="L487">
        <v>25.466699999999999</v>
      </c>
      <c r="N487" t="s">
        <v>15</v>
      </c>
    </row>
    <row r="488" spans="1:14" x14ac:dyDescent="0.25">
      <c r="A488">
        <v>487</v>
      </c>
      <c r="B488">
        <v>1</v>
      </c>
      <c r="C488" t="str">
        <f t="shared" si="7"/>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25">
      <c r="A489">
        <v>488</v>
      </c>
      <c r="B489">
        <v>0</v>
      </c>
      <c r="C489" t="str">
        <f t="shared" si="7"/>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25">
      <c r="A490">
        <v>489</v>
      </c>
      <c r="B490">
        <v>0</v>
      </c>
      <c r="C490" t="str">
        <f t="shared" si="7"/>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25">
      <c r="A491">
        <v>490</v>
      </c>
      <c r="B491">
        <v>1</v>
      </c>
      <c r="C491" t="str">
        <f t="shared" si="7"/>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25">
      <c r="A492">
        <v>491</v>
      </c>
      <c r="B492">
        <v>0</v>
      </c>
      <c r="C492" t="str">
        <f t="shared" si="7"/>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25">
      <c r="A493">
        <v>492</v>
      </c>
      <c r="B493">
        <v>0</v>
      </c>
      <c r="C493" t="str">
        <f t="shared" si="7"/>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25">
      <c r="A494">
        <v>493</v>
      </c>
      <c r="B494">
        <v>0</v>
      </c>
      <c r="C494" t="str">
        <f t="shared" si="7"/>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25">
      <c r="A495">
        <v>494</v>
      </c>
      <c r="B495">
        <v>0</v>
      </c>
      <c r="C495" t="str">
        <f t="shared" si="7"/>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25">
      <c r="A496">
        <v>495</v>
      </c>
      <c r="B496">
        <v>0</v>
      </c>
      <c r="C496" t="str">
        <f t="shared" si="7"/>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25">
      <c r="A497">
        <v>496</v>
      </c>
      <c r="B497">
        <v>0</v>
      </c>
      <c r="C497" t="str">
        <f t="shared" si="7"/>
        <v>Perished</v>
      </c>
      <c r="D497">
        <v>3</v>
      </c>
      <c r="E497" t="str" cm="1">
        <f t="array" ref="E497">_xlfn.IFS(D497=1,"First",D497=2,"Second",D497=3,"Third")</f>
        <v>Third</v>
      </c>
      <c r="F497" t="s">
        <v>714</v>
      </c>
      <c r="G497" t="s">
        <v>13</v>
      </c>
      <c r="I497">
        <v>0</v>
      </c>
      <c r="J497">
        <v>0</v>
      </c>
      <c r="K497">
        <v>2627</v>
      </c>
      <c r="L497">
        <v>14.458299999999999</v>
      </c>
      <c r="N497" t="s">
        <v>20</v>
      </c>
    </row>
    <row r="498" spans="1:14" x14ac:dyDescent="0.25">
      <c r="A498">
        <v>497</v>
      </c>
      <c r="B498">
        <v>1</v>
      </c>
      <c r="C498" t="str">
        <f t="shared" si="7"/>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25">
      <c r="A499">
        <v>498</v>
      </c>
      <c r="B499">
        <v>0</v>
      </c>
      <c r="C499" t="str">
        <f t="shared" si="7"/>
        <v>Perished</v>
      </c>
      <c r="D499">
        <v>3</v>
      </c>
      <c r="E499" t="str" cm="1">
        <f t="array" ref="E499">_xlfn.IFS(D499=1,"First",D499=2,"Second",D499=3,"Third")</f>
        <v>Third</v>
      </c>
      <c r="F499" t="s">
        <v>717</v>
      </c>
      <c r="G499" t="s">
        <v>13</v>
      </c>
      <c r="I499">
        <v>0</v>
      </c>
      <c r="J499">
        <v>0</v>
      </c>
      <c r="K499" t="s">
        <v>718</v>
      </c>
      <c r="L499">
        <v>15.1</v>
      </c>
      <c r="N499" t="s">
        <v>15</v>
      </c>
    </row>
    <row r="500" spans="1:14" x14ac:dyDescent="0.25">
      <c r="A500">
        <v>499</v>
      </c>
      <c r="B500">
        <v>0</v>
      </c>
      <c r="C500" t="str">
        <f t="shared" si="7"/>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25">
      <c r="A501">
        <v>500</v>
      </c>
      <c r="B501">
        <v>0</v>
      </c>
      <c r="C501" t="str">
        <f t="shared" si="7"/>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25">
      <c r="A502">
        <v>501</v>
      </c>
      <c r="B502">
        <v>0</v>
      </c>
      <c r="C502" t="str">
        <f t="shared" si="7"/>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25">
      <c r="A503">
        <v>502</v>
      </c>
      <c r="B503">
        <v>0</v>
      </c>
      <c r="C503" t="str">
        <f t="shared" si="7"/>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25">
      <c r="A504">
        <v>503</v>
      </c>
      <c r="B504">
        <v>0</v>
      </c>
      <c r="C504" t="str">
        <f t="shared" si="7"/>
        <v>Perished</v>
      </c>
      <c r="D504">
        <v>3</v>
      </c>
      <c r="E504" t="str" cm="1">
        <f t="array" ref="E504">_xlfn.IFS(D504=1,"First",D504=2,"Second",D504=3,"Third")</f>
        <v>Third</v>
      </c>
      <c r="F504" t="s">
        <v>723</v>
      </c>
      <c r="G504" t="s">
        <v>17</v>
      </c>
      <c r="I504">
        <v>0</v>
      </c>
      <c r="J504">
        <v>0</v>
      </c>
      <c r="K504">
        <v>330909</v>
      </c>
      <c r="L504">
        <v>7.6292</v>
      </c>
      <c r="N504" t="s">
        <v>27</v>
      </c>
    </row>
    <row r="505" spans="1:14" x14ac:dyDescent="0.25">
      <c r="A505">
        <v>504</v>
      </c>
      <c r="B505">
        <v>0</v>
      </c>
      <c r="C505" t="str">
        <f t="shared" si="7"/>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25">
      <c r="A506">
        <v>505</v>
      </c>
      <c r="B506">
        <v>1</v>
      </c>
      <c r="C506" t="str">
        <f t="shared" si="7"/>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25">
      <c r="A507">
        <v>506</v>
      </c>
      <c r="B507">
        <v>0</v>
      </c>
      <c r="C507" t="str">
        <f t="shared" si="7"/>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25">
      <c r="A508">
        <v>507</v>
      </c>
      <c r="B508">
        <v>1</v>
      </c>
      <c r="C508" t="str">
        <f t="shared" si="7"/>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25">
      <c r="A509">
        <v>508</v>
      </c>
      <c r="B509">
        <v>1</v>
      </c>
      <c r="C509" t="str">
        <f t="shared" si="7"/>
        <v>Survived</v>
      </c>
      <c r="D509">
        <v>1</v>
      </c>
      <c r="E509" t="str" cm="1">
        <f t="array" ref="E509">_xlfn.IFS(D509=1,"First",D509=2,"Second",D509=3,"Third")</f>
        <v>First</v>
      </c>
      <c r="F509" t="s">
        <v>729</v>
      </c>
      <c r="G509" t="s">
        <v>13</v>
      </c>
      <c r="I509">
        <v>0</v>
      </c>
      <c r="J509">
        <v>0</v>
      </c>
      <c r="K509">
        <v>111427</v>
      </c>
      <c r="L509">
        <v>26.55</v>
      </c>
      <c r="N509" t="s">
        <v>15</v>
      </c>
    </row>
    <row r="510" spans="1:14" x14ac:dyDescent="0.25">
      <c r="A510">
        <v>509</v>
      </c>
      <c r="B510">
        <v>0</v>
      </c>
      <c r="C510" t="str">
        <f t="shared" si="7"/>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25">
      <c r="A511">
        <v>510</v>
      </c>
      <c r="B511">
        <v>1</v>
      </c>
      <c r="C511" t="str">
        <f t="shared" si="7"/>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25">
      <c r="A512">
        <v>511</v>
      </c>
      <c r="B512">
        <v>1</v>
      </c>
      <c r="C512" t="str">
        <f t="shared" si="7"/>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25">
      <c r="A513">
        <v>512</v>
      </c>
      <c r="B513">
        <v>0</v>
      </c>
      <c r="C513" t="str">
        <f t="shared" si="7"/>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25">
      <c r="A514">
        <v>513</v>
      </c>
      <c r="B514">
        <v>1</v>
      </c>
      <c r="C514" t="str">
        <f t="shared" ref="C514:C577" si="8">IF(B514=1,"Survived","Perished")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25">
      <c r="A515">
        <v>514</v>
      </c>
      <c r="B515">
        <v>1</v>
      </c>
      <c r="C515" t="str">
        <f t="shared" si="8"/>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25">
      <c r="A516">
        <v>515</v>
      </c>
      <c r="B516">
        <v>0</v>
      </c>
      <c r="C516" t="str">
        <f t="shared" si="8"/>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25">
      <c r="A517">
        <v>516</v>
      </c>
      <c r="B517">
        <v>0</v>
      </c>
      <c r="C517" t="str">
        <f t="shared" si="8"/>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25">
      <c r="A518">
        <v>517</v>
      </c>
      <c r="B518">
        <v>1</v>
      </c>
      <c r="C518" t="str">
        <f t="shared" si="8"/>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25">
      <c r="A519">
        <v>518</v>
      </c>
      <c r="B519">
        <v>0</v>
      </c>
      <c r="C519" t="str">
        <f t="shared" si="8"/>
        <v>Perished</v>
      </c>
      <c r="D519">
        <v>3</v>
      </c>
      <c r="E519" t="str" cm="1">
        <f t="array" ref="E519">_xlfn.IFS(D519=1,"First",D519=2,"Second",D519=3,"Third")</f>
        <v>Third</v>
      </c>
      <c r="F519" t="s">
        <v>746</v>
      </c>
      <c r="G519" t="s">
        <v>13</v>
      </c>
      <c r="I519">
        <v>0</v>
      </c>
      <c r="J519">
        <v>0</v>
      </c>
      <c r="K519">
        <v>371110</v>
      </c>
      <c r="L519">
        <v>24.15</v>
      </c>
      <c r="N519" t="s">
        <v>27</v>
      </c>
    </row>
    <row r="520" spans="1:14" x14ac:dyDescent="0.25">
      <c r="A520">
        <v>519</v>
      </c>
      <c r="B520">
        <v>1</v>
      </c>
      <c r="C520" t="str">
        <f t="shared" si="8"/>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25">
      <c r="A521">
        <v>520</v>
      </c>
      <c r="B521">
        <v>0</v>
      </c>
      <c r="C521" t="str">
        <f t="shared" si="8"/>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25">
      <c r="A522">
        <v>521</v>
      </c>
      <c r="B522">
        <v>1</v>
      </c>
      <c r="C522" t="str">
        <f t="shared" si="8"/>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25">
      <c r="A523">
        <v>522</v>
      </c>
      <c r="B523">
        <v>0</v>
      </c>
      <c r="C523" t="str">
        <f t="shared" si="8"/>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25">
      <c r="A524">
        <v>523</v>
      </c>
      <c r="B524">
        <v>0</v>
      </c>
      <c r="C524" t="str">
        <f t="shared" si="8"/>
        <v>Perished</v>
      </c>
      <c r="D524">
        <v>3</v>
      </c>
      <c r="E524" t="str" cm="1">
        <f t="array" ref="E524">_xlfn.IFS(D524=1,"First",D524=2,"Second",D524=3,"Third")</f>
        <v>Third</v>
      </c>
      <c r="F524" t="s">
        <v>752</v>
      </c>
      <c r="G524" t="s">
        <v>13</v>
      </c>
      <c r="I524">
        <v>0</v>
      </c>
      <c r="J524">
        <v>0</v>
      </c>
      <c r="K524">
        <v>2624</v>
      </c>
      <c r="L524">
        <v>7.2249999999999996</v>
      </c>
      <c r="N524" t="s">
        <v>20</v>
      </c>
    </row>
    <row r="525" spans="1:14" x14ac:dyDescent="0.25">
      <c r="A525">
        <v>524</v>
      </c>
      <c r="B525">
        <v>1</v>
      </c>
      <c r="C525" t="str">
        <f t="shared" si="8"/>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25">
      <c r="A526">
        <v>525</v>
      </c>
      <c r="B526">
        <v>0</v>
      </c>
      <c r="C526" t="str">
        <f t="shared" si="8"/>
        <v>Perished</v>
      </c>
      <c r="D526">
        <v>3</v>
      </c>
      <c r="E526" t="str" cm="1">
        <f t="array" ref="E526">_xlfn.IFS(D526=1,"First",D526=2,"Second",D526=3,"Third")</f>
        <v>Third</v>
      </c>
      <c r="F526" t="s">
        <v>754</v>
      </c>
      <c r="G526" t="s">
        <v>13</v>
      </c>
      <c r="I526">
        <v>0</v>
      </c>
      <c r="J526">
        <v>0</v>
      </c>
      <c r="K526">
        <v>2700</v>
      </c>
      <c r="L526">
        <v>7.2291999999999996</v>
      </c>
      <c r="N526" t="s">
        <v>20</v>
      </c>
    </row>
    <row r="527" spans="1:14" x14ac:dyDescent="0.25">
      <c r="A527">
        <v>526</v>
      </c>
      <c r="B527">
        <v>0</v>
      </c>
      <c r="C527" t="str">
        <f t="shared" si="8"/>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25">
      <c r="A528">
        <v>527</v>
      </c>
      <c r="B528">
        <v>1</v>
      </c>
      <c r="C528" t="str">
        <f t="shared" si="8"/>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25">
      <c r="A529">
        <v>528</v>
      </c>
      <c r="B529">
        <v>0</v>
      </c>
      <c r="C529" t="str">
        <f t="shared" si="8"/>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25">
      <c r="A530">
        <v>529</v>
      </c>
      <c r="B530">
        <v>0</v>
      </c>
      <c r="C530" t="str">
        <f t="shared" si="8"/>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25">
      <c r="A531">
        <v>530</v>
      </c>
      <c r="B531">
        <v>0</v>
      </c>
      <c r="C531" t="str">
        <f t="shared" si="8"/>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25">
      <c r="A532">
        <v>531</v>
      </c>
      <c r="B532">
        <v>1</v>
      </c>
      <c r="C532" t="str">
        <f t="shared" si="8"/>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25">
      <c r="A533">
        <v>532</v>
      </c>
      <c r="B533">
        <v>0</v>
      </c>
      <c r="C533" t="str">
        <f t="shared" si="8"/>
        <v>Perished</v>
      </c>
      <c r="D533">
        <v>3</v>
      </c>
      <c r="E533" t="str" cm="1">
        <f t="array" ref="E533">_xlfn.IFS(D533=1,"First",D533=2,"Second",D533=3,"Third")</f>
        <v>Third</v>
      </c>
      <c r="F533" t="s">
        <v>764</v>
      </c>
      <c r="G533" t="s">
        <v>13</v>
      </c>
      <c r="I533">
        <v>0</v>
      </c>
      <c r="J533">
        <v>0</v>
      </c>
      <c r="K533">
        <v>2641</v>
      </c>
      <c r="L533">
        <v>7.2291999999999996</v>
      </c>
      <c r="N533" t="s">
        <v>20</v>
      </c>
    </row>
    <row r="534" spans="1:14" x14ac:dyDescent="0.25">
      <c r="A534">
        <v>533</v>
      </c>
      <c r="B534">
        <v>0</v>
      </c>
      <c r="C534" t="str">
        <f t="shared" si="8"/>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25">
      <c r="A535">
        <v>534</v>
      </c>
      <c r="B535">
        <v>1</v>
      </c>
      <c r="C535" t="str">
        <f t="shared" si="8"/>
        <v>Survived</v>
      </c>
      <c r="D535">
        <v>3</v>
      </c>
      <c r="E535" t="str" cm="1">
        <f t="array" ref="E535">_xlfn.IFS(D535=1,"First",D535=2,"Second",D535=3,"Third")</f>
        <v>Third</v>
      </c>
      <c r="F535" t="s">
        <v>766</v>
      </c>
      <c r="G535" t="s">
        <v>17</v>
      </c>
      <c r="I535">
        <v>0</v>
      </c>
      <c r="J535">
        <v>2</v>
      </c>
      <c r="K535">
        <v>2668</v>
      </c>
      <c r="L535">
        <v>22.3583</v>
      </c>
      <c r="N535" t="s">
        <v>20</v>
      </c>
    </row>
    <row r="536" spans="1:14" x14ac:dyDescent="0.25">
      <c r="A536">
        <v>535</v>
      </c>
      <c r="B536">
        <v>0</v>
      </c>
      <c r="C536" t="str">
        <f t="shared" si="8"/>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25">
      <c r="A537">
        <v>536</v>
      </c>
      <c r="B537">
        <v>1</v>
      </c>
      <c r="C537" t="str">
        <f t="shared" si="8"/>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25">
      <c r="A538">
        <v>537</v>
      </c>
      <c r="B538">
        <v>0</v>
      </c>
      <c r="C538" t="str">
        <f t="shared" si="8"/>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25">
      <c r="A539">
        <v>538</v>
      </c>
      <c r="B539">
        <v>1</v>
      </c>
      <c r="C539" t="str">
        <f t="shared" si="8"/>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25">
      <c r="A540">
        <v>539</v>
      </c>
      <c r="B540">
        <v>0</v>
      </c>
      <c r="C540" t="str">
        <f t="shared" si="8"/>
        <v>Perished</v>
      </c>
      <c r="D540">
        <v>3</v>
      </c>
      <c r="E540" t="str" cm="1">
        <f t="array" ref="E540">_xlfn.IFS(D540=1,"First",D540=2,"Second",D540=3,"Third")</f>
        <v>Third</v>
      </c>
      <c r="F540" t="s">
        <v>773</v>
      </c>
      <c r="G540" t="s">
        <v>13</v>
      </c>
      <c r="I540">
        <v>0</v>
      </c>
      <c r="J540">
        <v>0</v>
      </c>
      <c r="K540">
        <v>364498</v>
      </c>
      <c r="L540">
        <v>14.5</v>
      </c>
      <c r="N540" t="s">
        <v>15</v>
      </c>
    </row>
    <row r="541" spans="1:14" x14ac:dyDescent="0.25">
      <c r="A541">
        <v>540</v>
      </c>
      <c r="B541">
        <v>1</v>
      </c>
      <c r="C541" t="str">
        <f t="shared" si="8"/>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25">
      <c r="A542">
        <v>541</v>
      </c>
      <c r="B542">
        <v>1</v>
      </c>
      <c r="C542" t="str">
        <f t="shared" si="8"/>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25">
      <c r="A543">
        <v>542</v>
      </c>
      <c r="B543">
        <v>0</v>
      </c>
      <c r="C543" t="str">
        <f t="shared" si="8"/>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25">
      <c r="A544">
        <v>543</v>
      </c>
      <c r="B544">
        <v>0</v>
      </c>
      <c r="C544" t="str">
        <f t="shared" si="8"/>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25">
      <c r="A545">
        <v>544</v>
      </c>
      <c r="B545">
        <v>1</v>
      </c>
      <c r="C545" t="str">
        <f t="shared" si="8"/>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25">
      <c r="A546">
        <v>545</v>
      </c>
      <c r="B546">
        <v>0</v>
      </c>
      <c r="C546" t="str">
        <f t="shared" si="8"/>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25">
      <c r="A547">
        <v>546</v>
      </c>
      <c r="B547">
        <v>0</v>
      </c>
      <c r="C547" t="str">
        <f t="shared" si="8"/>
        <v>Perished</v>
      </c>
      <c r="D547">
        <v>1</v>
      </c>
      <c r="E547" t="str" cm="1">
        <f t="array" ref="E547">_xlfn.IFS(D547=1,"First",D547=2,"Second",D547=3,"Third")</f>
        <v>First</v>
      </c>
      <c r="F547" t="s">
        <v>784</v>
      </c>
      <c r="G547" t="s">
        <v>13</v>
      </c>
      <c r="H547">
        <v>64</v>
      </c>
      <c r="I547">
        <v>0</v>
      </c>
      <c r="J547">
        <v>0</v>
      </c>
      <c r="K547">
        <v>693</v>
      </c>
      <c r="L547">
        <v>26</v>
      </c>
      <c r="N547" t="s">
        <v>15</v>
      </c>
    </row>
    <row r="548" spans="1:14" x14ac:dyDescent="0.25">
      <c r="A548">
        <v>547</v>
      </c>
      <c r="B548">
        <v>1</v>
      </c>
      <c r="C548" t="str">
        <f t="shared" si="8"/>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25">
      <c r="A549">
        <v>548</v>
      </c>
      <c r="B549">
        <v>1</v>
      </c>
      <c r="C549" t="str">
        <f t="shared" si="8"/>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25">
      <c r="A550">
        <v>549</v>
      </c>
      <c r="B550">
        <v>0</v>
      </c>
      <c r="C550" t="str">
        <f t="shared" si="8"/>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25">
      <c r="A551">
        <v>550</v>
      </c>
      <c r="B551">
        <v>1</v>
      </c>
      <c r="C551" t="str">
        <f t="shared" si="8"/>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25">
      <c r="A552">
        <v>551</v>
      </c>
      <c r="B552">
        <v>1</v>
      </c>
      <c r="C552" t="str">
        <f t="shared" si="8"/>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25">
      <c r="A553">
        <v>552</v>
      </c>
      <c r="B553">
        <v>0</v>
      </c>
      <c r="C553" t="str">
        <f t="shared" si="8"/>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25">
      <c r="A554">
        <v>553</v>
      </c>
      <c r="B554">
        <v>0</v>
      </c>
      <c r="C554" t="str">
        <f t="shared" si="8"/>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25">
      <c r="A555">
        <v>554</v>
      </c>
      <c r="B555">
        <v>1</v>
      </c>
      <c r="C555" t="str">
        <f t="shared" si="8"/>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25">
      <c r="A556">
        <v>555</v>
      </c>
      <c r="B556">
        <v>1</v>
      </c>
      <c r="C556" t="str">
        <f t="shared" si="8"/>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25">
      <c r="A557">
        <v>556</v>
      </c>
      <c r="B557">
        <v>0</v>
      </c>
      <c r="C557" t="str">
        <f t="shared" si="8"/>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25">
      <c r="A558">
        <v>557</v>
      </c>
      <c r="B558">
        <v>1</v>
      </c>
      <c r="C558" t="str">
        <f t="shared" si="8"/>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25">
      <c r="A559">
        <v>558</v>
      </c>
      <c r="B559">
        <v>0</v>
      </c>
      <c r="C559" t="str">
        <f t="shared" si="8"/>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25">
      <c r="A560">
        <v>559</v>
      </c>
      <c r="B560">
        <v>1</v>
      </c>
      <c r="C560" t="str">
        <f t="shared" si="8"/>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25">
      <c r="A561">
        <v>560</v>
      </c>
      <c r="B561">
        <v>1</v>
      </c>
      <c r="C561" t="str">
        <f t="shared" si="8"/>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25">
      <c r="A562">
        <v>561</v>
      </c>
      <c r="B562">
        <v>0</v>
      </c>
      <c r="C562" t="str">
        <f t="shared" si="8"/>
        <v>Perished</v>
      </c>
      <c r="D562">
        <v>3</v>
      </c>
      <c r="E562" t="str" cm="1">
        <f t="array" ref="E562">_xlfn.IFS(D562=1,"First",D562=2,"Second",D562=3,"Third")</f>
        <v>Third</v>
      </c>
      <c r="F562" t="s">
        <v>802</v>
      </c>
      <c r="G562" t="s">
        <v>13</v>
      </c>
      <c r="I562">
        <v>0</v>
      </c>
      <c r="J562">
        <v>0</v>
      </c>
      <c r="K562">
        <v>372622</v>
      </c>
      <c r="L562">
        <v>7.75</v>
      </c>
      <c r="N562" t="s">
        <v>27</v>
      </c>
    </row>
    <row r="563" spans="1:14" x14ac:dyDescent="0.25">
      <c r="A563">
        <v>562</v>
      </c>
      <c r="B563">
        <v>0</v>
      </c>
      <c r="C563" t="str">
        <f t="shared" si="8"/>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25">
      <c r="A564">
        <v>563</v>
      </c>
      <c r="B564">
        <v>0</v>
      </c>
      <c r="C564" t="str">
        <f t="shared" si="8"/>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25">
      <c r="A565">
        <v>564</v>
      </c>
      <c r="B565">
        <v>0</v>
      </c>
      <c r="C565" t="str">
        <f t="shared" si="8"/>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25">
      <c r="A566">
        <v>565</v>
      </c>
      <c r="B566">
        <v>0</v>
      </c>
      <c r="C566" t="str">
        <f t="shared" si="8"/>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25">
      <c r="A567">
        <v>566</v>
      </c>
      <c r="B567">
        <v>0</v>
      </c>
      <c r="C567" t="str">
        <f t="shared" si="8"/>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25">
      <c r="A568">
        <v>567</v>
      </c>
      <c r="B568">
        <v>0</v>
      </c>
      <c r="C568" t="str">
        <f t="shared" si="8"/>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25">
      <c r="A569">
        <v>568</v>
      </c>
      <c r="B569">
        <v>0</v>
      </c>
      <c r="C569" t="str">
        <f t="shared" si="8"/>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25">
      <c r="A570">
        <v>569</v>
      </c>
      <c r="B570">
        <v>0</v>
      </c>
      <c r="C570" t="str">
        <f t="shared" si="8"/>
        <v>Perished</v>
      </c>
      <c r="D570">
        <v>3</v>
      </c>
      <c r="E570" t="str" cm="1">
        <f t="array" ref="E570">_xlfn.IFS(D570=1,"First",D570=2,"Second",D570=3,"Third")</f>
        <v>Third</v>
      </c>
      <c r="F570" t="s">
        <v>813</v>
      </c>
      <c r="G570" t="s">
        <v>13</v>
      </c>
      <c r="I570">
        <v>0</v>
      </c>
      <c r="J570">
        <v>0</v>
      </c>
      <c r="K570">
        <v>2686</v>
      </c>
      <c r="L570">
        <v>7.2291999999999996</v>
      </c>
      <c r="N570" t="s">
        <v>20</v>
      </c>
    </row>
    <row r="571" spans="1:14" x14ac:dyDescent="0.25">
      <c r="A571">
        <v>570</v>
      </c>
      <c r="B571">
        <v>1</v>
      </c>
      <c r="C571" t="str">
        <f t="shared" si="8"/>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25">
      <c r="A572">
        <v>571</v>
      </c>
      <c r="B572">
        <v>1</v>
      </c>
      <c r="C572" t="str">
        <f t="shared" si="8"/>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25">
      <c r="A573">
        <v>572</v>
      </c>
      <c r="B573">
        <v>1</v>
      </c>
      <c r="C573" t="str">
        <f t="shared" si="8"/>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25">
      <c r="A574">
        <v>573</v>
      </c>
      <c r="B574">
        <v>1</v>
      </c>
      <c r="C574" t="str">
        <f t="shared" si="8"/>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25">
      <c r="A575">
        <v>574</v>
      </c>
      <c r="B575">
        <v>1</v>
      </c>
      <c r="C575" t="str">
        <f t="shared" si="8"/>
        <v>Survived</v>
      </c>
      <c r="D575">
        <v>3</v>
      </c>
      <c r="E575" t="str" cm="1">
        <f t="array" ref="E575">_xlfn.IFS(D575=1,"First",D575=2,"Second",D575=3,"Third")</f>
        <v>Third</v>
      </c>
      <c r="F575" t="s">
        <v>821</v>
      </c>
      <c r="G575" t="s">
        <v>17</v>
      </c>
      <c r="I575">
        <v>0</v>
      </c>
      <c r="J575">
        <v>0</v>
      </c>
      <c r="K575">
        <v>14312</v>
      </c>
      <c r="L575">
        <v>7.75</v>
      </c>
      <c r="N575" t="s">
        <v>27</v>
      </c>
    </row>
    <row r="576" spans="1:14" x14ac:dyDescent="0.25">
      <c r="A576">
        <v>575</v>
      </c>
      <c r="B576">
        <v>0</v>
      </c>
      <c r="C576" t="str">
        <f t="shared" si="8"/>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25">
      <c r="A577">
        <v>576</v>
      </c>
      <c r="B577">
        <v>0</v>
      </c>
      <c r="C577" t="str">
        <f t="shared" si="8"/>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25">
      <c r="A578">
        <v>577</v>
      </c>
      <c r="B578">
        <v>1</v>
      </c>
      <c r="C578" t="str">
        <f t="shared" ref="C578:C641" si="9">IF(B578=1,"Survived","Perished")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25">
      <c r="A579">
        <v>578</v>
      </c>
      <c r="B579">
        <v>1</v>
      </c>
      <c r="C579" t="str">
        <f t="shared" si="9"/>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25">
      <c r="A580">
        <v>579</v>
      </c>
      <c r="B580">
        <v>0</v>
      </c>
      <c r="C580" t="str">
        <f t="shared" si="9"/>
        <v>Perished</v>
      </c>
      <c r="D580">
        <v>3</v>
      </c>
      <c r="E580" t="str" cm="1">
        <f t="array" ref="E580">_xlfn.IFS(D580=1,"First",D580=2,"Second",D580=3,"Third")</f>
        <v>Third</v>
      </c>
      <c r="F580" t="s">
        <v>827</v>
      </c>
      <c r="G580" t="s">
        <v>17</v>
      </c>
      <c r="I580">
        <v>1</v>
      </c>
      <c r="J580">
        <v>0</v>
      </c>
      <c r="K580">
        <v>2689</v>
      </c>
      <c r="L580">
        <v>14.458299999999999</v>
      </c>
      <c r="N580" t="s">
        <v>20</v>
      </c>
    </row>
    <row r="581" spans="1:14" x14ac:dyDescent="0.25">
      <c r="A581">
        <v>580</v>
      </c>
      <c r="B581">
        <v>1</v>
      </c>
      <c r="C581" t="str">
        <f t="shared" si="9"/>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25">
      <c r="A582">
        <v>581</v>
      </c>
      <c r="B582">
        <v>1</v>
      </c>
      <c r="C582" t="str">
        <f t="shared" si="9"/>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25">
      <c r="A583">
        <v>582</v>
      </c>
      <c r="B583">
        <v>1</v>
      </c>
      <c r="C583" t="str">
        <f t="shared" si="9"/>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25">
      <c r="A584">
        <v>583</v>
      </c>
      <c r="B584">
        <v>0</v>
      </c>
      <c r="C584" t="str">
        <f t="shared" si="9"/>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25">
      <c r="A585">
        <v>584</v>
      </c>
      <c r="B585">
        <v>0</v>
      </c>
      <c r="C585" t="str">
        <f t="shared" si="9"/>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25">
      <c r="A586">
        <v>585</v>
      </c>
      <c r="B586">
        <v>0</v>
      </c>
      <c r="C586" t="str">
        <f t="shared" si="9"/>
        <v>Perished</v>
      </c>
      <c r="D586">
        <v>3</v>
      </c>
      <c r="E586" t="str" cm="1">
        <f t="array" ref="E586">_xlfn.IFS(D586=1,"First",D586=2,"Second",D586=3,"Third")</f>
        <v>Third</v>
      </c>
      <c r="F586" t="s">
        <v>836</v>
      </c>
      <c r="G586" t="s">
        <v>13</v>
      </c>
      <c r="I586">
        <v>0</v>
      </c>
      <c r="J586">
        <v>0</v>
      </c>
      <c r="K586">
        <v>3411</v>
      </c>
      <c r="L586">
        <v>8.7125000000000004</v>
      </c>
      <c r="N586" t="s">
        <v>20</v>
      </c>
    </row>
    <row r="587" spans="1:14" x14ac:dyDescent="0.25">
      <c r="A587">
        <v>586</v>
      </c>
      <c r="B587">
        <v>1</v>
      </c>
      <c r="C587" t="str">
        <f t="shared" si="9"/>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25">
      <c r="A588">
        <v>587</v>
      </c>
      <c r="B588">
        <v>0</v>
      </c>
      <c r="C588" t="str">
        <f t="shared" si="9"/>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25">
      <c r="A589">
        <v>588</v>
      </c>
      <c r="B589">
        <v>1</v>
      </c>
      <c r="C589" t="str">
        <f t="shared" si="9"/>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25">
      <c r="A590">
        <v>589</v>
      </c>
      <c r="B590">
        <v>0</v>
      </c>
      <c r="C590" t="str">
        <f t="shared" si="9"/>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25">
      <c r="A591">
        <v>590</v>
      </c>
      <c r="B591">
        <v>0</v>
      </c>
      <c r="C591" t="str">
        <f t="shared" si="9"/>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25">
      <c r="A592">
        <v>591</v>
      </c>
      <c r="B592">
        <v>0</v>
      </c>
      <c r="C592" t="str">
        <f t="shared" si="9"/>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25">
      <c r="A593">
        <v>592</v>
      </c>
      <c r="B593">
        <v>1</v>
      </c>
      <c r="C593" t="str">
        <f t="shared" si="9"/>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25">
      <c r="A594">
        <v>593</v>
      </c>
      <c r="B594">
        <v>0</v>
      </c>
      <c r="C594" t="str">
        <f t="shared" si="9"/>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25">
      <c r="A595">
        <v>594</v>
      </c>
      <c r="B595">
        <v>0</v>
      </c>
      <c r="C595" t="str">
        <f t="shared" si="9"/>
        <v>Perished</v>
      </c>
      <c r="D595">
        <v>3</v>
      </c>
      <c r="E595" t="str" cm="1">
        <f t="array" ref="E595">_xlfn.IFS(D595=1,"First",D595=2,"Second",D595=3,"Third")</f>
        <v>Third</v>
      </c>
      <c r="F595" t="s">
        <v>850</v>
      </c>
      <c r="G595" t="s">
        <v>17</v>
      </c>
      <c r="I595">
        <v>0</v>
      </c>
      <c r="J595">
        <v>2</v>
      </c>
      <c r="K595">
        <v>364848</v>
      </c>
      <c r="L595">
        <v>7.75</v>
      </c>
      <c r="N595" t="s">
        <v>27</v>
      </c>
    </row>
    <row r="596" spans="1:14" x14ac:dyDescent="0.25">
      <c r="A596">
        <v>595</v>
      </c>
      <c r="B596">
        <v>0</v>
      </c>
      <c r="C596" t="str">
        <f t="shared" si="9"/>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25">
      <c r="A597">
        <v>596</v>
      </c>
      <c r="B597">
        <v>0</v>
      </c>
      <c r="C597" t="str">
        <f t="shared" si="9"/>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25">
      <c r="A598">
        <v>597</v>
      </c>
      <c r="B598">
        <v>1</v>
      </c>
      <c r="C598" t="str">
        <f t="shared" si="9"/>
        <v>Survived</v>
      </c>
      <c r="D598">
        <v>2</v>
      </c>
      <c r="E598" t="str" cm="1">
        <f t="array" ref="E598">_xlfn.IFS(D598=1,"First",D598=2,"Second",D598=3,"Third")</f>
        <v>Second</v>
      </c>
      <c r="F598" t="s">
        <v>854</v>
      </c>
      <c r="G598" t="s">
        <v>17</v>
      </c>
      <c r="I598">
        <v>0</v>
      </c>
      <c r="J598">
        <v>0</v>
      </c>
      <c r="K598">
        <v>248727</v>
      </c>
      <c r="L598">
        <v>33</v>
      </c>
      <c r="N598" t="s">
        <v>15</v>
      </c>
    </row>
    <row r="599" spans="1:14" x14ac:dyDescent="0.25">
      <c r="A599">
        <v>598</v>
      </c>
      <c r="B599">
        <v>0</v>
      </c>
      <c r="C599" t="str">
        <f t="shared" si="9"/>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25">
      <c r="A600">
        <v>599</v>
      </c>
      <c r="B600">
        <v>0</v>
      </c>
      <c r="C600" t="str">
        <f t="shared" si="9"/>
        <v>Perished</v>
      </c>
      <c r="D600">
        <v>3</v>
      </c>
      <c r="E600" t="str" cm="1">
        <f t="array" ref="E600">_xlfn.IFS(D600=1,"First",D600=2,"Second",D600=3,"Third")</f>
        <v>Third</v>
      </c>
      <c r="F600" t="s">
        <v>856</v>
      </c>
      <c r="G600" t="s">
        <v>13</v>
      </c>
      <c r="I600">
        <v>0</v>
      </c>
      <c r="J600">
        <v>0</v>
      </c>
      <c r="K600">
        <v>2664</v>
      </c>
      <c r="L600">
        <v>7.2249999999999996</v>
      </c>
      <c r="N600" t="s">
        <v>20</v>
      </c>
    </row>
    <row r="601" spans="1:14" x14ac:dyDescent="0.25">
      <c r="A601">
        <v>600</v>
      </c>
      <c r="B601">
        <v>1</v>
      </c>
      <c r="C601" t="str">
        <f t="shared" si="9"/>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25">
      <c r="A602">
        <v>601</v>
      </c>
      <c r="B602">
        <v>1</v>
      </c>
      <c r="C602" t="str">
        <f t="shared" si="9"/>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25">
      <c r="A603">
        <v>602</v>
      </c>
      <c r="B603">
        <v>0</v>
      </c>
      <c r="C603" t="str">
        <f t="shared" si="9"/>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25">
      <c r="A604">
        <v>603</v>
      </c>
      <c r="B604">
        <v>0</v>
      </c>
      <c r="C604" t="str">
        <f t="shared" si="9"/>
        <v>Perished</v>
      </c>
      <c r="D604">
        <v>1</v>
      </c>
      <c r="E604" t="str" cm="1">
        <f t="array" ref="E604">_xlfn.IFS(D604=1,"First",D604=2,"Second",D604=3,"Third")</f>
        <v>First</v>
      </c>
      <c r="F604" t="s">
        <v>861</v>
      </c>
      <c r="G604" t="s">
        <v>13</v>
      </c>
      <c r="I604">
        <v>0</v>
      </c>
      <c r="J604">
        <v>0</v>
      </c>
      <c r="K604">
        <v>113796</v>
      </c>
      <c r="L604">
        <v>42.4</v>
      </c>
      <c r="N604" t="s">
        <v>15</v>
      </c>
    </row>
    <row r="605" spans="1:14" x14ac:dyDescent="0.25">
      <c r="A605">
        <v>604</v>
      </c>
      <c r="B605">
        <v>0</v>
      </c>
      <c r="C605" t="str">
        <f t="shared" si="9"/>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25">
      <c r="A606">
        <v>605</v>
      </c>
      <c r="B606">
        <v>1</v>
      </c>
      <c r="C606" t="str">
        <f t="shared" si="9"/>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25">
      <c r="A607">
        <v>606</v>
      </c>
      <c r="B607">
        <v>0</v>
      </c>
      <c r="C607" t="str">
        <f t="shared" si="9"/>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25">
      <c r="A608">
        <v>607</v>
      </c>
      <c r="B608">
        <v>0</v>
      </c>
      <c r="C608" t="str">
        <f t="shared" si="9"/>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25">
      <c r="A609">
        <v>608</v>
      </c>
      <c r="B609">
        <v>1</v>
      </c>
      <c r="C609" t="str">
        <f t="shared" si="9"/>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25">
      <c r="A610">
        <v>609</v>
      </c>
      <c r="B610">
        <v>1</v>
      </c>
      <c r="C610" t="str">
        <f t="shared" si="9"/>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25">
      <c r="A611">
        <v>610</v>
      </c>
      <c r="B611">
        <v>1</v>
      </c>
      <c r="C611" t="str">
        <f t="shared" si="9"/>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25">
      <c r="A612">
        <v>611</v>
      </c>
      <c r="B612">
        <v>0</v>
      </c>
      <c r="C612" t="str">
        <f t="shared" si="9"/>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25">
      <c r="A613">
        <v>612</v>
      </c>
      <c r="B613">
        <v>0</v>
      </c>
      <c r="C613" t="str">
        <f t="shared" si="9"/>
        <v>Perished</v>
      </c>
      <c r="D613">
        <v>3</v>
      </c>
      <c r="E613" t="str" cm="1">
        <f t="array" ref="E613">_xlfn.IFS(D613=1,"First",D613=2,"Second",D613=3,"Third")</f>
        <v>Third</v>
      </c>
      <c r="F613" t="s">
        <v>870</v>
      </c>
      <c r="G613" t="s">
        <v>13</v>
      </c>
      <c r="I613">
        <v>0</v>
      </c>
      <c r="J613">
        <v>0</v>
      </c>
      <c r="K613" t="s">
        <v>871</v>
      </c>
      <c r="L613">
        <v>7.05</v>
      </c>
      <c r="N613" t="s">
        <v>15</v>
      </c>
    </row>
    <row r="614" spans="1:14" x14ac:dyDescent="0.25">
      <c r="A614">
        <v>613</v>
      </c>
      <c r="B614">
        <v>1</v>
      </c>
      <c r="C614" t="str">
        <f t="shared" si="9"/>
        <v>Survived</v>
      </c>
      <c r="D614">
        <v>3</v>
      </c>
      <c r="E614" t="str" cm="1">
        <f t="array" ref="E614">_xlfn.IFS(D614=1,"First",D614=2,"Second",D614=3,"Third")</f>
        <v>Third</v>
      </c>
      <c r="F614" t="s">
        <v>872</v>
      </c>
      <c r="G614" t="s">
        <v>17</v>
      </c>
      <c r="I614">
        <v>1</v>
      </c>
      <c r="J614">
        <v>0</v>
      </c>
      <c r="K614">
        <v>367230</v>
      </c>
      <c r="L614">
        <v>15.5</v>
      </c>
      <c r="N614" t="s">
        <v>27</v>
      </c>
    </row>
    <row r="615" spans="1:14" x14ac:dyDescent="0.25">
      <c r="A615">
        <v>614</v>
      </c>
      <c r="B615">
        <v>0</v>
      </c>
      <c r="C615" t="str">
        <f t="shared" si="9"/>
        <v>Perished</v>
      </c>
      <c r="D615">
        <v>3</v>
      </c>
      <c r="E615" t="str" cm="1">
        <f t="array" ref="E615">_xlfn.IFS(D615=1,"First",D615=2,"Second",D615=3,"Third")</f>
        <v>Third</v>
      </c>
      <c r="F615" t="s">
        <v>873</v>
      </c>
      <c r="G615" t="s">
        <v>13</v>
      </c>
      <c r="I615">
        <v>0</v>
      </c>
      <c r="J615">
        <v>0</v>
      </c>
      <c r="K615">
        <v>370377</v>
      </c>
      <c r="L615">
        <v>7.75</v>
      </c>
      <c r="N615" t="s">
        <v>27</v>
      </c>
    </row>
    <row r="616" spans="1:14" x14ac:dyDescent="0.25">
      <c r="A616">
        <v>615</v>
      </c>
      <c r="B616">
        <v>0</v>
      </c>
      <c r="C616" t="str">
        <f t="shared" si="9"/>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25">
      <c r="A617">
        <v>616</v>
      </c>
      <c r="B617">
        <v>1</v>
      </c>
      <c r="C617" t="str">
        <f t="shared" si="9"/>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25">
      <c r="A618">
        <v>617</v>
      </c>
      <c r="B618">
        <v>0</v>
      </c>
      <c r="C618" t="str">
        <f t="shared" si="9"/>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25">
      <c r="A619">
        <v>618</v>
      </c>
      <c r="B619">
        <v>0</v>
      </c>
      <c r="C619" t="str">
        <f t="shared" si="9"/>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25">
      <c r="A620">
        <v>619</v>
      </c>
      <c r="B620">
        <v>1</v>
      </c>
      <c r="C620" t="str">
        <f t="shared" si="9"/>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25">
      <c r="A621">
        <v>620</v>
      </c>
      <c r="B621">
        <v>0</v>
      </c>
      <c r="C621" t="str">
        <f t="shared" si="9"/>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25">
      <c r="A622">
        <v>621</v>
      </c>
      <c r="B622">
        <v>0</v>
      </c>
      <c r="C622" t="str">
        <f t="shared" si="9"/>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25">
      <c r="A623">
        <v>622</v>
      </c>
      <c r="B623">
        <v>1</v>
      </c>
      <c r="C623" t="str">
        <f t="shared" si="9"/>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25">
      <c r="A624">
        <v>623</v>
      </c>
      <c r="B624">
        <v>1</v>
      </c>
      <c r="C624" t="str">
        <f t="shared" si="9"/>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25">
      <c r="A625">
        <v>624</v>
      </c>
      <c r="B625">
        <v>0</v>
      </c>
      <c r="C625" t="str">
        <f t="shared" si="9"/>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25">
      <c r="A626">
        <v>625</v>
      </c>
      <c r="B626">
        <v>0</v>
      </c>
      <c r="C626" t="str">
        <f t="shared" si="9"/>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25">
      <c r="A627">
        <v>626</v>
      </c>
      <c r="B627">
        <v>0</v>
      </c>
      <c r="C627" t="str">
        <f t="shared" si="9"/>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25">
      <c r="A628">
        <v>627</v>
      </c>
      <c r="B628">
        <v>0</v>
      </c>
      <c r="C628" t="str">
        <f t="shared" si="9"/>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25">
      <c r="A629">
        <v>628</v>
      </c>
      <c r="B629">
        <v>1</v>
      </c>
      <c r="C629" t="str">
        <f t="shared" si="9"/>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25">
      <c r="A630">
        <v>629</v>
      </c>
      <c r="B630">
        <v>0</v>
      </c>
      <c r="C630" t="str">
        <f t="shared" si="9"/>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25">
      <c r="A631">
        <v>630</v>
      </c>
      <c r="B631">
        <v>0</v>
      </c>
      <c r="C631" t="str">
        <f t="shared" si="9"/>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25">
      <c r="A632">
        <v>631</v>
      </c>
      <c r="B632">
        <v>1</v>
      </c>
      <c r="C632" t="str">
        <f t="shared" si="9"/>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25">
      <c r="A633">
        <v>632</v>
      </c>
      <c r="B633">
        <v>0</v>
      </c>
      <c r="C633" t="str">
        <f t="shared" si="9"/>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25">
      <c r="A634">
        <v>633</v>
      </c>
      <c r="B634">
        <v>1</v>
      </c>
      <c r="C634" t="str">
        <f t="shared" si="9"/>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25">
      <c r="A635">
        <v>634</v>
      </c>
      <c r="B635">
        <v>0</v>
      </c>
      <c r="C635" t="str">
        <f t="shared" si="9"/>
        <v>Perished</v>
      </c>
      <c r="D635">
        <v>1</v>
      </c>
      <c r="E635" t="str" cm="1">
        <f t="array" ref="E635">_xlfn.IFS(D635=1,"First",D635=2,"Second",D635=3,"Third")</f>
        <v>First</v>
      </c>
      <c r="F635" t="s">
        <v>898</v>
      </c>
      <c r="G635" t="s">
        <v>13</v>
      </c>
      <c r="I635">
        <v>0</v>
      </c>
      <c r="J635">
        <v>0</v>
      </c>
      <c r="K635">
        <v>112052</v>
      </c>
      <c r="L635">
        <v>0</v>
      </c>
      <c r="N635" t="s">
        <v>15</v>
      </c>
    </row>
    <row r="636" spans="1:14" x14ac:dyDescent="0.25">
      <c r="A636">
        <v>635</v>
      </c>
      <c r="B636">
        <v>0</v>
      </c>
      <c r="C636" t="str">
        <f t="shared" si="9"/>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25">
      <c r="A637">
        <v>636</v>
      </c>
      <c r="B637">
        <v>1</v>
      </c>
      <c r="C637" t="str">
        <f t="shared" si="9"/>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25">
      <c r="A638">
        <v>637</v>
      </c>
      <c r="B638">
        <v>0</v>
      </c>
      <c r="C638" t="str">
        <f t="shared" si="9"/>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25">
      <c r="A639">
        <v>638</v>
      </c>
      <c r="B639">
        <v>0</v>
      </c>
      <c r="C639" t="str">
        <f t="shared" si="9"/>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25">
      <c r="A640">
        <v>639</v>
      </c>
      <c r="B640">
        <v>0</v>
      </c>
      <c r="C640" t="str">
        <f t="shared" si="9"/>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25">
      <c r="A641">
        <v>640</v>
      </c>
      <c r="B641">
        <v>0</v>
      </c>
      <c r="C641" t="str">
        <f t="shared" si="9"/>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25">
      <c r="A642">
        <v>641</v>
      </c>
      <c r="B642">
        <v>0</v>
      </c>
      <c r="C642" t="str">
        <f t="shared" ref="C642:C705" si="10">IF(B642=1,"Survived","Perished")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25">
      <c r="A643">
        <v>642</v>
      </c>
      <c r="B643">
        <v>1</v>
      </c>
      <c r="C643" t="str">
        <f t="shared" si="10"/>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25">
      <c r="A644">
        <v>643</v>
      </c>
      <c r="B644">
        <v>0</v>
      </c>
      <c r="C644" t="str">
        <f t="shared" si="10"/>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25">
      <c r="A645">
        <v>644</v>
      </c>
      <c r="B645">
        <v>1</v>
      </c>
      <c r="C645" t="str">
        <f t="shared" si="10"/>
        <v>Survived</v>
      </c>
      <c r="D645">
        <v>3</v>
      </c>
      <c r="E645" t="str" cm="1">
        <f t="array" ref="E645">_xlfn.IFS(D645=1,"First",D645=2,"Second",D645=3,"Third")</f>
        <v>Third</v>
      </c>
      <c r="F645" t="s">
        <v>909</v>
      </c>
      <c r="G645" t="s">
        <v>13</v>
      </c>
      <c r="I645">
        <v>0</v>
      </c>
      <c r="J645">
        <v>0</v>
      </c>
      <c r="K645">
        <v>1601</v>
      </c>
      <c r="L645">
        <v>56.495800000000003</v>
      </c>
      <c r="N645" t="s">
        <v>15</v>
      </c>
    </row>
    <row r="646" spans="1:14" x14ac:dyDescent="0.25">
      <c r="A646">
        <v>645</v>
      </c>
      <c r="B646">
        <v>1</v>
      </c>
      <c r="C646" t="str">
        <f t="shared" si="10"/>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25">
      <c r="A647">
        <v>646</v>
      </c>
      <c r="B647">
        <v>1</v>
      </c>
      <c r="C647" t="str">
        <f t="shared" si="10"/>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25">
      <c r="A648">
        <v>647</v>
      </c>
      <c r="B648">
        <v>0</v>
      </c>
      <c r="C648" t="str">
        <f t="shared" si="10"/>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25">
      <c r="A649">
        <v>648</v>
      </c>
      <c r="B649">
        <v>1</v>
      </c>
      <c r="C649" t="str">
        <f t="shared" si="10"/>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25">
      <c r="A650">
        <v>649</v>
      </c>
      <c r="B650">
        <v>0</v>
      </c>
      <c r="C650" t="str">
        <f t="shared" si="10"/>
        <v>Perished</v>
      </c>
      <c r="D650">
        <v>3</v>
      </c>
      <c r="E650" t="str" cm="1">
        <f t="array" ref="E650">_xlfn.IFS(D650=1,"First",D650=2,"Second",D650=3,"Third")</f>
        <v>Third</v>
      </c>
      <c r="F650" t="s">
        <v>915</v>
      </c>
      <c r="G650" t="s">
        <v>13</v>
      </c>
      <c r="I650">
        <v>0</v>
      </c>
      <c r="J650">
        <v>0</v>
      </c>
      <c r="K650" t="s">
        <v>916</v>
      </c>
      <c r="L650">
        <v>7.55</v>
      </c>
      <c r="N650" t="s">
        <v>15</v>
      </c>
    </row>
    <row r="651" spans="1:14" x14ac:dyDescent="0.25">
      <c r="A651">
        <v>650</v>
      </c>
      <c r="B651">
        <v>1</v>
      </c>
      <c r="C651" t="str">
        <f t="shared" si="10"/>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25">
      <c r="A652">
        <v>651</v>
      </c>
      <c r="B652">
        <v>0</v>
      </c>
      <c r="C652" t="str">
        <f t="shared" si="10"/>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25">
      <c r="A653">
        <v>652</v>
      </c>
      <c r="B653">
        <v>1</v>
      </c>
      <c r="C653" t="str">
        <f t="shared" si="10"/>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25">
      <c r="A654">
        <v>653</v>
      </c>
      <c r="B654">
        <v>0</v>
      </c>
      <c r="C654" t="str">
        <f t="shared" si="10"/>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25">
      <c r="A655">
        <v>654</v>
      </c>
      <c r="B655">
        <v>1</v>
      </c>
      <c r="C655" t="str">
        <f t="shared" si="10"/>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25">
      <c r="A656">
        <v>655</v>
      </c>
      <c r="B656">
        <v>0</v>
      </c>
      <c r="C656" t="str">
        <f t="shared" si="10"/>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25">
      <c r="A657">
        <v>656</v>
      </c>
      <c r="B657">
        <v>0</v>
      </c>
      <c r="C657" t="str">
        <f t="shared" si="10"/>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25">
      <c r="A658">
        <v>657</v>
      </c>
      <c r="B658">
        <v>0</v>
      </c>
      <c r="C658" t="str">
        <f t="shared" si="10"/>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25">
      <c r="A659">
        <v>658</v>
      </c>
      <c r="B659">
        <v>0</v>
      </c>
      <c r="C659" t="str">
        <f t="shared" si="10"/>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25">
      <c r="A660">
        <v>659</v>
      </c>
      <c r="B660">
        <v>0</v>
      </c>
      <c r="C660" t="str">
        <f t="shared" si="10"/>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25">
      <c r="A661">
        <v>660</v>
      </c>
      <c r="B661">
        <v>0</v>
      </c>
      <c r="C661" t="str">
        <f t="shared" si="10"/>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25">
      <c r="A662">
        <v>661</v>
      </c>
      <c r="B662">
        <v>1</v>
      </c>
      <c r="C662" t="str">
        <f t="shared" si="10"/>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25">
      <c r="A663">
        <v>662</v>
      </c>
      <c r="B663">
        <v>0</v>
      </c>
      <c r="C663" t="str">
        <f t="shared" si="10"/>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25">
      <c r="A664">
        <v>663</v>
      </c>
      <c r="B664">
        <v>0</v>
      </c>
      <c r="C664" t="str">
        <f t="shared" si="10"/>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25">
      <c r="A665">
        <v>664</v>
      </c>
      <c r="B665">
        <v>0</v>
      </c>
      <c r="C665" t="str">
        <f t="shared" si="10"/>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25">
      <c r="A666">
        <v>665</v>
      </c>
      <c r="B666">
        <v>1</v>
      </c>
      <c r="C666" t="str">
        <f t="shared" si="10"/>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25">
      <c r="A667">
        <v>666</v>
      </c>
      <c r="B667">
        <v>0</v>
      </c>
      <c r="C667" t="str">
        <f t="shared" si="10"/>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25">
      <c r="A668">
        <v>667</v>
      </c>
      <c r="B668">
        <v>0</v>
      </c>
      <c r="C668" t="str">
        <f t="shared" si="10"/>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25">
      <c r="A669">
        <v>668</v>
      </c>
      <c r="B669">
        <v>0</v>
      </c>
      <c r="C669" t="str">
        <f t="shared" si="10"/>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25">
      <c r="A670">
        <v>669</v>
      </c>
      <c r="B670">
        <v>0</v>
      </c>
      <c r="C670" t="str">
        <f t="shared" si="10"/>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25">
      <c r="A671">
        <v>670</v>
      </c>
      <c r="B671">
        <v>1</v>
      </c>
      <c r="C671" t="str">
        <f t="shared" si="10"/>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25">
      <c r="A672">
        <v>671</v>
      </c>
      <c r="B672">
        <v>1</v>
      </c>
      <c r="C672" t="str">
        <f t="shared" si="10"/>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25">
      <c r="A673">
        <v>672</v>
      </c>
      <c r="B673">
        <v>0</v>
      </c>
      <c r="C673" t="str">
        <f t="shared" si="10"/>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25">
      <c r="A674">
        <v>673</v>
      </c>
      <c r="B674">
        <v>0</v>
      </c>
      <c r="C674" t="str">
        <f t="shared" si="10"/>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25">
      <c r="A675">
        <v>674</v>
      </c>
      <c r="B675">
        <v>1</v>
      </c>
      <c r="C675" t="str">
        <f t="shared" si="10"/>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25">
      <c r="A676">
        <v>675</v>
      </c>
      <c r="B676">
        <v>0</v>
      </c>
      <c r="C676" t="str">
        <f t="shared" si="10"/>
        <v>Perished</v>
      </c>
      <c r="D676">
        <v>2</v>
      </c>
      <c r="E676" t="str" cm="1">
        <f t="array" ref="E676">_xlfn.IFS(D676=1,"First",D676=2,"Second",D676=3,"Third")</f>
        <v>Second</v>
      </c>
      <c r="F676" t="s">
        <v>951</v>
      </c>
      <c r="G676" t="s">
        <v>13</v>
      </c>
      <c r="I676">
        <v>0</v>
      </c>
      <c r="J676">
        <v>0</v>
      </c>
      <c r="K676">
        <v>239856</v>
      </c>
      <c r="L676">
        <v>0</v>
      </c>
      <c r="N676" t="s">
        <v>15</v>
      </c>
    </row>
    <row r="677" spans="1:14" x14ac:dyDescent="0.25">
      <c r="A677">
        <v>676</v>
      </c>
      <c r="B677">
        <v>0</v>
      </c>
      <c r="C677" t="str">
        <f t="shared" si="10"/>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25">
      <c r="A678">
        <v>677</v>
      </c>
      <c r="B678">
        <v>0</v>
      </c>
      <c r="C678" t="str">
        <f t="shared" si="10"/>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25">
      <c r="A679">
        <v>678</v>
      </c>
      <c r="B679">
        <v>1</v>
      </c>
      <c r="C679" t="str">
        <f t="shared" si="10"/>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25">
      <c r="A680">
        <v>679</v>
      </c>
      <c r="B680">
        <v>0</v>
      </c>
      <c r="C680" t="str">
        <f t="shared" si="10"/>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25">
      <c r="A681">
        <v>680</v>
      </c>
      <c r="B681">
        <v>1</v>
      </c>
      <c r="C681" t="str">
        <f t="shared" si="10"/>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25">
      <c r="A682">
        <v>681</v>
      </c>
      <c r="B682">
        <v>0</v>
      </c>
      <c r="C682" t="str">
        <f t="shared" si="10"/>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25">
      <c r="A683">
        <v>682</v>
      </c>
      <c r="B683">
        <v>1</v>
      </c>
      <c r="C683" t="str">
        <f t="shared" si="10"/>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25">
      <c r="A684">
        <v>683</v>
      </c>
      <c r="B684">
        <v>0</v>
      </c>
      <c r="C684" t="str">
        <f t="shared" si="10"/>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25">
      <c r="A685">
        <v>684</v>
      </c>
      <c r="B685">
        <v>0</v>
      </c>
      <c r="C685" t="str">
        <f t="shared" si="10"/>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25">
      <c r="A686">
        <v>685</v>
      </c>
      <c r="B686">
        <v>0</v>
      </c>
      <c r="C686" t="str">
        <f t="shared" si="10"/>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25">
      <c r="A687">
        <v>686</v>
      </c>
      <c r="B687">
        <v>0</v>
      </c>
      <c r="C687" t="str">
        <f t="shared" si="10"/>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25">
      <c r="A688">
        <v>687</v>
      </c>
      <c r="B688">
        <v>0</v>
      </c>
      <c r="C688" t="str">
        <f t="shared" si="10"/>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25">
      <c r="A689">
        <v>688</v>
      </c>
      <c r="B689">
        <v>0</v>
      </c>
      <c r="C689" t="str">
        <f t="shared" si="10"/>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25">
      <c r="A690">
        <v>689</v>
      </c>
      <c r="B690">
        <v>0</v>
      </c>
      <c r="C690" t="str">
        <f t="shared" si="10"/>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25">
      <c r="A691">
        <v>690</v>
      </c>
      <c r="B691">
        <v>1</v>
      </c>
      <c r="C691" t="str">
        <f t="shared" si="10"/>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25">
      <c r="A692">
        <v>691</v>
      </c>
      <c r="B692">
        <v>1</v>
      </c>
      <c r="C692" t="str">
        <f t="shared" si="10"/>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25">
      <c r="A693">
        <v>692</v>
      </c>
      <c r="B693">
        <v>1</v>
      </c>
      <c r="C693" t="str">
        <f t="shared" si="10"/>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25">
      <c r="A694">
        <v>693</v>
      </c>
      <c r="B694">
        <v>1</v>
      </c>
      <c r="C694" t="str">
        <f t="shared" si="10"/>
        <v>Survived</v>
      </c>
      <c r="D694">
        <v>3</v>
      </c>
      <c r="E694" t="str" cm="1">
        <f t="array" ref="E694">_xlfn.IFS(D694=1,"First",D694=2,"Second",D694=3,"Third")</f>
        <v>Third</v>
      </c>
      <c r="F694" t="s">
        <v>973</v>
      </c>
      <c r="G694" t="s">
        <v>13</v>
      </c>
      <c r="I694">
        <v>0</v>
      </c>
      <c r="J694">
        <v>0</v>
      </c>
      <c r="K694">
        <v>1601</v>
      </c>
      <c r="L694">
        <v>56.495800000000003</v>
      </c>
      <c r="N694" t="s">
        <v>15</v>
      </c>
    </row>
    <row r="695" spans="1:14" x14ac:dyDescent="0.25">
      <c r="A695">
        <v>694</v>
      </c>
      <c r="B695">
        <v>0</v>
      </c>
      <c r="C695" t="str">
        <f t="shared" si="10"/>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25">
      <c r="A696">
        <v>695</v>
      </c>
      <c r="B696">
        <v>0</v>
      </c>
      <c r="C696" t="str">
        <f t="shared" si="10"/>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25">
      <c r="A697">
        <v>696</v>
      </c>
      <c r="B697">
        <v>0</v>
      </c>
      <c r="C697" t="str">
        <f t="shared" si="10"/>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25">
      <c r="A698">
        <v>697</v>
      </c>
      <c r="B698">
        <v>0</v>
      </c>
      <c r="C698" t="str">
        <f t="shared" si="10"/>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25">
      <c r="A699">
        <v>698</v>
      </c>
      <c r="B699">
        <v>1</v>
      </c>
      <c r="C699" t="str">
        <f t="shared" si="10"/>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25">
      <c r="A700">
        <v>699</v>
      </c>
      <c r="B700">
        <v>0</v>
      </c>
      <c r="C700" t="str">
        <f t="shared" si="10"/>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25">
      <c r="A701">
        <v>700</v>
      </c>
      <c r="B701">
        <v>0</v>
      </c>
      <c r="C701" t="str">
        <f t="shared" si="10"/>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25">
      <c r="A702">
        <v>701</v>
      </c>
      <c r="B702">
        <v>1</v>
      </c>
      <c r="C702" t="str">
        <f t="shared" si="10"/>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25">
      <c r="A703">
        <v>702</v>
      </c>
      <c r="B703">
        <v>1</v>
      </c>
      <c r="C703" t="str">
        <f t="shared" si="10"/>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25">
      <c r="A704">
        <v>703</v>
      </c>
      <c r="B704">
        <v>0</v>
      </c>
      <c r="C704" t="str">
        <f t="shared" si="10"/>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25">
      <c r="A705">
        <v>704</v>
      </c>
      <c r="B705">
        <v>0</v>
      </c>
      <c r="C705" t="str">
        <f t="shared" si="10"/>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25">
      <c r="A706">
        <v>705</v>
      </c>
      <c r="B706">
        <v>0</v>
      </c>
      <c r="C706" t="str">
        <f t="shared" ref="C706:C769" si="11">IF(B706=1,"Survived","Perished")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25">
      <c r="A707">
        <v>706</v>
      </c>
      <c r="B707">
        <v>0</v>
      </c>
      <c r="C707" t="str">
        <f t="shared" si="11"/>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25">
      <c r="A708">
        <v>707</v>
      </c>
      <c r="B708">
        <v>1</v>
      </c>
      <c r="C708" t="str">
        <f t="shared" si="11"/>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25">
      <c r="A709">
        <v>708</v>
      </c>
      <c r="B709">
        <v>1</v>
      </c>
      <c r="C709" t="str">
        <f t="shared" si="11"/>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25">
      <c r="A710">
        <v>709</v>
      </c>
      <c r="B710">
        <v>1</v>
      </c>
      <c r="C710" t="str">
        <f t="shared" si="11"/>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25">
      <c r="A711">
        <v>710</v>
      </c>
      <c r="B711">
        <v>1</v>
      </c>
      <c r="C711" t="str">
        <f t="shared" si="11"/>
        <v>Survived</v>
      </c>
      <c r="D711">
        <v>3</v>
      </c>
      <c r="E711" t="str" cm="1">
        <f t="array" ref="E711">_xlfn.IFS(D711=1,"First",D711=2,"Second",D711=3,"Third")</f>
        <v>Third</v>
      </c>
      <c r="F711" t="s">
        <v>995</v>
      </c>
      <c r="G711" t="s">
        <v>13</v>
      </c>
      <c r="I711">
        <v>1</v>
      </c>
      <c r="J711">
        <v>1</v>
      </c>
      <c r="K711">
        <v>2661</v>
      </c>
      <c r="L711">
        <v>15.245799999999999</v>
      </c>
      <c r="N711" t="s">
        <v>20</v>
      </c>
    </row>
    <row r="712" spans="1:14" x14ac:dyDescent="0.25">
      <c r="A712">
        <v>711</v>
      </c>
      <c r="B712">
        <v>1</v>
      </c>
      <c r="C712" t="str">
        <f t="shared" si="11"/>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25">
      <c r="A713">
        <v>712</v>
      </c>
      <c r="B713">
        <v>0</v>
      </c>
      <c r="C713" t="str">
        <f t="shared" si="11"/>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25">
      <c r="A714">
        <v>713</v>
      </c>
      <c r="B714">
        <v>1</v>
      </c>
      <c r="C714" t="str">
        <f t="shared" si="11"/>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25">
      <c r="A715">
        <v>714</v>
      </c>
      <c r="B715">
        <v>0</v>
      </c>
      <c r="C715" t="str">
        <f t="shared" si="11"/>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25">
      <c r="A716">
        <v>715</v>
      </c>
      <c r="B716">
        <v>0</v>
      </c>
      <c r="C716" t="str">
        <f t="shared" si="11"/>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25">
      <c r="A717">
        <v>716</v>
      </c>
      <c r="B717">
        <v>0</v>
      </c>
      <c r="C717" t="str">
        <f t="shared" si="11"/>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25">
      <c r="A718">
        <v>717</v>
      </c>
      <c r="B718">
        <v>1</v>
      </c>
      <c r="C718" t="str">
        <f t="shared" si="11"/>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25">
      <c r="A719">
        <v>718</v>
      </c>
      <c r="B719">
        <v>1</v>
      </c>
      <c r="C719" t="str">
        <f t="shared" si="11"/>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25">
      <c r="A720">
        <v>719</v>
      </c>
      <c r="B720">
        <v>0</v>
      </c>
      <c r="C720" t="str">
        <f t="shared" si="11"/>
        <v>Perished</v>
      </c>
      <c r="D720">
        <v>3</v>
      </c>
      <c r="E720" t="str" cm="1">
        <f t="array" ref="E720">_xlfn.IFS(D720=1,"First",D720=2,"Second",D720=3,"Third")</f>
        <v>Third</v>
      </c>
      <c r="F720" t="s">
        <v>1007</v>
      </c>
      <c r="G720" t="s">
        <v>13</v>
      </c>
      <c r="I720">
        <v>0</v>
      </c>
      <c r="J720">
        <v>0</v>
      </c>
      <c r="K720">
        <v>36568</v>
      </c>
      <c r="L720">
        <v>15.5</v>
      </c>
      <c r="N720" t="s">
        <v>27</v>
      </c>
    </row>
    <row r="721" spans="1:14" x14ac:dyDescent="0.25">
      <c r="A721">
        <v>720</v>
      </c>
      <c r="B721">
        <v>0</v>
      </c>
      <c r="C721" t="str">
        <f t="shared" si="11"/>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25">
      <c r="A722">
        <v>721</v>
      </c>
      <c r="B722">
        <v>1</v>
      </c>
      <c r="C722" t="str">
        <f t="shared" si="11"/>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25">
      <c r="A723">
        <v>722</v>
      </c>
      <c r="B723">
        <v>0</v>
      </c>
      <c r="C723" t="str">
        <f t="shared" si="11"/>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25">
      <c r="A724">
        <v>723</v>
      </c>
      <c r="B724">
        <v>0</v>
      </c>
      <c r="C724" t="str">
        <f t="shared" si="11"/>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25">
      <c r="A725">
        <v>724</v>
      </c>
      <c r="B725">
        <v>0</v>
      </c>
      <c r="C725" t="str">
        <f t="shared" si="11"/>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25">
      <c r="A726">
        <v>725</v>
      </c>
      <c r="B726">
        <v>1</v>
      </c>
      <c r="C726" t="str">
        <f t="shared" si="11"/>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25">
      <c r="A727">
        <v>726</v>
      </c>
      <c r="B727">
        <v>0</v>
      </c>
      <c r="C727" t="str">
        <f t="shared" si="11"/>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25">
      <c r="A728">
        <v>727</v>
      </c>
      <c r="B728">
        <v>1</v>
      </c>
      <c r="C728" t="str">
        <f t="shared" si="11"/>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25">
      <c r="A729">
        <v>728</v>
      </c>
      <c r="B729">
        <v>1</v>
      </c>
      <c r="C729" t="str">
        <f t="shared" si="11"/>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25">
      <c r="A730">
        <v>729</v>
      </c>
      <c r="B730">
        <v>0</v>
      </c>
      <c r="C730" t="str">
        <f t="shared" si="11"/>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25">
      <c r="A731">
        <v>730</v>
      </c>
      <c r="B731">
        <v>0</v>
      </c>
      <c r="C731" t="str">
        <f t="shared" si="11"/>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25">
      <c r="A732">
        <v>731</v>
      </c>
      <c r="B732">
        <v>1</v>
      </c>
      <c r="C732" t="str">
        <f t="shared" si="11"/>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25">
      <c r="A733">
        <v>732</v>
      </c>
      <c r="B733">
        <v>0</v>
      </c>
      <c r="C733" t="str">
        <f t="shared" si="11"/>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25">
      <c r="A734">
        <v>733</v>
      </c>
      <c r="B734">
        <v>0</v>
      </c>
      <c r="C734" t="str">
        <f t="shared" si="11"/>
        <v>Perished</v>
      </c>
      <c r="D734">
        <v>2</v>
      </c>
      <c r="E734" t="str" cm="1">
        <f t="array" ref="E734">_xlfn.IFS(D734=1,"First",D734=2,"Second",D734=3,"Third")</f>
        <v>Second</v>
      </c>
      <c r="F734" t="s">
        <v>1023</v>
      </c>
      <c r="G734" t="s">
        <v>13</v>
      </c>
      <c r="I734">
        <v>0</v>
      </c>
      <c r="J734">
        <v>0</v>
      </c>
      <c r="K734">
        <v>239855</v>
      </c>
      <c r="L734">
        <v>0</v>
      </c>
      <c r="N734" t="s">
        <v>15</v>
      </c>
    </row>
    <row r="735" spans="1:14" x14ac:dyDescent="0.25">
      <c r="A735">
        <v>734</v>
      </c>
      <c r="B735">
        <v>0</v>
      </c>
      <c r="C735" t="str">
        <f t="shared" si="11"/>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25">
      <c r="A736">
        <v>735</v>
      </c>
      <c r="B736">
        <v>0</v>
      </c>
      <c r="C736" t="str">
        <f t="shared" si="11"/>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25">
      <c r="A737">
        <v>736</v>
      </c>
      <c r="B737">
        <v>0</v>
      </c>
      <c r="C737" t="str">
        <f t="shared" si="11"/>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25">
      <c r="A738">
        <v>737</v>
      </c>
      <c r="B738">
        <v>0</v>
      </c>
      <c r="C738" t="str">
        <f t="shared" si="11"/>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25">
      <c r="A739">
        <v>738</v>
      </c>
      <c r="B739">
        <v>1</v>
      </c>
      <c r="C739" t="str">
        <f t="shared" si="11"/>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25">
      <c r="A740">
        <v>739</v>
      </c>
      <c r="B740">
        <v>0</v>
      </c>
      <c r="C740" t="str">
        <f t="shared" si="11"/>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25">
      <c r="A741">
        <v>740</v>
      </c>
      <c r="B741">
        <v>0</v>
      </c>
      <c r="C741" t="str">
        <f t="shared" si="11"/>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25">
      <c r="A742">
        <v>741</v>
      </c>
      <c r="B742">
        <v>1</v>
      </c>
      <c r="C742" t="str">
        <f t="shared" si="11"/>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25">
      <c r="A743">
        <v>742</v>
      </c>
      <c r="B743">
        <v>0</v>
      </c>
      <c r="C743" t="str">
        <f t="shared" si="11"/>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25">
      <c r="A744">
        <v>743</v>
      </c>
      <c r="B744">
        <v>1</v>
      </c>
      <c r="C744" t="str">
        <f t="shared" si="11"/>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25">
      <c r="A745">
        <v>744</v>
      </c>
      <c r="B745">
        <v>0</v>
      </c>
      <c r="C745" t="str">
        <f t="shared" si="11"/>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25">
      <c r="A746">
        <v>745</v>
      </c>
      <c r="B746">
        <v>1</v>
      </c>
      <c r="C746" t="str">
        <f t="shared" si="11"/>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25">
      <c r="A747">
        <v>746</v>
      </c>
      <c r="B747">
        <v>0</v>
      </c>
      <c r="C747" t="str">
        <f t="shared" si="11"/>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25">
      <c r="A748">
        <v>747</v>
      </c>
      <c r="B748">
        <v>0</v>
      </c>
      <c r="C748" t="str">
        <f t="shared" si="11"/>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25">
      <c r="A749">
        <v>748</v>
      </c>
      <c r="B749">
        <v>1</v>
      </c>
      <c r="C749" t="str">
        <f t="shared" si="11"/>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25">
      <c r="A750">
        <v>749</v>
      </c>
      <c r="B750">
        <v>0</v>
      </c>
      <c r="C750" t="str">
        <f t="shared" si="11"/>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25">
      <c r="A751">
        <v>750</v>
      </c>
      <c r="B751">
        <v>0</v>
      </c>
      <c r="C751" t="str">
        <f t="shared" si="11"/>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25">
      <c r="A752">
        <v>751</v>
      </c>
      <c r="B752">
        <v>1</v>
      </c>
      <c r="C752" t="str">
        <f t="shared" si="11"/>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25">
      <c r="A753">
        <v>752</v>
      </c>
      <c r="B753">
        <v>1</v>
      </c>
      <c r="C753" t="str">
        <f t="shared" si="11"/>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25">
      <c r="A754">
        <v>753</v>
      </c>
      <c r="B754">
        <v>0</v>
      </c>
      <c r="C754" t="str">
        <f t="shared" si="11"/>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25">
      <c r="A755">
        <v>754</v>
      </c>
      <c r="B755">
        <v>0</v>
      </c>
      <c r="C755" t="str">
        <f t="shared" si="11"/>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25">
      <c r="A756">
        <v>755</v>
      </c>
      <c r="B756">
        <v>1</v>
      </c>
      <c r="C756" t="str">
        <f t="shared" si="11"/>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25">
      <c r="A757">
        <v>756</v>
      </c>
      <c r="B757">
        <v>1</v>
      </c>
      <c r="C757" t="str">
        <f t="shared" si="11"/>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25">
      <c r="A758">
        <v>757</v>
      </c>
      <c r="B758">
        <v>0</v>
      </c>
      <c r="C758" t="str">
        <f t="shared" si="11"/>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25">
      <c r="A759">
        <v>758</v>
      </c>
      <c r="B759">
        <v>0</v>
      </c>
      <c r="C759" t="str">
        <f t="shared" si="11"/>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25">
      <c r="A760">
        <v>759</v>
      </c>
      <c r="B760">
        <v>0</v>
      </c>
      <c r="C760" t="str">
        <f t="shared" si="11"/>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25">
      <c r="A761">
        <v>760</v>
      </c>
      <c r="B761">
        <v>1</v>
      </c>
      <c r="C761" t="str">
        <f t="shared" si="11"/>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25">
      <c r="A762">
        <v>761</v>
      </c>
      <c r="B762">
        <v>0</v>
      </c>
      <c r="C762" t="str">
        <f t="shared" si="11"/>
        <v>Perished</v>
      </c>
      <c r="D762">
        <v>3</v>
      </c>
      <c r="E762" t="str" cm="1">
        <f t="array" ref="E762">_xlfn.IFS(D762=1,"First",D762=2,"Second",D762=3,"Third")</f>
        <v>Third</v>
      </c>
      <c r="F762" t="s">
        <v>1057</v>
      </c>
      <c r="G762" t="s">
        <v>13</v>
      </c>
      <c r="I762">
        <v>0</v>
      </c>
      <c r="J762">
        <v>0</v>
      </c>
      <c r="K762">
        <v>358585</v>
      </c>
      <c r="L762">
        <v>14.5</v>
      </c>
      <c r="N762" t="s">
        <v>15</v>
      </c>
    </row>
    <row r="763" spans="1:14" x14ac:dyDescent="0.25">
      <c r="A763">
        <v>762</v>
      </c>
      <c r="B763">
        <v>0</v>
      </c>
      <c r="C763" t="str">
        <f t="shared" si="11"/>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25">
      <c r="A764">
        <v>763</v>
      </c>
      <c r="B764">
        <v>1</v>
      </c>
      <c r="C764" t="str">
        <f t="shared" si="11"/>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25">
      <c r="A765">
        <v>764</v>
      </c>
      <c r="B765">
        <v>1</v>
      </c>
      <c r="C765" t="str">
        <f t="shared" si="11"/>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25">
      <c r="A766">
        <v>765</v>
      </c>
      <c r="B766">
        <v>0</v>
      </c>
      <c r="C766" t="str">
        <f t="shared" si="11"/>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25">
      <c r="A767">
        <v>766</v>
      </c>
      <c r="B767">
        <v>1</v>
      </c>
      <c r="C767" t="str">
        <f t="shared" si="11"/>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25">
      <c r="A768">
        <v>767</v>
      </c>
      <c r="B768">
        <v>0</v>
      </c>
      <c r="C768" t="str">
        <f t="shared" si="11"/>
        <v>Perished</v>
      </c>
      <c r="D768">
        <v>1</v>
      </c>
      <c r="E768" t="str" cm="1">
        <f t="array" ref="E768">_xlfn.IFS(D768=1,"First",D768=2,"Second",D768=3,"Third")</f>
        <v>First</v>
      </c>
      <c r="F768" t="s">
        <v>1065</v>
      </c>
      <c r="G768" t="s">
        <v>13</v>
      </c>
      <c r="I768">
        <v>0</v>
      </c>
      <c r="J768">
        <v>0</v>
      </c>
      <c r="K768">
        <v>112379</v>
      </c>
      <c r="L768">
        <v>39.6</v>
      </c>
      <c r="N768" t="s">
        <v>20</v>
      </c>
    </row>
    <row r="769" spans="1:14" x14ac:dyDescent="0.25">
      <c r="A769">
        <v>768</v>
      </c>
      <c r="B769">
        <v>0</v>
      </c>
      <c r="C769" t="str">
        <f t="shared" si="11"/>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25">
      <c r="A770">
        <v>769</v>
      </c>
      <c r="B770">
        <v>0</v>
      </c>
      <c r="C770" t="str">
        <f t="shared" ref="C770:C833" si="12">IF(B770=1,"Survived","Perished")</f>
        <v>Perished</v>
      </c>
      <c r="D770">
        <v>3</v>
      </c>
      <c r="E770" t="str" cm="1">
        <f t="array" ref="E770">_xlfn.IFS(D770=1,"First",D770=2,"Second",D770=3,"Third")</f>
        <v>Third</v>
      </c>
      <c r="F770" t="s">
        <v>1067</v>
      </c>
      <c r="G770" t="s">
        <v>13</v>
      </c>
      <c r="I770">
        <v>1</v>
      </c>
      <c r="J770">
        <v>0</v>
      </c>
      <c r="K770">
        <v>371110</v>
      </c>
      <c r="L770">
        <v>24.15</v>
      </c>
      <c r="N770" t="s">
        <v>27</v>
      </c>
    </row>
    <row r="771" spans="1:14" x14ac:dyDescent="0.25">
      <c r="A771">
        <v>770</v>
      </c>
      <c r="B771">
        <v>0</v>
      </c>
      <c r="C771" t="str">
        <f t="shared" si="12"/>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25">
      <c r="A772">
        <v>771</v>
      </c>
      <c r="B772">
        <v>0</v>
      </c>
      <c r="C772" t="str">
        <f t="shared" si="12"/>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25">
      <c r="A773">
        <v>772</v>
      </c>
      <c r="B773">
        <v>0</v>
      </c>
      <c r="C773" t="str">
        <f t="shared" si="12"/>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25">
      <c r="A774">
        <v>773</v>
      </c>
      <c r="B774">
        <v>0</v>
      </c>
      <c r="C774" t="str">
        <f t="shared" si="12"/>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25">
      <c r="A775">
        <v>774</v>
      </c>
      <c r="B775">
        <v>0</v>
      </c>
      <c r="C775" t="str">
        <f t="shared" si="12"/>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25">
      <c r="A776">
        <v>775</v>
      </c>
      <c r="B776">
        <v>1</v>
      </c>
      <c r="C776" t="str">
        <f t="shared" si="12"/>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25">
      <c r="A777">
        <v>776</v>
      </c>
      <c r="B777">
        <v>0</v>
      </c>
      <c r="C777" t="str">
        <f t="shared" si="12"/>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25">
      <c r="A778">
        <v>777</v>
      </c>
      <c r="B778">
        <v>0</v>
      </c>
      <c r="C778" t="str">
        <f t="shared" si="12"/>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25">
      <c r="A779">
        <v>778</v>
      </c>
      <c r="B779">
        <v>1</v>
      </c>
      <c r="C779" t="str">
        <f t="shared" si="12"/>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25">
      <c r="A780">
        <v>779</v>
      </c>
      <c r="B780">
        <v>0</v>
      </c>
      <c r="C780" t="str">
        <f t="shared" si="12"/>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25">
      <c r="A781">
        <v>780</v>
      </c>
      <c r="B781">
        <v>1</v>
      </c>
      <c r="C781" t="str">
        <f t="shared" si="12"/>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25">
      <c r="A782">
        <v>781</v>
      </c>
      <c r="B782">
        <v>1</v>
      </c>
      <c r="C782" t="str">
        <f t="shared" si="12"/>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25">
      <c r="A783">
        <v>782</v>
      </c>
      <c r="B783">
        <v>1</v>
      </c>
      <c r="C783" t="str">
        <f t="shared" si="12"/>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25">
      <c r="A784">
        <v>783</v>
      </c>
      <c r="B784">
        <v>0</v>
      </c>
      <c r="C784" t="str">
        <f t="shared" si="12"/>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25">
      <c r="A785">
        <v>784</v>
      </c>
      <c r="B785">
        <v>0</v>
      </c>
      <c r="C785" t="str">
        <f t="shared" si="12"/>
        <v>Perished</v>
      </c>
      <c r="D785">
        <v>3</v>
      </c>
      <c r="E785" t="str" cm="1">
        <f t="array" ref="E785">_xlfn.IFS(D785=1,"First",D785=2,"Second",D785=3,"Third")</f>
        <v>Third</v>
      </c>
      <c r="F785" t="s">
        <v>1087</v>
      </c>
      <c r="G785" t="s">
        <v>13</v>
      </c>
      <c r="I785">
        <v>1</v>
      </c>
      <c r="J785">
        <v>2</v>
      </c>
      <c r="K785" t="s">
        <v>1088</v>
      </c>
      <c r="L785">
        <v>23.45</v>
      </c>
      <c r="N785" t="s">
        <v>15</v>
      </c>
    </row>
    <row r="786" spans="1:14" x14ac:dyDescent="0.25">
      <c r="A786">
        <v>785</v>
      </c>
      <c r="B786">
        <v>0</v>
      </c>
      <c r="C786" t="str">
        <f t="shared" si="12"/>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25">
      <c r="A787">
        <v>786</v>
      </c>
      <c r="B787">
        <v>0</v>
      </c>
      <c r="C787" t="str">
        <f t="shared" si="12"/>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25">
      <c r="A788">
        <v>787</v>
      </c>
      <c r="B788">
        <v>1</v>
      </c>
      <c r="C788" t="str">
        <f t="shared" si="12"/>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25">
      <c r="A789">
        <v>788</v>
      </c>
      <c r="B789">
        <v>0</v>
      </c>
      <c r="C789" t="str">
        <f t="shared" si="12"/>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25">
      <c r="A790">
        <v>789</v>
      </c>
      <c r="B790">
        <v>1</v>
      </c>
      <c r="C790" t="str">
        <f t="shared" si="12"/>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25">
      <c r="A791">
        <v>790</v>
      </c>
      <c r="B791">
        <v>0</v>
      </c>
      <c r="C791" t="str">
        <f t="shared" si="12"/>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25">
      <c r="A792">
        <v>791</v>
      </c>
      <c r="B792">
        <v>0</v>
      </c>
      <c r="C792" t="str">
        <f t="shared" si="12"/>
        <v>Perished</v>
      </c>
      <c r="D792">
        <v>3</v>
      </c>
      <c r="E792" t="str" cm="1">
        <f t="array" ref="E792">_xlfn.IFS(D792=1,"First",D792=2,"Second",D792=3,"Third")</f>
        <v>Third</v>
      </c>
      <c r="F792" t="s">
        <v>1097</v>
      </c>
      <c r="G792" t="s">
        <v>13</v>
      </c>
      <c r="I792">
        <v>0</v>
      </c>
      <c r="J792">
        <v>0</v>
      </c>
      <c r="K792">
        <v>12460</v>
      </c>
      <c r="L792">
        <v>7.75</v>
      </c>
      <c r="N792" t="s">
        <v>27</v>
      </c>
    </row>
    <row r="793" spans="1:14" x14ac:dyDescent="0.25">
      <c r="A793">
        <v>792</v>
      </c>
      <c r="B793">
        <v>0</v>
      </c>
      <c r="C793" t="str">
        <f t="shared" si="12"/>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25">
      <c r="A794">
        <v>793</v>
      </c>
      <c r="B794">
        <v>0</v>
      </c>
      <c r="C794" t="str">
        <f t="shared" si="12"/>
        <v>Perished</v>
      </c>
      <c r="D794">
        <v>3</v>
      </c>
      <c r="E794" t="str" cm="1">
        <f t="array" ref="E794">_xlfn.IFS(D794=1,"First",D794=2,"Second",D794=3,"Third")</f>
        <v>Third</v>
      </c>
      <c r="F794" t="s">
        <v>1099</v>
      </c>
      <c r="G794" t="s">
        <v>17</v>
      </c>
      <c r="I794">
        <v>8</v>
      </c>
      <c r="J794">
        <v>2</v>
      </c>
      <c r="K794" t="s">
        <v>251</v>
      </c>
      <c r="L794">
        <v>69.55</v>
      </c>
      <c r="N794" t="s">
        <v>15</v>
      </c>
    </row>
    <row r="795" spans="1:14" x14ac:dyDescent="0.25">
      <c r="A795">
        <v>794</v>
      </c>
      <c r="B795">
        <v>0</v>
      </c>
      <c r="C795" t="str">
        <f t="shared" si="12"/>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25">
      <c r="A796">
        <v>795</v>
      </c>
      <c r="B796">
        <v>0</v>
      </c>
      <c r="C796" t="str">
        <f t="shared" si="12"/>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25">
      <c r="A797">
        <v>796</v>
      </c>
      <c r="B797">
        <v>0</v>
      </c>
      <c r="C797" t="str">
        <f t="shared" si="12"/>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25">
      <c r="A798">
        <v>797</v>
      </c>
      <c r="B798">
        <v>1</v>
      </c>
      <c r="C798" t="str">
        <f t="shared" si="12"/>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25">
      <c r="A799">
        <v>798</v>
      </c>
      <c r="B799">
        <v>1</v>
      </c>
      <c r="C799" t="str">
        <f t="shared" si="12"/>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25">
      <c r="A800">
        <v>799</v>
      </c>
      <c r="B800">
        <v>0</v>
      </c>
      <c r="C800" t="str">
        <f t="shared" si="12"/>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25">
      <c r="A801">
        <v>800</v>
      </c>
      <c r="B801">
        <v>0</v>
      </c>
      <c r="C801" t="str">
        <f t="shared" si="12"/>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25">
      <c r="A802">
        <v>801</v>
      </c>
      <c r="B802">
        <v>0</v>
      </c>
      <c r="C802" t="str">
        <f t="shared" si="12"/>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25">
      <c r="A803">
        <v>802</v>
      </c>
      <c r="B803">
        <v>1</v>
      </c>
      <c r="C803" t="str">
        <f t="shared" si="12"/>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25">
      <c r="A804">
        <v>803</v>
      </c>
      <c r="B804">
        <v>1</v>
      </c>
      <c r="C804" t="str">
        <f t="shared" si="12"/>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25">
      <c r="A805">
        <v>804</v>
      </c>
      <c r="B805">
        <v>1</v>
      </c>
      <c r="C805" t="str">
        <f t="shared" si="12"/>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25">
      <c r="A806">
        <v>805</v>
      </c>
      <c r="B806">
        <v>1</v>
      </c>
      <c r="C806" t="str">
        <f t="shared" si="12"/>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25">
      <c r="A807">
        <v>806</v>
      </c>
      <c r="B807">
        <v>0</v>
      </c>
      <c r="C807" t="str">
        <f t="shared" si="12"/>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25">
      <c r="A808">
        <v>807</v>
      </c>
      <c r="B808">
        <v>0</v>
      </c>
      <c r="C808" t="str">
        <f t="shared" si="12"/>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25">
      <c r="A809">
        <v>808</v>
      </c>
      <c r="B809">
        <v>0</v>
      </c>
      <c r="C809" t="str">
        <f t="shared" si="12"/>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25">
      <c r="A810">
        <v>809</v>
      </c>
      <c r="B810">
        <v>0</v>
      </c>
      <c r="C810" t="str">
        <f t="shared" si="12"/>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25">
      <c r="A811">
        <v>810</v>
      </c>
      <c r="B811">
        <v>1</v>
      </c>
      <c r="C811" t="str">
        <f t="shared" si="12"/>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25">
      <c r="A812">
        <v>811</v>
      </c>
      <c r="B812">
        <v>0</v>
      </c>
      <c r="C812" t="str">
        <f t="shared" si="12"/>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25">
      <c r="A813">
        <v>812</v>
      </c>
      <c r="B813">
        <v>0</v>
      </c>
      <c r="C813" t="str">
        <f t="shared" si="12"/>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25">
      <c r="A814">
        <v>813</v>
      </c>
      <c r="B814">
        <v>0</v>
      </c>
      <c r="C814" t="str">
        <f t="shared" si="12"/>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25">
      <c r="A815">
        <v>814</v>
      </c>
      <c r="B815">
        <v>0</v>
      </c>
      <c r="C815" t="str">
        <f t="shared" si="12"/>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25">
      <c r="A816">
        <v>815</v>
      </c>
      <c r="B816">
        <v>0</v>
      </c>
      <c r="C816" t="str">
        <f t="shared" si="12"/>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25">
      <c r="A817">
        <v>816</v>
      </c>
      <c r="B817">
        <v>0</v>
      </c>
      <c r="C817" t="str">
        <f t="shared" si="12"/>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25">
      <c r="A818">
        <v>817</v>
      </c>
      <c r="B818">
        <v>0</v>
      </c>
      <c r="C818" t="str">
        <f t="shared" si="12"/>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25">
      <c r="A819">
        <v>818</v>
      </c>
      <c r="B819">
        <v>0</v>
      </c>
      <c r="C819" t="str">
        <f t="shared" si="12"/>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25">
      <c r="A820">
        <v>819</v>
      </c>
      <c r="B820">
        <v>0</v>
      </c>
      <c r="C820" t="str">
        <f t="shared" si="12"/>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25">
      <c r="A821">
        <v>820</v>
      </c>
      <c r="B821">
        <v>0</v>
      </c>
      <c r="C821" t="str">
        <f t="shared" si="12"/>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25">
      <c r="A822">
        <v>821</v>
      </c>
      <c r="B822">
        <v>1</v>
      </c>
      <c r="C822" t="str">
        <f t="shared" si="12"/>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25">
      <c r="A823">
        <v>822</v>
      </c>
      <c r="B823">
        <v>1</v>
      </c>
      <c r="C823" t="str">
        <f t="shared" si="12"/>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25">
      <c r="A824">
        <v>823</v>
      </c>
      <c r="B824">
        <v>0</v>
      </c>
      <c r="C824" t="str">
        <f t="shared" si="12"/>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25">
      <c r="A825">
        <v>824</v>
      </c>
      <c r="B825">
        <v>1</v>
      </c>
      <c r="C825" t="str">
        <f t="shared" si="12"/>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25">
      <c r="A826">
        <v>825</v>
      </c>
      <c r="B826">
        <v>0</v>
      </c>
      <c r="C826" t="str">
        <f t="shared" si="12"/>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25">
      <c r="A827">
        <v>826</v>
      </c>
      <c r="B827">
        <v>0</v>
      </c>
      <c r="C827" t="str">
        <f t="shared" si="12"/>
        <v>Perished</v>
      </c>
      <c r="D827">
        <v>3</v>
      </c>
      <c r="E827" t="str" cm="1">
        <f t="array" ref="E827">_xlfn.IFS(D827=1,"First",D827=2,"Second",D827=3,"Third")</f>
        <v>Third</v>
      </c>
      <c r="F827" t="s">
        <v>1140</v>
      </c>
      <c r="G827" t="s">
        <v>13</v>
      </c>
      <c r="I827">
        <v>0</v>
      </c>
      <c r="J827">
        <v>0</v>
      </c>
      <c r="K827">
        <v>368323</v>
      </c>
      <c r="L827">
        <v>6.95</v>
      </c>
      <c r="N827" t="s">
        <v>27</v>
      </c>
    </row>
    <row r="828" spans="1:14" x14ac:dyDescent="0.25">
      <c r="A828">
        <v>827</v>
      </c>
      <c r="B828">
        <v>0</v>
      </c>
      <c r="C828" t="str">
        <f t="shared" si="12"/>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25">
      <c r="A829">
        <v>828</v>
      </c>
      <c r="B829">
        <v>1</v>
      </c>
      <c r="C829" t="str">
        <f t="shared" si="12"/>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25">
      <c r="A830">
        <v>829</v>
      </c>
      <c r="B830">
        <v>1</v>
      </c>
      <c r="C830" t="str">
        <f t="shared" si="12"/>
        <v>Survived</v>
      </c>
      <c r="D830">
        <v>3</v>
      </c>
      <c r="E830" t="str" cm="1">
        <f t="array" ref="E830">_xlfn.IFS(D830=1,"First",D830=2,"Second",D830=3,"Third")</f>
        <v>Third</v>
      </c>
      <c r="F830" t="s">
        <v>1143</v>
      </c>
      <c r="G830" t="s">
        <v>13</v>
      </c>
      <c r="I830">
        <v>0</v>
      </c>
      <c r="J830">
        <v>0</v>
      </c>
      <c r="K830">
        <v>367228</v>
      </c>
      <c r="L830">
        <v>7.75</v>
      </c>
      <c r="N830" t="s">
        <v>27</v>
      </c>
    </row>
    <row r="831" spans="1:14" x14ac:dyDescent="0.25">
      <c r="A831">
        <v>830</v>
      </c>
      <c r="B831">
        <v>1</v>
      </c>
      <c r="C831" t="str">
        <f t="shared" si="12"/>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25">
      <c r="A832">
        <v>831</v>
      </c>
      <c r="B832">
        <v>1</v>
      </c>
      <c r="C832" t="str">
        <f t="shared" si="12"/>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25">
      <c r="A833">
        <v>832</v>
      </c>
      <c r="B833">
        <v>1</v>
      </c>
      <c r="C833" t="str">
        <f t="shared" si="12"/>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25">
      <c r="A834">
        <v>833</v>
      </c>
      <c r="B834">
        <v>0</v>
      </c>
      <c r="C834" t="str">
        <f t="shared" ref="C834:C892" si="13">IF(B834=1,"Survived","Perished")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25">
      <c r="A835">
        <v>834</v>
      </c>
      <c r="B835">
        <v>0</v>
      </c>
      <c r="C835" t="str">
        <f t="shared" si="13"/>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25">
      <c r="A836">
        <v>835</v>
      </c>
      <c r="B836">
        <v>0</v>
      </c>
      <c r="C836" t="str">
        <f t="shared" si="13"/>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25">
      <c r="A837">
        <v>836</v>
      </c>
      <c r="B837">
        <v>1</v>
      </c>
      <c r="C837" t="str">
        <f t="shared" si="13"/>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25">
      <c r="A838">
        <v>837</v>
      </c>
      <c r="B838">
        <v>0</v>
      </c>
      <c r="C838" t="str">
        <f t="shared" si="13"/>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25">
      <c r="A839">
        <v>838</v>
      </c>
      <c r="B839">
        <v>0</v>
      </c>
      <c r="C839" t="str">
        <f t="shared" si="13"/>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25">
      <c r="A840">
        <v>839</v>
      </c>
      <c r="B840">
        <v>1</v>
      </c>
      <c r="C840" t="str">
        <f t="shared" si="13"/>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25">
      <c r="A841">
        <v>840</v>
      </c>
      <c r="B841">
        <v>1</v>
      </c>
      <c r="C841" t="str">
        <f t="shared" si="13"/>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25">
      <c r="A842">
        <v>841</v>
      </c>
      <c r="B842">
        <v>0</v>
      </c>
      <c r="C842" t="str">
        <f t="shared" si="13"/>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25">
      <c r="A843">
        <v>842</v>
      </c>
      <c r="B843">
        <v>0</v>
      </c>
      <c r="C843" t="str">
        <f t="shared" si="13"/>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25">
      <c r="A844">
        <v>843</v>
      </c>
      <c r="B844">
        <v>1</v>
      </c>
      <c r="C844" t="str">
        <f t="shared" si="13"/>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25">
      <c r="A845">
        <v>844</v>
      </c>
      <c r="B845">
        <v>0</v>
      </c>
      <c r="C845" t="str">
        <f t="shared" si="13"/>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25">
      <c r="A846">
        <v>845</v>
      </c>
      <c r="B846">
        <v>0</v>
      </c>
      <c r="C846" t="str">
        <f t="shared" si="13"/>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25">
      <c r="A847">
        <v>846</v>
      </c>
      <c r="B847">
        <v>0</v>
      </c>
      <c r="C847" t="str">
        <f t="shared" si="13"/>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25">
      <c r="A848">
        <v>847</v>
      </c>
      <c r="B848">
        <v>0</v>
      </c>
      <c r="C848" t="str">
        <f t="shared" si="13"/>
        <v>Perished</v>
      </c>
      <c r="D848">
        <v>3</v>
      </c>
      <c r="E848" t="str" cm="1">
        <f t="array" ref="E848">_xlfn.IFS(D848=1,"First",D848=2,"Second",D848=3,"Third")</f>
        <v>Third</v>
      </c>
      <c r="F848" t="s">
        <v>1166</v>
      </c>
      <c r="G848" t="s">
        <v>13</v>
      </c>
      <c r="I848">
        <v>8</v>
      </c>
      <c r="J848">
        <v>2</v>
      </c>
      <c r="K848" t="s">
        <v>251</v>
      </c>
      <c r="L848">
        <v>69.55</v>
      </c>
      <c r="N848" t="s">
        <v>15</v>
      </c>
    </row>
    <row r="849" spans="1:14" x14ac:dyDescent="0.25">
      <c r="A849">
        <v>848</v>
      </c>
      <c r="B849">
        <v>0</v>
      </c>
      <c r="C849" t="str">
        <f t="shared" si="13"/>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25">
      <c r="A850">
        <v>849</v>
      </c>
      <c r="B850">
        <v>0</v>
      </c>
      <c r="C850" t="str">
        <f t="shared" si="13"/>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25">
      <c r="A851">
        <v>850</v>
      </c>
      <c r="B851">
        <v>1</v>
      </c>
      <c r="C851" t="str">
        <f t="shared" si="13"/>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25">
      <c r="A852">
        <v>851</v>
      </c>
      <c r="B852">
        <v>0</v>
      </c>
      <c r="C852" t="str">
        <f t="shared" si="13"/>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25">
      <c r="A853">
        <v>852</v>
      </c>
      <c r="B853">
        <v>0</v>
      </c>
      <c r="C853" t="str">
        <f t="shared" si="13"/>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25">
      <c r="A854">
        <v>853</v>
      </c>
      <c r="B854">
        <v>0</v>
      </c>
      <c r="C854" t="str">
        <f t="shared" si="13"/>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25">
      <c r="A855">
        <v>854</v>
      </c>
      <c r="B855">
        <v>1</v>
      </c>
      <c r="C855" t="str">
        <f t="shared" si="13"/>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25">
      <c r="A856">
        <v>855</v>
      </c>
      <c r="B856">
        <v>0</v>
      </c>
      <c r="C856" t="str">
        <f t="shared" si="13"/>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25">
      <c r="A857">
        <v>856</v>
      </c>
      <c r="B857">
        <v>1</v>
      </c>
      <c r="C857" t="str">
        <f t="shared" si="13"/>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25">
      <c r="A858">
        <v>857</v>
      </c>
      <c r="B858">
        <v>1</v>
      </c>
      <c r="C858" t="str">
        <f t="shared" si="13"/>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25">
      <c r="A859">
        <v>858</v>
      </c>
      <c r="B859">
        <v>1</v>
      </c>
      <c r="C859" t="str">
        <f t="shared" si="13"/>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25">
      <c r="A860">
        <v>859</v>
      </c>
      <c r="B860">
        <v>1</v>
      </c>
      <c r="C860" t="str">
        <f t="shared" si="13"/>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25">
      <c r="A861">
        <v>860</v>
      </c>
      <c r="B861">
        <v>0</v>
      </c>
      <c r="C861" t="str">
        <f t="shared" si="13"/>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25">
      <c r="A862">
        <v>861</v>
      </c>
      <c r="B862">
        <v>0</v>
      </c>
      <c r="C862" t="str">
        <f t="shared" si="13"/>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25">
      <c r="A863">
        <v>862</v>
      </c>
      <c r="B863">
        <v>0</v>
      </c>
      <c r="C863" t="str">
        <f t="shared" si="13"/>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25">
      <c r="A864">
        <v>863</v>
      </c>
      <c r="B864">
        <v>1</v>
      </c>
      <c r="C864" t="str">
        <f t="shared" si="13"/>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25">
      <c r="A865">
        <v>864</v>
      </c>
      <c r="B865">
        <v>0</v>
      </c>
      <c r="C865" t="str">
        <f t="shared" si="13"/>
        <v>Perished</v>
      </c>
      <c r="D865">
        <v>3</v>
      </c>
      <c r="E865" t="str" cm="1">
        <f t="array" ref="E865">_xlfn.IFS(D865=1,"First",D865=2,"Second",D865=3,"Third")</f>
        <v>Third</v>
      </c>
      <c r="F865" t="s">
        <v>1186</v>
      </c>
      <c r="G865" t="s">
        <v>17</v>
      </c>
      <c r="I865">
        <v>8</v>
      </c>
      <c r="J865">
        <v>2</v>
      </c>
      <c r="K865" t="s">
        <v>251</v>
      </c>
      <c r="L865">
        <v>69.55</v>
      </c>
      <c r="N865" t="s">
        <v>15</v>
      </c>
    </row>
    <row r="866" spans="1:14" x14ac:dyDescent="0.25">
      <c r="A866">
        <v>865</v>
      </c>
      <c r="B866">
        <v>0</v>
      </c>
      <c r="C866" t="str">
        <f t="shared" si="13"/>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25">
      <c r="A867">
        <v>866</v>
      </c>
      <c r="B867">
        <v>1</v>
      </c>
      <c r="C867" t="str">
        <f t="shared" si="13"/>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25">
      <c r="A868">
        <v>867</v>
      </c>
      <c r="B868">
        <v>1</v>
      </c>
      <c r="C868" t="str">
        <f t="shared" si="13"/>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25">
      <c r="A869">
        <v>868</v>
      </c>
      <c r="B869">
        <v>0</v>
      </c>
      <c r="C869" t="str">
        <f t="shared" si="13"/>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25">
      <c r="A870">
        <v>869</v>
      </c>
      <c r="B870">
        <v>0</v>
      </c>
      <c r="C870" t="str">
        <f t="shared" si="13"/>
        <v>Perished</v>
      </c>
      <c r="D870">
        <v>3</v>
      </c>
      <c r="E870" t="str" cm="1">
        <f t="array" ref="E870">_xlfn.IFS(D870=1,"First",D870=2,"Second",D870=3,"Third")</f>
        <v>Third</v>
      </c>
      <c r="F870" t="s">
        <v>1194</v>
      </c>
      <c r="G870" t="s">
        <v>13</v>
      </c>
      <c r="I870">
        <v>0</v>
      </c>
      <c r="J870">
        <v>0</v>
      </c>
      <c r="K870">
        <v>345777</v>
      </c>
      <c r="L870">
        <v>9.5</v>
      </c>
      <c r="N870" t="s">
        <v>15</v>
      </c>
    </row>
    <row r="871" spans="1:14" x14ac:dyDescent="0.25">
      <c r="A871">
        <v>870</v>
      </c>
      <c r="B871">
        <v>1</v>
      </c>
      <c r="C871" t="str">
        <f t="shared" si="13"/>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25">
      <c r="A872">
        <v>871</v>
      </c>
      <c r="B872">
        <v>0</v>
      </c>
      <c r="C872" t="str">
        <f t="shared" si="13"/>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25">
      <c r="A873">
        <v>872</v>
      </c>
      <c r="B873">
        <v>1</v>
      </c>
      <c r="C873" t="str">
        <f t="shared" si="13"/>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25">
      <c r="A874">
        <v>873</v>
      </c>
      <c r="B874">
        <v>0</v>
      </c>
      <c r="C874" t="str">
        <f t="shared" si="13"/>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25">
      <c r="A875">
        <v>874</v>
      </c>
      <c r="B875">
        <v>0</v>
      </c>
      <c r="C875" t="str">
        <f t="shared" si="13"/>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25">
      <c r="A876">
        <v>875</v>
      </c>
      <c r="B876">
        <v>1</v>
      </c>
      <c r="C876" t="str">
        <f t="shared" si="13"/>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25">
      <c r="A877">
        <v>876</v>
      </c>
      <c r="B877">
        <v>1</v>
      </c>
      <c r="C877" t="str">
        <f t="shared" si="13"/>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25">
      <c r="A878">
        <v>877</v>
      </c>
      <c r="B878">
        <v>0</v>
      </c>
      <c r="C878" t="str">
        <f t="shared" si="13"/>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25">
      <c r="A879">
        <v>878</v>
      </c>
      <c r="B879">
        <v>0</v>
      </c>
      <c r="C879" t="str">
        <f t="shared" si="13"/>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25">
      <c r="A880">
        <v>879</v>
      </c>
      <c r="B880">
        <v>0</v>
      </c>
      <c r="C880" t="str">
        <f t="shared" si="13"/>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25">
      <c r="A881">
        <v>880</v>
      </c>
      <c r="B881">
        <v>1</v>
      </c>
      <c r="C881" t="str">
        <f t="shared" si="13"/>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25">
      <c r="A882">
        <v>881</v>
      </c>
      <c r="B882">
        <v>1</v>
      </c>
      <c r="C882" t="str">
        <f t="shared" si="13"/>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25">
      <c r="A883">
        <v>882</v>
      </c>
      <c r="B883">
        <v>0</v>
      </c>
      <c r="C883" t="str">
        <f t="shared" si="13"/>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25">
      <c r="A884">
        <v>883</v>
      </c>
      <c r="B884">
        <v>0</v>
      </c>
      <c r="C884" t="str">
        <f t="shared" si="13"/>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25">
      <c r="A885">
        <v>884</v>
      </c>
      <c r="B885">
        <v>0</v>
      </c>
      <c r="C885" t="str">
        <f t="shared" si="13"/>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25">
      <c r="A886">
        <v>885</v>
      </c>
      <c r="B886">
        <v>0</v>
      </c>
      <c r="C886" t="str">
        <f t="shared" si="13"/>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25">
      <c r="A887">
        <v>886</v>
      </c>
      <c r="B887">
        <v>0</v>
      </c>
      <c r="C887" t="str">
        <f t="shared" si="13"/>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25">
      <c r="A888">
        <v>887</v>
      </c>
      <c r="B888">
        <v>0</v>
      </c>
      <c r="C888" t="str">
        <f t="shared" si="13"/>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25">
      <c r="A889">
        <v>888</v>
      </c>
      <c r="B889">
        <v>1</v>
      </c>
      <c r="C889" t="str">
        <f t="shared" si="13"/>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25">
      <c r="A890">
        <v>889</v>
      </c>
      <c r="B890">
        <v>0</v>
      </c>
      <c r="C890" t="str">
        <f t="shared" si="13"/>
        <v>Perished</v>
      </c>
      <c r="D890">
        <v>3</v>
      </c>
      <c r="E890" t="str" cm="1">
        <f t="array" ref="E890">_xlfn.IFS(D890=1,"First",D890=2,"Second",D890=3,"Third")</f>
        <v>Third</v>
      </c>
      <c r="F890" t="s">
        <v>1218</v>
      </c>
      <c r="G890" t="s">
        <v>17</v>
      </c>
      <c r="I890">
        <v>1</v>
      </c>
      <c r="J890">
        <v>2</v>
      </c>
      <c r="K890" t="s">
        <v>1088</v>
      </c>
      <c r="L890">
        <v>23.45</v>
      </c>
      <c r="N890" t="s">
        <v>15</v>
      </c>
    </row>
    <row r="891" spans="1:14" x14ac:dyDescent="0.25">
      <c r="A891">
        <v>890</v>
      </c>
      <c r="B891">
        <v>1</v>
      </c>
      <c r="C891" t="str">
        <f t="shared" si="13"/>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25">
      <c r="A892">
        <v>891</v>
      </c>
      <c r="B892">
        <v>0</v>
      </c>
      <c r="C892" t="str">
        <f t="shared" si="13"/>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6991A-3114-4C46-B88B-C3E7A8137AB4}">
  <dimension ref="A1:N892"/>
  <sheetViews>
    <sheetView zoomScaleNormal="100" workbookViewId="0">
      <selection activeCell="D4" sqref="D4"/>
    </sheetView>
  </sheetViews>
  <sheetFormatPr defaultRowHeight="15" x14ac:dyDescent="0.25"/>
  <cols>
    <col min="1" max="1" width="15.140625" bestFit="1" customWidth="1"/>
    <col min="2" max="2" width="12.7109375" bestFit="1" customWidth="1"/>
    <col min="3" max="3" width="7.28515625" bestFit="1" customWidth="1"/>
    <col min="5" max="7" width="9.140625" customWidth="1"/>
    <col min="8" max="8" width="8.7109375" bestFit="1" customWidth="1"/>
    <col min="9" max="9" width="9.140625" customWidth="1"/>
    <col min="11" max="12" width="9.140625" customWidth="1"/>
  </cols>
  <sheetData>
    <row r="1" spans="1:14" x14ac:dyDescent="0.25">
      <c r="A1" t="s">
        <v>1235</v>
      </c>
      <c r="B1" t="s">
        <v>1236</v>
      </c>
      <c r="C1" t="s">
        <v>4</v>
      </c>
      <c r="D1" t="s">
        <v>5</v>
      </c>
    </row>
    <row r="2" spans="1:14" x14ac:dyDescent="0.25">
      <c r="A2" t="s">
        <v>1243</v>
      </c>
      <c r="B2" t="s">
        <v>1240</v>
      </c>
      <c r="C2" t="s">
        <v>13</v>
      </c>
      <c r="D2">
        <v>22</v>
      </c>
      <c r="F2" s="4"/>
      <c r="G2" s="4"/>
      <c r="H2" s="5"/>
      <c r="I2" s="4"/>
      <c r="J2" s="4"/>
      <c r="K2" s="5"/>
      <c r="L2" s="4"/>
      <c r="M2" s="4"/>
      <c r="N2" s="5"/>
    </row>
    <row r="3" spans="1:14" x14ac:dyDescent="0.25">
      <c r="A3" t="s">
        <v>1</v>
      </c>
      <c r="B3" t="s">
        <v>1238</v>
      </c>
      <c r="C3" t="s">
        <v>17</v>
      </c>
      <c r="D3">
        <v>38</v>
      </c>
      <c r="F3" s="1"/>
      <c r="G3" s="1"/>
      <c r="H3" s="5"/>
      <c r="I3" s="1"/>
      <c r="J3" s="1"/>
      <c r="K3" s="5"/>
      <c r="L3" s="1"/>
      <c r="M3" s="1"/>
      <c r="N3" s="5"/>
    </row>
    <row r="4" spans="1:14" x14ac:dyDescent="0.25">
      <c r="A4" t="s">
        <v>1</v>
      </c>
      <c r="B4" t="s">
        <v>1240</v>
      </c>
      <c r="C4" t="s">
        <v>17</v>
      </c>
      <c r="D4">
        <v>26</v>
      </c>
      <c r="F4" s="1"/>
      <c r="G4" s="1"/>
      <c r="H4" s="5"/>
      <c r="I4" s="1"/>
      <c r="J4" s="1"/>
      <c r="K4" s="5"/>
      <c r="L4" s="1"/>
      <c r="M4" s="1"/>
      <c r="N4" s="5"/>
    </row>
    <row r="5" spans="1:14" x14ac:dyDescent="0.25">
      <c r="A5" t="s">
        <v>1</v>
      </c>
      <c r="B5" t="s">
        <v>1238</v>
      </c>
      <c r="C5" t="s">
        <v>17</v>
      </c>
      <c r="D5">
        <v>35</v>
      </c>
      <c r="F5" s="1"/>
      <c r="G5" s="1"/>
      <c r="H5" s="5"/>
      <c r="I5" s="1"/>
      <c r="J5" s="1"/>
      <c r="K5" s="5"/>
      <c r="L5" s="1"/>
      <c r="M5" s="1"/>
      <c r="N5" s="5"/>
    </row>
    <row r="6" spans="1:14" x14ac:dyDescent="0.25">
      <c r="A6" t="s">
        <v>1243</v>
      </c>
      <c r="B6" t="s">
        <v>1240</v>
      </c>
      <c r="C6" t="s">
        <v>13</v>
      </c>
      <c r="D6">
        <v>35</v>
      </c>
      <c r="F6" s="1"/>
      <c r="G6" s="1"/>
      <c r="H6" s="5"/>
      <c r="I6" s="1"/>
      <c r="J6" s="1"/>
      <c r="K6" s="5"/>
      <c r="L6" s="1"/>
      <c r="M6" s="1"/>
      <c r="N6" s="5"/>
    </row>
    <row r="7" spans="1:14" x14ac:dyDescent="0.25">
      <c r="A7" t="s">
        <v>1243</v>
      </c>
      <c r="B7" t="s">
        <v>1240</v>
      </c>
      <c r="C7" t="s">
        <v>13</v>
      </c>
      <c r="F7" s="1"/>
      <c r="G7" s="1"/>
      <c r="H7" s="5"/>
      <c r="I7" s="1"/>
      <c r="J7" s="1"/>
      <c r="K7" s="5"/>
      <c r="L7" s="1"/>
      <c r="M7" s="1"/>
      <c r="N7" s="5"/>
    </row>
    <row r="8" spans="1:14" x14ac:dyDescent="0.25">
      <c r="A8" t="s">
        <v>1243</v>
      </c>
      <c r="B8" t="s">
        <v>1238</v>
      </c>
      <c r="C8" t="s">
        <v>13</v>
      </c>
      <c r="D8">
        <v>54</v>
      </c>
      <c r="F8" s="1"/>
      <c r="G8" s="1"/>
      <c r="H8" s="5"/>
      <c r="I8" s="1"/>
      <c r="J8" s="1"/>
      <c r="K8" s="5"/>
      <c r="L8" s="1"/>
      <c r="M8" s="1"/>
      <c r="N8" s="5"/>
    </row>
    <row r="9" spans="1:14" x14ac:dyDescent="0.25">
      <c r="A9" t="s">
        <v>1243</v>
      </c>
      <c r="B9" t="s">
        <v>1240</v>
      </c>
      <c r="C9" t="s">
        <v>13</v>
      </c>
      <c r="D9">
        <v>2</v>
      </c>
      <c r="F9" s="1"/>
      <c r="G9" s="1"/>
      <c r="H9" s="5"/>
      <c r="I9" s="1"/>
      <c r="J9" s="1"/>
      <c r="K9" s="5"/>
      <c r="L9" s="1"/>
      <c r="M9" s="1"/>
      <c r="N9" s="5"/>
    </row>
    <row r="10" spans="1:14" x14ac:dyDescent="0.25">
      <c r="A10" t="s">
        <v>1</v>
      </c>
      <c r="B10" t="s">
        <v>1240</v>
      </c>
      <c r="C10" t="s">
        <v>17</v>
      </c>
      <c r="D10">
        <v>27</v>
      </c>
      <c r="F10" s="1"/>
      <c r="G10" s="1"/>
      <c r="H10" s="5"/>
      <c r="I10" s="1"/>
      <c r="J10" s="1"/>
      <c r="K10" s="5"/>
      <c r="L10" s="1"/>
      <c r="M10" s="1"/>
      <c r="N10" s="5"/>
    </row>
    <row r="11" spans="1:14" x14ac:dyDescent="0.25">
      <c r="A11" t="s">
        <v>1</v>
      </c>
      <c r="B11" t="s">
        <v>1239</v>
      </c>
      <c r="C11" t="s">
        <v>17</v>
      </c>
      <c r="D11">
        <v>14</v>
      </c>
      <c r="F11" s="1"/>
      <c r="G11" s="1"/>
      <c r="H11" s="5"/>
      <c r="I11" s="1"/>
      <c r="J11" s="1"/>
      <c r="K11" s="5"/>
      <c r="L11" s="1"/>
      <c r="M11" s="1"/>
      <c r="N11" s="5"/>
    </row>
    <row r="12" spans="1:14" x14ac:dyDescent="0.25">
      <c r="A12" t="s">
        <v>1</v>
      </c>
      <c r="B12" t="s">
        <v>1240</v>
      </c>
      <c r="C12" t="s">
        <v>17</v>
      </c>
      <c r="D12">
        <v>4</v>
      </c>
      <c r="F12" s="1"/>
      <c r="G12" s="1"/>
      <c r="H12" s="5"/>
      <c r="I12" s="1"/>
      <c r="J12" s="1"/>
      <c r="K12" s="5"/>
      <c r="L12" s="1"/>
      <c r="M12" s="1"/>
      <c r="N12" s="5"/>
    </row>
    <row r="13" spans="1:14" x14ac:dyDescent="0.25">
      <c r="A13" t="s">
        <v>1</v>
      </c>
      <c r="B13" t="s">
        <v>1238</v>
      </c>
      <c r="C13" t="s">
        <v>17</v>
      </c>
      <c r="D13">
        <v>58</v>
      </c>
      <c r="F13" s="1"/>
      <c r="G13" s="1"/>
      <c r="H13" s="5"/>
      <c r="I13" s="1"/>
      <c r="J13" s="1"/>
      <c r="K13" s="5"/>
      <c r="L13" s="1"/>
      <c r="M13" s="1"/>
      <c r="N13" s="5"/>
    </row>
    <row r="14" spans="1:14" x14ac:dyDescent="0.25">
      <c r="A14" t="s">
        <v>1243</v>
      </c>
      <c r="B14" t="s">
        <v>1240</v>
      </c>
      <c r="C14" t="s">
        <v>13</v>
      </c>
      <c r="D14">
        <v>20</v>
      </c>
      <c r="F14" s="1"/>
      <c r="G14" s="1"/>
      <c r="H14" s="5"/>
      <c r="I14" s="1"/>
      <c r="J14" s="1"/>
      <c r="K14" s="5"/>
      <c r="L14" s="1"/>
      <c r="M14" s="1"/>
      <c r="N14" s="5"/>
    </row>
    <row r="15" spans="1:14" x14ac:dyDescent="0.25">
      <c r="A15" t="s">
        <v>1243</v>
      </c>
      <c r="B15" t="s">
        <v>1240</v>
      </c>
      <c r="C15" t="s">
        <v>13</v>
      </c>
      <c r="D15">
        <v>39</v>
      </c>
      <c r="F15" s="1"/>
      <c r="G15" s="1"/>
      <c r="H15" s="5"/>
      <c r="I15" s="1"/>
      <c r="J15" s="1"/>
      <c r="K15" s="5"/>
      <c r="L15" s="1"/>
      <c r="M15" s="1"/>
      <c r="N15" s="5"/>
    </row>
    <row r="16" spans="1:14" x14ac:dyDescent="0.25">
      <c r="A16" t="s">
        <v>1243</v>
      </c>
      <c r="B16" t="s">
        <v>1240</v>
      </c>
      <c r="C16" t="s">
        <v>17</v>
      </c>
      <c r="D16">
        <v>14</v>
      </c>
      <c r="F16" s="1"/>
      <c r="G16" s="1"/>
      <c r="H16" s="5"/>
      <c r="I16" s="1"/>
      <c r="J16" s="1"/>
      <c r="K16" s="5"/>
      <c r="L16" s="1"/>
      <c r="M16" s="1"/>
      <c r="N16" s="5"/>
    </row>
    <row r="17" spans="1:14" x14ac:dyDescent="0.25">
      <c r="A17" t="s">
        <v>1</v>
      </c>
      <c r="B17" t="s">
        <v>1239</v>
      </c>
      <c r="C17" t="s">
        <v>17</v>
      </c>
      <c r="D17">
        <v>55</v>
      </c>
      <c r="F17" s="5"/>
      <c r="G17" s="5"/>
      <c r="H17" s="5"/>
      <c r="I17" s="5"/>
      <c r="J17" s="5"/>
      <c r="K17" s="5"/>
      <c r="L17" s="5"/>
      <c r="M17" s="5"/>
      <c r="N17" s="5"/>
    </row>
    <row r="18" spans="1:14" x14ac:dyDescent="0.25">
      <c r="A18" t="s">
        <v>1243</v>
      </c>
      <c r="B18" t="s">
        <v>1240</v>
      </c>
      <c r="C18" t="s">
        <v>13</v>
      </c>
      <c r="D18">
        <v>2</v>
      </c>
      <c r="F18" s="5"/>
      <c r="G18" s="5"/>
      <c r="H18" s="5"/>
      <c r="I18" s="5"/>
      <c r="J18" s="5"/>
      <c r="K18" s="5"/>
      <c r="L18" s="5"/>
      <c r="M18" s="5"/>
      <c r="N18" s="5"/>
    </row>
    <row r="19" spans="1:14" x14ac:dyDescent="0.25">
      <c r="A19" t="s">
        <v>1</v>
      </c>
      <c r="B19" t="s">
        <v>1239</v>
      </c>
      <c r="C19" t="s">
        <v>13</v>
      </c>
      <c r="F19" s="5"/>
      <c r="G19" s="5"/>
      <c r="H19" s="5"/>
      <c r="I19" s="5"/>
      <c r="J19" s="5"/>
      <c r="K19" s="5"/>
      <c r="L19" s="5"/>
      <c r="M19" s="5"/>
      <c r="N19" s="5"/>
    </row>
    <row r="20" spans="1:14" x14ac:dyDescent="0.25">
      <c r="A20" t="s">
        <v>1243</v>
      </c>
      <c r="B20" t="s">
        <v>1240</v>
      </c>
      <c r="C20" t="s">
        <v>17</v>
      </c>
      <c r="D20">
        <v>31</v>
      </c>
      <c r="F20" s="4"/>
      <c r="G20" s="4"/>
      <c r="H20" s="5"/>
      <c r="I20" s="4"/>
      <c r="J20" s="4"/>
      <c r="K20" s="5"/>
      <c r="L20" s="4"/>
      <c r="M20" s="4"/>
      <c r="N20" s="5"/>
    </row>
    <row r="21" spans="1:14" x14ac:dyDescent="0.25">
      <c r="A21" t="s">
        <v>1</v>
      </c>
      <c r="B21" t="s">
        <v>1240</v>
      </c>
      <c r="C21" t="s">
        <v>17</v>
      </c>
      <c r="F21" s="1"/>
      <c r="G21" s="1"/>
      <c r="H21" s="5"/>
      <c r="I21" s="1"/>
      <c r="J21" s="1"/>
      <c r="K21" s="5"/>
      <c r="L21" s="1"/>
      <c r="M21" s="1"/>
      <c r="N21" s="5"/>
    </row>
    <row r="22" spans="1:14" x14ac:dyDescent="0.25">
      <c r="A22" t="s">
        <v>1243</v>
      </c>
      <c r="B22" t="s">
        <v>1239</v>
      </c>
      <c r="C22" t="s">
        <v>13</v>
      </c>
      <c r="D22">
        <v>35</v>
      </c>
      <c r="F22" s="1"/>
      <c r="G22" s="1"/>
      <c r="H22" s="5"/>
      <c r="I22" s="1"/>
      <c r="J22" s="1"/>
      <c r="K22" s="5"/>
      <c r="L22" s="1"/>
      <c r="M22" s="1"/>
      <c r="N22" s="5"/>
    </row>
    <row r="23" spans="1:14" x14ac:dyDescent="0.25">
      <c r="A23" t="s">
        <v>1</v>
      </c>
      <c r="B23" t="s">
        <v>1239</v>
      </c>
      <c r="C23" t="s">
        <v>13</v>
      </c>
      <c r="D23">
        <v>34</v>
      </c>
      <c r="F23" s="1"/>
      <c r="G23" s="1"/>
      <c r="H23" s="5"/>
      <c r="I23" s="1"/>
      <c r="J23" s="1"/>
      <c r="K23" s="5"/>
      <c r="L23" s="1"/>
      <c r="M23" s="1"/>
      <c r="N23" s="5"/>
    </row>
    <row r="24" spans="1:14" x14ac:dyDescent="0.25">
      <c r="A24" t="s">
        <v>1</v>
      </c>
      <c r="B24" t="s">
        <v>1240</v>
      </c>
      <c r="C24" t="s">
        <v>17</v>
      </c>
      <c r="D24">
        <v>15</v>
      </c>
      <c r="F24" s="1"/>
      <c r="G24" s="1"/>
      <c r="H24" s="5"/>
      <c r="I24" s="1"/>
      <c r="J24" s="1"/>
      <c r="K24" s="5"/>
      <c r="L24" s="1"/>
      <c r="M24" s="1"/>
      <c r="N24" s="5"/>
    </row>
    <row r="25" spans="1:14" x14ac:dyDescent="0.25">
      <c r="A25" t="s">
        <v>1</v>
      </c>
      <c r="B25" t="s">
        <v>1238</v>
      </c>
      <c r="C25" t="s">
        <v>13</v>
      </c>
      <c r="D25">
        <v>28</v>
      </c>
      <c r="F25" s="1"/>
      <c r="G25" s="1"/>
      <c r="H25" s="5"/>
      <c r="I25" s="1"/>
      <c r="J25" s="1"/>
      <c r="K25" s="5"/>
      <c r="L25" s="1"/>
      <c r="M25" s="1"/>
      <c r="N25" s="5"/>
    </row>
    <row r="26" spans="1:14" x14ac:dyDescent="0.25">
      <c r="A26" t="s">
        <v>1243</v>
      </c>
      <c r="B26" t="s">
        <v>1240</v>
      </c>
      <c r="C26" t="s">
        <v>17</v>
      </c>
      <c r="D26">
        <v>8</v>
      </c>
      <c r="F26" s="1"/>
      <c r="G26" s="1"/>
      <c r="H26" s="5"/>
      <c r="I26" s="1"/>
      <c r="J26" s="1"/>
      <c r="K26" s="5"/>
      <c r="L26" s="1"/>
      <c r="M26" s="1"/>
      <c r="N26" s="5"/>
    </row>
    <row r="27" spans="1:14" x14ac:dyDescent="0.25">
      <c r="A27" t="s">
        <v>1</v>
      </c>
      <c r="B27" t="s">
        <v>1240</v>
      </c>
      <c r="C27" t="s">
        <v>17</v>
      </c>
      <c r="D27">
        <v>38</v>
      </c>
      <c r="F27" s="1"/>
      <c r="G27" s="1"/>
      <c r="H27" s="5"/>
      <c r="I27" s="1"/>
      <c r="J27" s="1"/>
      <c r="K27" s="5"/>
      <c r="L27" s="1"/>
      <c r="M27" s="1"/>
      <c r="N27" s="5"/>
    </row>
    <row r="28" spans="1:14" x14ac:dyDescent="0.25">
      <c r="A28" t="s">
        <v>1243</v>
      </c>
      <c r="B28" t="s">
        <v>1240</v>
      </c>
      <c r="C28" t="s">
        <v>13</v>
      </c>
      <c r="F28" s="1"/>
      <c r="G28" s="1"/>
      <c r="H28" s="5"/>
      <c r="I28" s="1"/>
      <c r="J28" s="1"/>
      <c r="K28" s="5"/>
      <c r="L28" s="1"/>
      <c r="M28" s="1"/>
      <c r="N28" s="5"/>
    </row>
    <row r="29" spans="1:14" x14ac:dyDescent="0.25">
      <c r="A29" t="s">
        <v>1243</v>
      </c>
      <c r="B29" t="s">
        <v>1238</v>
      </c>
      <c r="C29" t="s">
        <v>13</v>
      </c>
      <c r="D29">
        <v>19</v>
      </c>
      <c r="F29" s="1"/>
      <c r="G29" s="1"/>
      <c r="H29" s="5"/>
      <c r="I29" s="1"/>
      <c r="J29" s="1"/>
      <c r="K29" s="5"/>
      <c r="L29" s="1"/>
      <c r="M29" s="1"/>
      <c r="N29" s="5"/>
    </row>
    <row r="30" spans="1:14" x14ac:dyDescent="0.25">
      <c r="A30" t="s">
        <v>1</v>
      </c>
      <c r="B30" t="s">
        <v>1240</v>
      </c>
      <c r="C30" t="s">
        <v>17</v>
      </c>
      <c r="F30" s="1"/>
      <c r="G30" s="1"/>
      <c r="H30" s="5"/>
      <c r="I30" s="1"/>
      <c r="J30" s="1"/>
      <c r="K30" s="5"/>
      <c r="L30" s="1"/>
      <c r="M30" s="1"/>
      <c r="N30" s="5"/>
    </row>
    <row r="31" spans="1:14" x14ac:dyDescent="0.25">
      <c r="A31" t="s">
        <v>1243</v>
      </c>
      <c r="B31" t="s">
        <v>1240</v>
      </c>
      <c r="C31" t="s">
        <v>13</v>
      </c>
      <c r="F31" s="1"/>
      <c r="G31" s="1"/>
      <c r="H31" s="5"/>
      <c r="I31" s="1"/>
      <c r="J31" s="1"/>
      <c r="K31" s="5"/>
      <c r="L31" s="1"/>
      <c r="M31" s="1"/>
      <c r="N31" s="5"/>
    </row>
    <row r="32" spans="1:14" x14ac:dyDescent="0.25">
      <c r="A32" t="s">
        <v>1243</v>
      </c>
      <c r="B32" t="s">
        <v>1238</v>
      </c>
      <c r="C32" t="s">
        <v>13</v>
      </c>
      <c r="D32">
        <v>40</v>
      </c>
      <c r="F32" s="1"/>
      <c r="G32" s="1"/>
      <c r="H32" s="5"/>
      <c r="I32" s="1"/>
      <c r="J32" s="1"/>
      <c r="K32" s="5"/>
      <c r="L32" s="1"/>
      <c r="M32" s="1"/>
      <c r="N32" s="5"/>
    </row>
    <row r="33" spans="1:14" x14ac:dyDescent="0.25">
      <c r="A33" t="s">
        <v>1</v>
      </c>
      <c r="B33" t="s">
        <v>1238</v>
      </c>
      <c r="C33" t="s">
        <v>17</v>
      </c>
      <c r="F33" s="1"/>
      <c r="G33" s="1"/>
      <c r="H33" s="5"/>
      <c r="I33" s="1"/>
      <c r="J33" s="1"/>
      <c r="K33" s="5"/>
      <c r="L33" s="1"/>
      <c r="M33" s="1"/>
      <c r="N33" s="5"/>
    </row>
    <row r="34" spans="1:14" x14ac:dyDescent="0.25">
      <c r="A34" t="s">
        <v>1</v>
      </c>
      <c r="B34" t="s">
        <v>1240</v>
      </c>
      <c r="C34" t="s">
        <v>17</v>
      </c>
      <c r="F34" s="1"/>
      <c r="G34" s="1"/>
      <c r="H34" s="5"/>
      <c r="I34" s="1"/>
      <c r="J34" s="1"/>
      <c r="K34" s="5"/>
      <c r="L34" s="1"/>
      <c r="M34" s="1"/>
      <c r="N34" s="5"/>
    </row>
    <row r="35" spans="1:14" x14ac:dyDescent="0.25">
      <c r="A35" t="s">
        <v>1243</v>
      </c>
      <c r="B35" t="s">
        <v>1239</v>
      </c>
      <c r="C35" t="s">
        <v>13</v>
      </c>
      <c r="D35">
        <v>66</v>
      </c>
      <c r="F35" s="5"/>
      <c r="G35" s="5"/>
      <c r="H35" s="5"/>
      <c r="I35" s="5"/>
      <c r="J35" s="5"/>
      <c r="K35" s="5"/>
      <c r="L35" s="5"/>
      <c r="M35" s="5"/>
      <c r="N35" s="5"/>
    </row>
    <row r="36" spans="1:14" x14ac:dyDescent="0.25">
      <c r="A36" t="s">
        <v>1243</v>
      </c>
      <c r="B36" t="s">
        <v>1238</v>
      </c>
      <c r="C36" t="s">
        <v>13</v>
      </c>
      <c r="D36">
        <v>28</v>
      </c>
      <c r="F36" s="5"/>
      <c r="G36" s="5"/>
      <c r="H36" s="5"/>
      <c r="I36" s="5"/>
      <c r="J36" s="5"/>
      <c r="K36" s="5"/>
      <c r="L36" s="5"/>
      <c r="M36" s="5"/>
      <c r="N36" s="5"/>
    </row>
    <row r="37" spans="1:14" x14ac:dyDescent="0.25">
      <c r="A37" t="s">
        <v>1243</v>
      </c>
      <c r="B37" t="s">
        <v>1238</v>
      </c>
      <c r="C37" t="s">
        <v>13</v>
      </c>
      <c r="D37">
        <v>42</v>
      </c>
      <c r="F37" s="5"/>
      <c r="G37" s="5"/>
      <c r="H37" s="5"/>
      <c r="I37" s="5"/>
      <c r="J37" s="5"/>
      <c r="K37" s="5"/>
      <c r="L37" s="5"/>
      <c r="M37" s="5"/>
      <c r="N37" s="5"/>
    </row>
    <row r="38" spans="1:14" x14ac:dyDescent="0.25">
      <c r="A38" t="s">
        <v>1</v>
      </c>
      <c r="B38" t="s">
        <v>1240</v>
      </c>
      <c r="C38" t="s">
        <v>13</v>
      </c>
      <c r="F38" s="5"/>
      <c r="G38" s="5"/>
      <c r="H38" s="5"/>
      <c r="I38" s="5"/>
      <c r="J38" s="5"/>
      <c r="K38" s="5"/>
      <c r="L38" s="5"/>
      <c r="M38" s="5"/>
      <c r="N38" s="5"/>
    </row>
    <row r="39" spans="1:14" x14ac:dyDescent="0.25">
      <c r="A39" t="s">
        <v>1243</v>
      </c>
      <c r="B39" t="s">
        <v>1240</v>
      </c>
      <c r="C39" t="s">
        <v>13</v>
      </c>
      <c r="D39">
        <v>21</v>
      </c>
      <c r="F39" s="5"/>
      <c r="G39" s="5"/>
      <c r="H39" s="5"/>
      <c r="I39" s="5"/>
      <c r="J39" s="5"/>
      <c r="K39" s="5"/>
      <c r="L39" s="5"/>
      <c r="M39" s="5"/>
      <c r="N39" s="5"/>
    </row>
    <row r="40" spans="1:14" x14ac:dyDescent="0.25">
      <c r="A40" t="s">
        <v>1243</v>
      </c>
      <c r="B40" t="s">
        <v>1240</v>
      </c>
      <c r="C40" t="s">
        <v>17</v>
      </c>
      <c r="D40">
        <v>18</v>
      </c>
      <c r="F40" s="5"/>
      <c r="G40" s="5"/>
      <c r="H40" s="5"/>
      <c r="I40" s="5"/>
      <c r="J40" s="5"/>
      <c r="K40" s="5"/>
      <c r="L40" s="5"/>
      <c r="M40" s="5"/>
      <c r="N40" s="5"/>
    </row>
    <row r="41" spans="1:14" x14ac:dyDescent="0.25">
      <c r="A41" t="s">
        <v>1</v>
      </c>
      <c r="B41" t="s">
        <v>1240</v>
      </c>
      <c r="C41" t="s">
        <v>17</v>
      </c>
      <c r="D41">
        <v>14</v>
      </c>
      <c r="F41" s="5"/>
      <c r="G41" s="5"/>
      <c r="H41" s="5"/>
      <c r="I41" s="5"/>
      <c r="J41" s="5"/>
      <c r="K41" s="5"/>
      <c r="L41" s="5"/>
      <c r="M41" s="5"/>
      <c r="N41" s="5"/>
    </row>
    <row r="42" spans="1:14" x14ac:dyDescent="0.25">
      <c r="A42" t="s">
        <v>1243</v>
      </c>
      <c r="B42" t="s">
        <v>1240</v>
      </c>
      <c r="C42" t="s">
        <v>17</v>
      </c>
      <c r="D42">
        <v>40</v>
      </c>
      <c r="F42" s="5"/>
      <c r="G42" s="5"/>
      <c r="H42" s="5"/>
      <c r="I42" s="5"/>
      <c r="J42" s="5"/>
      <c r="K42" s="5"/>
      <c r="L42" s="5"/>
      <c r="M42" s="5"/>
      <c r="N42" s="5"/>
    </row>
    <row r="43" spans="1:14" x14ac:dyDescent="0.25">
      <c r="A43" t="s">
        <v>1243</v>
      </c>
      <c r="B43" t="s">
        <v>1239</v>
      </c>
      <c r="C43" t="s">
        <v>17</v>
      </c>
      <c r="D43">
        <v>27</v>
      </c>
      <c r="F43" s="5"/>
      <c r="G43" s="5"/>
      <c r="H43" s="5"/>
      <c r="I43" s="5"/>
      <c r="J43" s="5"/>
      <c r="K43" s="5"/>
      <c r="L43" s="5"/>
      <c r="M43" s="5"/>
      <c r="N43" s="5"/>
    </row>
    <row r="44" spans="1:14" x14ac:dyDescent="0.25">
      <c r="A44" t="s">
        <v>1243</v>
      </c>
      <c r="B44" t="s">
        <v>1240</v>
      </c>
      <c r="C44" t="s">
        <v>13</v>
      </c>
      <c r="F44" s="5"/>
      <c r="G44" s="5"/>
      <c r="H44" s="5"/>
      <c r="I44" s="5"/>
      <c r="J44" s="5"/>
      <c r="K44" s="5"/>
      <c r="L44" s="5"/>
      <c r="M44" s="5"/>
      <c r="N44" s="5"/>
    </row>
    <row r="45" spans="1:14" x14ac:dyDescent="0.25">
      <c r="A45" t="s">
        <v>1</v>
      </c>
      <c r="B45" t="s">
        <v>1239</v>
      </c>
      <c r="C45" t="s">
        <v>17</v>
      </c>
      <c r="D45">
        <v>3</v>
      </c>
      <c r="F45" s="5"/>
      <c r="G45" s="5"/>
      <c r="H45" s="5"/>
      <c r="I45" s="5"/>
      <c r="J45" s="5"/>
      <c r="K45" s="5"/>
      <c r="L45" s="5"/>
      <c r="M45" s="5"/>
      <c r="N45" s="5"/>
    </row>
    <row r="46" spans="1:14" x14ac:dyDescent="0.25">
      <c r="A46" t="s">
        <v>1</v>
      </c>
      <c r="B46" t="s">
        <v>1240</v>
      </c>
      <c r="C46" t="s">
        <v>17</v>
      </c>
      <c r="D46">
        <v>19</v>
      </c>
      <c r="F46" s="5"/>
      <c r="G46" s="5"/>
      <c r="H46" s="5"/>
      <c r="I46" s="5"/>
      <c r="J46" s="5"/>
      <c r="K46" s="5"/>
      <c r="L46" s="5"/>
      <c r="M46" s="5"/>
      <c r="N46" s="5"/>
    </row>
    <row r="47" spans="1:14" x14ac:dyDescent="0.25">
      <c r="A47" t="s">
        <v>1243</v>
      </c>
      <c r="B47" t="s">
        <v>1240</v>
      </c>
      <c r="C47" t="s">
        <v>13</v>
      </c>
      <c r="F47" s="5"/>
      <c r="G47" s="5"/>
      <c r="H47" s="5"/>
      <c r="I47" s="5"/>
      <c r="J47" s="5"/>
      <c r="K47" s="5"/>
      <c r="L47" s="5"/>
      <c r="M47" s="5"/>
      <c r="N47" s="5"/>
    </row>
    <row r="48" spans="1:14" x14ac:dyDescent="0.25">
      <c r="A48" t="s">
        <v>1243</v>
      </c>
      <c r="B48" t="s">
        <v>1240</v>
      </c>
      <c r="C48" t="s">
        <v>13</v>
      </c>
      <c r="F48" s="5"/>
      <c r="G48" s="5"/>
      <c r="H48" s="5"/>
      <c r="I48" s="5"/>
      <c r="J48" s="5"/>
      <c r="K48" s="5"/>
      <c r="L48" s="5"/>
      <c r="M48" s="5"/>
      <c r="N48" s="5"/>
    </row>
    <row r="49" spans="1:14" x14ac:dyDescent="0.25">
      <c r="A49" t="s">
        <v>1</v>
      </c>
      <c r="B49" t="s">
        <v>1240</v>
      </c>
      <c r="C49" t="s">
        <v>17</v>
      </c>
      <c r="F49" s="5"/>
      <c r="G49" s="5"/>
      <c r="H49" s="5"/>
      <c r="I49" s="5"/>
      <c r="J49" s="5"/>
      <c r="K49" s="5"/>
      <c r="L49" s="5"/>
      <c r="M49" s="5"/>
      <c r="N49" s="5"/>
    </row>
    <row r="50" spans="1:14" x14ac:dyDescent="0.25">
      <c r="A50" t="s">
        <v>1243</v>
      </c>
      <c r="B50" t="s">
        <v>1240</v>
      </c>
      <c r="C50" t="s">
        <v>13</v>
      </c>
    </row>
    <row r="51" spans="1:14" x14ac:dyDescent="0.25">
      <c r="A51" t="s">
        <v>1243</v>
      </c>
      <c r="B51" t="s">
        <v>1240</v>
      </c>
      <c r="C51" t="s">
        <v>17</v>
      </c>
      <c r="D51">
        <v>18</v>
      </c>
    </row>
    <row r="52" spans="1:14" x14ac:dyDescent="0.25">
      <c r="A52" t="s">
        <v>1243</v>
      </c>
      <c r="B52" t="s">
        <v>1240</v>
      </c>
      <c r="C52" t="s">
        <v>13</v>
      </c>
      <c r="D52">
        <v>7</v>
      </c>
    </row>
    <row r="53" spans="1:14" x14ac:dyDescent="0.25">
      <c r="A53" t="s">
        <v>1243</v>
      </c>
      <c r="B53" t="s">
        <v>1240</v>
      </c>
      <c r="C53" t="s">
        <v>13</v>
      </c>
      <c r="D53">
        <v>21</v>
      </c>
    </row>
    <row r="54" spans="1:14" x14ac:dyDescent="0.25">
      <c r="A54" t="s">
        <v>1</v>
      </c>
      <c r="B54" t="s">
        <v>1238</v>
      </c>
      <c r="C54" t="s">
        <v>17</v>
      </c>
      <c r="D54">
        <v>49</v>
      </c>
    </row>
    <row r="55" spans="1:14" x14ac:dyDescent="0.25">
      <c r="A55" t="s">
        <v>1</v>
      </c>
      <c r="B55" t="s">
        <v>1239</v>
      </c>
      <c r="C55" t="s">
        <v>17</v>
      </c>
      <c r="D55">
        <v>29</v>
      </c>
    </row>
    <row r="56" spans="1:14" x14ac:dyDescent="0.25">
      <c r="A56" t="s">
        <v>1243</v>
      </c>
      <c r="B56" t="s">
        <v>1238</v>
      </c>
      <c r="C56" t="s">
        <v>13</v>
      </c>
      <c r="D56">
        <v>65</v>
      </c>
    </row>
    <row r="57" spans="1:14" x14ac:dyDescent="0.25">
      <c r="A57" t="s">
        <v>1</v>
      </c>
      <c r="B57" t="s">
        <v>1238</v>
      </c>
      <c r="C57" t="s">
        <v>13</v>
      </c>
    </row>
    <row r="58" spans="1:14" x14ac:dyDescent="0.25">
      <c r="A58" t="s">
        <v>1</v>
      </c>
      <c r="B58" t="s">
        <v>1239</v>
      </c>
      <c r="C58" t="s">
        <v>17</v>
      </c>
      <c r="D58">
        <v>21</v>
      </c>
    </row>
    <row r="59" spans="1:14" x14ac:dyDescent="0.25">
      <c r="A59" t="s">
        <v>1243</v>
      </c>
      <c r="B59" t="s">
        <v>1240</v>
      </c>
      <c r="C59" t="s">
        <v>13</v>
      </c>
      <c r="D59">
        <v>28.5</v>
      </c>
    </row>
    <row r="60" spans="1:14" x14ac:dyDescent="0.25">
      <c r="A60" t="s">
        <v>1</v>
      </c>
      <c r="B60" t="s">
        <v>1239</v>
      </c>
      <c r="C60" t="s">
        <v>17</v>
      </c>
      <c r="D60">
        <v>5</v>
      </c>
    </row>
    <row r="61" spans="1:14" x14ac:dyDescent="0.25">
      <c r="A61" t="s">
        <v>1243</v>
      </c>
      <c r="B61" t="s">
        <v>1240</v>
      </c>
      <c r="C61" t="s">
        <v>13</v>
      </c>
      <c r="D61">
        <v>11</v>
      </c>
    </row>
    <row r="62" spans="1:14" x14ac:dyDescent="0.25">
      <c r="A62" t="s">
        <v>1243</v>
      </c>
      <c r="B62" t="s">
        <v>1240</v>
      </c>
      <c r="C62" t="s">
        <v>13</v>
      </c>
      <c r="D62">
        <v>22</v>
      </c>
    </row>
    <row r="63" spans="1:14" x14ac:dyDescent="0.25">
      <c r="A63" t="s">
        <v>1</v>
      </c>
      <c r="B63" t="s">
        <v>1238</v>
      </c>
      <c r="C63" t="s">
        <v>17</v>
      </c>
      <c r="D63">
        <v>38</v>
      </c>
    </row>
    <row r="64" spans="1:14" x14ac:dyDescent="0.25">
      <c r="A64" t="s">
        <v>1243</v>
      </c>
      <c r="B64" t="s">
        <v>1238</v>
      </c>
      <c r="C64" t="s">
        <v>13</v>
      </c>
      <c r="D64">
        <v>45</v>
      </c>
    </row>
    <row r="65" spans="1:4" x14ac:dyDescent="0.25">
      <c r="A65" t="s">
        <v>1243</v>
      </c>
      <c r="B65" t="s">
        <v>1240</v>
      </c>
      <c r="C65" t="s">
        <v>13</v>
      </c>
      <c r="D65">
        <v>4</v>
      </c>
    </row>
    <row r="66" spans="1:4" x14ac:dyDescent="0.25">
      <c r="A66" t="s">
        <v>1243</v>
      </c>
      <c r="B66" t="s">
        <v>1238</v>
      </c>
      <c r="C66" t="s">
        <v>13</v>
      </c>
    </row>
    <row r="67" spans="1:4" x14ac:dyDescent="0.25">
      <c r="A67" t="s">
        <v>1</v>
      </c>
      <c r="B67" t="s">
        <v>1240</v>
      </c>
      <c r="C67" t="s">
        <v>13</v>
      </c>
    </row>
    <row r="68" spans="1:4" x14ac:dyDescent="0.25">
      <c r="A68" t="s">
        <v>1</v>
      </c>
      <c r="B68" t="s">
        <v>1239</v>
      </c>
      <c r="C68" t="s">
        <v>17</v>
      </c>
      <c r="D68">
        <v>29</v>
      </c>
    </row>
    <row r="69" spans="1:4" x14ac:dyDescent="0.25">
      <c r="A69" t="s">
        <v>1243</v>
      </c>
      <c r="B69" t="s">
        <v>1240</v>
      </c>
      <c r="C69" t="s">
        <v>13</v>
      </c>
      <c r="D69">
        <v>19</v>
      </c>
    </row>
    <row r="70" spans="1:4" x14ac:dyDescent="0.25">
      <c r="A70" t="s">
        <v>1</v>
      </c>
      <c r="B70" t="s">
        <v>1240</v>
      </c>
      <c r="C70" t="s">
        <v>17</v>
      </c>
      <c r="D70">
        <v>17</v>
      </c>
    </row>
    <row r="71" spans="1:4" x14ac:dyDescent="0.25">
      <c r="A71" t="s">
        <v>1243</v>
      </c>
      <c r="B71" t="s">
        <v>1240</v>
      </c>
      <c r="C71" t="s">
        <v>13</v>
      </c>
      <c r="D71">
        <v>26</v>
      </c>
    </row>
    <row r="72" spans="1:4" x14ac:dyDescent="0.25">
      <c r="A72" t="s">
        <v>1243</v>
      </c>
      <c r="B72" t="s">
        <v>1239</v>
      </c>
      <c r="C72" t="s">
        <v>13</v>
      </c>
      <c r="D72">
        <v>32</v>
      </c>
    </row>
    <row r="73" spans="1:4" x14ac:dyDescent="0.25">
      <c r="A73" t="s">
        <v>1243</v>
      </c>
      <c r="B73" t="s">
        <v>1240</v>
      </c>
      <c r="C73" t="s">
        <v>17</v>
      </c>
      <c r="D73">
        <v>16</v>
      </c>
    </row>
    <row r="74" spans="1:4" x14ac:dyDescent="0.25">
      <c r="A74" t="s">
        <v>1243</v>
      </c>
      <c r="B74" t="s">
        <v>1239</v>
      </c>
      <c r="C74" t="s">
        <v>13</v>
      </c>
      <c r="D74">
        <v>21</v>
      </c>
    </row>
    <row r="75" spans="1:4" x14ac:dyDescent="0.25">
      <c r="A75" t="s">
        <v>1243</v>
      </c>
      <c r="B75" t="s">
        <v>1240</v>
      </c>
      <c r="C75" t="s">
        <v>13</v>
      </c>
      <c r="D75">
        <v>26</v>
      </c>
    </row>
    <row r="76" spans="1:4" x14ac:dyDescent="0.25">
      <c r="A76" t="s">
        <v>1</v>
      </c>
      <c r="B76" t="s">
        <v>1240</v>
      </c>
      <c r="C76" t="s">
        <v>13</v>
      </c>
      <c r="D76">
        <v>32</v>
      </c>
    </row>
    <row r="77" spans="1:4" x14ac:dyDescent="0.25">
      <c r="A77" t="s">
        <v>1243</v>
      </c>
      <c r="B77" t="s">
        <v>1240</v>
      </c>
      <c r="C77" t="s">
        <v>13</v>
      </c>
      <c r="D77">
        <v>25</v>
      </c>
    </row>
    <row r="78" spans="1:4" x14ac:dyDescent="0.25">
      <c r="A78" t="s">
        <v>1243</v>
      </c>
      <c r="B78" t="s">
        <v>1240</v>
      </c>
      <c r="C78" t="s">
        <v>13</v>
      </c>
    </row>
    <row r="79" spans="1:4" x14ac:dyDescent="0.25">
      <c r="A79" t="s">
        <v>1243</v>
      </c>
      <c r="B79" t="s">
        <v>1240</v>
      </c>
      <c r="C79" t="s">
        <v>13</v>
      </c>
    </row>
    <row r="80" spans="1:4" x14ac:dyDescent="0.25">
      <c r="A80" t="s">
        <v>1</v>
      </c>
      <c r="B80" t="s">
        <v>1239</v>
      </c>
      <c r="C80" t="s">
        <v>13</v>
      </c>
      <c r="D80">
        <v>0.83</v>
      </c>
    </row>
    <row r="81" spans="1:4" x14ac:dyDescent="0.25">
      <c r="A81" t="s">
        <v>1</v>
      </c>
      <c r="B81" t="s">
        <v>1240</v>
      </c>
      <c r="C81" t="s">
        <v>17</v>
      </c>
      <c r="D81">
        <v>30</v>
      </c>
    </row>
    <row r="82" spans="1:4" x14ac:dyDescent="0.25">
      <c r="A82" t="s">
        <v>1243</v>
      </c>
      <c r="B82" t="s">
        <v>1240</v>
      </c>
      <c r="C82" t="s">
        <v>13</v>
      </c>
      <c r="D82">
        <v>22</v>
      </c>
    </row>
    <row r="83" spans="1:4" x14ac:dyDescent="0.25">
      <c r="A83" t="s">
        <v>1</v>
      </c>
      <c r="B83" t="s">
        <v>1240</v>
      </c>
      <c r="C83" t="s">
        <v>13</v>
      </c>
      <c r="D83">
        <v>29</v>
      </c>
    </row>
    <row r="84" spans="1:4" x14ac:dyDescent="0.25">
      <c r="A84" t="s">
        <v>1</v>
      </c>
      <c r="B84" t="s">
        <v>1240</v>
      </c>
      <c r="C84" t="s">
        <v>17</v>
      </c>
    </row>
    <row r="85" spans="1:4" x14ac:dyDescent="0.25">
      <c r="A85" t="s">
        <v>1243</v>
      </c>
      <c r="B85" t="s">
        <v>1238</v>
      </c>
      <c r="C85" t="s">
        <v>13</v>
      </c>
      <c r="D85">
        <v>28</v>
      </c>
    </row>
    <row r="86" spans="1:4" x14ac:dyDescent="0.25">
      <c r="A86" t="s">
        <v>1</v>
      </c>
      <c r="B86" t="s">
        <v>1239</v>
      </c>
      <c r="C86" t="s">
        <v>17</v>
      </c>
      <c r="D86">
        <v>17</v>
      </c>
    </row>
    <row r="87" spans="1:4" x14ac:dyDescent="0.25">
      <c r="A87" t="s">
        <v>1</v>
      </c>
      <c r="B87" t="s">
        <v>1240</v>
      </c>
      <c r="C87" t="s">
        <v>17</v>
      </c>
      <c r="D87">
        <v>33</v>
      </c>
    </row>
    <row r="88" spans="1:4" x14ac:dyDescent="0.25">
      <c r="A88" t="s">
        <v>1243</v>
      </c>
      <c r="B88" t="s">
        <v>1240</v>
      </c>
      <c r="C88" t="s">
        <v>13</v>
      </c>
      <c r="D88">
        <v>16</v>
      </c>
    </row>
    <row r="89" spans="1:4" x14ac:dyDescent="0.25">
      <c r="A89" t="s">
        <v>1243</v>
      </c>
      <c r="B89" t="s">
        <v>1240</v>
      </c>
      <c r="C89" t="s">
        <v>13</v>
      </c>
    </row>
    <row r="90" spans="1:4" x14ac:dyDescent="0.25">
      <c r="A90" t="s">
        <v>1</v>
      </c>
      <c r="B90" t="s">
        <v>1238</v>
      </c>
      <c r="C90" t="s">
        <v>17</v>
      </c>
      <c r="D90">
        <v>23</v>
      </c>
    </row>
    <row r="91" spans="1:4" x14ac:dyDescent="0.25">
      <c r="A91" t="s">
        <v>1243</v>
      </c>
      <c r="B91" t="s">
        <v>1240</v>
      </c>
      <c r="C91" t="s">
        <v>13</v>
      </c>
      <c r="D91">
        <v>24</v>
      </c>
    </row>
    <row r="92" spans="1:4" x14ac:dyDescent="0.25">
      <c r="A92" t="s">
        <v>1243</v>
      </c>
      <c r="B92" t="s">
        <v>1240</v>
      </c>
      <c r="C92" t="s">
        <v>13</v>
      </c>
      <c r="D92">
        <v>29</v>
      </c>
    </row>
    <row r="93" spans="1:4" x14ac:dyDescent="0.25">
      <c r="A93" t="s">
        <v>1243</v>
      </c>
      <c r="B93" t="s">
        <v>1240</v>
      </c>
      <c r="C93" t="s">
        <v>13</v>
      </c>
      <c r="D93">
        <v>20</v>
      </c>
    </row>
    <row r="94" spans="1:4" x14ac:dyDescent="0.25">
      <c r="A94" t="s">
        <v>1243</v>
      </c>
      <c r="B94" t="s">
        <v>1238</v>
      </c>
      <c r="C94" t="s">
        <v>13</v>
      </c>
      <c r="D94">
        <v>46</v>
      </c>
    </row>
    <row r="95" spans="1:4" x14ac:dyDescent="0.25">
      <c r="A95" t="s">
        <v>1243</v>
      </c>
      <c r="B95" t="s">
        <v>1240</v>
      </c>
      <c r="C95" t="s">
        <v>13</v>
      </c>
      <c r="D95">
        <v>26</v>
      </c>
    </row>
    <row r="96" spans="1:4" x14ac:dyDescent="0.25">
      <c r="A96" t="s">
        <v>1243</v>
      </c>
      <c r="B96" t="s">
        <v>1240</v>
      </c>
      <c r="C96" t="s">
        <v>13</v>
      </c>
      <c r="D96">
        <v>59</v>
      </c>
    </row>
    <row r="97" spans="1:4" x14ac:dyDescent="0.25">
      <c r="A97" t="s">
        <v>1243</v>
      </c>
      <c r="B97" t="s">
        <v>1240</v>
      </c>
      <c r="C97" t="s">
        <v>13</v>
      </c>
    </row>
    <row r="98" spans="1:4" x14ac:dyDescent="0.25">
      <c r="A98" t="s">
        <v>1243</v>
      </c>
      <c r="B98" t="s">
        <v>1238</v>
      </c>
      <c r="C98" t="s">
        <v>13</v>
      </c>
      <c r="D98">
        <v>71</v>
      </c>
    </row>
    <row r="99" spans="1:4" x14ac:dyDescent="0.25">
      <c r="A99" t="s">
        <v>1</v>
      </c>
      <c r="B99" t="s">
        <v>1238</v>
      </c>
      <c r="C99" t="s">
        <v>13</v>
      </c>
      <c r="D99">
        <v>23</v>
      </c>
    </row>
    <row r="100" spans="1:4" x14ac:dyDescent="0.25">
      <c r="A100" t="s">
        <v>1</v>
      </c>
      <c r="B100" t="s">
        <v>1239</v>
      </c>
      <c r="C100" t="s">
        <v>17</v>
      </c>
      <c r="D100">
        <v>34</v>
      </c>
    </row>
    <row r="101" spans="1:4" x14ac:dyDescent="0.25">
      <c r="A101" t="s">
        <v>1243</v>
      </c>
      <c r="B101" t="s">
        <v>1239</v>
      </c>
      <c r="C101" t="s">
        <v>13</v>
      </c>
      <c r="D101">
        <v>34</v>
      </c>
    </row>
    <row r="102" spans="1:4" x14ac:dyDescent="0.25">
      <c r="A102" t="s">
        <v>1243</v>
      </c>
      <c r="B102" t="s">
        <v>1240</v>
      </c>
      <c r="C102" t="s">
        <v>17</v>
      </c>
      <c r="D102">
        <v>28</v>
      </c>
    </row>
    <row r="103" spans="1:4" x14ac:dyDescent="0.25">
      <c r="A103" t="s">
        <v>1243</v>
      </c>
      <c r="B103" t="s">
        <v>1240</v>
      </c>
      <c r="C103" t="s">
        <v>13</v>
      </c>
    </row>
    <row r="104" spans="1:4" x14ac:dyDescent="0.25">
      <c r="A104" t="s">
        <v>1243</v>
      </c>
      <c r="B104" t="s">
        <v>1238</v>
      </c>
      <c r="C104" t="s">
        <v>13</v>
      </c>
      <c r="D104">
        <v>21</v>
      </c>
    </row>
    <row r="105" spans="1:4" x14ac:dyDescent="0.25">
      <c r="A105" t="s">
        <v>1243</v>
      </c>
      <c r="B105" t="s">
        <v>1240</v>
      </c>
      <c r="C105" t="s">
        <v>13</v>
      </c>
      <c r="D105">
        <v>33</v>
      </c>
    </row>
    <row r="106" spans="1:4" x14ac:dyDescent="0.25">
      <c r="A106" t="s">
        <v>1243</v>
      </c>
      <c r="B106" t="s">
        <v>1240</v>
      </c>
      <c r="C106" t="s">
        <v>13</v>
      </c>
      <c r="D106">
        <v>37</v>
      </c>
    </row>
    <row r="107" spans="1:4" x14ac:dyDescent="0.25">
      <c r="A107" t="s">
        <v>1243</v>
      </c>
      <c r="B107" t="s">
        <v>1240</v>
      </c>
      <c r="C107" t="s">
        <v>13</v>
      </c>
      <c r="D107">
        <v>28</v>
      </c>
    </row>
    <row r="108" spans="1:4" x14ac:dyDescent="0.25">
      <c r="A108" t="s">
        <v>1</v>
      </c>
      <c r="B108" t="s">
        <v>1240</v>
      </c>
      <c r="C108" t="s">
        <v>17</v>
      </c>
      <c r="D108">
        <v>21</v>
      </c>
    </row>
    <row r="109" spans="1:4" x14ac:dyDescent="0.25">
      <c r="A109" t="s">
        <v>1</v>
      </c>
      <c r="B109" t="s">
        <v>1240</v>
      </c>
      <c r="C109" t="s">
        <v>13</v>
      </c>
    </row>
    <row r="110" spans="1:4" x14ac:dyDescent="0.25">
      <c r="A110" t="s">
        <v>1243</v>
      </c>
      <c r="B110" t="s">
        <v>1240</v>
      </c>
      <c r="C110" t="s">
        <v>13</v>
      </c>
      <c r="D110">
        <v>38</v>
      </c>
    </row>
    <row r="111" spans="1:4" x14ac:dyDescent="0.25">
      <c r="A111" t="s">
        <v>1</v>
      </c>
      <c r="B111" t="s">
        <v>1240</v>
      </c>
      <c r="C111" t="s">
        <v>17</v>
      </c>
    </row>
    <row r="112" spans="1:4" x14ac:dyDescent="0.25">
      <c r="A112" t="s">
        <v>1243</v>
      </c>
      <c r="B112" t="s">
        <v>1238</v>
      </c>
      <c r="C112" t="s">
        <v>13</v>
      </c>
      <c r="D112">
        <v>47</v>
      </c>
    </row>
    <row r="113" spans="1:4" x14ac:dyDescent="0.25">
      <c r="A113" t="s">
        <v>1243</v>
      </c>
      <c r="B113" t="s">
        <v>1240</v>
      </c>
      <c r="C113" t="s">
        <v>17</v>
      </c>
      <c r="D113">
        <v>14.5</v>
      </c>
    </row>
    <row r="114" spans="1:4" x14ac:dyDescent="0.25">
      <c r="A114" t="s">
        <v>1243</v>
      </c>
      <c r="B114" t="s">
        <v>1240</v>
      </c>
      <c r="C114" t="s">
        <v>13</v>
      </c>
      <c r="D114">
        <v>22</v>
      </c>
    </row>
    <row r="115" spans="1:4" x14ac:dyDescent="0.25">
      <c r="A115" t="s">
        <v>1243</v>
      </c>
      <c r="B115" t="s">
        <v>1240</v>
      </c>
      <c r="C115" t="s">
        <v>17</v>
      </c>
      <c r="D115">
        <v>20</v>
      </c>
    </row>
    <row r="116" spans="1:4" x14ac:dyDescent="0.25">
      <c r="A116" t="s">
        <v>1243</v>
      </c>
      <c r="B116" t="s">
        <v>1240</v>
      </c>
      <c r="C116" t="s">
        <v>17</v>
      </c>
      <c r="D116">
        <v>17</v>
      </c>
    </row>
    <row r="117" spans="1:4" x14ac:dyDescent="0.25">
      <c r="A117" t="s">
        <v>1243</v>
      </c>
      <c r="B117" t="s">
        <v>1240</v>
      </c>
      <c r="C117" t="s">
        <v>13</v>
      </c>
      <c r="D117">
        <v>21</v>
      </c>
    </row>
    <row r="118" spans="1:4" x14ac:dyDescent="0.25">
      <c r="A118" t="s">
        <v>1243</v>
      </c>
      <c r="B118" t="s">
        <v>1240</v>
      </c>
      <c r="C118" t="s">
        <v>13</v>
      </c>
      <c r="D118">
        <v>70.5</v>
      </c>
    </row>
    <row r="119" spans="1:4" x14ac:dyDescent="0.25">
      <c r="A119" t="s">
        <v>1243</v>
      </c>
      <c r="B119" t="s">
        <v>1239</v>
      </c>
      <c r="C119" t="s">
        <v>13</v>
      </c>
      <c r="D119">
        <v>29</v>
      </c>
    </row>
    <row r="120" spans="1:4" x14ac:dyDescent="0.25">
      <c r="A120" t="s">
        <v>1243</v>
      </c>
      <c r="B120" t="s">
        <v>1238</v>
      </c>
      <c r="C120" t="s">
        <v>13</v>
      </c>
      <c r="D120">
        <v>24</v>
      </c>
    </row>
    <row r="121" spans="1:4" x14ac:dyDescent="0.25">
      <c r="A121" t="s">
        <v>1243</v>
      </c>
      <c r="B121" t="s">
        <v>1240</v>
      </c>
      <c r="C121" t="s">
        <v>17</v>
      </c>
      <c r="D121">
        <v>2</v>
      </c>
    </row>
    <row r="122" spans="1:4" x14ac:dyDescent="0.25">
      <c r="A122" t="s">
        <v>1243</v>
      </c>
      <c r="B122" t="s">
        <v>1239</v>
      </c>
      <c r="C122" t="s">
        <v>13</v>
      </c>
      <c r="D122">
        <v>21</v>
      </c>
    </row>
    <row r="123" spans="1:4" x14ac:dyDescent="0.25">
      <c r="A123" t="s">
        <v>1243</v>
      </c>
      <c r="B123" t="s">
        <v>1240</v>
      </c>
      <c r="C123" t="s">
        <v>13</v>
      </c>
    </row>
    <row r="124" spans="1:4" x14ac:dyDescent="0.25">
      <c r="A124" t="s">
        <v>1243</v>
      </c>
      <c r="B124" t="s">
        <v>1239</v>
      </c>
      <c r="C124" t="s">
        <v>13</v>
      </c>
      <c r="D124">
        <v>32.5</v>
      </c>
    </row>
    <row r="125" spans="1:4" x14ac:dyDescent="0.25">
      <c r="A125" t="s">
        <v>1</v>
      </c>
      <c r="B125" t="s">
        <v>1239</v>
      </c>
      <c r="C125" t="s">
        <v>17</v>
      </c>
      <c r="D125">
        <v>32.5</v>
      </c>
    </row>
    <row r="126" spans="1:4" x14ac:dyDescent="0.25">
      <c r="A126" t="s">
        <v>1243</v>
      </c>
      <c r="B126" t="s">
        <v>1238</v>
      </c>
      <c r="C126" t="s">
        <v>13</v>
      </c>
      <c r="D126">
        <v>54</v>
      </c>
    </row>
    <row r="127" spans="1:4" x14ac:dyDescent="0.25">
      <c r="A127" t="s">
        <v>1</v>
      </c>
      <c r="B127" t="s">
        <v>1240</v>
      </c>
      <c r="C127" t="s">
        <v>13</v>
      </c>
      <c r="D127">
        <v>12</v>
      </c>
    </row>
    <row r="128" spans="1:4" x14ac:dyDescent="0.25">
      <c r="A128" t="s">
        <v>1243</v>
      </c>
      <c r="B128" t="s">
        <v>1240</v>
      </c>
      <c r="C128" t="s">
        <v>13</v>
      </c>
    </row>
    <row r="129" spans="1:4" x14ac:dyDescent="0.25">
      <c r="A129" t="s">
        <v>1</v>
      </c>
      <c r="B129" t="s">
        <v>1240</v>
      </c>
      <c r="C129" t="s">
        <v>13</v>
      </c>
      <c r="D129">
        <v>24</v>
      </c>
    </row>
    <row r="130" spans="1:4" x14ac:dyDescent="0.25">
      <c r="A130" t="s">
        <v>1</v>
      </c>
      <c r="B130" t="s">
        <v>1240</v>
      </c>
      <c r="C130" t="s">
        <v>17</v>
      </c>
    </row>
    <row r="131" spans="1:4" x14ac:dyDescent="0.25">
      <c r="A131" t="s">
        <v>1243</v>
      </c>
      <c r="B131" t="s">
        <v>1240</v>
      </c>
      <c r="C131" t="s">
        <v>13</v>
      </c>
      <c r="D131">
        <v>45</v>
      </c>
    </row>
    <row r="132" spans="1:4" x14ac:dyDescent="0.25">
      <c r="A132" t="s">
        <v>1243</v>
      </c>
      <c r="B132" t="s">
        <v>1240</v>
      </c>
      <c r="C132" t="s">
        <v>13</v>
      </c>
      <c r="D132">
        <v>33</v>
      </c>
    </row>
    <row r="133" spans="1:4" x14ac:dyDescent="0.25">
      <c r="A133" t="s">
        <v>1243</v>
      </c>
      <c r="B133" t="s">
        <v>1240</v>
      </c>
      <c r="C133" t="s">
        <v>13</v>
      </c>
      <c r="D133">
        <v>20</v>
      </c>
    </row>
    <row r="134" spans="1:4" x14ac:dyDescent="0.25">
      <c r="A134" t="s">
        <v>1243</v>
      </c>
      <c r="B134" t="s">
        <v>1240</v>
      </c>
      <c r="C134" t="s">
        <v>17</v>
      </c>
      <c r="D134">
        <v>47</v>
      </c>
    </row>
    <row r="135" spans="1:4" x14ac:dyDescent="0.25">
      <c r="A135" t="s">
        <v>1</v>
      </c>
      <c r="B135" t="s">
        <v>1239</v>
      </c>
      <c r="C135" t="s">
        <v>17</v>
      </c>
      <c r="D135">
        <v>29</v>
      </c>
    </row>
    <row r="136" spans="1:4" x14ac:dyDescent="0.25">
      <c r="A136" t="s">
        <v>1243</v>
      </c>
      <c r="B136" t="s">
        <v>1239</v>
      </c>
      <c r="C136" t="s">
        <v>13</v>
      </c>
      <c r="D136">
        <v>25</v>
      </c>
    </row>
    <row r="137" spans="1:4" x14ac:dyDescent="0.25">
      <c r="A137" t="s">
        <v>1243</v>
      </c>
      <c r="B137" t="s">
        <v>1239</v>
      </c>
      <c r="C137" t="s">
        <v>13</v>
      </c>
      <c r="D137">
        <v>23</v>
      </c>
    </row>
    <row r="138" spans="1:4" x14ac:dyDescent="0.25">
      <c r="A138" t="s">
        <v>1</v>
      </c>
      <c r="B138" t="s">
        <v>1238</v>
      </c>
      <c r="C138" t="s">
        <v>17</v>
      </c>
      <c r="D138">
        <v>19</v>
      </c>
    </row>
    <row r="139" spans="1:4" x14ac:dyDescent="0.25">
      <c r="A139" t="s">
        <v>1243</v>
      </c>
      <c r="B139" t="s">
        <v>1238</v>
      </c>
      <c r="C139" t="s">
        <v>13</v>
      </c>
      <c r="D139">
        <v>37</v>
      </c>
    </row>
    <row r="140" spans="1:4" x14ac:dyDescent="0.25">
      <c r="A140" t="s">
        <v>1243</v>
      </c>
      <c r="B140" t="s">
        <v>1240</v>
      </c>
      <c r="C140" t="s">
        <v>13</v>
      </c>
      <c r="D140">
        <v>16</v>
      </c>
    </row>
    <row r="141" spans="1:4" x14ac:dyDescent="0.25">
      <c r="A141" t="s">
        <v>1243</v>
      </c>
      <c r="B141" t="s">
        <v>1238</v>
      </c>
      <c r="C141" t="s">
        <v>13</v>
      </c>
      <c r="D141">
        <v>24</v>
      </c>
    </row>
    <row r="142" spans="1:4" x14ac:dyDescent="0.25">
      <c r="A142" t="s">
        <v>1243</v>
      </c>
      <c r="B142" t="s">
        <v>1240</v>
      </c>
      <c r="C142" t="s">
        <v>17</v>
      </c>
    </row>
    <row r="143" spans="1:4" x14ac:dyDescent="0.25">
      <c r="A143" t="s">
        <v>1</v>
      </c>
      <c r="B143" t="s">
        <v>1240</v>
      </c>
      <c r="C143" t="s">
        <v>17</v>
      </c>
      <c r="D143">
        <v>22</v>
      </c>
    </row>
    <row r="144" spans="1:4" x14ac:dyDescent="0.25">
      <c r="A144" t="s">
        <v>1</v>
      </c>
      <c r="B144" t="s">
        <v>1240</v>
      </c>
      <c r="C144" t="s">
        <v>17</v>
      </c>
      <c r="D144">
        <v>24</v>
      </c>
    </row>
    <row r="145" spans="1:4" x14ac:dyDescent="0.25">
      <c r="A145" t="s">
        <v>1243</v>
      </c>
      <c r="B145" t="s">
        <v>1240</v>
      </c>
      <c r="C145" t="s">
        <v>13</v>
      </c>
      <c r="D145">
        <v>19</v>
      </c>
    </row>
    <row r="146" spans="1:4" x14ac:dyDescent="0.25">
      <c r="A146" t="s">
        <v>1243</v>
      </c>
      <c r="B146" t="s">
        <v>1239</v>
      </c>
      <c r="C146" t="s">
        <v>13</v>
      </c>
      <c r="D146">
        <v>18</v>
      </c>
    </row>
    <row r="147" spans="1:4" x14ac:dyDescent="0.25">
      <c r="A147" t="s">
        <v>1243</v>
      </c>
      <c r="B147" t="s">
        <v>1239</v>
      </c>
      <c r="C147" t="s">
        <v>13</v>
      </c>
      <c r="D147">
        <v>19</v>
      </c>
    </row>
    <row r="148" spans="1:4" x14ac:dyDescent="0.25">
      <c r="A148" t="s">
        <v>1</v>
      </c>
      <c r="B148" t="s">
        <v>1240</v>
      </c>
      <c r="C148" t="s">
        <v>13</v>
      </c>
      <c r="D148">
        <v>27</v>
      </c>
    </row>
    <row r="149" spans="1:4" x14ac:dyDescent="0.25">
      <c r="A149" t="s">
        <v>1243</v>
      </c>
      <c r="B149" t="s">
        <v>1240</v>
      </c>
      <c r="C149" t="s">
        <v>17</v>
      </c>
      <c r="D149">
        <v>9</v>
      </c>
    </row>
    <row r="150" spans="1:4" x14ac:dyDescent="0.25">
      <c r="A150" t="s">
        <v>1243</v>
      </c>
      <c r="B150" t="s">
        <v>1239</v>
      </c>
      <c r="C150" t="s">
        <v>13</v>
      </c>
      <c r="D150">
        <v>36.5</v>
      </c>
    </row>
    <row r="151" spans="1:4" x14ac:dyDescent="0.25">
      <c r="A151" t="s">
        <v>1243</v>
      </c>
      <c r="B151" t="s">
        <v>1239</v>
      </c>
      <c r="C151" t="s">
        <v>13</v>
      </c>
      <c r="D151">
        <v>42</v>
      </c>
    </row>
    <row r="152" spans="1:4" x14ac:dyDescent="0.25">
      <c r="A152" t="s">
        <v>1243</v>
      </c>
      <c r="B152" t="s">
        <v>1239</v>
      </c>
      <c r="C152" t="s">
        <v>13</v>
      </c>
      <c r="D152">
        <v>51</v>
      </c>
    </row>
    <row r="153" spans="1:4" x14ac:dyDescent="0.25">
      <c r="A153" t="s">
        <v>1</v>
      </c>
      <c r="B153" t="s">
        <v>1238</v>
      </c>
      <c r="C153" t="s">
        <v>17</v>
      </c>
      <c r="D153">
        <v>22</v>
      </c>
    </row>
    <row r="154" spans="1:4" x14ac:dyDescent="0.25">
      <c r="A154" t="s">
        <v>1243</v>
      </c>
      <c r="B154" t="s">
        <v>1240</v>
      </c>
      <c r="C154" t="s">
        <v>13</v>
      </c>
      <c r="D154">
        <v>55.5</v>
      </c>
    </row>
    <row r="155" spans="1:4" x14ac:dyDescent="0.25">
      <c r="A155" t="s">
        <v>1243</v>
      </c>
      <c r="B155" t="s">
        <v>1240</v>
      </c>
      <c r="C155" t="s">
        <v>13</v>
      </c>
      <c r="D155">
        <v>40.5</v>
      </c>
    </row>
    <row r="156" spans="1:4" x14ac:dyDescent="0.25">
      <c r="A156" t="s">
        <v>1243</v>
      </c>
      <c r="B156" t="s">
        <v>1240</v>
      </c>
      <c r="C156" t="s">
        <v>13</v>
      </c>
    </row>
    <row r="157" spans="1:4" x14ac:dyDescent="0.25">
      <c r="A157" t="s">
        <v>1243</v>
      </c>
      <c r="B157" t="s">
        <v>1238</v>
      </c>
      <c r="C157" t="s">
        <v>13</v>
      </c>
      <c r="D157">
        <v>51</v>
      </c>
    </row>
    <row r="158" spans="1:4" x14ac:dyDescent="0.25">
      <c r="A158" t="s">
        <v>1</v>
      </c>
      <c r="B158" t="s">
        <v>1240</v>
      </c>
      <c r="C158" t="s">
        <v>17</v>
      </c>
      <c r="D158">
        <v>16</v>
      </c>
    </row>
    <row r="159" spans="1:4" x14ac:dyDescent="0.25">
      <c r="A159" t="s">
        <v>1243</v>
      </c>
      <c r="B159" t="s">
        <v>1240</v>
      </c>
      <c r="C159" t="s">
        <v>13</v>
      </c>
      <c r="D159">
        <v>30</v>
      </c>
    </row>
    <row r="160" spans="1:4" x14ac:dyDescent="0.25">
      <c r="A160" t="s">
        <v>1243</v>
      </c>
      <c r="B160" t="s">
        <v>1240</v>
      </c>
      <c r="C160" t="s">
        <v>13</v>
      </c>
    </row>
    <row r="161" spans="1:4" x14ac:dyDescent="0.25">
      <c r="A161" t="s">
        <v>1243</v>
      </c>
      <c r="B161" t="s">
        <v>1240</v>
      </c>
      <c r="C161" t="s">
        <v>13</v>
      </c>
    </row>
    <row r="162" spans="1:4" x14ac:dyDescent="0.25">
      <c r="A162" t="s">
        <v>1243</v>
      </c>
      <c r="B162" t="s">
        <v>1240</v>
      </c>
      <c r="C162" t="s">
        <v>13</v>
      </c>
      <c r="D162">
        <v>44</v>
      </c>
    </row>
    <row r="163" spans="1:4" x14ac:dyDescent="0.25">
      <c r="A163" t="s">
        <v>1</v>
      </c>
      <c r="B163" t="s">
        <v>1239</v>
      </c>
      <c r="C163" t="s">
        <v>17</v>
      </c>
      <c r="D163">
        <v>40</v>
      </c>
    </row>
    <row r="164" spans="1:4" x14ac:dyDescent="0.25">
      <c r="A164" t="s">
        <v>1243</v>
      </c>
      <c r="B164" t="s">
        <v>1240</v>
      </c>
      <c r="C164" t="s">
        <v>13</v>
      </c>
      <c r="D164">
        <v>26</v>
      </c>
    </row>
    <row r="165" spans="1:4" x14ac:dyDescent="0.25">
      <c r="A165" t="s">
        <v>1243</v>
      </c>
      <c r="B165" t="s">
        <v>1240</v>
      </c>
      <c r="C165" t="s">
        <v>13</v>
      </c>
      <c r="D165">
        <v>17</v>
      </c>
    </row>
    <row r="166" spans="1:4" x14ac:dyDescent="0.25">
      <c r="A166" t="s">
        <v>1243</v>
      </c>
      <c r="B166" t="s">
        <v>1240</v>
      </c>
      <c r="C166" t="s">
        <v>13</v>
      </c>
      <c r="D166">
        <v>1</v>
      </c>
    </row>
    <row r="167" spans="1:4" x14ac:dyDescent="0.25">
      <c r="A167" t="s">
        <v>1</v>
      </c>
      <c r="B167" t="s">
        <v>1240</v>
      </c>
      <c r="C167" t="s">
        <v>13</v>
      </c>
      <c r="D167">
        <v>9</v>
      </c>
    </row>
    <row r="168" spans="1:4" x14ac:dyDescent="0.25">
      <c r="A168" t="s">
        <v>1</v>
      </c>
      <c r="B168" t="s">
        <v>1238</v>
      </c>
      <c r="C168" t="s">
        <v>17</v>
      </c>
    </row>
    <row r="169" spans="1:4" x14ac:dyDescent="0.25">
      <c r="A169" t="s">
        <v>1243</v>
      </c>
      <c r="B169" t="s">
        <v>1240</v>
      </c>
      <c r="C169" t="s">
        <v>17</v>
      </c>
      <c r="D169">
        <v>45</v>
      </c>
    </row>
    <row r="170" spans="1:4" x14ac:dyDescent="0.25">
      <c r="A170" t="s">
        <v>1243</v>
      </c>
      <c r="B170" t="s">
        <v>1238</v>
      </c>
      <c r="C170" t="s">
        <v>13</v>
      </c>
    </row>
    <row r="171" spans="1:4" x14ac:dyDescent="0.25">
      <c r="A171" t="s">
        <v>1243</v>
      </c>
      <c r="B171" t="s">
        <v>1240</v>
      </c>
      <c r="C171" t="s">
        <v>13</v>
      </c>
      <c r="D171">
        <v>28</v>
      </c>
    </row>
    <row r="172" spans="1:4" x14ac:dyDescent="0.25">
      <c r="A172" t="s">
        <v>1243</v>
      </c>
      <c r="B172" t="s">
        <v>1238</v>
      </c>
      <c r="C172" t="s">
        <v>13</v>
      </c>
      <c r="D172">
        <v>61</v>
      </c>
    </row>
    <row r="173" spans="1:4" x14ac:dyDescent="0.25">
      <c r="A173" t="s">
        <v>1243</v>
      </c>
      <c r="B173" t="s">
        <v>1240</v>
      </c>
      <c r="C173" t="s">
        <v>13</v>
      </c>
      <c r="D173">
        <v>4</v>
      </c>
    </row>
    <row r="174" spans="1:4" x14ac:dyDescent="0.25">
      <c r="A174" t="s">
        <v>1</v>
      </c>
      <c r="B174" t="s">
        <v>1240</v>
      </c>
      <c r="C174" t="s">
        <v>17</v>
      </c>
      <c r="D174">
        <v>1</v>
      </c>
    </row>
    <row r="175" spans="1:4" x14ac:dyDescent="0.25">
      <c r="A175" t="s">
        <v>1243</v>
      </c>
      <c r="B175" t="s">
        <v>1240</v>
      </c>
      <c r="C175" t="s">
        <v>13</v>
      </c>
      <c r="D175">
        <v>21</v>
      </c>
    </row>
    <row r="176" spans="1:4" x14ac:dyDescent="0.25">
      <c r="A176" t="s">
        <v>1243</v>
      </c>
      <c r="B176" t="s">
        <v>1238</v>
      </c>
      <c r="C176" t="s">
        <v>13</v>
      </c>
      <c r="D176">
        <v>56</v>
      </c>
    </row>
    <row r="177" spans="1:4" x14ac:dyDescent="0.25">
      <c r="A177" t="s">
        <v>1243</v>
      </c>
      <c r="B177" t="s">
        <v>1240</v>
      </c>
      <c r="C177" t="s">
        <v>13</v>
      </c>
      <c r="D177">
        <v>18</v>
      </c>
    </row>
    <row r="178" spans="1:4" x14ac:dyDescent="0.25">
      <c r="A178" t="s">
        <v>1243</v>
      </c>
      <c r="B178" t="s">
        <v>1240</v>
      </c>
      <c r="C178" t="s">
        <v>13</v>
      </c>
    </row>
    <row r="179" spans="1:4" x14ac:dyDescent="0.25">
      <c r="A179" t="s">
        <v>1243</v>
      </c>
      <c r="B179" t="s">
        <v>1238</v>
      </c>
      <c r="C179" t="s">
        <v>17</v>
      </c>
      <c r="D179">
        <v>50</v>
      </c>
    </row>
    <row r="180" spans="1:4" x14ac:dyDescent="0.25">
      <c r="A180" t="s">
        <v>1243</v>
      </c>
      <c r="B180" t="s">
        <v>1239</v>
      </c>
      <c r="C180" t="s">
        <v>13</v>
      </c>
      <c r="D180">
        <v>30</v>
      </c>
    </row>
    <row r="181" spans="1:4" x14ac:dyDescent="0.25">
      <c r="A181" t="s">
        <v>1243</v>
      </c>
      <c r="B181" t="s">
        <v>1240</v>
      </c>
      <c r="C181" t="s">
        <v>13</v>
      </c>
      <c r="D181">
        <v>36</v>
      </c>
    </row>
    <row r="182" spans="1:4" x14ac:dyDescent="0.25">
      <c r="A182" t="s">
        <v>1243</v>
      </c>
      <c r="B182" t="s">
        <v>1240</v>
      </c>
      <c r="C182" t="s">
        <v>17</v>
      </c>
    </row>
    <row r="183" spans="1:4" x14ac:dyDescent="0.25">
      <c r="A183" t="s">
        <v>1243</v>
      </c>
      <c r="B183" t="s">
        <v>1239</v>
      </c>
      <c r="C183" t="s">
        <v>13</v>
      </c>
    </row>
    <row r="184" spans="1:4" x14ac:dyDescent="0.25">
      <c r="A184" t="s">
        <v>1243</v>
      </c>
      <c r="B184" t="s">
        <v>1240</v>
      </c>
      <c r="C184" t="s">
        <v>13</v>
      </c>
      <c r="D184">
        <v>9</v>
      </c>
    </row>
    <row r="185" spans="1:4" x14ac:dyDescent="0.25">
      <c r="A185" t="s">
        <v>1</v>
      </c>
      <c r="B185" t="s">
        <v>1239</v>
      </c>
      <c r="C185" t="s">
        <v>13</v>
      </c>
      <c r="D185">
        <v>1</v>
      </c>
    </row>
    <row r="186" spans="1:4" x14ac:dyDescent="0.25">
      <c r="A186" t="s">
        <v>1</v>
      </c>
      <c r="B186" t="s">
        <v>1240</v>
      </c>
      <c r="C186" t="s">
        <v>17</v>
      </c>
      <c r="D186">
        <v>4</v>
      </c>
    </row>
    <row r="187" spans="1:4" x14ac:dyDescent="0.25">
      <c r="A187" t="s">
        <v>1243</v>
      </c>
      <c r="B187" t="s">
        <v>1238</v>
      </c>
      <c r="C187" t="s">
        <v>13</v>
      </c>
    </row>
    <row r="188" spans="1:4" x14ac:dyDescent="0.25">
      <c r="A188" t="s">
        <v>1</v>
      </c>
      <c r="B188" t="s">
        <v>1240</v>
      </c>
      <c r="C188" t="s">
        <v>17</v>
      </c>
    </row>
    <row r="189" spans="1:4" x14ac:dyDescent="0.25">
      <c r="A189" t="s">
        <v>1</v>
      </c>
      <c r="B189" t="s">
        <v>1238</v>
      </c>
      <c r="C189" t="s">
        <v>13</v>
      </c>
      <c r="D189">
        <v>45</v>
      </c>
    </row>
    <row r="190" spans="1:4" x14ac:dyDescent="0.25">
      <c r="A190" t="s">
        <v>1243</v>
      </c>
      <c r="B190" t="s">
        <v>1240</v>
      </c>
      <c r="C190" t="s">
        <v>13</v>
      </c>
      <c r="D190">
        <v>40</v>
      </c>
    </row>
    <row r="191" spans="1:4" x14ac:dyDescent="0.25">
      <c r="A191" t="s">
        <v>1243</v>
      </c>
      <c r="B191" t="s">
        <v>1240</v>
      </c>
      <c r="C191" t="s">
        <v>13</v>
      </c>
      <c r="D191">
        <v>36</v>
      </c>
    </row>
    <row r="192" spans="1:4" x14ac:dyDescent="0.25">
      <c r="A192" t="s">
        <v>1</v>
      </c>
      <c r="B192" t="s">
        <v>1239</v>
      </c>
      <c r="C192" t="s">
        <v>17</v>
      </c>
      <c r="D192">
        <v>32</v>
      </c>
    </row>
    <row r="193" spans="1:4" x14ac:dyDescent="0.25">
      <c r="A193" t="s">
        <v>1243</v>
      </c>
      <c r="B193" t="s">
        <v>1239</v>
      </c>
      <c r="C193" t="s">
        <v>13</v>
      </c>
      <c r="D193">
        <v>19</v>
      </c>
    </row>
    <row r="194" spans="1:4" x14ac:dyDescent="0.25">
      <c r="A194" t="s">
        <v>1</v>
      </c>
      <c r="B194" t="s">
        <v>1240</v>
      </c>
      <c r="C194" t="s">
        <v>17</v>
      </c>
      <c r="D194">
        <v>19</v>
      </c>
    </row>
    <row r="195" spans="1:4" x14ac:dyDescent="0.25">
      <c r="A195" t="s">
        <v>1</v>
      </c>
      <c r="B195" t="s">
        <v>1239</v>
      </c>
      <c r="C195" t="s">
        <v>13</v>
      </c>
      <c r="D195">
        <v>3</v>
      </c>
    </row>
    <row r="196" spans="1:4" x14ac:dyDescent="0.25">
      <c r="A196" t="s">
        <v>1</v>
      </c>
      <c r="B196" t="s">
        <v>1238</v>
      </c>
      <c r="C196" t="s">
        <v>17</v>
      </c>
      <c r="D196">
        <v>44</v>
      </c>
    </row>
    <row r="197" spans="1:4" x14ac:dyDescent="0.25">
      <c r="A197" t="s">
        <v>1</v>
      </c>
      <c r="B197" t="s">
        <v>1238</v>
      </c>
      <c r="C197" t="s">
        <v>17</v>
      </c>
      <c r="D197">
        <v>58</v>
      </c>
    </row>
    <row r="198" spans="1:4" x14ac:dyDescent="0.25">
      <c r="A198" t="s">
        <v>1243</v>
      </c>
      <c r="B198" t="s">
        <v>1240</v>
      </c>
      <c r="C198" t="s">
        <v>13</v>
      </c>
    </row>
    <row r="199" spans="1:4" x14ac:dyDescent="0.25">
      <c r="A199" t="s">
        <v>1243</v>
      </c>
      <c r="B199" t="s">
        <v>1240</v>
      </c>
      <c r="C199" t="s">
        <v>13</v>
      </c>
      <c r="D199">
        <v>42</v>
      </c>
    </row>
    <row r="200" spans="1:4" x14ac:dyDescent="0.25">
      <c r="A200" t="s">
        <v>1</v>
      </c>
      <c r="B200" t="s">
        <v>1240</v>
      </c>
      <c r="C200" t="s">
        <v>17</v>
      </c>
    </row>
    <row r="201" spans="1:4" x14ac:dyDescent="0.25">
      <c r="A201" t="s">
        <v>1243</v>
      </c>
      <c r="B201" t="s">
        <v>1239</v>
      </c>
      <c r="C201" t="s">
        <v>17</v>
      </c>
      <c r="D201">
        <v>24</v>
      </c>
    </row>
    <row r="202" spans="1:4" x14ac:dyDescent="0.25">
      <c r="A202" t="s">
        <v>1243</v>
      </c>
      <c r="B202" t="s">
        <v>1240</v>
      </c>
      <c r="C202" t="s">
        <v>13</v>
      </c>
      <c r="D202">
        <v>28</v>
      </c>
    </row>
    <row r="203" spans="1:4" x14ac:dyDescent="0.25">
      <c r="A203" t="s">
        <v>1243</v>
      </c>
      <c r="B203" t="s">
        <v>1240</v>
      </c>
      <c r="C203" t="s">
        <v>13</v>
      </c>
    </row>
    <row r="204" spans="1:4" x14ac:dyDescent="0.25">
      <c r="A204" t="s">
        <v>1243</v>
      </c>
      <c r="B204" t="s">
        <v>1240</v>
      </c>
      <c r="C204" t="s">
        <v>13</v>
      </c>
      <c r="D204">
        <v>34</v>
      </c>
    </row>
    <row r="205" spans="1:4" x14ac:dyDescent="0.25">
      <c r="A205" t="s">
        <v>1243</v>
      </c>
      <c r="B205" t="s">
        <v>1240</v>
      </c>
      <c r="C205" t="s">
        <v>13</v>
      </c>
      <c r="D205">
        <v>45.5</v>
      </c>
    </row>
    <row r="206" spans="1:4" x14ac:dyDescent="0.25">
      <c r="A206" t="s">
        <v>1</v>
      </c>
      <c r="B206" t="s">
        <v>1240</v>
      </c>
      <c r="C206" t="s">
        <v>13</v>
      </c>
      <c r="D206">
        <v>18</v>
      </c>
    </row>
    <row r="207" spans="1:4" x14ac:dyDescent="0.25">
      <c r="A207" t="s">
        <v>1243</v>
      </c>
      <c r="B207" t="s">
        <v>1240</v>
      </c>
      <c r="C207" t="s">
        <v>17</v>
      </c>
      <c r="D207">
        <v>2</v>
      </c>
    </row>
    <row r="208" spans="1:4" x14ac:dyDescent="0.25">
      <c r="A208" t="s">
        <v>1243</v>
      </c>
      <c r="B208" t="s">
        <v>1240</v>
      </c>
      <c r="C208" t="s">
        <v>13</v>
      </c>
      <c r="D208">
        <v>32</v>
      </c>
    </row>
    <row r="209" spans="1:4" x14ac:dyDescent="0.25">
      <c r="A209" t="s">
        <v>1</v>
      </c>
      <c r="B209" t="s">
        <v>1240</v>
      </c>
      <c r="C209" t="s">
        <v>13</v>
      </c>
      <c r="D209">
        <v>26</v>
      </c>
    </row>
    <row r="210" spans="1:4" x14ac:dyDescent="0.25">
      <c r="A210" t="s">
        <v>1</v>
      </c>
      <c r="B210" t="s">
        <v>1240</v>
      </c>
      <c r="C210" t="s">
        <v>17</v>
      </c>
      <c r="D210">
        <v>16</v>
      </c>
    </row>
    <row r="211" spans="1:4" x14ac:dyDescent="0.25">
      <c r="A211" t="s">
        <v>1</v>
      </c>
      <c r="B211" t="s">
        <v>1238</v>
      </c>
      <c r="C211" t="s">
        <v>13</v>
      </c>
      <c r="D211">
        <v>40</v>
      </c>
    </row>
    <row r="212" spans="1:4" x14ac:dyDescent="0.25">
      <c r="A212" t="s">
        <v>1243</v>
      </c>
      <c r="B212" t="s">
        <v>1240</v>
      </c>
      <c r="C212" t="s">
        <v>13</v>
      </c>
      <c r="D212">
        <v>24</v>
      </c>
    </row>
    <row r="213" spans="1:4" x14ac:dyDescent="0.25">
      <c r="A213" t="s">
        <v>1</v>
      </c>
      <c r="B213" t="s">
        <v>1239</v>
      </c>
      <c r="C213" t="s">
        <v>17</v>
      </c>
      <c r="D213">
        <v>35</v>
      </c>
    </row>
    <row r="214" spans="1:4" x14ac:dyDescent="0.25">
      <c r="A214" t="s">
        <v>1243</v>
      </c>
      <c r="B214" t="s">
        <v>1240</v>
      </c>
      <c r="C214" t="s">
        <v>13</v>
      </c>
      <c r="D214">
        <v>22</v>
      </c>
    </row>
    <row r="215" spans="1:4" x14ac:dyDescent="0.25">
      <c r="A215" t="s">
        <v>1243</v>
      </c>
      <c r="B215" t="s">
        <v>1239</v>
      </c>
      <c r="C215" t="s">
        <v>13</v>
      </c>
      <c r="D215">
        <v>30</v>
      </c>
    </row>
    <row r="216" spans="1:4" x14ac:dyDescent="0.25">
      <c r="A216" t="s">
        <v>1243</v>
      </c>
      <c r="B216" t="s">
        <v>1240</v>
      </c>
      <c r="C216" t="s">
        <v>13</v>
      </c>
    </row>
    <row r="217" spans="1:4" x14ac:dyDescent="0.25">
      <c r="A217" t="s">
        <v>1</v>
      </c>
      <c r="B217" t="s">
        <v>1238</v>
      </c>
      <c r="C217" t="s">
        <v>17</v>
      </c>
      <c r="D217">
        <v>31</v>
      </c>
    </row>
    <row r="218" spans="1:4" x14ac:dyDescent="0.25">
      <c r="A218" t="s">
        <v>1</v>
      </c>
      <c r="B218" t="s">
        <v>1240</v>
      </c>
      <c r="C218" t="s">
        <v>17</v>
      </c>
      <c r="D218">
        <v>27</v>
      </c>
    </row>
    <row r="219" spans="1:4" x14ac:dyDescent="0.25">
      <c r="A219" t="s">
        <v>1243</v>
      </c>
      <c r="B219" t="s">
        <v>1239</v>
      </c>
      <c r="C219" t="s">
        <v>13</v>
      </c>
      <c r="D219">
        <v>42</v>
      </c>
    </row>
    <row r="220" spans="1:4" x14ac:dyDescent="0.25">
      <c r="A220" t="s">
        <v>1</v>
      </c>
      <c r="B220" t="s">
        <v>1238</v>
      </c>
      <c r="C220" t="s">
        <v>17</v>
      </c>
      <c r="D220">
        <v>32</v>
      </c>
    </row>
    <row r="221" spans="1:4" x14ac:dyDescent="0.25">
      <c r="A221" t="s">
        <v>1243</v>
      </c>
      <c r="B221" t="s">
        <v>1239</v>
      </c>
      <c r="C221" t="s">
        <v>13</v>
      </c>
      <c r="D221">
        <v>30</v>
      </c>
    </row>
    <row r="222" spans="1:4" x14ac:dyDescent="0.25">
      <c r="A222" t="s">
        <v>1</v>
      </c>
      <c r="B222" t="s">
        <v>1240</v>
      </c>
      <c r="C222" t="s">
        <v>13</v>
      </c>
      <c r="D222">
        <v>16</v>
      </c>
    </row>
    <row r="223" spans="1:4" x14ac:dyDescent="0.25">
      <c r="A223" t="s">
        <v>1243</v>
      </c>
      <c r="B223" t="s">
        <v>1239</v>
      </c>
      <c r="C223" t="s">
        <v>13</v>
      </c>
      <c r="D223">
        <v>27</v>
      </c>
    </row>
    <row r="224" spans="1:4" x14ac:dyDescent="0.25">
      <c r="A224" t="s">
        <v>1243</v>
      </c>
      <c r="B224" t="s">
        <v>1240</v>
      </c>
      <c r="C224" t="s">
        <v>13</v>
      </c>
      <c r="D224">
        <v>51</v>
      </c>
    </row>
    <row r="225" spans="1:4" x14ac:dyDescent="0.25">
      <c r="A225" t="s">
        <v>1243</v>
      </c>
      <c r="B225" t="s">
        <v>1240</v>
      </c>
      <c r="C225" t="s">
        <v>13</v>
      </c>
    </row>
    <row r="226" spans="1:4" x14ac:dyDescent="0.25">
      <c r="A226" t="s">
        <v>1</v>
      </c>
      <c r="B226" t="s">
        <v>1238</v>
      </c>
      <c r="C226" t="s">
        <v>13</v>
      </c>
      <c r="D226">
        <v>38</v>
      </c>
    </row>
    <row r="227" spans="1:4" x14ac:dyDescent="0.25">
      <c r="A227" t="s">
        <v>1243</v>
      </c>
      <c r="B227" t="s">
        <v>1240</v>
      </c>
      <c r="C227" t="s">
        <v>13</v>
      </c>
      <c r="D227">
        <v>22</v>
      </c>
    </row>
    <row r="228" spans="1:4" x14ac:dyDescent="0.25">
      <c r="A228" t="s">
        <v>1</v>
      </c>
      <c r="B228" t="s">
        <v>1239</v>
      </c>
      <c r="C228" t="s">
        <v>13</v>
      </c>
      <c r="D228">
        <v>19</v>
      </c>
    </row>
    <row r="229" spans="1:4" x14ac:dyDescent="0.25">
      <c r="A229" t="s">
        <v>1243</v>
      </c>
      <c r="B229" t="s">
        <v>1240</v>
      </c>
      <c r="C229" t="s">
        <v>13</v>
      </c>
      <c r="D229">
        <v>20.5</v>
      </c>
    </row>
    <row r="230" spans="1:4" x14ac:dyDescent="0.25">
      <c r="A230" t="s">
        <v>1243</v>
      </c>
      <c r="B230" t="s">
        <v>1239</v>
      </c>
      <c r="C230" t="s">
        <v>13</v>
      </c>
      <c r="D230">
        <v>18</v>
      </c>
    </row>
    <row r="231" spans="1:4" x14ac:dyDescent="0.25">
      <c r="A231" t="s">
        <v>1243</v>
      </c>
      <c r="B231" t="s">
        <v>1240</v>
      </c>
      <c r="C231" t="s">
        <v>17</v>
      </c>
    </row>
    <row r="232" spans="1:4" x14ac:dyDescent="0.25">
      <c r="A232" t="s">
        <v>1</v>
      </c>
      <c r="B232" t="s">
        <v>1238</v>
      </c>
      <c r="C232" t="s">
        <v>17</v>
      </c>
      <c r="D232">
        <v>35</v>
      </c>
    </row>
    <row r="233" spans="1:4" x14ac:dyDescent="0.25">
      <c r="A233" t="s">
        <v>1243</v>
      </c>
      <c r="B233" t="s">
        <v>1240</v>
      </c>
      <c r="C233" t="s">
        <v>13</v>
      </c>
      <c r="D233">
        <v>29</v>
      </c>
    </row>
    <row r="234" spans="1:4" x14ac:dyDescent="0.25">
      <c r="A234" t="s">
        <v>1243</v>
      </c>
      <c r="B234" t="s">
        <v>1239</v>
      </c>
      <c r="C234" t="s">
        <v>13</v>
      </c>
      <c r="D234">
        <v>59</v>
      </c>
    </row>
    <row r="235" spans="1:4" x14ac:dyDescent="0.25">
      <c r="A235" t="s">
        <v>1</v>
      </c>
      <c r="B235" t="s">
        <v>1240</v>
      </c>
      <c r="C235" t="s">
        <v>17</v>
      </c>
      <c r="D235">
        <v>5</v>
      </c>
    </row>
    <row r="236" spans="1:4" x14ac:dyDescent="0.25">
      <c r="A236" t="s">
        <v>1243</v>
      </c>
      <c r="B236" t="s">
        <v>1239</v>
      </c>
      <c r="C236" t="s">
        <v>13</v>
      </c>
      <c r="D236">
        <v>24</v>
      </c>
    </row>
    <row r="237" spans="1:4" x14ac:dyDescent="0.25">
      <c r="A237" t="s">
        <v>1243</v>
      </c>
      <c r="B237" t="s">
        <v>1240</v>
      </c>
      <c r="C237" t="s">
        <v>17</v>
      </c>
    </row>
    <row r="238" spans="1:4" x14ac:dyDescent="0.25">
      <c r="A238" t="s">
        <v>1243</v>
      </c>
      <c r="B238" t="s">
        <v>1239</v>
      </c>
      <c r="C238" t="s">
        <v>13</v>
      </c>
      <c r="D238">
        <v>44</v>
      </c>
    </row>
    <row r="239" spans="1:4" x14ac:dyDescent="0.25">
      <c r="A239" t="s">
        <v>1</v>
      </c>
      <c r="B239" t="s">
        <v>1239</v>
      </c>
      <c r="C239" t="s">
        <v>17</v>
      </c>
      <c r="D239">
        <v>8</v>
      </c>
    </row>
    <row r="240" spans="1:4" x14ac:dyDescent="0.25">
      <c r="A240" t="s">
        <v>1243</v>
      </c>
      <c r="B240" t="s">
        <v>1239</v>
      </c>
      <c r="C240" t="s">
        <v>13</v>
      </c>
      <c r="D240">
        <v>19</v>
      </c>
    </row>
    <row r="241" spans="1:4" x14ac:dyDescent="0.25">
      <c r="A241" t="s">
        <v>1243</v>
      </c>
      <c r="B241" t="s">
        <v>1239</v>
      </c>
      <c r="C241" t="s">
        <v>13</v>
      </c>
      <c r="D241">
        <v>33</v>
      </c>
    </row>
    <row r="242" spans="1:4" x14ac:dyDescent="0.25">
      <c r="A242" t="s">
        <v>1243</v>
      </c>
      <c r="B242" t="s">
        <v>1240</v>
      </c>
      <c r="C242" t="s">
        <v>17</v>
      </c>
    </row>
    <row r="243" spans="1:4" x14ac:dyDescent="0.25">
      <c r="A243" t="s">
        <v>1</v>
      </c>
      <c r="B243" t="s">
        <v>1240</v>
      </c>
      <c r="C243" t="s">
        <v>17</v>
      </c>
    </row>
    <row r="244" spans="1:4" x14ac:dyDescent="0.25">
      <c r="A244" t="s">
        <v>1243</v>
      </c>
      <c r="B244" t="s">
        <v>1239</v>
      </c>
      <c r="C244" t="s">
        <v>13</v>
      </c>
      <c r="D244">
        <v>29</v>
      </c>
    </row>
    <row r="245" spans="1:4" x14ac:dyDescent="0.25">
      <c r="A245" t="s">
        <v>1243</v>
      </c>
      <c r="B245" t="s">
        <v>1240</v>
      </c>
      <c r="C245" t="s">
        <v>13</v>
      </c>
      <c r="D245">
        <v>22</v>
      </c>
    </row>
    <row r="246" spans="1:4" x14ac:dyDescent="0.25">
      <c r="A246" t="s">
        <v>1243</v>
      </c>
      <c r="B246" t="s">
        <v>1240</v>
      </c>
      <c r="C246" t="s">
        <v>13</v>
      </c>
      <c r="D246">
        <v>30</v>
      </c>
    </row>
    <row r="247" spans="1:4" x14ac:dyDescent="0.25">
      <c r="A247" t="s">
        <v>1243</v>
      </c>
      <c r="B247" t="s">
        <v>1238</v>
      </c>
      <c r="C247" t="s">
        <v>13</v>
      </c>
      <c r="D247">
        <v>44</v>
      </c>
    </row>
    <row r="248" spans="1:4" x14ac:dyDescent="0.25">
      <c r="A248" t="s">
        <v>1243</v>
      </c>
      <c r="B248" t="s">
        <v>1240</v>
      </c>
      <c r="C248" t="s">
        <v>17</v>
      </c>
      <c r="D248">
        <v>25</v>
      </c>
    </row>
    <row r="249" spans="1:4" x14ac:dyDescent="0.25">
      <c r="A249" t="s">
        <v>1</v>
      </c>
      <c r="B249" t="s">
        <v>1239</v>
      </c>
      <c r="C249" t="s">
        <v>17</v>
      </c>
      <c r="D249">
        <v>24</v>
      </c>
    </row>
    <row r="250" spans="1:4" x14ac:dyDescent="0.25">
      <c r="A250" t="s">
        <v>1</v>
      </c>
      <c r="B250" t="s">
        <v>1238</v>
      </c>
      <c r="C250" t="s">
        <v>13</v>
      </c>
      <c r="D250">
        <v>37</v>
      </c>
    </row>
    <row r="251" spans="1:4" x14ac:dyDescent="0.25">
      <c r="A251" t="s">
        <v>1243</v>
      </c>
      <c r="B251" t="s">
        <v>1239</v>
      </c>
      <c r="C251" t="s">
        <v>13</v>
      </c>
      <c r="D251">
        <v>54</v>
      </c>
    </row>
    <row r="252" spans="1:4" x14ac:dyDescent="0.25">
      <c r="A252" t="s">
        <v>1243</v>
      </c>
      <c r="B252" t="s">
        <v>1240</v>
      </c>
      <c r="C252" t="s">
        <v>13</v>
      </c>
    </row>
    <row r="253" spans="1:4" x14ac:dyDescent="0.25">
      <c r="A253" t="s">
        <v>1243</v>
      </c>
      <c r="B253" t="s">
        <v>1240</v>
      </c>
      <c r="C253" t="s">
        <v>17</v>
      </c>
      <c r="D253">
        <v>29</v>
      </c>
    </row>
    <row r="254" spans="1:4" x14ac:dyDescent="0.25">
      <c r="A254" t="s">
        <v>1243</v>
      </c>
      <c r="B254" t="s">
        <v>1238</v>
      </c>
      <c r="C254" t="s">
        <v>13</v>
      </c>
      <c r="D254">
        <v>62</v>
      </c>
    </row>
    <row r="255" spans="1:4" x14ac:dyDescent="0.25">
      <c r="A255" t="s">
        <v>1243</v>
      </c>
      <c r="B255" t="s">
        <v>1240</v>
      </c>
      <c r="C255" t="s">
        <v>13</v>
      </c>
      <c r="D255">
        <v>30</v>
      </c>
    </row>
    <row r="256" spans="1:4" x14ac:dyDescent="0.25">
      <c r="A256" t="s">
        <v>1243</v>
      </c>
      <c r="B256" t="s">
        <v>1240</v>
      </c>
      <c r="C256" t="s">
        <v>17</v>
      </c>
      <c r="D256">
        <v>41</v>
      </c>
    </row>
    <row r="257" spans="1:4" x14ac:dyDescent="0.25">
      <c r="A257" t="s">
        <v>1</v>
      </c>
      <c r="B257" t="s">
        <v>1240</v>
      </c>
      <c r="C257" t="s">
        <v>17</v>
      </c>
      <c r="D257">
        <v>29</v>
      </c>
    </row>
    <row r="258" spans="1:4" x14ac:dyDescent="0.25">
      <c r="A258" t="s">
        <v>1</v>
      </c>
      <c r="B258" t="s">
        <v>1238</v>
      </c>
      <c r="C258" t="s">
        <v>17</v>
      </c>
    </row>
    <row r="259" spans="1:4" x14ac:dyDescent="0.25">
      <c r="A259" t="s">
        <v>1</v>
      </c>
      <c r="B259" t="s">
        <v>1238</v>
      </c>
      <c r="C259" t="s">
        <v>17</v>
      </c>
      <c r="D259">
        <v>30</v>
      </c>
    </row>
    <row r="260" spans="1:4" x14ac:dyDescent="0.25">
      <c r="A260" t="s">
        <v>1</v>
      </c>
      <c r="B260" t="s">
        <v>1238</v>
      </c>
      <c r="C260" t="s">
        <v>17</v>
      </c>
      <c r="D260">
        <v>35</v>
      </c>
    </row>
    <row r="261" spans="1:4" x14ac:dyDescent="0.25">
      <c r="A261" t="s">
        <v>1</v>
      </c>
      <c r="B261" t="s">
        <v>1239</v>
      </c>
      <c r="C261" t="s">
        <v>17</v>
      </c>
      <c r="D261">
        <v>50</v>
      </c>
    </row>
    <row r="262" spans="1:4" x14ac:dyDescent="0.25">
      <c r="A262" t="s">
        <v>1243</v>
      </c>
      <c r="B262" t="s">
        <v>1240</v>
      </c>
      <c r="C262" t="s">
        <v>13</v>
      </c>
    </row>
    <row r="263" spans="1:4" x14ac:dyDescent="0.25">
      <c r="A263" t="s">
        <v>1</v>
      </c>
      <c r="B263" t="s">
        <v>1240</v>
      </c>
      <c r="C263" t="s">
        <v>13</v>
      </c>
      <c r="D263">
        <v>3</v>
      </c>
    </row>
    <row r="264" spans="1:4" x14ac:dyDescent="0.25">
      <c r="A264" t="s">
        <v>1243</v>
      </c>
      <c r="B264" t="s">
        <v>1238</v>
      </c>
      <c r="C264" t="s">
        <v>13</v>
      </c>
      <c r="D264">
        <v>52</v>
      </c>
    </row>
    <row r="265" spans="1:4" x14ac:dyDescent="0.25">
      <c r="A265" t="s">
        <v>1243</v>
      </c>
      <c r="B265" t="s">
        <v>1238</v>
      </c>
      <c r="C265" t="s">
        <v>13</v>
      </c>
      <c r="D265">
        <v>40</v>
      </c>
    </row>
    <row r="266" spans="1:4" x14ac:dyDescent="0.25">
      <c r="A266" t="s">
        <v>1243</v>
      </c>
      <c r="B266" t="s">
        <v>1240</v>
      </c>
      <c r="C266" t="s">
        <v>17</v>
      </c>
    </row>
    <row r="267" spans="1:4" x14ac:dyDescent="0.25">
      <c r="A267" t="s">
        <v>1243</v>
      </c>
      <c r="B267" t="s">
        <v>1239</v>
      </c>
      <c r="C267" t="s">
        <v>13</v>
      </c>
      <c r="D267">
        <v>36</v>
      </c>
    </row>
    <row r="268" spans="1:4" x14ac:dyDescent="0.25">
      <c r="A268" t="s">
        <v>1243</v>
      </c>
      <c r="B268" t="s">
        <v>1240</v>
      </c>
      <c r="C268" t="s">
        <v>13</v>
      </c>
      <c r="D268">
        <v>16</v>
      </c>
    </row>
    <row r="269" spans="1:4" x14ac:dyDescent="0.25">
      <c r="A269" t="s">
        <v>1</v>
      </c>
      <c r="B269" t="s">
        <v>1240</v>
      </c>
      <c r="C269" t="s">
        <v>13</v>
      </c>
      <c r="D269">
        <v>25</v>
      </c>
    </row>
    <row r="270" spans="1:4" x14ac:dyDescent="0.25">
      <c r="A270" t="s">
        <v>1</v>
      </c>
      <c r="B270" t="s">
        <v>1238</v>
      </c>
      <c r="C270" t="s">
        <v>17</v>
      </c>
      <c r="D270">
        <v>58</v>
      </c>
    </row>
    <row r="271" spans="1:4" x14ac:dyDescent="0.25">
      <c r="A271" t="s">
        <v>1</v>
      </c>
      <c r="B271" t="s">
        <v>1238</v>
      </c>
      <c r="C271" t="s">
        <v>17</v>
      </c>
      <c r="D271">
        <v>35</v>
      </c>
    </row>
    <row r="272" spans="1:4" x14ac:dyDescent="0.25">
      <c r="A272" t="s">
        <v>1243</v>
      </c>
      <c r="B272" t="s">
        <v>1238</v>
      </c>
      <c r="C272" t="s">
        <v>13</v>
      </c>
    </row>
    <row r="273" spans="1:4" x14ac:dyDescent="0.25">
      <c r="A273" t="s">
        <v>1</v>
      </c>
      <c r="B273" t="s">
        <v>1240</v>
      </c>
      <c r="C273" t="s">
        <v>13</v>
      </c>
      <c r="D273">
        <v>25</v>
      </c>
    </row>
    <row r="274" spans="1:4" x14ac:dyDescent="0.25">
      <c r="A274" t="s">
        <v>1</v>
      </c>
      <c r="B274" t="s">
        <v>1239</v>
      </c>
      <c r="C274" t="s">
        <v>17</v>
      </c>
      <c r="D274">
        <v>41</v>
      </c>
    </row>
    <row r="275" spans="1:4" x14ac:dyDescent="0.25">
      <c r="A275" t="s">
        <v>1243</v>
      </c>
      <c r="B275" t="s">
        <v>1238</v>
      </c>
      <c r="C275" t="s">
        <v>13</v>
      </c>
      <c r="D275">
        <v>37</v>
      </c>
    </row>
    <row r="276" spans="1:4" x14ac:dyDescent="0.25">
      <c r="A276" t="s">
        <v>1</v>
      </c>
      <c r="B276" t="s">
        <v>1240</v>
      </c>
      <c r="C276" t="s">
        <v>17</v>
      </c>
    </row>
    <row r="277" spans="1:4" x14ac:dyDescent="0.25">
      <c r="A277" t="s">
        <v>1</v>
      </c>
      <c r="B277" t="s">
        <v>1238</v>
      </c>
      <c r="C277" t="s">
        <v>17</v>
      </c>
      <c r="D277">
        <v>63</v>
      </c>
    </row>
    <row r="278" spans="1:4" x14ac:dyDescent="0.25">
      <c r="A278" t="s">
        <v>1243</v>
      </c>
      <c r="B278" t="s">
        <v>1240</v>
      </c>
      <c r="C278" t="s">
        <v>17</v>
      </c>
      <c r="D278">
        <v>45</v>
      </c>
    </row>
    <row r="279" spans="1:4" x14ac:dyDescent="0.25">
      <c r="A279" t="s">
        <v>1243</v>
      </c>
      <c r="B279" t="s">
        <v>1239</v>
      </c>
      <c r="C279" t="s">
        <v>13</v>
      </c>
    </row>
    <row r="280" spans="1:4" x14ac:dyDescent="0.25">
      <c r="A280" t="s">
        <v>1243</v>
      </c>
      <c r="B280" t="s">
        <v>1240</v>
      </c>
      <c r="C280" t="s">
        <v>13</v>
      </c>
      <c r="D280">
        <v>7</v>
      </c>
    </row>
    <row r="281" spans="1:4" x14ac:dyDescent="0.25">
      <c r="A281" t="s">
        <v>1</v>
      </c>
      <c r="B281" t="s">
        <v>1240</v>
      </c>
      <c r="C281" t="s">
        <v>17</v>
      </c>
      <c r="D281">
        <v>35</v>
      </c>
    </row>
    <row r="282" spans="1:4" x14ac:dyDescent="0.25">
      <c r="A282" t="s">
        <v>1243</v>
      </c>
      <c r="B282" t="s">
        <v>1240</v>
      </c>
      <c r="C282" t="s">
        <v>13</v>
      </c>
      <c r="D282">
        <v>65</v>
      </c>
    </row>
    <row r="283" spans="1:4" x14ac:dyDescent="0.25">
      <c r="A283" t="s">
        <v>1243</v>
      </c>
      <c r="B283" t="s">
        <v>1240</v>
      </c>
      <c r="C283" t="s">
        <v>13</v>
      </c>
      <c r="D283">
        <v>28</v>
      </c>
    </row>
    <row r="284" spans="1:4" x14ac:dyDescent="0.25">
      <c r="A284" t="s">
        <v>1243</v>
      </c>
      <c r="B284" t="s">
        <v>1240</v>
      </c>
      <c r="C284" t="s">
        <v>13</v>
      </c>
      <c r="D284">
        <v>16</v>
      </c>
    </row>
    <row r="285" spans="1:4" x14ac:dyDescent="0.25">
      <c r="A285" t="s">
        <v>1</v>
      </c>
      <c r="B285" t="s">
        <v>1240</v>
      </c>
      <c r="C285" t="s">
        <v>13</v>
      </c>
      <c r="D285">
        <v>19</v>
      </c>
    </row>
    <row r="286" spans="1:4" x14ac:dyDescent="0.25">
      <c r="A286" t="s">
        <v>1243</v>
      </c>
      <c r="B286" t="s">
        <v>1238</v>
      </c>
      <c r="C286" t="s">
        <v>13</v>
      </c>
    </row>
    <row r="287" spans="1:4" x14ac:dyDescent="0.25">
      <c r="A287" t="s">
        <v>1243</v>
      </c>
      <c r="B287" t="s">
        <v>1240</v>
      </c>
      <c r="C287" t="s">
        <v>13</v>
      </c>
      <c r="D287">
        <v>33</v>
      </c>
    </row>
    <row r="288" spans="1:4" x14ac:dyDescent="0.25">
      <c r="A288" t="s">
        <v>1</v>
      </c>
      <c r="B288" t="s">
        <v>1240</v>
      </c>
      <c r="C288" t="s">
        <v>13</v>
      </c>
      <c r="D288">
        <v>30</v>
      </c>
    </row>
    <row r="289" spans="1:4" x14ac:dyDescent="0.25">
      <c r="A289" t="s">
        <v>1243</v>
      </c>
      <c r="B289" t="s">
        <v>1240</v>
      </c>
      <c r="C289" t="s">
        <v>13</v>
      </c>
      <c r="D289">
        <v>22</v>
      </c>
    </row>
    <row r="290" spans="1:4" x14ac:dyDescent="0.25">
      <c r="A290" t="s">
        <v>1</v>
      </c>
      <c r="B290" t="s">
        <v>1239</v>
      </c>
      <c r="C290" t="s">
        <v>13</v>
      </c>
      <c r="D290">
        <v>42</v>
      </c>
    </row>
    <row r="291" spans="1:4" x14ac:dyDescent="0.25">
      <c r="A291" t="s">
        <v>1</v>
      </c>
      <c r="B291" t="s">
        <v>1240</v>
      </c>
      <c r="C291" t="s">
        <v>17</v>
      </c>
      <c r="D291">
        <v>22</v>
      </c>
    </row>
    <row r="292" spans="1:4" x14ac:dyDescent="0.25">
      <c r="A292" t="s">
        <v>1</v>
      </c>
      <c r="B292" t="s">
        <v>1238</v>
      </c>
      <c r="C292" t="s">
        <v>17</v>
      </c>
      <c r="D292">
        <v>26</v>
      </c>
    </row>
    <row r="293" spans="1:4" x14ac:dyDescent="0.25">
      <c r="A293" t="s">
        <v>1</v>
      </c>
      <c r="B293" t="s">
        <v>1238</v>
      </c>
      <c r="C293" t="s">
        <v>17</v>
      </c>
      <c r="D293">
        <v>19</v>
      </c>
    </row>
    <row r="294" spans="1:4" x14ac:dyDescent="0.25">
      <c r="A294" t="s">
        <v>1243</v>
      </c>
      <c r="B294" t="s">
        <v>1239</v>
      </c>
      <c r="C294" t="s">
        <v>13</v>
      </c>
      <c r="D294">
        <v>36</v>
      </c>
    </row>
    <row r="295" spans="1:4" x14ac:dyDescent="0.25">
      <c r="A295" t="s">
        <v>1243</v>
      </c>
      <c r="B295" t="s">
        <v>1240</v>
      </c>
      <c r="C295" t="s">
        <v>17</v>
      </c>
      <c r="D295">
        <v>24</v>
      </c>
    </row>
    <row r="296" spans="1:4" x14ac:dyDescent="0.25">
      <c r="A296" t="s">
        <v>1243</v>
      </c>
      <c r="B296" t="s">
        <v>1240</v>
      </c>
      <c r="C296" t="s">
        <v>13</v>
      </c>
      <c r="D296">
        <v>24</v>
      </c>
    </row>
    <row r="297" spans="1:4" x14ac:dyDescent="0.25">
      <c r="A297" t="s">
        <v>1243</v>
      </c>
      <c r="B297" t="s">
        <v>1238</v>
      </c>
      <c r="C297" t="s">
        <v>13</v>
      </c>
    </row>
    <row r="298" spans="1:4" x14ac:dyDescent="0.25">
      <c r="A298" t="s">
        <v>1243</v>
      </c>
      <c r="B298" t="s">
        <v>1240</v>
      </c>
      <c r="C298" t="s">
        <v>13</v>
      </c>
      <c r="D298">
        <v>23.5</v>
      </c>
    </row>
    <row r="299" spans="1:4" x14ac:dyDescent="0.25">
      <c r="A299" t="s">
        <v>1243</v>
      </c>
      <c r="B299" t="s">
        <v>1238</v>
      </c>
      <c r="C299" t="s">
        <v>17</v>
      </c>
      <c r="D299">
        <v>2</v>
      </c>
    </row>
    <row r="300" spans="1:4" x14ac:dyDescent="0.25">
      <c r="A300" t="s">
        <v>1</v>
      </c>
      <c r="B300" t="s">
        <v>1238</v>
      </c>
      <c r="C300" t="s">
        <v>13</v>
      </c>
    </row>
    <row r="301" spans="1:4" x14ac:dyDescent="0.25">
      <c r="A301" t="s">
        <v>1</v>
      </c>
      <c r="B301" t="s">
        <v>1238</v>
      </c>
      <c r="C301" t="s">
        <v>17</v>
      </c>
      <c r="D301">
        <v>50</v>
      </c>
    </row>
    <row r="302" spans="1:4" x14ac:dyDescent="0.25">
      <c r="A302" t="s">
        <v>1</v>
      </c>
      <c r="B302" t="s">
        <v>1240</v>
      </c>
      <c r="C302" t="s">
        <v>17</v>
      </c>
    </row>
    <row r="303" spans="1:4" x14ac:dyDescent="0.25">
      <c r="A303" t="s">
        <v>1</v>
      </c>
      <c r="B303" t="s">
        <v>1240</v>
      </c>
      <c r="C303" t="s">
        <v>13</v>
      </c>
    </row>
    <row r="304" spans="1:4" x14ac:dyDescent="0.25">
      <c r="A304" t="s">
        <v>1243</v>
      </c>
      <c r="B304" t="s">
        <v>1240</v>
      </c>
      <c r="C304" t="s">
        <v>13</v>
      </c>
      <c r="D304">
        <v>19</v>
      </c>
    </row>
    <row r="305" spans="1:4" x14ac:dyDescent="0.25">
      <c r="A305" t="s">
        <v>1</v>
      </c>
      <c r="B305" t="s">
        <v>1239</v>
      </c>
      <c r="C305" t="s">
        <v>17</v>
      </c>
    </row>
    <row r="306" spans="1:4" x14ac:dyDescent="0.25">
      <c r="A306" t="s">
        <v>1243</v>
      </c>
      <c r="B306" t="s">
        <v>1240</v>
      </c>
      <c r="C306" t="s">
        <v>13</v>
      </c>
    </row>
    <row r="307" spans="1:4" x14ac:dyDescent="0.25">
      <c r="A307" t="s">
        <v>1</v>
      </c>
      <c r="B307" t="s">
        <v>1238</v>
      </c>
      <c r="C307" t="s">
        <v>13</v>
      </c>
      <c r="D307">
        <v>0.92</v>
      </c>
    </row>
    <row r="308" spans="1:4" x14ac:dyDescent="0.25">
      <c r="A308" t="s">
        <v>1</v>
      </c>
      <c r="B308" t="s">
        <v>1238</v>
      </c>
      <c r="C308" t="s">
        <v>17</v>
      </c>
    </row>
    <row r="309" spans="1:4" x14ac:dyDescent="0.25">
      <c r="A309" t="s">
        <v>1</v>
      </c>
      <c r="B309" t="s">
        <v>1238</v>
      </c>
      <c r="C309" t="s">
        <v>17</v>
      </c>
      <c r="D309">
        <v>17</v>
      </c>
    </row>
    <row r="310" spans="1:4" x14ac:dyDescent="0.25">
      <c r="A310" t="s">
        <v>1243</v>
      </c>
      <c r="B310" t="s">
        <v>1239</v>
      </c>
      <c r="C310" t="s">
        <v>13</v>
      </c>
      <c r="D310">
        <v>30</v>
      </c>
    </row>
    <row r="311" spans="1:4" x14ac:dyDescent="0.25">
      <c r="A311" t="s">
        <v>1</v>
      </c>
      <c r="B311" t="s">
        <v>1238</v>
      </c>
      <c r="C311" t="s">
        <v>17</v>
      </c>
      <c r="D311">
        <v>30</v>
      </c>
    </row>
    <row r="312" spans="1:4" x14ac:dyDescent="0.25">
      <c r="A312" t="s">
        <v>1</v>
      </c>
      <c r="B312" t="s">
        <v>1238</v>
      </c>
      <c r="C312" t="s">
        <v>17</v>
      </c>
      <c r="D312">
        <v>24</v>
      </c>
    </row>
    <row r="313" spans="1:4" x14ac:dyDescent="0.25">
      <c r="A313" t="s">
        <v>1</v>
      </c>
      <c r="B313" t="s">
        <v>1238</v>
      </c>
      <c r="C313" t="s">
        <v>17</v>
      </c>
      <c r="D313">
        <v>18</v>
      </c>
    </row>
    <row r="314" spans="1:4" x14ac:dyDescent="0.25">
      <c r="A314" t="s">
        <v>1243</v>
      </c>
      <c r="B314" t="s">
        <v>1239</v>
      </c>
      <c r="C314" t="s">
        <v>17</v>
      </c>
      <c r="D314">
        <v>26</v>
      </c>
    </row>
    <row r="315" spans="1:4" x14ac:dyDescent="0.25">
      <c r="A315" t="s">
        <v>1243</v>
      </c>
      <c r="B315" t="s">
        <v>1240</v>
      </c>
      <c r="C315" t="s">
        <v>13</v>
      </c>
      <c r="D315">
        <v>28</v>
      </c>
    </row>
    <row r="316" spans="1:4" x14ac:dyDescent="0.25">
      <c r="A316" t="s">
        <v>1243</v>
      </c>
      <c r="B316" t="s">
        <v>1239</v>
      </c>
      <c r="C316" t="s">
        <v>13</v>
      </c>
      <c r="D316">
        <v>43</v>
      </c>
    </row>
    <row r="317" spans="1:4" x14ac:dyDescent="0.25">
      <c r="A317" t="s">
        <v>1</v>
      </c>
      <c r="B317" t="s">
        <v>1240</v>
      </c>
      <c r="C317" t="s">
        <v>17</v>
      </c>
      <c r="D317">
        <v>26</v>
      </c>
    </row>
    <row r="318" spans="1:4" x14ac:dyDescent="0.25">
      <c r="A318" t="s">
        <v>1</v>
      </c>
      <c r="B318" t="s">
        <v>1239</v>
      </c>
      <c r="C318" t="s">
        <v>17</v>
      </c>
      <c r="D318">
        <v>24</v>
      </c>
    </row>
    <row r="319" spans="1:4" x14ac:dyDescent="0.25">
      <c r="A319" t="s">
        <v>1243</v>
      </c>
      <c r="B319" t="s">
        <v>1239</v>
      </c>
      <c r="C319" t="s">
        <v>13</v>
      </c>
      <c r="D319">
        <v>54</v>
      </c>
    </row>
    <row r="320" spans="1:4" x14ac:dyDescent="0.25">
      <c r="A320" t="s">
        <v>1</v>
      </c>
      <c r="B320" t="s">
        <v>1238</v>
      </c>
      <c r="C320" t="s">
        <v>17</v>
      </c>
      <c r="D320">
        <v>31</v>
      </c>
    </row>
    <row r="321" spans="1:4" x14ac:dyDescent="0.25">
      <c r="A321" t="s">
        <v>1</v>
      </c>
      <c r="B321" t="s">
        <v>1238</v>
      </c>
      <c r="C321" t="s">
        <v>17</v>
      </c>
      <c r="D321">
        <v>40</v>
      </c>
    </row>
    <row r="322" spans="1:4" x14ac:dyDescent="0.25">
      <c r="A322" t="s">
        <v>1243</v>
      </c>
      <c r="B322" t="s">
        <v>1240</v>
      </c>
      <c r="C322" t="s">
        <v>13</v>
      </c>
      <c r="D322">
        <v>22</v>
      </c>
    </row>
    <row r="323" spans="1:4" x14ac:dyDescent="0.25">
      <c r="A323" t="s">
        <v>1243</v>
      </c>
      <c r="B323" t="s">
        <v>1240</v>
      </c>
      <c r="C323" t="s">
        <v>13</v>
      </c>
      <c r="D323">
        <v>27</v>
      </c>
    </row>
    <row r="324" spans="1:4" x14ac:dyDescent="0.25">
      <c r="A324" t="s">
        <v>1</v>
      </c>
      <c r="B324" t="s">
        <v>1239</v>
      </c>
      <c r="C324" t="s">
        <v>17</v>
      </c>
      <c r="D324">
        <v>30</v>
      </c>
    </row>
    <row r="325" spans="1:4" x14ac:dyDescent="0.25">
      <c r="A325" t="s">
        <v>1</v>
      </c>
      <c r="B325" t="s">
        <v>1239</v>
      </c>
      <c r="C325" t="s">
        <v>17</v>
      </c>
      <c r="D325">
        <v>22</v>
      </c>
    </row>
    <row r="326" spans="1:4" x14ac:dyDescent="0.25">
      <c r="A326" t="s">
        <v>1243</v>
      </c>
      <c r="B326" t="s">
        <v>1240</v>
      </c>
      <c r="C326" t="s">
        <v>13</v>
      </c>
    </row>
    <row r="327" spans="1:4" x14ac:dyDescent="0.25">
      <c r="A327" t="s">
        <v>1</v>
      </c>
      <c r="B327" t="s">
        <v>1238</v>
      </c>
      <c r="C327" t="s">
        <v>17</v>
      </c>
      <c r="D327">
        <v>36</v>
      </c>
    </row>
    <row r="328" spans="1:4" x14ac:dyDescent="0.25">
      <c r="A328" t="s">
        <v>1243</v>
      </c>
      <c r="B328" t="s">
        <v>1240</v>
      </c>
      <c r="C328" t="s">
        <v>13</v>
      </c>
      <c r="D328">
        <v>61</v>
      </c>
    </row>
    <row r="329" spans="1:4" x14ac:dyDescent="0.25">
      <c r="A329" t="s">
        <v>1</v>
      </c>
      <c r="B329" t="s">
        <v>1239</v>
      </c>
      <c r="C329" t="s">
        <v>17</v>
      </c>
      <c r="D329">
        <v>36</v>
      </c>
    </row>
    <row r="330" spans="1:4" x14ac:dyDescent="0.25">
      <c r="A330" t="s">
        <v>1</v>
      </c>
      <c r="B330" t="s">
        <v>1240</v>
      </c>
      <c r="C330" t="s">
        <v>17</v>
      </c>
      <c r="D330">
        <v>31</v>
      </c>
    </row>
    <row r="331" spans="1:4" x14ac:dyDescent="0.25">
      <c r="A331" t="s">
        <v>1</v>
      </c>
      <c r="B331" t="s">
        <v>1238</v>
      </c>
      <c r="C331" t="s">
        <v>17</v>
      </c>
      <c r="D331">
        <v>16</v>
      </c>
    </row>
    <row r="332" spans="1:4" x14ac:dyDescent="0.25">
      <c r="A332" t="s">
        <v>1</v>
      </c>
      <c r="B332" t="s">
        <v>1240</v>
      </c>
      <c r="C332" t="s">
        <v>17</v>
      </c>
    </row>
    <row r="333" spans="1:4" x14ac:dyDescent="0.25">
      <c r="A333" t="s">
        <v>1243</v>
      </c>
      <c r="B333" t="s">
        <v>1238</v>
      </c>
      <c r="C333" t="s">
        <v>13</v>
      </c>
      <c r="D333">
        <v>45.5</v>
      </c>
    </row>
    <row r="334" spans="1:4" x14ac:dyDescent="0.25">
      <c r="A334" t="s">
        <v>1243</v>
      </c>
      <c r="B334" t="s">
        <v>1238</v>
      </c>
      <c r="C334" t="s">
        <v>13</v>
      </c>
      <c r="D334">
        <v>38</v>
      </c>
    </row>
    <row r="335" spans="1:4" x14ac:dyDescent="0.25">
      <c r="A335" t="s">
        <v>1243</v>
      </c>
      <c r="B335" t="s">
        <v>1240</v>
      </c>
      <c r="C335" t="s">
        <v>13</v>
      </c>
      <c r="D335">
        <v>16</v>
      </c>
    </row>
    <row r="336" spans="1:4" x14ac:dyDescent="0.25">
      <c r="A336" t="s">
        <v>1</v>
      </c>
      <c r="B336" t="s">
        <v>1238</v>
      </c>
      <c r="C336" t="s">
        <v>17</v>
      </c>
    </row>
    <row r="337" spans="1:4" x14ac:dyDescent="0.25">
      <c r="A337" t="s">
        <v>1243</v>
      </c>
      <c r="B337" t="s">
        <v>1240</v>
      </c>
      <c r="C337" t="s">
        <v>13</v>
      </c>
    </row>
    <row r="338" spans="1:4" x14ac:dyDescent="0.25">
      <c r="A338" t="s">
        <v>1243</v>
      </c>
      <c r="B338" t="s">
        <v>1238</v>
      </c>
      <c r="C338" t="s">
        <v>13</v>
      </c>
      <c r="D338">
        <v>29</v>
      </c>
    </row>
    <row r="339" spans="1:4" x14ac:dyDescent="0.25">
      <c r="A339" t="s">
        <v>1</v>
      </c>
      <c r="B339" t="s">
        <v>1238</v>
      </c>
      <c r="C339" t="s">
        <v>17</v>
      </c>
      <c r="D339">
        <v>41</v>
      </c>
    </row>
    <row r="340" spans="1:4" x14ac:dyDescent="0.25">
      <c r="A340" t="s">
        <v>1</v>
      </c>
      <c r="B340" t="s">
        <v>1240</v>
      </c>
      <c r="C340" t="s">
        <v>13</v>
      </c>
      <c r="D340">
        <v>45</v>
      </c>
    </row>
    <row r="341" spans="1:4" x14ac:dyDescent="0.25">
      <c r="A341" t="s">
        <v>1243</v>
      </c>
      <c r="B341" t="s">
        <v>1238</v>
      </c>
      <c r="C341" t="s">
        <v>13</v>
      </c>
      <c r="D341">
        <v>45</v>
      </c>
    </row>
    <row r="342" spans="1:4" x14ac:dyDescent="0.25">
      <c r="A342" t="s">
        <v>1</v>
      </c>
      <c r="B342" t="s">
        <v>1239</v>
      </c>
      <c r="C342" t="s">
        <v>13</v>
      </c>
      <c r="D342">
        <v>2</v>
      </c>
    </row>
    <row r="343" spans="1:4" x14ac:dyDescent="0.25">
      <c r="A343" t="s">
        <v>1</v>
      </c>
      <c r="B343" t="s">
        <v>1238</v>
      </c>
      <c r="C343" t="s">
        <v>17</v>
      </c>
      <c r="D343">
        <v>24</v>
      </c>
    </row>
    <row r="344" spans="1:4" x14ac:dyDescent="0.25">
      <c r="A344" t="s">
        <v>1243</v>
      </c>
      <c r="B344" t="s">
        <v>1239</v>
      </c>
      <c r="C344" t="s">
        <v>13</v>
      </c>
      <c r="D344">
        <v>28</v>
      </c>
    </row>
    <row r="345" spans="1:4" x14ac:dyDescent="0.25">
      <c r="A345" t="s">
        <v>1243</v>
      </c>
      <c r="B345" t="s">
        <v>1239</v>
      </c>
      <c r="C345" t="s">
        <v>13</v>
      </c>
      <c r="D345">
        <v>25</v>
      </c>
    </row>
    <row r="346" spans="1:4" x14ac:dyDescent="0.25">
      <c r="A346" t="s">
        <v>1243</v>
      </c>
      <c r="B346" t="s">
        <v>1239</v>
      </c>
      <c r="C346" t="s">
        <v>13</v>
      </c>
      <c r="D346">
        <v>36</v>
      </c>
    </row>
    <row r="347" spans="1:4" x14ac:dyDescent="0.25">
      <c r="A347" t="s">
        <v>1</v>
      </c>
      <c r="B347" t="s">
        <v>1239</v>
      </c>
      <c r="C347" t="s">
        <v>17</v>
      </c>
      <c r="D347">
        <v>24</v>
      </c>
    </row>
    <row r="348" spans="1:4" x14ac:dyDescent="0.25">
      <c r="A348" t="s">
        <v>1</v>
      </c>
      <c r="B348" t="s">
        <v>1239</v>
      </c>
      <c r="C348" t="s">
        <v>17</v>
      </c>
      <c r="D348">
        <v>40</v>
      </c>
    </row>
    <row r="349" spans="1:4" x14ac:dyDescent="0.25">
      <c r="A349" t="s">
        <v>1</v>
      </c>
      <c r="B349" t="s">
        <v>1240</v>
      </c>
      <c r="C349" t="s">
        <v>17</v>
      </c>
    </row>
    <row r="350" spans="1:4" x14ac:dyDescent="0.25">
      <c r="A350" t="s">
        <v>1</v>
      </c>
      <c r="B350" t="s">
        <v>1240</v>
      </c>
      <c r="C350" t="s">
        <v>13</v>
      </c>
      <c r="D350">
        <v>3</v>
      </c>
    </row>
    <row r="351" spans="1:4" x14ac:dyDescent="0.25">
      <c r="A351" t="s">
        <v>1243</v>
      </c>
      <c r="B351" t="s">
        <v>1240</v>
      </c>
      <c r="C351" t="s">
        <v>13</v>
      </c>
      <c r="D351">
        <v>42</v>
      </c>
    </row>
    <row r="352" spans="1:4" x14ac:dyDescent="0.25">
      <c r="A352" t="s">
        <v>1243</v>
      </c>
      <c r="B352" t="s">
        <v>1240</v>
      </c>
      <c r="C352" t="s">
        <v>13</v>
      </c>
      <c r="D352">
        <v>23</v>
      </c>
    </row>
    <row r="353" spans="1:4" x14ac:dyDescent="0.25">
      <c r="A353" t="s">
        <v>1243</v>
      </c>
      <c r="B353" t="s">
        <v>1238</v>
      </c>
      <c r="C353" t="s">
        <v>13</v>
      </c>
    </row>
    <row r="354" spans="1:4" x14ac:dyDescent="0.25">
      <c r="A354" t="s">
        <v>1243</v>
      </c>
      <c r="B354" t="s">
        <v>1240</v>
      </c>
      <c r="C354" t="s">
        <v>13</v>
      </c>
      <c r="D354">
        <v>15</v>
      </c>
    </row>
    <row r="355" spans="1:4" x14ac:dyDescent="0.25">
      <c r="A355" t="s">
        <v>1243</v>
      </c>
      <c r="B355" t="s">
        <v>1240</v>
      </c>
      <c r="C355" t="s">
        <v>13</v>
      </c>
      <c r="D355">
        <v>25</v>
      </c>
    </row>
    <row r="356" spans="1:4" x14ac:dyDescent="0.25">
      <c r="A356" t="s">
        <v>1243</v>
      </c>
      <c r="B356" t="s">
        <v>1240</v>
      </c>
      <c r="C356" t="s">
        <v>13</v>
      </c>
    </row>
    <row r="357" spans="1:4" x14ac:dyDescent="0.25">
      <c r="A357" t="s">
        <v>1243</v>
      </c>
      <c r="B357" t="s">
        <v>1240</v>
      </c>
      <c r="C357" t="s">
        <v>13</v>
      </c>
      <c r="D357">
        <v>28</v>
      </c>
    </row>
    <row r="358" spans="1:4" x14ac:dyDescent="0.25">
      <c r="A358" t="s">
        <v>1</v>
      </c>
      <c r="B358" t="s">
        <v>1238</v>
      </c>
      <c r="C358" t="s">
        <v>17</v>
      </c>
      <c r="D358">
        <v>22</v>
      </c>
    </row>
    <row r="359" spans="1:4" x14ac:dyDescent="0.25">
      <c r="A359" t="s">
        <v>1243</v>
      </c>
      <c r="B359" t="s">
        <v>1239</v>
      </c>
      <c r="C359" t="s">
        <v>17</v>
      </c>
      <c r="D359">
        <v>38</v>
      </c>
    </row>
    <row r="360" spans="1:4" x14ac:dyDescent="0.25">
      <c r="A360" t="s">
        <v>1</v>
      </c>
      <c r="B360" t="s">
        <v>1240</v>
      </c>
      <c r="C360" t="s">
        <v>17</v>
      </c>
    </row>
    <row r="361" spans="1:4" x14ac:dyDescent="0.25">
      <c r="A361" t="s">
        <v>1</v>
      </c>
      <c r="B361" t="s">
        <v>1240</v>
      </c>
      <c r="C361" t="s">
        <v>17</v>
      </c>
    </row>
    <row r="362" spans="1:4" x14ac:dyDescent="0.25">
      <c r="A362" t="s">
        <v>1243</v>
      </c>
      <c r="B362" t="s">
        <v>1240</v>
      </c>
      <c r="C362" t="s">
        <v>13</v>
      </c>
      <c r="D362">
        <v>40</v>
      </c>
    </row>
    <row r="363" spans="1:4" x14ac:dyDescent="0.25">
      <c r="A363" t="s">
        <v>1243</v>
      </c>
      <c r="B363" t="s">
        <v>1239</v>
      </c>
      <c r="C363" t="s">
        <v>13</v>
      </c>
      <c r="D363">
        <v>29</v>
      </c>
    </row>
    <row r="364" spans="1:4" x14ac:dyDescent="0.25">
      <c r="A364" t="s">
        <v>1243</v>
      </c>
      <c r="B364" t="s">
        <v>1240</v>
      </c>
      <c r="C364" t="s">
        <v>17</v>
      </c>
      <c r="D364">
        <v>45</v>
      </c>
    </row>
    <row r="365" spans="1:4" x14ac:dyDescent="0.25">
      <c r="A365" t="s">
        <v>1243</v>
      </c>
      <c r="B365" t="s">
        <v>1240</v>
      </c>
      <c r="C365" t="s">
        <v>13</v>
      </c>
      <c r="D365">
        <v>35</v>
      </c>
    </row>
    <row r="366" spans="1:4" x14ac:dyDescent="0.25">
      <c r="A366" t="s">
        <v>1243</v>
      </c>
      <c r="B366" t="s">
        <v>1240</v>
      </c>
      <c r="C366" t="s">
        <v>13</v>
      </c>
    </row>
    <row r="367" spans="1:4" x14ac:dyDescent="0.25">
      <c r="A367" t="s">
        <v>1243</v>
      </c>
      <c r="B367" t="s">
        <v>1240</v>
      </c>
      <c r="C367" t="s">
        <v>13</v>
      </c>
      <c r="D367">
        <v>30</v>
      </c>
    </row>
    <row r="368" spans="1:4" x14ac:dyDescent="0.25">
      <c r="A368" t="s">
        <v>1</v>
      </c>
      <c r="B368" t="s">
        <v>1238</v>
      </c>
      <c r="C368" t="s">
        <v>17</v>
      </c>
      <c r="D368">
        <v>60</v>
      </c>
    </row>
    <row r="369" spans="1:4" x14ac:dyDescent="0.25">
      <c r="A369" t="s">
        <v>1</v>
      </c>
      <c r="B369" t="s">
        <v>1240</v>
      </c>
      <c r="C369" t="s">
        <v>17</v>
      </c>
    </row>
    <row r="370" spans="1:4" x14ac:dyDescent="0.25">
      <c r="A370" t="s">
        <v>1</v>
      </c>
      <c r="B370" t="s">
        <v>1240</v>
      </c>
      <c r="C370" t="s">
        <v>17</v>
      </c>
    </row>
    <row r="371" spans="1:4" x14ac:dyDescent="0.25">
      <c r="A371" t="s">
        <v>1</v>
      </c>
      <c r="B371" t="s">
        <v>1238</v>
      </c>
      <c r="C371" t="s">
        <v>17</v>
      </c>
      <c r="D371">
        <v>24</v>
      </c>
    </row>
    <row r="372" spans="1:4" x14ac:dyDescent="0.25">
      <c r="A372" t="s">
        <v>1</v>
      </c>
      <c r="B372" t="s">
        <v>1238</v>
      </c>
      <c r="C372" t="s">
        <v>13</v>
      </c>
      <c r="D372">
        <v>25</v>
      </c>
    </row>
    <row r="373" spans="1:4" x14ac:dyDescent="0.25">
      <c r="A373" t="s">
        <v>1243</v>
      </c>
      <c r="B373" t="s">
        <v>1240</v>
      </c>
      <c r="C373" t="s">
        <v>13</v>
      </c>
      <c r="D373">
        <v>18</v>
      </c>
    </row>
    <row r="374" spans="1:4" x14ac:dyDescent="0.25">
      <c r="A374" t="s">
        <v>1243</v>
      </c>
      <c r="B374" t="s">
        <v>1240</v>
      </c>
      <c r="C374" t="s">
        <v>13</v>
      </c>
      <c r="D374">
        <v>19</v>
      </c>
    </row>
    <row r="375" spans="1:4" x14ac:dyDescent="0.25">
      <c r="A375" t="s">
        <v>1243</v>
      </c>
      <c r="B375" t="s">
        <v>1238</v>
      </c>
      <c r="C375" t="s">
        <v>13</v>
      </c>
      <c r="D375">
        <v>22</v>
      </c>
    </row>
    <row r="376" spans="1:4" x14ac:dyDescent="0.25">
      <c r="A376" t="s">
        <v>1243</v>
      </c>
      <c r="B376" t="s">
        <v>1240</v>
      </c>
      <c r="C376" t="s">
        <v>17</v>
      </c>
      <c r="D376">
        <v>3</v>
      </c>
    </row>
    <row r="377" spans="1:4" x14ac:dyDescent="0.25">
      <c r="A377" t="s">
        <v>1</v>
      </c>
      <c r="B377" t="s">
        <v>1238</v>
      </c>
      <c r="C377" t="s">
        <v>17</v>
      </c>
    </row>
    <row r="378" spans="1:4" x14ac:dyDescent="0.25">
      <c r="A378" t="s">
        <v>1</v>
      </c>
      <c r="B378" t="s">
        <v>1240</v>
      </c>
      <c r="C378" t="s">
        <v>17</v>
      </c>
      <c r="D378">
        <v>22</v>
      </c>
    </row>
    <row r="379" spans="1:4" x14ac:dyDescent="0.25">
      <c r="A379" t="s">
        <v>1243</v>
      </c>
      <c r="B379" t="s">
        <v>1238</v>
      </c>
      <c r="C379" t="s">
        <v>13</v>
      </c>
      <c r="D379">
        <v>27</v>
      </c>
    </row>
    <row r="380" spans="1:4" x14ac:dyDescent="0.25">
      <c r="A380" t="s">
        <v>1243</v>
      </c>
      <c r="B380" t="s">
        <v>1240</v>
      </c>
      <c r="C380" t="s">
        <v>13</v>
      </c>
      <c r="D380">
        <v>20</v>
      </c>
    </row>
    <row r="381" spans="1:4" x14ac:dyDescent="0.25">
      <c r="A381" t="s">
        <v>1243</v>
      </c>
      <c r="B381" t="s">
        <v>1240</v>
      </c>
      <c r="C381" t="s">
        <v>13</v>
      </c>
      <c r="D381">
        <v>19</v>
      </c>
    </row>
    <row r="382" spans="1:4" x14ac:dyDescent="0.25">
      <c r="A382" t="s">
        <v>1</v>
      </c>
      <c r="B382" t="s">
        <v>1238</v>
      </c>
      <c r="C382" t="s">
        <v>17</v>
      </c>
      <c r="D382">
        <v>42</v>
      </c>
    </row>
    <row r="383" spans="1:4" x14ac:dyDescent="0.25">
      <c r="A383" t="s">
        <v>1</v>
      </c>
      <c r="B383" t="s">
        <v>1240</v>
      </c>
      <c r="C383" t="s">
        <v>17</v>
      </c>
      <c r="D383">
        <v>1</v>
      </c>
    </row>
    <row r="384" spans="1:4" x14ac:dyDescent="0.25">
      <c r="A384" t="s">
        <v>1243</v>
      </c>
      <c r="B384" t="s">
        <v>1240</v>
      </c>
      <c r="C384" t="s">
        <v>13</v>
      </c>
      <c r="D384">
        <v>32</v>
      </c>
    </row>
    <row r="385" spans="1:4" x14ac:dyDescent="0.25">
      <c r="A385" t="s">
        <v>1</v>
      </c>
      <c r="B385" t="s">
        <v>1238</v>
      </c>
      <c r="C385" t="s">
        <v>17</v>
      </c>
      <c r="D385">
        <v>35</v>
      </c>
    </row>
    <row r="386" spans="1:4" x14ac:dyDescent="0.25">
      <c r="A386" t="s">
        <v>1243</v>
      </c>
      <c r="B386" t="s">
        <v>1240</v>
      </c>
      <c r="C386" t="s">
        <v>13</v>
      </c>
    </row>
    <row r="387" spans="1:4" x14ac:dyDescent="0.25">
      <c r="A387" t="s">
        <v>1243</v>
      </c>
      <c r="B387" t="s">
        <v>1239</v>
      </c>
      <c r="C387" t="s">
        <v>13</v>
      </c>
      <c r="D387">
        <v>18</v>
      </c>
    </row>
    <row r="388" spans="1:4" x14ac:dyDescent="0.25">
      <c r="A388" t="s">
        <v>1243</v>
      </c>
      <c r="B388" t="s">
        <v>1240</v>
      </c>
      <c r="C388" t="s">
        <v>13</v>
      </c>
      <c r="D388">
        <v>1</v>
      </c>
    </row>
    <row r="389" spans="1:4" x14ac:dyDescent="0.25">
      <c r="A389" t="s">
        <v>1</v>
      </c>
      <c r="B389" t="s">
        <v>1239</v>
      </c>
      <c r="C389" t="s">
        <v>17</v>
      </c>
      <c r="D389">
        <v>36</v>
      </c>
    </row>
    <row r="390" spans="1:4" x14ac:dyDescent="0.25">
      <c r="A390" t="s">
        <v>1243</v>
      </c>
      <c r="B390" t="s">
        <v>1240</v>
      </c>
      <c r="C390" t="s">
        <v>13</v>
      </c>
    </row>
    <row r="391" spans="1:4" x14ac:dyDescent="0.25">
      <c r="A391" t="s">
        <v>1</v>
      </c>
      <c r="B391" t="s">
        <v>1239</v>
      </c>
      <c r="C391" t="s">
        <v>17</v>
      </c>
      <c r="D391">
        <v>17</v>
      </c>
    </row>
    <row r="392" spans="1:4" x14ac:dyDescent="0.25">
      <c r="A392" t="s">
        <v>1</v>
      </c>
      <c r="B392" t="s">
        <v>1238</v>
      </c>
      <c r="C392" t="s">
        <v>13</v>
      </c>
      <c r="D392">
        <v>36</v>
      </c>
    </row>
    <row r="393" spans="1:4" x14ac:dyDescent="0.25">
      <c r="A393" t="s">
        <v>1</v>
      </c>
      <c r="B393" t="s">
        <v>1240</v>
      </c>
      <c r="C393" t="s">
        <v>13</v>
      </c>
      <c r="D393">
        <v>21</v>
      </c>
    </row>
    <row r="394" spans="1:4" x14ac:dyDescent="0.25">
      <c r="A394" t="s">
        <v>1243</v>
      </c>
      <c r="B394" t="s">
        <v>1240</v>
      </c>
      <c r="C394" t="s">
        <v>13</v>
      </c>
      <c r="D394">
        <v>28</v>
      </c>
    </row>
    <row r="395" spans="1:4" x14ac:dyDescent="0.25">
      <c r="A395" t="s">
        <v>1</v>
      </c>
      <c r="B395" t="s">
        <v>1238</v>
      </c>
      <c r="C395" t="s">
        <v>17</v>
      </c>
      <c r="D395">
        <v>23</v>
      </c>
    </row>
    <row r="396" spans="1:4" x14ac:dyDescent="0.25">
      <c r="A396" t="s">
        <v>1</v>
      </c>
      <c r="B396" t="s">
        <v>1240</v>
      </c>
      <c r="C396" t="s">
        <v>17</v>
      </c>
      <c r="D396">
        <v>24</v>
      </c>
    </row>
    <row r="397" spans="1:4" x14ac:dyDescent="0.25">
      <c r="A397" t="s">
        <v>1243</v>
      </c>
      <c r="B397" t="s">
        <v>1240</v>
      </c>
      <c r="C397" t="s">
        <v>13</v>
      </c>
      <c r="D397">
        <v>22</v>
      </c>
    </row>
    <row r="398" spans="1:4" x14ac:dyDescent="0.25">
      <c r="A398" t="s">
        <v>1243</v>
      </c>
      <c r="B398" t="s">
        <v>1240</v>
      </c>
      <c r="C398" t="s">
        <v>17</v>
      </c>
      <c r="D398">
        <v>31</v>
      </c>
    </row>
    <row r="399" spans="1:4" x14ac:dyDescent="0.25">
      <c r="A399" t="s">
        <v>1243</v>
      </c>
      <c r="B399" t="s">
        <v>1239</v>
      </c>
      <c r="C399" t="s">
        <v>13</v>
      </c>
      <c r="D399">
        <v>46</v>
      </c>
    </row>
    <row r="400" spans="1:4" x14ac:dyDescent="0.25">
      <c r="A400" t="s">
        <v>1243</v>
      </c>
      <c r="B400" t="s">
        <v>1239</v>
      </c>
      <c r="C400" t="s">
        <v>13</v>
      </c>
      <c r="D400">
        <v>23</v>
      </c>
    </row>
    <row r="401" spans="1:4" x14ac:dyDescent="0.25">
      <c r="A401" t="s">
        <v>1</v>
      </c>
      <c r="B401" t="s">
        <v>1239</v>
      </c>
      <c r="C401" t="s">
        <v>17</v>
      </c>
      <c r="D401">
        <v>28</v>
      </c>
    </row>
    <row r="402" spans="1:4" x14ac:dyDescent="0.25">
      <c r="A402" t="s">
        <v>1</v>
      </c>
      <c r="B402" t="s">
        <v>1240</v>
      </c>
      <c r="C402" t="s">
        <v>13</v>
      </c>
      <c r="D402">
        <v>39</v>
      </c>
    </row>
    <row r="403" spans="1:4" x14ac:dyDescent="0.25">
      <c r="A403" t="s">
        <v>1243</v>
      </c>
      <c r="B403" t="s">
        <v>1240</v>
      </c>
      <c r="C403" t="s">
        <v>13</v>
      </c>
      <c r="D403">
        <v>26</v>
      </c>
    </row>
    <row r="404" spans="1:4" x14ac:dyDescent="0.25">
      <c r="A404" t="s">
        <v>1243</v>
      </c>
      <c r="B404" t="s">
        <v>1240</v>
      </c>
      <c r="C404" t="s">
        <v>17</v>
      </c>
      <c r="D404">
        <v>21</v>
      </c>
    </row>
    <row r="405" spans="1:4" x14ac:dyDescent="0.25">
      <c r="A405" t="s">
        <v>1243</v>
      </c>
      <c r="B405" t="s">
        <v>1240</v>
      </c>
      <c r="C405" t="s">
        <v>13</v>
      </c>
      <c r="D405">
        <v>28</v>
      </c>
    </row>
    <row r="406" spans="1:4" x14ac:dyDescent="0.25">
      <c r="A406" t="s">
        <v>1243</v>
      </c>
      <c r="B406" t="s">
        <v>1240</v>
      </c>
      <c r="C406" t="s">
        <v>17</v>
      </c>
      <c r="D406">
        <v>20</v>
      </c>
    </row>
    <row r="407" spans="1:4" x14ac:dyDescent="0.25">
      <c r="A407" t="s">
        <v>1243</v>
      </c>
      <c r="B407" t="s">
        <v>1239</v>
      </c>
      <c r="C407" t="s">
        <v>13</v>
      </c>
      <c r="D407">
        <v>34</v>
      </c>
    </row>
    <row r="408" spans="1:4" x14ac:dyDescent="0.25">
      <c r="A408" t="s">
        <v>1243</v>
      </c>
      <c r="B408" t="s">
        <v>1240</v>
      </c>
      <c r="C408" t="s">
        <v>13</v>
      </c>
      <c r="D408">
        <v>51</v>
      </c>
    </row>
    <row r="409" spans="1:4" x14ac:dyDescent="0.25">
      <c r="A409" t="s">
        <v>1</v>
      </c>
      <c r="B409" t="s">
        <v>1239</v>
      </c>
      <c r="C409" t="s">
        <v>13</v>
      </c>
      <c r="D409">
        <v>3</v>
      </c>
    </row>
    <row r="410" spans="1:4" x14ac:dyDescent="0.25">
      <c r="A410" t="s">
        <v>1243</v>
      </c>
      <c r="B410" t="s">
        <v>1240</v>
      </c>
      <c r="C410" t="s">
        <v>13</v>
      </c>
      <c r="D410">
        <v>21</v>
      </c>
    </row>
    <row r="411" spans="1:4" x14ac:dyDescent="0.25">
      <c r="A411" t="s">
        <v>1243</v>
      </c>
      <c r="B411" t="s">
        <v>1240</v>
      </c>
      <c r="C411" t="s">
        <v>17</v>
      </c>
    </row>
    <row r="412" spans="1:4" x14ac:dyDescent="0.25">
      <c r="A412" t="s">
        <v>1243</v>
      </c>
      <c r="B412" t="s">
        <v>1240</v>
      </c>
      <c r="C412" t="s">
        <v>13</v>
      </c>
    </row>
    <row r="413" spans="1:4" x14ac:dyDescent="0.25">
      <c r="A413" t="s">
        <v>1243</v>
      </c>
      <c r="B413" t="s">
        <v>1240</v>
      </c>
      <c r="C413" t="s">
        <v>13</v>
      </c>
    </row>
    <row r="414" spans="1:4" x14ac:dyDescent="0.25">
      <c r="A414" t="s">
        <v>1</v>
      </c>
      <c r="B414" t="s">
        <v>1238</v>
      </c>
      <c r="C414" t="s">
        <v>17</v>
      </c>
      <c r="D414">
        <v>33</v>
      </c>
    </row>
    <row r="415" spans="1:4" x14ac:dyDescent="0.25">
      <c r="A415" t="s">
        <v>1243</v>
      </c>
      <c r="B415" t="s">
        <v>1239</v>
      </c>
      <c r="C415" t="s">
        <v>13</v>
      </c>
    </row>
    <row r="416" spans="1:4" x14ac:dyDescent="0.25">
      <c r="A416" t="s">
        <v>1</v>
      </c>
      <c r="B416" t="s">
        <v>1240</v>
      </c>
      <c r="C416" t="s">
        <v>13</v>
      </c>
      <c r="D416">
        <v>44</v>
      </c>
    </row>
    <row r="417" spans="1:4" x14ac:dyDescent="0.25">
      <c r="A417" t="s">
        <v>1243</v>
      </c>
      <c r="B417" t="s">
        <v>1240</v>
      </c>
      <c r="C417" t="s">
        <v>17</v>
      </c>
    </row>
    <row r="418" spans="1:4" x14ac:dyDescent="0.25">
      <c r="A418" t="s">
        <v>1</v>
      </c>
      <c r="B418" t="s">
        <v>1239</v>
      </c>
      <c r="C418" t="s">
        <v>17</v>
      </c>
      <c r="D418">
        <v>34</v>
      </c>
    </row>
    <row r="419" spans="1:4" x14ac:dyDescent="0.25">
      <c r="A419" t="s">
        <v>1</v>
      </c>
      <c r="B419" t="s">
        <v>1239</v>
      </c>
      <c r="C419" t="s">
        <v>17</v>
      </c>
      <c r="D419">
        <v>18</v>
      </c>
    </row>
    <row r="420" spans="1:4" x14ac:dyDescent="0.25">
      <c r="A420" t="s">
        <v>1243</v>
      </c>
      <c r="B420" t="s">
        <v>1239</v>
      </c>
      <c r="C420" t="s">
        <v>13</v>
      </c>
      <c r="D420">
        <v>30</v>
      </c>
    </row>
    <row r="421" spans="1:4" x14ac:dyDescent="0.25">
      <c r="A421" t="s">
        <v>1243</v>
      </c>
      <c r="B421" t="s">
        <v>1240</v>
      </c>
      <c r="C421" t="s">
        <v>17</v>
      </c>
      <c r="D421">
        <v>10</v>
      </c>
    </row>
    <row r="422" spans="1:4" x14ac:dyDescent="0.25">
      <c r="A422" t="s">
        <v>1243</v>
      </c>
      <c r="B422" t="s">
        <v>1240</v>
      </c>
      <c r="C422" t="s">
        <v>13</v>
      </c>
    </row>
    <row r="423" spans="1:4" x14ac:dyDescent="0.25">
      <c r="A423" t="s">
        <v>1243</v>
      </c>
      <c r="B423" t="s">
        <v>1240</v>
      </c>
      <c r="C423" t="s">
        <v>13</v>
      </c>
      <c r="D423">
        <v>21</v>
      </c>
    </row>
    <row r="424" spans="1:4" x14ac:dyDescent="0.25">
      <c r="A424" t="s">
        <v>1243</v>
      </c>
      <c r="B424" t="s">
        <v>1240</v>
      </c>
      <c r="C424" t="s">
        <v>13</v>
      </c>
      <c r="D424">
        <v>29</v>
      </c>
    </row>
    <row r="425" spans="1:4" x14ac:dyDescent="0.25">
      <c r="A425" t="s">
        <v>1243</v>
      </c>
      <c r="B425" t="s">
        <v>1240</v>
      </c>
      <c r="C425" t="s">
        <v>17</v>
      </c>
      <c r="D425">
        <v>28</v>
      </c>
    </row>
    <row r="426" spans="1:4" x14ac:dyDescent="0.25">
      <c r="A426" t="s">
        <v>1243</v>
      </c>
      <c r="B426" t="s">
        <v>1240</v>
      </c>
      <c r="C426" t="s">
        <v>13</v>
      </c>
      <c r="D426">
        <v>18</v>
      </c>
    </row>
    <row r="427" spans="1:4" x14ac:dyDescent="0.25">
      <c r="A427" t="s">
        <v>1243</v>
      </c>
      <c r="B427" t="s">
        <v>1240</v>
      </c>
      <c r="C427" t="s">
        <v>13</v>
      </c>
    </row>
    <row r="428" spans="1:4" x14ac:dyDescent="0.25">
      <c r="A428" t="s">
        <v>1</v>
      </c>
      <c r="B428" t="s">
        <v>1239</v>
      </c>
      <c r="C428" t="s">
        <v>17</v>
      </c>
      <c r="D428">
        <v>28</v>
      </c>
    </row>
    <row r="429" spans="1:4" x14ac:dyDescent="0.25">
      <c r="A429" t="s">
        <v>1</v>
      </c>
      <c r="B429" t="s">
        <v>1239</v>
      </c>
      <c r="C429" t="s">
        <v>17</v>
      </c>
      <c r="D429">
        <v>19</v>
      </c>
    </row>
    <row r="430" spans="1:4" x14ac:dyDescent="0.25">
      <c r="A430" t="s">
        <v>1243</v>
      </c>
      <c r="B430" t="s">
        <v>1240</v>
      </c>
      <c r="C430" t="s">
        <v>13</v>
      </c>
    </row>
    <row r="431" spans="1:4" x14ac:dyDescent="0.25">
      <c r="A431" t="s">
        <v>1</v>
      </c>
      <c r="B431" t="s">
        <v>1240</v>
      </c>
      <c r="C431" t="s">
        <v>13</v>
      </c>
      <c r="D431">
        <v>32</v>
      </c>
    </row>
    <row r="432" spans="1:4" x14ac:dyDescent="0.25">
      <c r="A432" t="s">
        <v>1</v>
      </c>
      <c r="B432" t="s">
        <v>1238</v>
      </c>
      <c r="C432" t="s">
        <v>13</v>
      </c>
      <c r="D432">
        <v>28</v>
      </c>
    </row>
    <row r="433" spans="1:4" x14ac:dyDescent="0.25">
      <c r="A433" t="s">
        <v>1</v>
      </c>
      <c r="B433" t="s">
        <v>1240</v>
      </c>
      <c r="C433" t="s">
        <v>17</v>
      </c>
    </row>
    <row r="434" spans="1:4" x14ac:dyDescent="0.25">
      <c r="A434" t="s">
        <v>1</v>
      </c>
      <c r="B434" t="s">
        <v>1239</v>
      </c>
      <c r="C434" t="s">
        <v>17</v>
      </c>
      <c r="D434">
        <v>42</v>
      </c>
    </row>
    <row r="435" spans="1:4" x14ac:dyDescent="0.25">
      <c r="A435" t="s">
        <v>1243</v>
      </c>
      <c r="B435" t="s">
        <v>1240</v>
      </c>
      <c r="C435" t="s">
        <v>13</v>
      </c>
      <c r="D435">
        <v>17</v>
      </c>
    </row>
    <row r="436" spans="1:4" x14ac:dyDescent="0.25">
      <c r="A436" t="s">
        <v>1243</v>
      </c>
      <c r="B436" t="s">
        <v>1238</v>
      </c>
      <c r="C436" t="s">
        <v>13</v>
      </c>
      <c r="D436">
        <v>50</v>
      </c>
    </row>
    <row r="437" spans="1:4" x14ac:dyDescent="0.25">
      <c r="A437" t="s">
        <v>1</v>
      </c>
      <c r="B437" t="s">
        <v>1238</v>
      </c>
      <c r="C437" t="s">
        <v>17</v>
      </c>
      <c r="D437">
        <v>14</v>
      </c>
    </row>
    <row r="438" spans="1:4" x14ac:dyDescent="0.25">
      <c r="A438" t="s">
        <v>1243</v>
      </c>
      <c r="B438" t="s">
        <v>1240</v>
      </c>
      <c r="C438" t="s">
        <v>17</v>
      </c>
      <c r="D438">
        <v>21</v>
      </c>
    </row>
    <row r="439" spans="1:4" x14ac:dyDescent="0.25">
      <c r="A439" t="s">
        <v>1</v>
      </c>
      <c r="B439" t="s">
        <v>1239</v>
      </c>
      <c r="C439" t="s">
        <v>17</v>
      </c>
      <c r="D439">
        <v>24</v>
      </c>
    </row>
    <row r="440" spans="1:4" x14ac:dyDescent="0.25">
      <c r="A440" t="s">
        <v>1243</v>
      </c>
      <c r="B440" t="s">
        <v>1238</v>
      </c>
      <c r="C440" t="s">
        <v>13</v>
      </c>
      <c r="D440">
        <v>64</v>
      </c>
    </row>
    <row r="441" spans="1:4" x14ac:dyDescent="0.25">
      <c r="A441" t="s">
        <v>1243</v>
      </c>
      <c r="B441" t="s">
        <v>1239</v>
      </c>
      <c r="C441" t="s">
        <v>13</v>
      </c>
      <c r="D441">
        <v>31</v>
      </c>
    </row>
    <row r="442" spans="1:4" x14ac:dyDescent="0.25">
      <c r="A442" t="s">
        <v>1</v>
      </c>
      <c r="B442" t="s">
        <v>1239</v>
      </c>
      <c r="C442" t="s">
        <v>17</v>
      </c>
      <c r="D442">
        <v>45</v>
      </c>
    </row>
    <row r="443" spans="1:4" x14ac:dyDescent="0.25">
      <c r="A443" t="s">
        <v>1243</v>
      </c>
      <c r="B443" t="s">
        <v>1240</v>
      </c>
      <c r="C443" t="s">
        <v>13</v>
      </c>
      <c r="D443">
        <v>20</v>
      </c>
    </row>
    <row r="444" spans="1:4" x14ac:dyDescent="0.25">
      <c r="A444" t="s">
        <v>1243</v>
      </c>
      <c r="B444" t="s">
        <v>1240</v>
      </c>
      <c r="C444" t="s">
        <v>13</v>
      </c>
      <c r="D444">
        <v>25</v>
      </c>
    </row>
    <row r="445" spans="1:4" x14ac:dyDescent="0.25">
      <c r="A445" t="s">
        <v>1</v>
      </c>
      <c r="B445" t="s">
        <v>1239</v>
      </c>
      <c r="C445" t="s">
        <v>17</v>
      </c>
      <c r="D445">
        <v>28</v>
      </c>
    </row>
    <row r="446" spans="1:4" x14ac:dyDescent="0.25">
      <c r="A446" t="s">
        <v>1</v>
      </c>
      <c r="B446" t="s">
        <v>1240</v>
      </c>
      <c r="C446" t="s">
        <v>13</v>
      </c>
    </row>
    <row r="447" spans="1:4" x14ac:dyDescent="0.25">
      <c r="A447" t="s">
        <v>1</v>
      </c>
      <c r="B447" t="s">
        <v>1238</v>
      </c>
      <c r="C447" t="s">
        <v>13</v>
      </c>
      <c r="D447">
        <v>4</v>
      </c>
    </row>
    <row r="448" spans="1:4" x14ac:dyDescent="0.25">
      <c r="A448" t="s">
        <v>1</v>
      </c>
      <c r="B448" t="s">
        <v>1239</v>
      </c>
      <c r="C448" t="s">
        <v>17</v>
      </c>
      <c r="D448">
        <v>13</v>
      </c>
    </row>
    <row r="449" spans="1:4" x14ac:dyDescent="0.25">
      <c r="A449" t="s">
        <v>1</v>
      </c>
      <c r="B449" t="s">
        <v>1238</v>
      </c>
      <c r="C449" t="s">
        <v>13</v>
      </c>
      <c r="D449">
        <v>34</v>
      </c>
    </row>
    <row r="450" spans="1:4" x14ac:dyDescent="0.25">
      <c r="A450" t="s">
        <v>1</v>
      </c>
      <c r="B450" t="s">
        <v>1240</v>
      </c>
      <c r="C450" t="s">
        <v>17</v>
      </c>
      <c r="D450">
        <v>5</v>
      </c>
    </row>
    <row r="451" spans="1:4" x14ac:dyDescent="0.25">
      <c r="A451" t="s">
        <v>1</v>
      </c>
      <c r="B451" t="s">
        <v>1238</v>
      </c>
      <c r="C451" t="s">
        <v>13</v>
      </c>
      <c r="D451">
        <v>52</v>
      </c>
    </row>
    <row r="452" spans="1:4" x14ac:dyDescent="0.25">
      <c r="A452" t="s">
        <v>1243</v>
      </c>
      <c r="B452" t="s">
        <v>1239</v>
      </c>
      <c r="C452" t="s">
        <v>13</v>
      </c>
      <c r="D452">
        <v>36</v>
      </c>
    </row>
    <row r="453" spans="1:4" x14ac:dyDescent="0.25">
      <c r="A453" t="s">
        <v>1243</v>
      </c>
      <c r="B453" t="s">
        <v>1240</v>
      </c>
      <c r="C453" t="s">
        <v>13</v>
      </c>
    </row>
    <row r="454" spans="1:4" x14ac:dyDescent="0.25">
      <c r="A454" t="s">
        <v>1243</v>
      </c>
      <c r="B454" t="s">
        <v>1238</v>
      </c>
      <c r="C454" t="s">
        <v>13</v>
      </c>
      <c r="D454">
        <v>30</v>
      </c>
    </row>
    <row r="455" spans="1:4" x14ac:dyDescent="0.25">
      <c r="A455" t="s">
        <v>1</v>
      </c>
      <c r="B455" t="s">
        <v>1238</v>
      </c>
      <c r="C455" t="s">
        <v>13</v>
      </c>
      <c r="D455">
        <v>49</v>
      </c>
    </row>
    <row r="456" spans="1:4" x14ac:dyDescent="0.25">
      <c r="A456" t="s">
        <v>1243</v>
      </c>
      <c r="B456" t="s">
        <v>1240</v>
      </c>
      <c r="C456" t="s">
        <v>13</v>
      </c>
    </row>
    <row r="457" spans="1:4" x14ac:dyDescent="0.25">
      <c r="A457" t="s">
        <v>1</v>
      </c>
      <c r="B457" t="s">
        <v>1240</v>
      </c>
      <c r="C457" t="s">
        <v>13</v>
      </c>
      <c r="D457">
        <v>29</v>
      </c>
    </row>
    <row r="458" spans="1:4" x14ac:dyDescent="0.25">
      <c r="A458" t="s">
        <v>1243</v>
      </c>
      <c r="B458" t="s">
        <v>1238</v>
      </c>
      <c r="C458" t="s">
        <v>13</v>
      </c>
      <c r="D458">
        <v>65</v>
      </c>
    </row>
    <row r="459" spans="1:4" x14ac:dyDescent="0.25">
      <c r="A459" t="s">
        <v>1</v>
      </c>
      <c r="B459" t="s">
        <v>1238</v>
      </c>
      <c r="C459" t="s">
        <v>17</v>
      </c>
    </row>
    <row r="460" spans="1:4" x14ac:dyDescent="0.25">
      <c r="A460" t="s">
        <v>1</v>
      </c>
      <c r="B460" t="s">
        <v>1239</v>
      </c>
      <c r="C460" t="s">
        <v>17</v>
      </c>
      <c r="D460">
        <v>50</v>
      </c>
    </row>
    <row r="461" spans="1:4" x14ac:dyDescent="0.25">
      <c r="A461" t="s">
        <v>1243</v>
      </c>
      <c r="B461" t="s">
        <v>1240</v>
      </c>
      <c r="C461" t="s">
        <v>13</v>
      </c>
    </row>
    <row r="462" spans="1:4" x14ac:dyDescent="0.25">
      <c r="A462" t="s">
        <v>1</v>
      </c>
      <c r="B462" t="s">
        <v>1238</v>
      </c>
      <c r="C462" t="s">
        <v>13</v>
      </c>
      <c r="D462">
        <v>48</v>
      </c>
    </row>
    <row r="463" spans="1:4" x14ac:dyDescent="0.25">
      <c r="A463" t="s">
        <v>1243</v>
      </c>
      <c r="B463" t="s">
        <v>1240</v>
      </c>
      <c r="C463" t="s">
        <v>13</v>
      </c>
      <c r="D463">
        <v>34</v>
      </c>
    </row>
    <row r="464" spans="1:4" x14ac:dyDescent="0.25">
      <c r="A464" t="s">
        <v>1243</v>
      </c>
      <c r="B464" t="s">
        <v>1238</v>
      </c>
      <c r="C464" t="s">
        <v>13</v>
      </c>
      <c r="D464">
        <v>47</v>
      </c>
    </row>
    <row r="465" spans="1:4" x14ac:dyDescent="0.25">
      <c r="A465" t="s">
        <v>1243</v>
      </c>
      <c r="B465" t="s">
        <v>1239</v>
      </c>
      <c r="C465" t="s">
        <v>13</v>
      </c>
      <c r="D465">
        <v>48</v>
      </c>
    </row>
    <row r="466" spans="1:4" x14ac:dyDescent="0.25">
      <c r="A466" t="s">
        <v>1243</v>
      </c>
      <c r="B466" t="s">
        <v>1240</v>
      </c>
      <c r="C466" t="s">
        <v>13</v>
      </c>
    </row>
    <row r="467" spans="1:4" x14ac:dyDescent="0.25">
      <c r="A467" t="s">
        <v>1243</v>
      </c>
      <c r="B467" t="s">
        <v>1240</v>
      </c>
      <c r="C467" t="s">
        <v>13</v>
      </c>
      <c r="D467">
        <v>38</v>
      </c>
    </row>
    <row r="468" spans="1:4" x14ac:dyDescent="0.25">
      <c r="A468" t="s">
        <v>1243</v>
      </c>
      <c r="B468" t="s">
        <v>1239</v>
      </c>
      <c r="C468" t="s">
        <v>13</v>
      </c>
    </row>
    <row r="469" spans="1:4" x14ac:dyDescent="0.25">
      <c r="A469" t="s">
        <v>1243</v>
      </c>
      <c r="B469" t="s">
        <v>1238</v>
      </c>
      <c r="C469" t="s">
        <v>13</v>
      </c>
      <c r="D469">
        <v>56</v>
      </c>
    </row>
    <row r="470" spans="1:4" x14ac:dyDescent="0.25">
      <c r="A470" t="s">
        <v>1243</v>
      </c>
      <c r="B470" t="s">
        <v>1240</v>
      </c>
      <c r="C470" t="s">
        <v>13</v>
      </c>
    </row>
    <row r="471" spans="1:4" x14ac:dyDescent="0.25">
      <c r="A471" t="s">
        <v>1</v>
      </c>
      <c r="B471" t="s">
        <v>1240</v>
      </c>
      <c r="C471" t="s">
        <v>17</v>
      </c>
      <c r="D471">
        <v>0.75</v>
      </c>
    </row>
    <row r="472" spans="1:4" x14ac:dyDescent="0.25">
      <c r="A472" t="s">
        <v>1243</v>
      </c>
      <c r="B472" t="s">
        <v>1240</v>
      </c>
      <c r="C472" t="s">
        <v>13</v>
      </c>
    </row>
    <row r="473" spans="1:4" x14ac:dyDescent="0.25">
      <c r="A473" t="s">
        <v>1243</v>
      </c>
      <c r="B473" t="s">
        <v>1240</v>
      </c>
      <c r="C473" t="s">
        <v>13</v>
      </c>
      <c r="D473">
        <v>38</v>
      </c>
    </row>
    <row r="474" spans="1:4" x14ac:dyDescent="0.25">
      <c r="A474" t="s">
        <v>1</v>
      </c>
      <c r="B474" t="s">
        <v>1239</v>
      </c>
      <c r="C474" t="s">
        <v>17</v>
      </c>
      <c r="D474">
        <v>33</v>
      </c>
    </row>
    <row r="475" spans="1:4" x14ac:dyDescent="0.25">
      <c r="A475" t="s">
        <v>1</v>
      </c>
      <c r="B475" t="s">
        <v>1239</v>
      </c>
      <c r="C475" t="s">
        <v>17</v>
      </c>
      <c r="D475">
        <v>23</v>
      </c>
    </row>
    <row r="476" spans="1:4" x14ac:dyDescent="0.25">
      <c r="A476" t="s">
        <v>1243</v>
      </c>
      <c r="B476" t="s">
        <v>1240</v>
      </c>
      <c r="C476" t="s">
        <v>17</v>
      </c>
      <c r="D476">
        <v>22</v>
      </c>
    </row>
    <row r="477" spans="1:4" x14ac:dyDescent="0.25">
      <c r="A477" t="s">
        <v>1243</v>
      </c>
      <c r="B477" t="s">
        <v>1238</v>
      </c>
      <c r="C477" t="s">
        <v>13</v>
      </c>
    </row>
    <row r="478" spans="1:4" x14ac:dyDescent="0.25">
      <c r="A478" t="s">
        <v>1243</v>
      </c>
      <c r="B478" t="s">
        <v>1239</v>
      </c>
      <c r="C478" t="s">
        <v>13</v>
      </c>
      <c r="D478">
        <v>34</v>
      </c>
    </row>
    <row r="479" spans="1:4" x14ac:dyDescent="0.25">
      <c r="A479" t="s">
        <v>1243</v>
      </c>
      <c r="B479" t="s">
        <v>1240</v>
      </c>
      <c r="C479" t="s">
        <v>13</v>
      </c>
      <c r="D479">
        <v>29</v>
      </c>
    </row>
    <row r="480" spans="1:4" x14ac:dyDescent="0.25">
      <c r="A480" t="s">
        <v>1243</v>
      </c>
      <c r="B480" t="s">
        <v>1240</v>
      </c>
      <c r="C480" t="s">
        <v>13</v>
      </c>
      <c r="D480">
        <v>22</v>
      </c>
    </row>
    <row r="481" spans="1:4" x14ac:dyDescent="0.25">
      <c r="A481" t="s">
        <v>1</v>
      </c>
      <c r="B481" t="s">
        <v>1240</v>
      </c>
      <c r="C481" t="s">
        <v>17</v>
      </c>
      <c r="D481">
        <v>2</v>
      </c>
    </row>
    <row r="482" spans="1:4" x14ac:dyDescent="0.25">
      <c r="A482" t="s">
        <v>1243</v>
      </c>
      <c r="B482" t="s">
        <v>1240</v>
      </c>
      <c r="C482" t="s">
        <v>13</v>
      </c>
      <c r="D482">
        <v>9</v>
      </c>
    </row>
    <row r="483" spans="1:4" x14ac:dyDescent="0.25">
      <c r="A483" t="s">
        <v>1243</v>
      </c>
      <c r="B483" t="s">
        <v>1239</v>
      </c>
      <c r="C483" t="s">
        <v>13</v>
      </c>
    </row>
    <row r="484" spans="1:4" x14ac:dyDescent="0.25">
      <c r="A484" t="s">
        <v>1243</v>
      </c>
      <c r="B484" t="s">
        <v>1240</v>
      </c>
      <c r="C484" t="s">
        <v>13</v>
      </c>
      <c r="D484">
        <v>50</v>
      </c>
    </row>
    <row r="485" spans="1:4" x14ac:dyDescent="0.25">
      <c r="A485" t="s">
        <v>1</v>
      </c>
      <c r="B485" t="s">
        <v>1240</v>
      </c>
      <c r="C485" t="s">
        <v>17</v>
      </c>
      <c r="D485">
        <v>63</v>
      </c>
    </row>
    <row r="486" spans="1:4" x14ac:dyDescent="0.25">
      <c r="A486" t="s">
        <v>1</v>
      </c>
      <c r="B486" t="s">
        <v>1238</v>
      </c>
      <c r="C486" t="s">
        <v>13</v>
      </c>
      <c r="D486">
        <v>25</v>
      </c>
    </row>
    <row r="487" spans="1:4" x14ac:dyDescent="0.25">
      <c r="A487" t="s">
        <v>1243</v>
      </c>
      <c r="B487" t="s">
        <v>1240</v>
      </c>
      <c r="C487" t="s">
        <v>17</v>
      </c>
    </row>
    <row r="488" spans="1:4" x14ac:dyDescent="0.25">
      <c r="A488" t="s">
        <v>1</v>
      </c>
      <c r="B488" t="s">
        <v>1238</v>
      </c>
      <c r="C488" t="s">
        <v>17</v>
      </c>
      <c r="D488">
        <v>35</v>
      </c>
    </row>
    <row r="489" spans="1:4" x14ac:dyDescent="0.25">
      <c r="A489" t="s">
        <v>1243</v>
      </c>
      <c r="B489" t="s">
        <v>1238</v>
      </c>
      <c r="C489" t="s">
        <v>13</v>
      </c>
      <c r="D489">
        <v>58</v>
      </c>
    </row>
    <row r="490" spans="1:4" x14ac:dyDescent="0.25">
      <c r="A490" t="s">
        <v>1243</v>
      </c>
      <c r="B490" t="s">
        <v>1240</v>
      </c>
      <c r="C490" t="s">
        <v>13</v>
      </c>
      <c r="D490">
        <v>30</v>
      </c>
    </row>
    <row r="491" spans="1:4" x14ac:dyDescent="0.25">
      <c r="A491" t="s">
        <v>1</v>
      </c>
      <c r="B491" t="s">
        <v>1240</v>
      </c>
      <c r="C491" t="s">
        <v>13</v>
      </c>
      <c r="D491">
        <v>9</v>
      </c>
    </row>
    <row r="492" spans="1:4" x14ac:dyDescent="0.25">
      <c r="A492" t="s">
        <v>1243</v>
      </c>
      <c r="B492" t="s">
        <v>1240</v>
      </c>
      <c r="C492" t="s">
        <v>13</v>
      </c>
    </row>
    <row r="493" spans="1:4" x14ac:dyDescent="0.25">
      <c r="A493" t="s">
        <v>1243</v>
      </c>
      <c r="B493" t="s">
        <v>1240</v>
      </c>
      <c r="C493" t="s">
        <v>13</v>
      </c>
      <c r="D493">
        <v>21</v>
      </c>
    </row>
    <row r="494" spans="1:4" x14ac:dyDescent="0.25">
      <c r="A494" t="s">
        <v>1243</v>
      </c>
      <c r="B494" t="s">
        <v>1238</v>
      </c>
      <c r="C494" t="s">
        <v>13</v>
      </c>
      <c r="D494">
        <v>55</v>
      </c>
    </row>
    <row r="495" spans="1:4" x14ac:dyDescent="0.25">
      <c r="A495" t="s">
        <v>1243</v>
      </c>
      <c r="B495" t="s">
        <v>1238</v>
      </c>
      <c r="C495" t="s">
        <v>13</v>
      </c>
      <c r="D495">
        <v>71</v>
      </c>
    </row>
    <row r="496" spans="1:4" x14ac:dyDescent="0.25">
      <c r="A496" t="s">
        <v>1243</v>
      </c>
      <c r="B496" t="s">
        <v>1240</v>
      </c>
      <c r="C496" t="s">
        <v>13</v>
      </c>
      <c r="D496">
        <v>21</v>
      </c>
    </row>
    <row r="497" spans="1:4" x14ac:dyDescent="0.25">
      <c r="A497" t="s">
        <v>1243</v>
      </c>
      <c r="B497" t="s">
        <v>1240</v>
      </c>
      <c r="C497" t="s">
        <v>13</v>
      </c>
    </row>
    <row r="498" spans="1:4" x14ac:dyDescent="0.25">
      <c r="A498" t="s">
        <v>1</v>
      </c>
      <c r="B498" t="s">
        <v>1238</v>
      </c>
      <c r="C498" t="s">
        <v>17</v>
      </c>
      <c r="D498">
        <v>54</v>
      </c>
    </row>
    <row r="499" spans="1:4" x14ac:dyDescent="0.25">
      <c r="A499" t="s">
        <v>1243</v>
      </c>
      <c r="B499" t="s">
        <v>1240</v>
      </c>
      <c r="C499" t="s">
        <v>13</v>
      </c>
    </row>
    <row r="500" spans="1:4" x14ac:dyDescent="0.25">
      <c r="A500" t="s">
        <v>1243</v>
      </c>
      <c r="B500" t="s">
        <v>1238</v>
      </c>
      <c r="C500" t="s">
        <v>17</v>
      </c>
      <c r="D500">
        <v>25</v>
      </c>
    </row>
    <row r="501" spans="1:4" x14ac:dyDescent="0.25">
      <c r="A501" t="s">
        <v>1243</v>
      </c>
      <c r="B501" t="s">
        <v>1240</v>
      </c>
      <c r="C501" t="s">
        <v>13</v>
      </c>
      <c r="D501">
        <v>24</v>
      </c>
    </row>
    <row r="502" spans="1:4" x14ac:dyDescent="0.25">
      <c r="A502" t="s">
        <v>1243</v>
      </c>
      <c r="B502" t="s">
        <v>1240</v>
      </c>
      <c r="C502" t="s">
        <v>13</v>
      </c>
      <c r="D502">
        <v>17</v>
      </c>
    </row>
    <row r="503" spans="1:4" x14ac:dyDescent="0.25">
      <c r="A503" t="s">
        <v>1243</v>
      </c>
      <c r="B503" t="s">
        <v>1240</v>
      </c>
      <c r="C503" t="s">
        <v>17</v>
      </c>
      <c r="D503">
        <v>21</v>
      </c>
    </row>
    <row r="504" spans="1:4" x14ac:dyDescent="0.25">
      <c r="A504" t="s">
        <v>1243</v>
      </c>
      <c r="B504" t="s">
        <v>1240</v>
      </c>
      <c r="C504" t="s">
        <v>17</v>
      </c>
    </row>
    <row r="505" spans="1:4" x14ac:dyDescent="0.25">
      <c r="A505" t="s">
        <v>1243</v>
      </c>
      <c r="B505" t="s">
        <v>1240</v>
      </c>
      <c r="C505" t="s">
        <v>17</v>
      </c>
      <c r="D505">
        <v>37</v>
      </c>
    </row>
    <row r="506" spans="1:4" x14ac:dyDescent="0.25">
      <c r="A506" t="s">
        <v>1</v>
      </c>
      <c r="B506" t="s">
        <v>1238</v>
      </c>
      <c r="C506" t="s">
        <v>17</v>
      </c>
      <c r="D506">
        <v>16</v>
      </c>
    </row>
    <row r="507" spans="1:4" x14ac:dyDescent="0.25">
      <c r="A507" t="s">
        <v>1243</v>
      </c>
      <c r="B507" t="s">
        <v>1238</v>
      </c>
      <c r="C507" t="s">
        <v>13</v>
      </c>
      <c r="D507">
        <v>18</v>
      </c>
    </row>
    <row r="508" spans="1:4" x14ac:dyDescent="0.25">
      <c r="A508" t="s">
        <v>1</v>
      </c>
      <c r="B508" t="s">
        <v>1239</v>
      </c>
      <c r="C508" t="s">
        <v>17</v>
      </c>
      <c r="D508">
        <v>33</v>
      </c>
    </row>
    <row r="509" spans="1:4" x14ac:dyDescent="0.25">
      <c r="A509" t="s">
        <v>1</v>
      </c>
      <c r="B509" t="s">
        <v>1238</v>
      </c>
      <c r="C509" t="s">
        <v>13</v>
      </c>
    </row>
    <row r="510" spans="1:4" x14ac:dyDescent="0.25">
      <c r="A510" t="s">
        <v>1243</v>
      </c>
      <c r="B510" t="s">
        <v>1240</v>
      </c>
      <c r="C510" t="s">
        <v>13</v>
      </c>
      <c r="D510">
        <v>28</v>
      </c>
    </row>
    <row r="511" spans="1:4" x14ac:dyDescent="0.25">
      <c r="A511" t="s">
        <v>1</v>
      </c>
      <c r="B511" t="s">
        <v>1240</v>
      </c>
      <c r="C511" t="s">
        <v>13</v>
      </c>
      <c r="D511">
        <v>26</v>
      </c>
    </row>
    <row r="512" spans="1:4" x14ac:dyDescent="0.25">
      <c r="A512" t="s">
        <v>1</v>
      </c>
      <c r="B512" t="s">
        <v>1240</v>
      </c>
      <c r="C512" t="s">
        <v>13</v>
      </c>
      <c r="D512">
        <v>29</v>
      </c>
    </row>
    <row r="513" spans="1:4" x14ac:dyDescent="0.25">
      <c r="A513" t="s">
        <v>1243</v>
      </c>
      <c r="B513" t="s">
        <v>1240</v>
      </c>
      <c r="C513" t="s">
        <v>13</v>
      </c>
    </row>
    <row r="514" spans="1:4" x14ac:dyDescent="0.25">
      <c r="A514" t="s">
        <v>1</v>
      </c>
      <c r="B514" t="s">
        <v>1238</v>
      </c>
      <c r="C514" t="s">
        <v>13</v>
      </c>
      <c r="D514">
        <v>36</v>
      </c>
    </row>
    <row r="515" spans="1:4" x14ac:dyDescent="0.25">
      <c r="A515" t="s">
        <v>1</v>
      </c>
      <c r="B515" t="s">
        <v>1238</v>
      </c>
      <c r="C515" t="s">
        <v>17</v>
      </c>
      <c r="D515">
        <v>54</v>
      </c>
    </row>
    <row r="516" spans="1:4" x14ac:dyDescent="0.25">
      <c r="A516" t="s">
        <v>1243</v>
      </c>
      <c r="B516" t="s">
        <v>1240</v>
      </c>
      <c r="C516" t="s">
        <v>13</v>
      </c>
      <c r="D516">
        <v>24</v>
      </c>
    </row>
    <row r="517" spans="1:4" x14ac:dyDescent="0.25">
      <c r="A517" t="s">
        <v>1243</v>
      </c>
      <c r="B517" t="s">
        <v>1238</v>
      </c>
      <c r="C517" t="s">
        <v>13</v>
      </c>
      <c r="D517">
        <v>47</v>
      </c>
    </row>
    <row r="518" spans="1:4" x14ac:dyDescent="0.25">
      <c r="A518" t="s">
        <v>1</v>
      </c>
      <c r="B518" t="s">
        <v>1239</v>
      </c>
      <c r="C518" t="s">
        <v>17</v>
      </c>
      <c r="D518">
        <v>34</v>
      </c>
    </row>
    <row r="519" spans="1:4" x14ac:dyDescent="0.25">
      <c r="A519" t="s">
        <v>1243</v>
      </c>
      <c r="B519" t="s">
        <v>1240</v>
      </c>
      <c r="C519" t="s">
        <v>13</v>
      </c>
    </row>
    <row r="520" spans="1:4" x14ac:dyDescent="0.25">
      <c r="A520" t="s">
        <v>1</v>
      </c>
      <c r="B520" t="s">
        <v>1239</v>
      </c>
      <c r="C520" t="s">
        <v>17</v>
      </c>
      <c r="D520">
        <v>36</v>
      </c>
    </row>
    <row r="521" spans="1:4" x14ac:dyDescent="0.25">
      <c r="A521" t="s">
        <v>1243</v>
      </c>
      <c r="B521" t="s">
        <v>1240</v>
      </c>
      <c r="C521" t="s">
        <v>13</v>
      </c>
      <c r="D521">
        <v>32</v>
      </c>
    </row>
    <row r="522" spans="1:4" x14ac:dyDescent="0.25">
      <c r="A522" t="s">
        <v>1</v>
      </c>
      <c r="B522" t="s">
        <v>1238</v>
      </c>
      <c r="C522" t="s">
        <v>17</v>
      </c>
      <c r="D522">
        <v>30</v>
      </c>
    </row>
    <row r="523" spans="1:4" x14ac:dyDescent="0.25">
      <c r="A523" t="s">
        <v>1243</v>
      </c>
      <c r="B523" t="s">
        <v>1240</v>
      </c>
      <c r="C523" t="s">
        <v>13</v>
      </c>
      <c r="D523">
        <v>22</v>
      </c>
    </row>
    <row r="524" spans="1:4" x14ac:dyDescent="0.25">
      <c r="A524" t="s">
        <v>1243</v>
      </c>
      <c r="B524" t="s">
        <v>1240</v>
      </c>
      <c r="C524" t="s">
        <v>13</v>
      </c>
    </row>
    <row r="525" spans="1:4" x14ac:dyDescent="0.25">
      <c r="A525" t="s">
        <v>1</v>
      </c>
      <c r="B525" t="s">
        <v>1238</v>
      </c>
      <c r="C525" t="s">
        <v>17</v>
      </c>
      <c r="D525">
        <v>44</v>
      </c>
    </row>
    <row r="526" spans="1:4" x14ac:dyDescent="0.25">
      <c r="A526" t="s">
        <v>1243</v>
      </c>
      <c r="B526" t="s">
        <v>1240</v>
      </c>
      <c r="C526" t="s">
        <v>13</v>
      </c>
    </row>
    <row r="527" spans="1:4" x14ac:dyDescent="0.25">
      <c r="A527" t="s">
        <v>1243</v>
      </c>
      <c r="B527" t="s">
        <v>1240</v>
      </c>
      <c r="C527" t="s">
        <v>13</v>
      </c>
      <c r="D527">
        <v>40.5</v>
      </c>
    </row>
    <row r="528" spans="1:4" x14ac:dyDescent="0.25">
      <c r="A528" t="s">
        <v>1</v>
      </c>
      <c r="B528" t="s">
        <v>1239</v>
      </c>
      <c r="C528" t="s">
        <v>17</v>
      </c>
      <c r="D528">
        <v>50</v>
      </c>
    </row>
    <row r="529" spans="1:4" x14ac:dyDescent="0.25">
      <c r="A529" t="s">
        <v>1243</v>
      </c>
      <c r="B529" t="s">
        <v>1238</v>
      </c>
      <c r="C529" t="s">
        <v>13</v>
      </c>
    </row>
    <row r="530" spans="1:4" x14ac:dyDescent="0.25">
      <c r="A530" t="s">
        <v>1243</v>
      </c>
      <c r="B530" t="s">
        <v>1240</v>
      </c>
      <c r="C530" t="s">
        <v>13</v>
      </c>
      <c r="D530">
        <v>39</v>
      </c>
    </row>
    <row r="531" spans="1:4" x14ac:dyDescent="0.25">
      <c r="A531" t="s">
        <v>1243</v>
      </c>
      <c r="B531" t="s">
        <v>1239</v>
      </c>
      <c r="C531" t="s">
        <v>13</v>
      </c>
      <c r="D531">
        <v>23</v>
      </c>
    </row>
    <row r="532" spans="1:4" x14ac:dyDescent="0.25">
      <c r="A532" t="s">
        <v>1</v>
      </c>
      <c r="B532" t="s">
        <v>1239</v>
      </c>
      <c r="C532" t="s">
        <v>17</v>
      </c>
      <c r="D532">
        <v>2</v>
      </c>
    </row>
    <row r="533" spans="1:4" x14ac:dyDescent="0.25">
      <c r="A533" t="s">
        <v>1243</v>
      </c>
      <c r="B533" t="s">
        <v>1240</v>
      </c>
      <c r="C533" t="s">
        <v>13</v>
      </c>
    </row>
    <row r="534" spans="1:4" x14ac:dyDescent="0.25">
      <c r="A534" t="s">
        <v>1243</v>
      </c>
      <c r="B534" t="s">
        <v>1240</v>
      </c>
      <c r="C534" t="s">
        <v>13</v>
      </c>
      <c r="D534">
        <v>17</v>
      </c>
    </row>
    <row r="535" spans="1:4" x14ac:dyDescent="0.25">
      <c r="A535" t="s">
        <v>1</v>
      </c>
      <c r="B535" t="s">
        <v>1240</v>
      </c>
      <c r="C535" t="s">
        <v>17</v>
      </c>
    </row>
    <row r="536" spans="1:4" x14ac:dyDescent="0.25">
      <c r="A536" t="s">
        <v>1243</v>
      </c>
      <c r="B536" t="s">
        <v>1240</v>
      </c>
      <c r="C536" t="s">
        <v>17</v>
      </c>
      <c r="D536">
        <v>30</v>
      </c>
    </row>
    <row r="537" spans="1:4" x14ac:dyDescent="0.25">
      <c r="A537" t="s">
        <v>1</v>
      </c>
      <c r="B537" t="s">
        <v>1239</v>
      </c>
      <c r="C537" t="s">
        <v>17</v>
      </c>
      <c r="D537">
        <v>7</v>
      </c>
    </row>
    <row r="538" spans="1:4" x14ac:dyDescent="0.25">
      <c r="A538" t="s">
        <v>1243</v>
      </c>
      <c r="B538" t="s">
        <v>1238</v>
      </c>
      <c r="C538" t="s">
        <v>13</v>
      </c>
      <c r="D538">
        <v>45</v>
      </c>
    </row>
    <row r="539" spans="1:4" x14ac:dyDescent="0.25">
      <c r="A539" t="s">
        <v>1</v>
      </c>
      <c r="B539" t="s">
        <v>1238</v>
      </c>
      <c r="C539" t="s">
        <v>17</v>
      </c>
      <c r="D539">
        <v>30</v>
      </c>
    </row>
    <row r="540" spans="1:4" x14ac:dyDescent="0.25">
      <c r="A540" t="s">
        <v>1243</v>
      </c>
      <c r="B540" t="s">
        <v>1240</v>
      </c>
      <c r="C540" t="s">
        <v>13</v>
      </c>
    </row>
    <row r="541" spans="1:4" x14ac:dyDescent="0.25">
      <c r="A541" t="s">
        <v>1</v>
      </c>
      <c r="B541" t="s">
        <v>1238</v>
      </c>
      <c r="C541" t="s">
        <v>17</v>
      </c>
      <c r="D541">
        <v>22</v>
      </c>
    </row>
    <row r="542" spans="1:4" x14ac:dyDescent="0.25">
      <c r="A542" t="s">
        <v>1</v>
      </c>
      <c r="B542" t="s">
        <v>1238</v>
      </c>
      <c r="C542" t="s">
        <v>17</v>
      </c>
      <c r="D542">
        <v>36</v>
      </c>
    </row>
    <row r="543" spans="1:4" x14ac:dyDescent="0.25">
      <c r="A543" t="s">
        <v>1243</v>
      </c>
      <c r="B543" t="s">
        <v>1240</v>
      </c>
      <c r="C543" t="s">
        <v>17</v>
      </c>
      <c r="D543">
        <v>9</v>
      </c>
    </row>
    <row r="544" spans="1:4" x14ac:dyDescent="0.25">
      <c r="A544" t="s">
        <v>1243</v>
      </c>
      <c r="B544" t="s">
        <v>1240</v>
      </c>
      <c r="C544" t="s">
        <v>17</v>
      </c>
      <c r="D544">
        <v>11</v>
      </c>
    </row>
    <row r="545" spans="1:4" x14ac:dyDescent="0.25">
      <c r="A545" t="s">
        <v>1</v>
      </c>
      <c r="B545" t="s">
        <v>1239</v>
      </c>
      <c r="C545" t="s">
        <v>13</v>
      </c>
      <c r="D545">
        <v>32</v>
      </c>
    </row>
    <row r="546" spans="1:4" x14ac:dyDescent="0.25">
      <c r="A546" t="s">
        <v>1243</v>
      </c>
      <c r="B546" t="s">
        <v>1238</v>
      </c>
      <c r="C546" t="s">
        <v>13</v>
      </c>
      <c r="D546">
        <v>50</v>
      </c>
    </row>
    <row r="547" spans="1:4" x14ac:dyDescent="0.25">
      <c r="A547" t="s">
        <v>1243</v>
      </c>
      <c r="B547" t="s">
        <v>1238</v>
      </c>
      <c r="C547" t="s">
        <v>13</v>
      </c>
      <c r="D547">
        <v>64</v>
      </c>
    </row>
    <row r="548" spans="1:4" x14ac:dyDescent="0.25">
      <c r="A548" t="s">
        <v>1</v>
      </c>
      <c r="B548" t="s">
        <v>1239</v>
      </c>
      <c r="C548" t="s">
        <v>17</v>
      </c>
      <c r="D548">
        <v>19</v>
      </c>
    </row>
    <row r="549" spans="1:4" x14ac:dyDescent="0.25">
      <c r="A549" t="s">
        <v>1</v>
      </c>
      <c r="B549" t="s">
        <v>1239</v>
      </c>
      <c r="C549" t="s">
        <v>13</v>
      </c>
    </row>
    <row r="550" spans="1:4" x14ac:dyDescent="0.25">
      <c r="A550" t="s">
        <v>1243</v>
      </c>
      <c r="B550" t="s">
        <v>1240</v>
      </c>
      <c r="C550" t="s">
        <v>13</v>
      </c>
      <c r="D550">
        <v>33</v>
      </c>
    </row>
    <row r="551" spans="1:4" x14ac:dyDescent="0.25">
      <c r="A551" t="s">
        <v>1</v>
      </c>
      <c r="B551" t="s">
        <v>1239</v>
      </c>
      <c r="C551" t="s">
        <v>13</v>
      </c>
      <c r="D551">
        <v>8</v>
      </c>
    </row>
    <row r="552" spans="1:4" x14ac:dyDescent="0.25">
      <c r="A552" t="s">
        <v>1</v>
      </c>
      <c r="B552" t="s">
        <v>1238</v>
      </c>
      <c r="C552" t="s">
        <v>13</v>
      </c>
      <c r="D552">
        <v>17</v>
      </c>
    </row>
    <row r="553" spans="1:4" x14ac:dyDescent="0.25">
      <c r="A553" t="s">
        <v>1243</v>
      </c>
      <c r="B553" t="s">
        <v>1239</v>
      </c>
      <c r="C553" t="s">
        <v>13</v>
      </c>
      <c r="D553">
        <v>27</v>
      </c>
    </row>
    <row r="554" spans="1:4" x14ac:dyDescent="0.25">
      <c r="A554" t="s">
        <v>1243</v>
      </c>
      <c r="B554" t="s">
        <v>1240</v>
      </c>
      <c r="C554" t="s">
        <v>13</v>
      </c>
    </row>
    <row r="555" spans="1:4" x14ac:dyDescent="0.25">
      <c r="A555" t="s">
        <v>1</v>
      </c>
      <c r="B555" t="s">
        <v>1240</v>
      </c>
      <c r="C555" t="s">
        <v>13</v>
      </c>
      <c r="D555">
        <v>22</v>
      </c>
    </row>
    <row r="556" spans="1:4" x14ac:dyDescent="0.25">
      <c r="A556" t="s">
        <v>1</v>
      </c>
      <c r="B556" t="s">
        <v>1240</v>
      </c>
      <c r="C556" t="s">
        <v>17</v>
      </c>
      <c r="D556">
        <v>22</v>
      </c>
    </row>
    <row r="557" spans="1:4" x14ac:dyDescent="0.25">
      <c r="A557" t="s">
        <v>1243</v>
      </c>
      <c r="B557" t="s">
        <v>1238</v>
      </c>
      <c r="C557" t="s">
        <v>13</v>
      </c>
      <c r="D557">
        <v>62</v>
      </c>
    </row>
    <row r="558" spans="1:4" x14ac:dyDescent="0.25">
      <c r="A558" t="s">
        <v>1</v>
      </c>
      <c r="B558" t="s">
        <v>1238</v>
      </c>
      <c r="C558" t="s">
        <v>17</v>
      </c>
      <c r="D558">
        <v>48</v>
      </c>
    </row>
    <row r="559" spans="1:4" x14ac:dyDescent="0.25">
      <c r="A559" t="s">
        <v>1243</v>
      </c>
      <c r="B559" t="s">
        <v>1238</v>
      </c>
      <c r="C559" t="s">
        <v>13</v>
      </c>
    </row>
    <row r="560" spans="1:4" x14ac:dyDescent="0.25">
      <c r="A560" t="s">
        <v>1</v>
      </c>
      <c r="B560" t="s">
        <v>1238</v>
      </c>
      <c r="C560" t="s">
        <v>17</v>
      </c>
      <c r="D560">
        <v>39</v>
      </c>
    </row>
    <row r="561" spans="1:4" x14ac:dyDescent="0.25">
      <c r="A561" t="s">
        <v>1</v>
      </c>
      <c r="B561" t="s">
        <v>1240</v>
      </c>
      <c r="C561" t="s">
        <v>17</v>
      </c>
      <c r="D561">
        <v>36</v>
      </c>
    </row>
    <row r="562" spans="1:4" x14ac:dyDescent="0.25">
      <c r="A562" t="s">
        <v>1243</v>
      </c>
      <c r="B562" t="s">
        <v>1240</v>
      </c>
      <c r="C562" t="s">
        <v>13</v>
      </c>
    </row>
    <row r="563" spans="1:4" x14ac:dyDescent="0.25">
      <c r="A563" t="s">
        <v>1243</v>
      </c>
      <c r="B563" t="s">
        <v>1240</v>
      </c>
      <c r="C563" t="s">
        <v>13</v>
      </c>
      <c r="D563">
        <v>40</v>
      </c>
    </row>
    <row r="564" spans="1:4" x14ac:dyDescent="0.25">
      <c r="A564" t="s">
        <v>1243</v>
      </c>
      <c r="B564" t="s">
        <v>1239</v>
      </c>
      <c r="C564" t="s">
        <v>13</v>
      </c>
      <c r="D564">
        <v>28</v>
      </c>
    </row>
    <row r="565" spans="1:4" x14ac:dyDescent="0.25">
      <c r="A565" t="s">
        <v>1243</v>
      </c>
      <c r="B565" t="s">
        <v>1240</v>
      </c>
      <c r="C565" t="s">
        <v>13</v>
      </c>
    </row>
    <row r="566" spans="1:4" x14ac:dyDescent="0.25">
      <c r="A566" t="s">
        <v>1243</v>
      </c>
      <c r="B566" t="s">
        <v>1240</v>
      </c>
      <c r="C566" t="s">
        <v>17</v>
      </c>
    </row>
    <row r="567" spans="1:4" x14ac:dyDescent="0.25">
      <c r="A567" t="s">
        <v>1243</v>
      </c>
      <c r="B567" t="s">
        <v>1240</v>
      </c>
      <c r="C567" t="s">
        <v>13</v>
      </c>
      <c r="D567">
        <v>24</v>
      </c>
    </row>
    <row r="568" spans="1:4" x14ac:dyDescent="0.25">
      <c r="A568" t="s">
        <v>1243</v>
      </c>
      <c r="B568" t="s">
        <v>1240</v>
      </c>
      <c r="C568" t="s">
        <v>13</v>
      </c>
      <c r="D568">
        <v>19</v>
      </c>
    </row>
    <row r="569" spans="1:4" x14ac:dyDescent="0.25">
      <c r="A569" t="s">
        <v>1243</v>
      </c>
      <c r="B569" t="s">
        <v>1240</v>
      </c>
      <c r="C569" t="s">
        <v>17</v>
      </c>
      <c r="D569">
        <v>29</v>
      </c>
    </row>
    <row r="570" spans="1:4" x14ac:dyDescent="0.25">
      <c r="A570" t="s">
        <v>1243</v>
      </c>
      <c r="B570" t="s">
        <v>1240</v>
      </c>
      <c r="C570" t="s">
        <v>13</v>
      </c>
    </row>
    <row r="571" spans="1:4" x14ac:dyDescent="0.25">
      <c r="A571" t="s">
        <v>1</v>
      </c>
      <c r="B571" t="s">
        <v>1240</v>
      </c>
      <c r="C571" t="s">
        <v>13</v>
      </c>
      <c r="D571">
        <v>32</v>
      </c>
    </row>
    <row r="572" spans="1:4" x14ac:dyDescent="0.25">
      <c r="A572" t="s">
        <v>1</v>
      </c>
      <c r="B572" t="s">
        <v>1239</v>
      </c>
      <c r="C572" t="s">
        <v>13</v>
      </c>
      <c r="D572">
        <v>62</v>
      </c>
    </row>
    <row r="573" spans="1:4" x14ac:dyDescent="0.25">
      <c r="A573" t="s">
        <v>1</v>
      </c>
      <c r="B573" t="s">
        <v>1238</v>
      </c>
      <c r="C573" t="s">
        <v>17</v>
      </c>
      <c r="D573">
        <v>53</v>
      </c>
    </row>
    <row r="574" spans="1:4" x14ac:dyDescent="0.25">
      <c r="A574" t="s">
        <v>1</v>
      </c>
      <c r="B574" t="s">
        <v>1238</v>
      </c>
      <c r="C574" t="s">
        <v>13</v>
      </c>
      <c r="D574">
        <v>36</v>
      </c>
    </row>
    <row r="575" spans="1:4" x14ac:dyDescent="0.25">
      <c r="A575" t="s">
        <v>1</v>
      </c>
      <c r="B575" t="s">
        <v>1240</v>
      </c>
      <c r="C575" t="s">
        <v>17</v>
      </c>
    </row>
    <row r="576" spans="1:4" x14ac:dyDescent="0.25">
      <c r="A576" t="s">
        <v>1243</v>
      </c>
      <c r="B576" t="s">
        <v>1240</v>
      </c>
      <c r="C576" t="s">
        <v>13</v>
      </c>
      <c r="D576">
        <v>16</v>
      </c>
    </row>
    <row r="577" spans="1:4" x14ac:dyDescent="0.25">
      <c r="A577" t="s">
        <v>1243</v>
      </c>
      <c r="B577" t="s">
        <v>1240</v>
      </c>
      <c r="C577" t="s">
        <v>13</v>
      </c>
      <c r="D577">
        <v>19</v>
      </c>
    </row>
    <row r="578" spans="1:4" x14ac:dyDescent="0.25">
      <c r="A578" t="s">
        <v>1</v>
      </c>
      <c r="B578" t="s">
        <v>1239</v>
      </c>
      <c r="C578" t="s">
        <v>17</v>
      </c>
      <c r="D578">
        <v>34</v>
      </c>
    </row>
    <row r="579" spans="1:4" x14ac:dyDescent="0.25">
      <c r="A579" t="s">
        <v>1</v>
      </c>
      <c r="B579" t="s">
        <v>1238</v>
      </c>
      <c r="C579" t="s">
        <v>17</v>
      </c>
      <c r="D579">
        <v>39</v>
      </c>
    </row>
    <row r="580" spans="1:4" x14ac:dyDescent="0.25">
      <c r="A580" t="s">
        <v>1243</v>
      </c>
      <c r="B580" t="s">
        <v>1240</v>
      </c>
      <c r="C580" t="s">
        <v>17</v>
      </c>
    </row>
    <row r="581" spans="1:4" x14ac:dyDescent="0.25">
      <c r="A581" t="s">
        <v>1</v>
      </c>
      <c r="B581" t="s">
        <v>1240</v>
      </c>
      <c r="C581" t="s">
        <v>13</v>
      </c>
      <c r="D581">
        <v>32</v>
      </c>
    </row>
    <row r="582" spans="1:4" x14ac:dyDescent="0.25">
      <c r="A582" t="s">
        <v>1</v>
      </c>
      <c r="B582" t="s">
        <v>1239</v>
      </c>
      <c r="C582" t="s">
        <v>17</v>
      </c>
      <c r="D582">
        <v>25</v>
      </c>
    </row>
    <row r="583" spans="1:4" x14ac:dyDescent="0.25">
      <c r="A583" t="s">
        <v>1</v>
      </c>
      <c r="B583" t="s">
        <v>1238</v>
      </c>
      <c r="C583" t="s">
        <v>17</v>
      </c>
      <c r="D583">
        <v>39</v>
      </c>
    </row>
    <row r="584" spans="1:4" x14ac:dyDescent="0.25">
      <c r="A584" t="s">
        <v>1243</v>
      </c>
      <c r="B584" t="s">
        <v>1239</v>
      </c>
      <c r="C584" t="s">
        <v>13</v>
      </c>
      <c r="D584">
        <v>54</v>
      </c>
    </row>
    <row r="585" spans="1:4" x14ac:dyDescent="0.25">
      <c r="A585" t="s">
        <v>1243</v>
      </c>
      <c r="B585" t="s">
        <v>1238</v>
      </c>
      <c r="C585" t="s">
        <v>13</v>
      </c>
      <c r="D585">
        <v>36</v>
      </c>
    </row>
    <row r="586" spans="1:4" x14ac:dyDescent="0.25">
      <c r="A586" t="s">
        <v>1243</v>
      </c>
      <c r="B586" t="s">
        <v>1240</v>
      </c>
      <c r="C586" t="s">
        <v>13</v>
      </c>
    </row>
    <row r="587" spans="1:4" x14ac:dyDescent="0.25">
      <c r="A587" t="s">
        <v>1</v>
      </c>
      <c r="B587" t="s">
        <v>1238</v>
      </c>
      <c r="C587" t="s">
        <v>17</v>
      </c>
      <c r="D587">
        <v>18</v>
      </c>
    </row>
    <row r="588" spans="1:4" x14ac:dyDescent="0.25">
      <c r="A588" t="s">
        <v>1243</v>
      </c>
      <c r="B588" t="s">
        <v>1239</v>
      </c>
      <c r="C588" t="s">
        <v>13</v>
      </c>
      <c r="D588">
        <v>47</v>
      </c>
    </row>
    <row r="589" spans="1:4" x14ac:dyDescent="0.25">
      <c r="A589" t="s">
        <v>1</v>
      </c>
      <c r="B589" t="s">
        <v>1238</v>
      </c>
      <c r="C589" t="s">
        <v>13</v>
      </c>
      <c r="D589">
        <v>60</v>
      </c>
    </row>
    <row r="590" spans="1:4" x14ac:dyDescent="0.25">
      <c r="A590" t="s">
        <v>1243</v>
      </c>
      <c r="B590" t="s">
        <v>1240</v>
      </c>
      <c r="C590" t="s">
        <v>13</v>
      </c>
      <c r="D590">
        <v>22</v>
      </c>
    </row>
    <row r="591" spans="1:4" x14ac:dyDescent="0.25">
      <c r="A591" t="s">
        <v>1243</v>
      </c>
      <c r="B591" t="s">
        <v>1240</v>
      </c>
      <c r="C591" t="s">
        <v>13</v>
      </c>
    </row>
    <row r="592" spans="1:4" x14ac:dyDescent="0.25">
      <c r="A592" t="s">
        <v>1243</v>
      </c>
      <c r="B592" t="s">
        <v>1240</v>
      </c>
      <c r="C592" t="s">
        <v>13</v>
      </c>
      <c r="D592">
        <v>35</v>
      </c>
    </row>
    <row r="593" spans="1:4" x14ac:dyDescent="0.25">
      <c r="A593" t="s">
        <v>1</v>
      </c>
      <c r="B593" t="s">
        <v>1238</v>
      </c>
      <c r="C593" t="s">
        <v>17</v>
      </c>
      <c r="D593">
        <v>52</v>
      </c>
    </row>
    <row r="594" spans="1:4" x14ac:dyDescent="0.25">
      <c r="A594" t="s">
        <v>1243</v>
      </c>
      <c r="B594" t="s">
        <v>1240</v>
      </c>
      <c r="C594" t="s">
        <v>13</v>
      </c>
      <c r="D594">
        <v>47</v>
      </c>
    </row>
    <row r="595" spans="1:4" x14ac:dyDescent="0.25">
      <c r="A595" t="s">
        <v>1243</v>
      </c>
      <c r="B595" t="s">
        <v>1240</v>
      </c>
      <c r="C595" t="s">
        <v>17</v>
      </c>
    </row>
    <row r="596" spans="1:4" x14ac:dyDescent="0.25">
      <c r="A596" t="s">
        <v>1243</v>
      </c>
      <c r="B596" t="s">
        <v>1239</v>
      </c>
      <c r="C596" t="s">
        <v>13</v>
      </c>
      <c r="D596">
        <v>37</v>
      </c>
    </row>
    <row r="597" spans="1:4" x14ac:dyDescent="0.25">
      <c r="A597" t="s">
        <v>1243</v>
      </c>
      <c r="B597" t="s">
        <v>1240</v>
      </c>
      <c r="C597" t="s">
        <v>13</v>
      </c>
      <c r="D597">
        <v>36</v>
      </c>
    </row>
    <row r="598" spans="1:4" x14ac:dyDescent="0.25">
      <c r="A598" t="s">
        <v>1</v>
      </c>
      <c r="B598" t="s">
        <v>1239</v>
      </c>
      <c r="C598" t="s">
        <v>17</v>
      </c>
    </row>
    <row r="599" spans="1:4" x14ac:dyDescent="0.25">
      <c r="A599" t="s">
        <v>1243</v>
      </c>
      <c r="B599" t="s">
        <v>1240</v>
      </c>
      <c r="C599" t="s">
        <v>13</v>
      </c>
      <c r="D599">
        <v>49</v>
      </c>
    </row>
    <row r="600" spans="1:4" x14ac:dyDescent="0.25">
      <c r="A600" t="s">
        <v>1243</v>
      </c>
      <c r="B600" t="s">
        <v>1240</v>
      </c>
      <c r="C600" t="s">
        <v>13</v>
      </c>
    </row>
    <row r="601" spans="1:4" x14ac:dyDescent="0.25">
      <c r="A601" t="s">
        <v>1</v>
      </c>
      <c r="B601" t="s">
        <v>1238</v>
      </c>
      <c r="C601" t="s">
        <v>13</v>
      </c>
      <c r="D601">
        <v>49</v>
      </c>
    </row>
    <row r="602" spans="1:4" x14ac:dyDescent="0.25">
      <c r="A602" t="s">
        <v>1</v>
      </c>
      <c r="B602" t="s">
        <v>1239</v>
      </c>
      <c r="C602" t="s">
        <v>17</v>
      </c>
      <c r="D602">
        <v>24</v>
      </c>
    </row>
    <row r="603" spans="1:4" x14ac:dyDescent="0.25">
      <c r="A603" t="s">
        <v>1243</v>
      </c>
      <c r="B603" t="s">
        <v>1240</v>
      </c>
      <c r="C603" t="s">
        <v>13</v>
      </c>
    </row>
    <row r="604" spans="1:4" x14ac:dyDescent="0.25">
      <c r="A604" t="s">
        <v>1243</v>
      </c>
      <c r="B604" t="s">
        <v>1238</v>
      </c>
      <c r="C604" t="s">
        <v>13</v>
      </c>
    </row>
    <row r="605" spans="1:4" x14ac:dyDescent="0.25">
      <c r="A605" t="s">
        <v>1243</v>
      </c>
      <c r="B605" t="s">
        <v>1240</v>
      </c>
      <c r="C605" t="s">
        <v>13</v>
      </c>
      <c r="D605">
        <v>44</v>
      </c>
    </row>
    <row r="606" spans="1:4" x14ac:dyDescent="0.25">
      <c r="A606" t="s">
        <v>1</v>
      </c>
      <c r="B606" t="s">
        <v>1238</v>
      </c>
      <c r="C606" t="s">
        <v>13</v>
      </c>
      <c r="D606">
        <v>35</v>
      </c>
    </row>
    <row r="607" spans="1:4" x14ac:dyDescent="0.25">
      <c r="A607" t="s">
        <v>1243</v>
      </c>
      <c r="B607" t="s">
        <v>1240</v>
      </c>
      <c r="C607" t="s">
        <v>13</v>
      </c>
      <c r="D607">
        <v>36</v>
      </c>
    </row>
    <row r="608" spans="1:4" x14ac:dyDescent="0.25">
      <c r="A608" t="s">
        <v>1243</v>
      </c>
      <c r="B608" t="s">
        <v>1240</v>
      </c>
      <c r="C608" t="s">
        <v>13</v>
      </c>
      <c r="D608">
        <v>30</v>
      </c>
    </row>
    <row r="609" spans="1:4" x14ac:dyDescent="0.25">
      <c r="A609" t="s">
        <v>1</v>
      </c>
      <c r="B609" t="s">
        <v>1238</v>
      </c>
      <c r="C609" t="s">
        <v>13</v>
      </c>
      <c r="D609">
        <v>27</v>
      </c>
    </row>
    <row r="610" spans="1:4" x14ac:dyDescent="0.25">
      <c r="A610" t="s">
        <v>1</v>
      </c>
      <c r="B610" t="s">
        <v>1239</v>
      </c>
      <c r="C610" t="s">
        <v>17</v>
      </c>
      <c r="D610">
        <v>22</v>
      </c>
    </row>
    <row r="611" spans="1:4" x14ac:dyDescent="0.25">
      <c r="A611" t="s">
        <v>1</v>
      </c>
      <c r="B611" t="s">
        <v>1238</v>
      </c>
      <c r="C611" t="s">
        <v>17</v>
      </c>
      <c r="D611">
        <v>40</v>
      </c>
    </row>
    <row r="612" spans="1:4" x14ac:dyDescent="0.25">
      <c r="A612" t="s">
        <v>1243</v>
      </c>
      <c r="B612" t="s">
        <v>1240</v>
      </c>
      <c r="C612" t="s">
        <v>17</v>
      </c>
      <c r="D612">
        <v>39</v>
      </c>
    </row>
    <row r="613" spans="1:4" x14ac:dyDescent="0.25">
      <c r="A613" t="s">
        <v>1243</v>
      </c>
      <c r="B613" t="s">
        <v>1240</v>
      </c>
      <c r="C613" t="s">
        <v>13</v>
      </c>
    </row>
    <row r="614" spans="1:4" x14ac:dyDescent="0.25">
      <c r="A614" t="s">
        <v>1</v>
      </c>
      <c r="B614" t="s">
        <v>1240</v>
      </c>
      <c r="C614" t="s">
        <v>17</v>
      </c>
    </row>
    <row r="615" spans="1:4" x14ac:dyDescent="0.25">
      <c r="A615" t="s">
        <v>1243</v>
      </c>
      <c r="B615" t="s">
        <v>1240</v>
      </c>
      <c r="C615" t="s">
        <v>13</v>
      </c>
    </row>
    <row r="616" spans="1:4" x14ac:dyDescent="0.25">
      <c r="A616" t="s">
        <v>1243</v>
      </c>
      <c r="B616" t="s">
        <v>1240</v>
      </c>
      <c r="C616" t="s">
        <v>13</v>
      </c>
      <c r="D616">
        <v>35</v>
      </c>
    </row>
    <row r="617" spans="1:4" x14ac:dyDescent="0.25">
      <c r="A617" t="s">
        <v>1</v>
      </c>
      <c r="B617" t="s">
        <v>1239</v>
      </c>
      <c r="C617" t="s">
        <v>17</v>
      </c>
      <c r="D617">
        <v>24</v>
      </c>
    </row>
    <row r="618" spans="1:4" x14ac:dyDescent="0.25">
      <c r="A618" t="s">
        <v>1243</v>
      </c>
      <c r="B618" t="s">
        <v>1240</v>
      </c>
      <c r="C618" t="s">
        <v>13</v>
      </c>
      <c r="D618">
        <v>34</v>
      </c>
    </row>
    <row r="619" spans="1:4" x14ac:dyDescent="0.25">
      <c r="A619" t="s">
        <v>1243</v>
      </c>
      <c r="B619" t="s">
        <v>1240</v>
      </c>
      <c r="C619" t="s">
        <v>17</v>
      </c>
      <c r="D619">
        <v>26</v>
      </c>
    </row>
    <row r="620" spans="1:4" x14ac:dyDescent="0.25">
      <c r="A620" t="s">
        <v>1</v>
      </c>
      <c r="B620" t="s">
        <v>1239</v>
      </c>
      <c r="C620" t="s">
        <v>17</v>
      </c>
      <c r="D620">
        <v>4</v>
      </c>
    </row>
    <row r="621" spans="1:4" x14ac:dyDescent="0.25">
      <c r="A621" t="s">
        <v>1243</v>
      </c>
      <c r="B621" t="s">
        <v>1239</v>
      </c>
      <c r="C621" t="s">
        <v>13</v>
      </c>
      <c r="D621">
        <v>26</v>
      </c>
    </row>
    <row r="622" spans="1:4" x14ac:dyDescent="0.25">
      <c r="A622" t="s">
        <v>1243</v>
      </c>
      <c r="B622" t="s">
        <v>1240</v>
      </c>
      <c r="C622" t="s">
        <v>13</v>
      </c>
      <c r="D622">
        <v>27</v>
      </c>
    </row>
    <row r="623" spans="1:4" x14ac:dyDescent="0.25">
      <c r="A623" t="s">
        <v>1</v>
      </c>
      <c r="B623" t="s">
        <v>1238</v>
      </c>
      <c r="C623" t="s">
        <v>13</v>
      </c>
      <c r="D623">
        <v>42</v>
      </c>
    </row>
    <row r="624" spans="1:4" x14ac:dyDescent="0.25">
      <c r="A624" t="s">
        <v>1</v>
      </c>
      <c r="B624" t="s">
        <v>1240</v>
      </c>
      <c r="C624" t="s">
        <v>13</v>
      </c>
      <c r="D624">
        <v>20</v>
      </c>
    </row>
    <row r="625" spans="1:4" x14ac:dyDescent="0.25">
      <c r="A625" t="s">
        <v>1243</v>
      </c>
      <c r="B625" t="s">
        <v>1240</v>
      </c>
      <c r="C625" t="s">
        <v>13</v>
      </c>
      <c r="D625">
        <v>21</v>
      </c>
    </row>
    <row r="626" spans="1:4" x14ac:dyDescent="0.25">
      <c r="A626" t="s">
        <v>1243</v>
      </c>
      <c r="B626" t="s">
        <v>1240</v>
      </c>
      <c r="C626" t="s">
        <v>13</v>
      </c>
      <c r="D626">
        <v>21</v>
      </c>
    </row>
    <row r="627" spans="1:4" x14ac:dyDescent="0.25">
      <c r="A627" t="s">
        <v>1243</v>
      </c>
      <c r="B627" t="s">
        <v>1238</v>
      </c>
      <c r="C627" t="s">
        <v>13</v>
      </c>
      <c r="D627">
        <v>61</v>
      </c>
    </row>
    <row r="628" spans="1:4" x14ac:dyDescent="0.25">
      <c r="A628" t="s">
        <v>1243</v>
      </c>
      <c r="B628" t="s">
        <v>1239</v>
      </c>
      <c r="C628" t="s">
        <v>13</v>
      </c>
      <c r="D628">
        <v>57</v>
      </c>
    </row>
    <row r="629" spans="1:4" x14ac:dyDescent="0.25">
      <c r="A629" t="s">
        <v>1</v>
      </c>
      <c r="B629" t="s">
        <v>1238</v>
      </c>
      <c r="C629" t="s">
        <v>17</v>
      </c>
      <c r="D629">
        <v>21</v>
      </c>
    </row>
    <row r="630" spans="1:4" x14ac:dyDescent="0.25">
      <c r="A630" t="s">
        <v>1243</v>
      </c>
      <c r="B630" t="s">
        <v>1240</v>
      </c>
      <c r="C630" t="s">
        <v>13</v>
      </c>
      <c r="D630">
        <v>26</v>
      </c>
    </row>
    <row r="631" spans="1:4" x14ac:dyDescent="0.25">
      <c r="A631" t="s">
        <v>1243</v>
      </c>
      <c r="B631" t="s">
        <v>1240</v>
      </c>
      <c r="C631" t="s">
        <v>13</v>
      </c>
    </row>
    <row r="632" spans="1:4" x14ac:dyDescent="0.25">
      <c r="A632" t="s">
        <v>1</v>
      </c>
      <c r="B632" t="s">
        <v>1238</v>
      </c>
      <c r="C632" t="s">
        <v>13</v>
      </c>
      <c r="D632">
        <v>80</v>
      </c>
    </row>
    <row r="633" spans="1:4" x14ac:dyDescent="0.25">
      <c r="A633" t="s">
        <v>1243</v>
      </c>
      <c r="B633" t="s">
        <v>1240</v>
      </c>
      <c r="C633" t="s">
        <v>13</v>
      </c>
      <c r="D633">
        <v>51</v>
      </c>
    </row>
    <row r="634" spans="1:4" x14ac:dyDescent="0.25">
      <c r="A634" t="s">
        <v>1</v>
      </c>
      <c r="B634" t="s">
        <v>1238</v>
      </c>
      <c r="C634" t="s">
        <v>13</v>
      </c>
      <c r="D634">
        <v>32</v>
      </c>
    </row>
    <row r="635" spans="1:4" x14ac:dyDescent="0.25">
      <c r="A635" t="s">
        <v>1243</v>
      </c>
      <c r="B635" t="s">
        <v>1238</v>
      </c>
      <c r="C635" t="s">
        <v>13</v>
      </c>
    </row>
    <row r="636" spans="1:4" x14ac:dyDescent="0.25">
      <c r="A636" t="s">
        <v>1243</v>
      </c>
      <c r="B636" t="s">
        <v>1240</v>
      </c>
      <c r="C636" t="s">
        <v>17</v>
      </c>
      <c r="D636">
        <v>9</v>
      </c>
    </row>
    <row r="637" spans="1:4" x14ac:dyDescent="0.25">
      <c r="A637" t="s">
        <v>1</v>
      </c>
      <c r="B637" t="s">
        <v>1239</v>
      </c>
      <c r="C637" t="s">
        <v>17</v>
      </c>
      <c r="D637">
        <v>28</v>
      </c>
    </row>
    <row r="638" spans="1:4" x14ac:dyDescent="0.25">
      <c r="A638" t="s">
        <v>1243</v>
      </c>
      <c r="B638" t="s">
        <v>1240</v>
      </c>
      <c r="C638" t="s">
        <v>13</v>
      </c>
      <c r="D638">
        <v>32</v>
      </c>
    </row>
    <row r="639" spans="1:4" x14ac:dyDescent="0.25">
      <c r="A639" t="s">
        <v>1243</v>
      </c>
      <c r="B639" t="s">
        <v>1239</v>
      </c>
      <c r="C639" t="s">
        <v>13</v>
      </c>
      <c r="D639">
        <v>31</v>
      </c>
    </row>
    <row r="640" spans="1:4" x14ac:dyDescent="0.25">
      <c r="A640" t="s">
        <v>1243</v>
      </c>
      <c r="B640" t="s">
        <v>1240</v>
      </c>
      <c r="C640" t="s">
        <v>17</v>
      </c>
      <c r="D640">
        <v>41</v>
      </c>
    </row>
    <row r="641" spans="1:4" x14ac:dyDescent="0.25">
      <c r="A641" t="s">
        <v>1243</v>
      </c>
      <c r="B641" t="s">
        <v>1240</v>
      </c>
      <c r="C641" t="s">
        <v>13</v>
      </c>
    </row>
    <row r="642" spans="1:4" x14ac:dyDescent="0.25">
      <c r="A642" t="s">
        <v>1243</v>
      </c>
      <c r="B642" t="s">
        <v>1240</v>
      </c>
      <c r="C642" t="s">
        <v>13</v>
      </c>
      <c r="D642">
        <v>20</v>
      </c>
    </row>
    <row r="643" spans="1:4" x14ac:dyDescent="0.25">
      <c r="A643" t="s">
        <v>1</v>
      </c>
      <c r="B643" t="s">
        <v>1238</v>
      </c>
      <c r="C643" t="s">
        <v>17</v>
      </c>
      <c r="D643">
        <v>24</v>
      </c>
    </row>
    <row r="644" spans="1:4" x14ac:dyDescent="0.25">
      <c r="A644" t="s">
        <v>1243</v>
      </c>
      <c r="B644" t="s">
        <v>1240</v>
      </c>
      <c r="C644" t="s">
        <v>17</v>
      </c>
      <c r="D644">
        <v>2</v>
      </c>
    </row>
    <row r="645" spans="1:4" x14ac:dyDescent="0.25">
      <c r="A645" t="s">
        <v>1</v>
      </c>
      <c r="B645" t="s">
        <v>1240</v>
      </c>
      <c r="C645" t="s">
        <v>13</v>
      </c>
    </row>
    <row r="646" spans="1:4" x14ac:dyDescent="0.25">
      <c r="A646" t="s">
        <v>1</v>
      </c>
      <c r="B646" t="s">
        <v>1240</v>
      </c>
      <c r="C646" t="s">
        <v>17</v>
      </c>
      <c r="D646">
        <v>0.75</v>
      </c>
    </row>
    <row r="647" spans="1:4" x14ac:dyDescent="0.25">
      <c r="A647" t="s">
        <v>1</v>
      </c>
      <c r="B647" t="s">
        <v>1238</v>
      </c>
      <c r="C647" t="s">
        <v>13</v>
      </c>
      <c r="D647">
        <v>48</v>
      </c>
    </row>
    <row r="648" spans="1:4" x14ac:dyDescent="0.25">
      <c r="A648" t="s">
        <v>1243</v>
      </c>
      <c r="B648" t="s">
        <v>1240</v>
      </c>
      <c r="C648" t="s">
        <v>13</v>
      </c>
      <c r="D648">
        <v>19</v>
      </c>
    </row>
    <row r="649" spans="1:4" x14ac:dyDescent="0.25">
      <c r="A649" t="s">
        <v>1</v>
      </c>
      <c r="B649" t="s">
        <v>1238</v>
      </c>
      <c r="C649" t="s">
        <v>13</v>
      </c>
      <c r="D649">
        <v>56</v>
      </c>
    </row>
    <row r="650" spans="1:4" x14ac:dyDescent="0.25">
      <c r="A650" t="s">
        <v>1243</v>
      </c>
      <c r="B650" t="s">
        <v>1240</v>
      </c>
      <c r="C650" t="s">
        <v>13</v>
      </c>
    </row>
    <row r="651" spans="1:4" x14ac:dyDescent="0.25">
      <c r="A651" t="s">
        <v>1</v>
      </c>
      <c r="B651" t="s">
        <v>1240</v>
      </c>
      <c r="C651" t="s">
        <v>17</v>
      </c>
      <c r="D651">
        <v>23</v>
      </c>
    </row>
    <row r="652" spans="1:4" x14ac:dyDescent="0.25">
      <c r="A652" t="s">
        <v>1243</v>
      </c>
      <c r="B652" t="s">
        <v>1240</v>
      </c>
      <c r="C652" t="s">
        <v>13</v>
      </c>
    </row>
    <row r="653" spans="1:4" x14ac:dyDescent="0.25">
      <c r="A653" t="s">
        <v>1</v>
      </c>
      <c r="B653" t="s">
        <v>1239</v>
      </c>
      <c r="C653" t="s">
        <v>17</v>
      </c>
      <c r="D653">
        <v>18</v>
      </c>
    </row>
    <row r="654" spans="1:4" x14ac:dyDescent="0.25">
      <c r="A654" t="s">
        <v>1243</v>
      </c>
      <c r="B654" t="s">
        <v>1240</v>
      </c>
      <c r="C654" t="s">
        <v>13</v>
      </c>
      <c r="D654">
        <v>21</v>
      </c>
    </row>
    <row r="655" spans="1:4" x14ac:dyDescent="0.25">
      <c r="A655" t="s">
        <v>1</v>
      </c>
      <c r="B655" t="s">
        <v>1240</v>
      </c>
      <c r="C655" t="s">
        <v>17</v>
      </c>
    </row>
    <row r="656" spans="1:4" x14ac:dyDescent="0.25">
      <c r="A656" t="s">
        <v>1243</v>
      </c>
      <c r="B656" t="s">
        <v>1240</v>
      </c>
      <c r="C656" t="s">
        <v>17</v>
      </c>
      <c r="D656">
        <v>18</v>
      </c>
    </row>
    <row r="657" spans="1:4" x14ac:dyDescent="0.25">
      <c r="A657" t="s">
        <v>1243</v>
      </c>
      <c r="B657" t="s">
        <v>1239</v>
      </c>
      <c r="C657" t="s">
        <v>13</v>
      </c>
      <c r="D657">
        <v>24</v>
      </c>
    </row>
    <row r="658" spans="1:4" x14ac:dyDescent="0.25">
      <c r="A658" t="s">
        <v>1243</v>
      </c>
      <c r="B658" t="s">
        <v>1240</v>
      </c>
      <c r="C658" t="s">
        <v>13</v>
      </c>
    </row>
    <row r="659" spans="1:4" x14ac:dyDescent="0.25">
      <c r="A659" t="s">
        <v>1243</v>
      </c>
      <c r="B659" t="s">
        <v>1240</v>
      </c>
      <c r="C659" t="s">
        <v>17</v>
      </c>
      <c r="D659">
        <v>32</v>
      </c>
    </row>
    <row r="660" spans="1:4" x14ac:dyDescent="0.25">
      <c r="A660" t="s">
        <v>1243</v>
      </c>
      <c r="B660" t="s">
        <v>1239</v>
      </c>
      <c r="C660" t="s">
        <v>13</v>
      </c>
      <c r="D660">
        <v>23</v>
      </c>
    </row>
    <row r="661" spans="1:4" x14ac:dyDescent="0.25">
      <c r="A661" t="s">
        <v>1243</v>
      </c>
      <c r="B661" t="s">
        <v>1238</v>
      </c>
      <c r="C661" t="s">
        <v>13</v>
      </c>
      <c r="D661">
        <v>58</v>
      </c>
    </row>
    <row r="662" spans="1:4" x14ac:dyDescent="0.25">
      <c r="A662" t="s">
        <v>1</v>
      </c>
      <c r="B662" t="s">
        <v>1238</v>
      </c>
      <c r="C662" t="s">
        <v>13</v>
      </c>
      <c r="D662">
        <v>50</v>
      </c>
    </row>
    <row r="663" spans="1:4" x14ac:dyDescent="0.25">
      <c r="A663" t="s">
        <v>1243</v>
      </c>
      <c r="B663" t="s">
        <v>1240</v>
      </c>
      <c r="C663" t="s">
        <v>13</v>
      </c>
      <c r="D663">
        <v>40</v>
      </c>
    </row>
    <row r="664" spans="1:4" x14ac:dyDescent="0.25">
      <c r="A664" t="s">
        <v>1243</v>
      </c>
      <c r="B664" t="s">
        <v>1238</v>
      </c>
      <c r="C664" t="s">
        <v>13</v>
      </c>
      <c r="D664">
        <v>47</v>
      </c>
    </row>
    <row r="665" spans="1:4" x14ac:dyDescent="0.25">
      <c r="A665" t="s">
        <v>1243</v>
      </c>
      <c r="B665" t="s">
        <v>1240</v>
      </c>
      <c r="C665" t="s">
        <v>13</v>
      </c>
      <c r="D665">
        <v>36</v>
      </c>
    </row>
    <row r="666" spans="1:4" x14ac:dyDescent="0.25">
      <c r="A666" t="s">
        <v>1</v>
      </c>
      <c r="B666" t="s">
        <v>1240</v>
      </c>
      <c r="C666" t="s">
        <v>13</v>
      </c>
      <c r="D666">
        <v>20</v>
      </c>
    </row>
    <row r="667" spans="1:4" x14ac:dyDescent="0.25">
      <c r="A667" t="s">
        <v>1243</v>
      </c>
      <c r="B667" t="s">
        <v>1239</v>
      </c>
      <c r="C667" t="s">
        <v>13</v>
      </c>
      <c r="D667">
        <v>32</v>
      </c>
    </row>
    <row r="668" spans="1:4" x14ac:dyDescent="0.25">
      <c r="A668" t="s">
        <v>1243</v>
      </c>
      <c r="B668" t="s">
        <v>1239</v>
      </c>
      <c r="C668" t="s">
        <v>13</v>
      </c>
      <c r="D668">
        <v>25</v>
      </c>
    </row>
    <row r="669" spans="1:4" x14ac:dyDescent="0.25">
      <c r="A669" t="s">
        <v>1243</v>
      </c>
      <c r="B669" t="s">
        <v>1240</v>
      </c>
      <c r="C669" t="s">
        <v>13</v>
      </c>
    </row>
    <row r="670" spans="1:4" x14ac:dyDescent="0.25">
      <c r="A670" t="s">
        <v>1243</v>
      </c>
      <c r="B670" t="s">
        <v>1240</v>
      </c>
      <c r="C670" t="s">
        <v>13</v>
      </c>
      <c r="D670">
        <v>43</v>
      </c>
    </row>
    <row r="671" spans="1:4" x14ac:dyDescent="0.25">
      <c r="A671" t="s">
        <v>1</v>
      </c>
      <c r="B671" t="s">
        <v>1238</v>
      </c>
      <c r="C671" t="s">
        <v>17</v>
      </c>
    </row>
    <row r="672" spans="1:4" x14ac:dyDescent="0.25">
      <c r="A672" t="s">
        <v>1</v>
      </c>
      <c r="B672" t="s">
        <v>1239</v>
      </c>
      <c r="C672" t="s">
        <v>17</v>
      </c>
      <c r="D672">
        <v>40</v>
      </c>
    </row>
    <row r="673" spans="1:4" x14ac:dyDescent="0.25">
      <c r="A673" t="s">
        <v>1243</v>
      </c>
      <c r="B673" t="s">
        <v>1238</v>
      </c>
      <c r="C673" t="s">
        <v>13</v>
      </c>
      <c r="D673">
        <v>31</v>
      </c>
    </row>
    <row r="674" spans="1:4" x14ac:dyDescent="0.25">
      <c r="A674" t="s">
        <v>1243</v>
      </c>
      <c r="B674" t="s">
        <v>1239</v>
      </c>
      <c r="C674" t="s">
        <v>13</v>
      </c>
      <c r="D674">
        <v>70</v>
      </c>
    </row>
    <row r="675" spans="1:4" x14ac:dyDescent="0.25">
      <c r="A675" t="s">
        <v>1</v>
      </c>
      <c r="B675" t="s">
        <v>1239</v>
      </c>
      <c r="C675" t="s">
        <v>13</v>
      </c>
      <c r="D675">
        <v>31</v>
      </c>
    </row>
    <row r="676" spans="1:4" x14ac:dyDescent="0.25">
      <c r="A676" t="s">
        <v>1243</v>
      </c>
      <c r="B676" t="s">
        <v>1239</v>
      </c>
      <c r="C676" t="s">
        <v>13</v>
      </c>
    </row>
    <row r="677" spans="1:4" x14ac:dyDescent="0.25">
      <c r="A677" t="s">
        <v>1243</v>
      </c>
      <c r="B677" t="s">
        <v>1240</v>
      </c>
      <c r="C677" t="s">
        <v>13</v>
      </c>
      <c r="D677">
        <v>18</v>
      </c>
    </row>
    <row r="678" spans="1:4" x14ac:dyDescent="0.25">
      <c r="A678" t="s">
        <v>1243</v>
      </c>
      <c r="B678" t="s">
        <v>1240</v>
      </c>
      <c r="C678" t="s">
        <v>13</v>
      </c>
      <c r="D678">
        <v>24.5</v>
      </c>
    </row>
    <row r="679" spans="1:4" x14ac:dyDescent="0.25">
      <c r="A679" t="s">
        <v>1</v>
      </c>
      <c r="B679" t="s">
        <v>1240</v>
      </c>
      <c r="C679" t="s">
        <v>17</v>
      </c>
      <c r="D679">
        <v>18</v>
      </c>
    </row>
    <row r="680" spans="1:4" x14ac:dyDescent="0.25">
      <c r="A680" t="s">
        <v>1243</v>
      </c>
      <c r="B680" t="s">
        <v>1240</v>
      </c>
      <c r="C680" t="s">
        <v>17</v>
      </c>
      <c r="D680">
        <v>43</v>
      </c>
    </row>
    <row r="681" spans="1:4" x14ac:dyDescent="0.25">
      <c r="A681" t="s">
        <v>1</v>
      </c>
      <c r="B681" t="s">
        <v>1238</v>
      </c>
      <c r="C681" t="s">
        <v>13</v>
      </c>
      <c r="D681">
        <v>36</v>
      </c>
    </row>
    <row r="682" spans="1:4" x14ac:dyDescent="0.25">
      <c r="A682" t="s">
        <v>1243</v>
      </c>
      <c r="B682" t="s">
        <v>1240</v>
      </c>
      <c r="C682" t="s">
        <v>17</v>
      </c>
    </row>
    <row r="683" spans="1:4" x14ac:dyDescent="0.25">
      <c r="A683" t="s">
        <v>1</v>
      </c>
      <c r="B683" t="s">
        <v>1238</v>
      </c>
      <c r="C683" t="s">
        <v>13</v>
      </c>
      <c r="D683">
        <v>27</v>
      </c>
    </row>
    <row r="684" spans="1:4" x14ac:dyDescent="0.25">
      <c r="A684" t="s">
        <v>1243</v>
      </c>
      <c r="B684" t="s">
        <v>1240</v>
      </c>
      <c r="C684" t="s">
        <v>13</v>
      </c>
      <c r="D684">
        <v>20</v>
      </c>
    </row>
    <row r="685" spans="1:4" x14ac:dyDescent="0.25">
      <c r="A685" t="s">
        <v>1243</v>
      </c>
      <c r="B685" t="s">
        <v>1240</v>
      </c>
      <c r="C685" t="s">
        <v>13</v>
      </c>
      <c r="D685">
        <v>14</v>
      </c>
    </row>
    <row r="686" spans="1:4" x14ac:dyDescent="0.25">
      <c r="A686" t="s">
        <v>1243</v>
      </c>
      <c r="B686" t="s">
        <v>1239</v>
      </c>
      <c r="C686" t="s">
        <v>13</v>
      </c>
      <c r="D686">
        <v>60</v>
      </c>
    </row>
    <row r="687" spans="1:4" x14ac:dyDescent="0.25">
      <c r="A687" t="s">
        <v>1243</v>
      </c>
      <c r="B687" t="s">
        <v>1239</v>
      </c>
      <c r="C687" t="s">
        <v>13</v>
      </c>
      <c r="D687">
        <v>25</v>
      </c>
    </row>
    <row r="688" spans="1:4" x14ac:dyDescent="0.25">
      <c r="A688" t="s">
        <v>1243</v>
      </c>
      <c r="B688" t="s">
        <v>1240</v>
      </c>
      <c r="C688" t="s">
        <v>13</v>
      </c>
      <c r="D688">
        <v>14</v>
      </c>
    </row>
    <row r="689" spans="1:4" x14ac:dyDescent="0.25">
      <c r="A689" t="s">
        <v>1243</v>
      </c>
      <c r="B689" t="s">
        <v>1240</v>
      </c>
      <c r="C689" t="s">
        <v>13</v>
      </c>
      <c r="D689">
        <v>19</v>
      </c>
    </row>
    <row r="690" spans="1:4" x14ac:dyDescent="0.25">
      <c r="A690" t="s">
        <v>1243</v>
      </c>
      <c r="B690" t="s">
        <v>1240</v>
      </c>
      <c r="C690" t="s">
        <v>13</v>
      </c>
      <c r="D690">
        <v>18</v>
      </c>
    </row>
    <row r="691" spans="1:4" x14ac:dyDescent="0.25">
      <c r="A691" t="s">
        <v>1</v>
      </c>
      <c r="B691" t="s">
        <v>1238</v>
      </c>
      <c r="C691" t="s">
        <v>17</v>
      </c>
      <c r="D691">
        <v>15</v>
      </c>
    </row>
    <row r="692" spans="1:4" x14ac:dyDescent="0.25">
      <c r="A692" t="s">
        <v>1</v>
      </c>
      <c r="B692" t="s">
        <v>1238</v>
      </c>
      <c r="C692" t="s">
        <v>13</v>
      </c>
      <c r="D692">
        <v>31</v>
      </c>
    </row>
    <row r="693" spans="1:4" x14ac:dyDescent="0.25">
      <c r="A693" t="s">
        <v>1</v>
      </c>
      <c r="B693" t="s">
        <v>1240</v>
      </c>
      <c r="C693" t="s">
        <v>17</v>
      </c>
      <c r="D693">
        <v>4</v>
      </c>
    </row>
    <row r="694" spans="1:4" x14ac:dyDescent="0.25">
      <c r="A694" t="s">
        <v>1</v>
      </c>
      <c r="B694" t="s">
        <v>1240</v>
      </c>
      <c r="C694" t="s">
        <v>13</v>
      </c>
    </row>
    <row r="695" spans="1:4" x14ac:dyDescent="0.25">
      <c r="A695" t="s">
        <v>1243</v>
      </c>
      <c r="B695" t="s">
        <v>1240</v>
      </c>
      <c r="C695" t="s">
        <v>13</v>
      </c>
      <c r="D695">
        <v>25</v>
      </c>
    </row>
    <row r="696" spans="1:4" x14ac:dyDescent="0.25">
      <c r="A696" t="s">
        <v>1243</v>
      </c>
      <c r="B696" t="s">
        <v>1238</v>
      </c>
      <c r="C696" t="s">
        <v>13</v>
      </c>
      <c r="D696">
        <v>60</v>
      </c>
    </row>
    <row r="697" spans="1:4" x14ac:dyDescent="0.25">
      <c r="A697" t="s">
        <v>1243</v>
      </c>
      <c r="B697" t="s">
        <v>1239</v>
      </c>
      <c r="C697" t="s">
        <v>13</v>
      </c>
      <c r="D697">
        <v>52</v>
      </c>
    </row>
    <row r="698" spans="1:4" x14ac:dyDescent="0.25">
      <c r="A698" t="s">
        <v>1243</v>
      </c>
      <c r="B698" t="s">
        <v>1240</v>
      </c>
      <c r="C698" t="s">
        <v>13</v>
      </c>
      <c r="D698">
        <v>44</v>
      </c>
    </row>
    <row r="699" spans="1:4" x14ac:dyDescent="0.25">
      <c r="A699" t="s">
        <v>1</v>
      </c>
      <c r="B699" t="s">
        <v>1240</v>
      </c>
      <c r="C699" t="s">
        <v>17</v>
      </c>
    </row>
    <row r="700" spans="1:4" x14ac:dyDescent="0.25">
      <c r="A700" t="s">
        <v>1243</v>
      </c>
      <c r="B700" t="s">
        <v>1238</v>
      </c>
      <c r="C700" t="s">
        <v>13</v>
      </c>
      <c r="D700">
        <v>49</v>
      </c>
    </row>
    <row r="701" spans="1:4" x14ac:dyDescent="0.25">
      <c r="A701" t="s">
        <v>1243</v>
      </c>
      <c r="B701" t="s">
        <v>1240</v>
      </c>
      <c r="C701" t="s">
        <v>13</v>
      </c>
      <c r="D701">
        <v>42</v>
      </c>
    </row>
    <row r="702" spans="1:4" x14ac:dyDescent="0.25">
      <c r="A702" t="s">
        <v>1</v>
      </c>
      <c r="B702" t="s">
        <v>1238</v>
      </c>
      <c r="C702" t="s">
        <v>17</v>
      </c>
      <c r="D702">
        <v>18</v>
      </c>
    </row>
    <row r="703" spans="1:4" x14ac:dyDescent="0.25">
      <c r="A703" t="s">
        <v>1</v>
      </c>
      <c r="B703" t="s">
        <v>1238</v>
      </c>
      <c r="C703" t="s">
        <v>13</v>
      </c>
      <c r="D703">
        <v>35</v>
      </c>
    </row>
    <row r="704" spans="1:4" x14ac:dyDescent="0.25">
      <c r="A704" t="s">
        <v>1243</v>
      </c>
      <c r="B704" t="s">
        <v>1240</v>
      </c>
      <c r="C704" t="s">
        <v>17</v>
      </c>
      <c r="D704">
        <v>18</v>
      </c>
    </row>
    <row r="705" spans="1:4" x14ac:dyDescent="0.25">
      <c r="A705" t="s">
        <v>1243</v>
      </c>
      <c r="B705" t="s">
        <v>1240</v>
      </c>
      <c r="C705" t="s">
        <v>13</v>
      </c>
      <c r="D705">
        <v>25</v>
      </c>
    </row>
    <row r="706" spans="1:4" x14ac:dyDescent="0.25">
      <c r="A706" t="s">
        <v>1243</v>
      </c>
      <c r="B706" t="s">
        <v>1240</v>
      </c>
      <c r="C706" t="s">
        <v>13</v>
      </c>
      <c r="D706">
        <v>26</v>
      </c>
    </row>
    <row r="707" spans="1:4" x14ac:dyDescent="0.25">
      <c r="A707" t="s">
        <v>1243</v>
      </c>
      <c r="B707" t="s">
        <v>1239</v>
      </c>
      <c r="C707" t="s">
        <v>13</v>
      </c>
      <c r="D707">
        <v>39</v>
      </c>
    </row>
    <row r="708" spans="1:4" x14ac:dyDescent="0.25">
      <c r="A708" t="s">
        <v>1</v>
      </c>
      <c r="B708" t="s">
        <v>1239</v>
      </c>
      <c r="C708" t="s">
        <v>17</v>
      </c>
      <c r="D708">
        <v>45</v>
      </c>
    </row>
    <row r="709" spans="1:4" x14ac:dyDescent="0.25">
      <c r="A709" t="s">
        <v>1</v>
      </c>
      <c r="B709" t="s">
        <v>1238</v>
      </c>
      <c r="C709" t="s">
        <v>13</v>
      </c>
      <c r="D709">
        <v>42</v>
      </c>
    </row>
    <row r="710" spans="1:4" x14ac:dyDescent="0.25">
      <c r="A710" t="s">
        <v>1</v>
      </c>
      <c r="B710" t="s">
        <v>1238</v>
      </c>
      <c r="C710" t="s">
        <v>17</v>
      </c>
      <c r="D710">
        <v>22</v>
      </c>
    </row>
    <row r="711" spans="1:4" x14ac:dyDescent="0.25">
      <c r="A711" t="s">
        <v>1</v>
      </c>
      <c r="B711" t="s">
        <v>1240</v>
      </c>
      <c r="C711" t="s">
        <v>13</v>
      </c>
    </row>
    <row r="712" spans="1:4" x14ac:dyDescent="0.25">
      <c r="A712" t="s">
        <v>1</v>
      </c>
      <c r="B712" t="s">
        <v>1238</v>
      </c>
      <c r="C712" t="s">
        <v>17</v>
      </c>
      <c r="D712">
        <v>24</v>
      </c>
    </row>
    <row r="713" spans="1:4" x14ac:dyDescent="0.25">
      <c r="A713" t="s">
        <v>1243</v>
      </c>
      <c r="B713" t="s">
        <v>1238</v>
      </c>
      <c r="C713" t="s">
        <v>13</v>
      </c>
    </row>
    <row r="714" spans="1:4" x14ac:dyDescent="0.25">
      <c r="A714" t="s">
        <v>1</v>
      </c>
      <c r="B714" t="s">
        <v>1238</v>
      </c>
      <c r="C714" t="s">
        <v>13</v>
      </c>
      <c r="D714">
        <v>48</v>
      </c>
    </row>
    <row r="715" spans="1:4" x14ac:dyDescent="0.25">
      <c r="A715" t="s">
        <v>1243</v>
      </c>
      <c r="B715" t="s">
        <v>1240</v>
      </c>
      <c r="C715" t="s">
        <v>13</v>
      </c>
      <c r="D715">
        <v>29</v>
      </c>
    </row>
    <row r="716" spans="1:4" x14ac:dyDescent="0.25">
      <c r="A716" t="s">
        <v>1243</v>
      </c>
      <c r="B716" t="s">
        <v>1239</v>
      </c>
      <c r="C716" t="s">
        <v>13</v>
      </c>
      <c r="D716">
        <v>52</v>
      </c>
    </row>
    <row r="717" spans="1:4" x14ac:dyDescent="0.25">
      <c r="A717" t="s">
        <v>1243</v>
      </c>
      <c r="B717" t="s">
        <v>1240</v>
      </c>
      <c r="C717" t="s">
        <v>13</v>
      </c>
      <c r="D717">
        <v>19</v>
      </c>
    </row>
    <row r="718" spans="1:4" x14ac:dyDescent="0.25">
      <c r="A718" t="s">
        <v>1</v>
      </c>
      <c r="B718" t="s">
        <v>1238</v>
      </c>
      <c r="C718" t="s">
        <v>17</v>
      </c>
      <c r="D718">
        <v>38</v>
      </c>
    </row>
    <row r="719" spans="1:4" x14ac:dyDescent="0.25">
      <c r="A719" t="s">
        <v>1</v>
      </c>
      <c r="B719" t="s">
        <v>1239</v>
      </c>
      <c r="C719" t="s">
        <v>17</v>
      </c>
      <c r="D719">
        <v>27</v>
      </c>
    </row>
    <row r="720" spans="1:4" x14ac:dyDescent="0.25">
      <c r="A720" t="s">
        <v>1243</v>
      </c>
      <c r="B720" t="s">
        <v>1240</v>
      </c>
      <c r="C720" t="s">
        <v>13</v>
      </c>
    </row>
    <row r="721" spans="1:4" x14ac:dyDescent="0.25">
      <c r="A721" t="s">
        <v>1243</v>
      </c>
      <c r="B721" t="s">
        <v>1240</v>
      </c>
      <c r="C721" t="s">
        <v>13</v>
      </c>
      <c r="D721">
        <v>33</v>
      </c>
    </row>
    <row r="722" spans="1:4" x14ac:dyDescent="0.25">
      <c r="A722" t="s">
        <v>1</v>
      </c>
      <c r="B722" t="s">
        <v>1239</v>
      </c>
      <c r="C722" t="s">
        <v>17</v>
      </c>
      <c r="D722">
        <v>6</v>
      </c>
    </row>
    <row r="723" spans="1:4" x14ac:dyDescent="0.25">
      <c r="A723" t="s">
        <v>1243</v>
      </c>
      <c r="B723" t="s">
        <v>1240</v>
      </c>
      <c r="C723" t="s">
        <v>13</v>
      </c>
      <c r="D723">
        <v>17</v>
      </c>
    </row>
    <row r="724" spans="1:4" x14ac:dyDescent="0.25">
      <c r="A724" t="s">
        <v>1243</v>
      </c>
      <c r="B724" t="s">
        <v>1239</v>
      </c>
      <c r="C724" t="s">
        <v>13</v>
      </c>
      <c r="D724">
        <v>34</v>
      </c>
    </row>
    <row r="725" spans="1:4" x14ac:dyDescent="0.25">
      <c r="A725" t="s">
        <v>1243</v>
      </c>
      <c r="B725" t="s">
        <v>1239</v>
      </c>
      <c r="C725" t="s">
        <v>13</v>
      </c>
      <c r="D725">
        <v>50</v>
      </c>
    </row>
    <row r="726" spans="1:4" x14ac:dyDescent="0.25">
      <c r="A726" t="s">
        <v>1</v>
      </c>
      <c r="B726" t="s">
        <v>1238</v>
      </c>
      <c r="C726" t="s">
        <v>13</v>
      </c>
      <c r="D726">
        <v>27</v>
      </c>
    </row>
    <row r="727" spans="1:4" x14ac:dyDescent="0.25">
      <c r="A727" t="s">
        <v>1243</v>
      </c>
      <c r="B727" t="s">
        <v>1240</v>
      </c>
      <c r="C727" t="s">
        <v>13</v>
      </c>
      <c r="D727">
        <v>20</v>
      </c>
    </row>
    <row r="728" spans="1:4" x14ac:dyDescent="0.25">
      <c r="A728" t="s">
        <v>1</v>
      </c>
      <c r="B728" t="s">
        <v>1239</v>
      </c>
      <c r="C728" t="s">
        <v>17</v>
      </c>
      <c r="D728">
        <v>30</v>
      </c>
    </row>
    <row r="729" spans="1:4" x14ac:dyDescent="0.25">
      <c r="A729" t="s">
        <v>1</v>
      </c>
      <c r="B729" t="s">
        <v>1240</v>
      </c>
      <c r="C729" t="s">
        <v>17</v>
      </c>
    </row>
    <row r="730" spans="1:4" x14ac:dyDescent="0.25">
      <c r="A730" t="s">
        <v>1243</v>
      </c>
      <c r="B730" t="s">
        <v>1239</v>
      </c>
      <c r="C730" t="s">
        <v>13</v>
      </c>
      <c r="D730">
        <v>25</v>
      </c>
    </row>
    <row r="731" spans="1:4" x14ac:dyDescent="0.25">
      <c r="A731" t="s">
        <v>1243</v>
      </c>
      <c r="B731" t="s">
        <v>1240</v>
      </c>
      <c r="C731" t="s">
        <v>17</v>
      </c>
      <c r="D731">
        <v>25</v>
      </c>
    </row>
    <row r="732" spans="1:4" x14ac:dyDescent="0.25">
      <c r="A732" t="s">
        <v>1</v>
      </c>
      <c r="B732" t="s">
        <v>1238</v>
      </c>
      <c r="C732" t="s">
        <v>17</v>
      </c>
      <c r="D732">
        <v>29</v>
      </c>
    </row>
    <row r="733" spans="1:4" x14ac:dyDescent="0.25">
      <c r="A733" t="s">
        <v>1243</v>
      </c>
      <c r="B733" t="s">
        <v>1240</v>
      </c>
      <c r="C733" t="s">
        <v>13</v>
      </c>
      <c r="D733">
        <v>11</v>
      </c>
    </row>
    <row r="734" spans="1:4" x14ac:dyDescent="0.25">
      <c r="A734" t="s">
        <v>1243</v>
      </c>
      <c r="B734" t="s">
        <v>1239</v>
      </c>
      <c r="C734" t="s">
        <v>13</v>
      </c>
    </row>
    <row r="735" spans="1:4" x14ac:dyDescent="0.25">
      <c r="A735" t="s">
        <v>1243</v>
      </c>
      <c r="B735" t="s">
        <v>1239</v>
      </c>
      <c r="C735" t="s">
        <v>13</v>
      </c>
      <c r="D735">
        <v>23</v>
      </c>
    </row>
    <row r="736" spans="1:4" x14ac:dyDescent="0.25">
      <c r="A736" t="s">
        <v>1243</v>
      </c>
      <c r="B736" t="s">
        <v>1239</v>
      </c>
      <c r="C736" t="s">
        <v>13</v>
      </c>
      <c r="D736">
        <v>23</v>
      </c>
    </row>
    <row r="737" spans="1:4" x14ac:dyDescent="0.25">
      <c r="A737" t="s">
        <v>1243</v>
      </c>
      <c r="B737" t="s">
        <v>1240</v>
      </c>
      <c r="C737" t="s">
        <v>13</v>
      </c>
      <c r="D737">
        <v>28.5</v>
      </c>
    </row>
    <row r="738" spans="1:4" x14ac:dyDescent="0.25">
      <c r="A738" t="s">
        <v>1243</v>
      </c>
      <c r="B738" t="s">
        <v>1240</v>
      </c>
      <c r="C738" t="s">
        <v>17</v>
      </c>
      <c r="D738">
        <v>48</v>
      </c>
    </row>
    <row r="739" spans="1:4" x14ac:dyDescent="0.25">
      <c r="A739" t="s">
        <v>1</v>
      </c>
      <c r="B739" t="s">
        <v>1238</v>
      </c>
      <c r="C739" t="s">
        <v>13</v>
      </c>
      <c r="D739">
        <v>35</v>
      </c>
    </row>
    <row r="740" spans="1:4" x14ac:dyDescent="0.25">
      <c r="A740" t="s">
        <v>1243</v>
      </c>
      <c r="B740" t="s">
        <v>1240</v>
      </c>
      <c r="C740" t="s">
        <v>13</v>
      </c>
    </row>
    <row r="741" spans="1:4" x14ac:dyDescent="0.25">
      <c r="A741" t="s">
        <v>1243</v>
      </c>
      <c r="B741" t="s">
        <v>1240</v>
      </c>
      <c r="C741" t="s">
        <v>13</v>
      </c>
    </row>
    <row r="742" spans="1:4" x14ac:dyDescent="0.25">
      <c r="A742" t="s">
        <v>1</v>
      </c>
      <c r="B742" t="s">
        <v>1238</v>
      </c>
      <c r="C742" t="s">
        <v>13</v>
      </c>
    </row>
    <row r="743" spans="1:4" x14ac:dyDescent="0.25">
      <c r="A743" t="s">
        <v>1243</v>
      </c>
      <c r="B743" t="s">
        <v>1238</v>
      </c>
      <c r="C743" t="s">
        <v>13</v>
      </c>
      <c r="D743">
        <v>36</v>
      </c>
    </row>
    <row r="744" spans="1:4" x14ac:dyDescent="0.25">
      <c r="A744" t="s">
        <v>1</v>
      </c>
      <c r="B744" t="s">
        <v>1238</v>
      </c>
      <c r="C744" t="s">
        <v>17</v>
      </c>
      <c r="D744">
        <v>21</v>
      </c>
    </row>
    <row r="745" spans="1:4" x14ac:dyDescent="0.25">
      <c r="A745" t="s">
        <v>1243</v>
      </c>
      <c r="B745" t="s">
        <v>1240</v>
      </c>
      <c r="C745" t="s">
        <v>13</v>
      </c>
      <c r="D745">
        <v>24</v>
      </c>
    </row>
    <row r="746" spans="1:4" x14ac:dyDescent="0.25">
      <c r="A746" t="s">
        <v>1</v>
      </c>
      <c r="B746" t="s">
        <v>1240</v>
      </c>
      <c r="C746" t="s">
        <v>13</v>
      </c>
      <c r="D746">
        <v>31</v>
      </c>
    </row>
    <row r="747" spans="1:4" x14ac:dyDescent="0.25">
      <c r="A747" t="s">
        <v>1243</v>
      </c>
      <c r="B747" t="s">
        <v>1238</v>
      </c>
      <c r="C747" t="s">
        <v>13</v>
      </c>
      <c r="D747">
        <v>70</v>
      </c>
    </row>
    <row r="748" spans="1:4" x14ac:dyDescent="0.25">
      <c r="A748" t="s">
        <v>1243</v>
      </c>
      <c r="B748" t="s">
        <v>1240</v>
      </c>
      <c r="C748" t="s">
        <v>13</v>
      </c>
      <c r="D748">
        <v>16</v>
      </c>
    </row>
    <row r="749" spans="1:4" x14ac:dyDescent="0.25">
      <c r="A749" t="s">
        <v>1</v>
      </c>
      <c r="B749" t="s">
        <v>1239</v>
      </c>
      <c r="C749" t="s">
        <v>17</v>
      </c>
      <c r="D749">
        <v>30</v>
      </c>
    </row>
    <row r="750" spans="1:4" x14ac:dyDescent="0.25">
      <c r="A750" t="s">
        <v>1243</v>
      </c>
      <c r="B750" t="s">
        <v>1238</v>
      </c>
      <c r="C750" t="s">
        <v>13</v>
      </c>
      <c r="D750">
        <v>19</v>
      </c>
    </row>
    <row r="751" spans="1:4" x14ac:dyDescent="0.25">
      <c r="A751" t="s">
        <v>1243</v>
      </c>
      <c r="B751" t="s">
        <v>1240</v>
      </c>
      <c r="C751" t="s">
        <v>13</v>
      </c>
      <c r="D751">
        <v>31</v>
      </c>
    </row>
    <row r="752" spans="1:4" x14ac:dyDescent="0.25">
      <c r="A752" t="s">
        <v>1</v>
      </c>
      <c r="B752" t="s">
        <v>1239</v>
      </c>
      <c r="C752" t="s">
        <v>17</v>
      </c>
      <c r="D752">
        <v>4</v>
      </c>
    </row>
    <row r="753" spans="1:4" x14ac:dyDescent="0.25">
      <c r="A753" t="s">
        <v>1</v>
      </c>
      <c r="B753" t="s">
        <v>1240</v>
      </c>
      <c r="C753" t="s">
        <v>13</v>
      </c>
      <c r="D753">
        <v>6</v>
      </c>
    </row>
    <row r="754" spans="1:4" x14ac:dyDescent="0.25">
      <c r="A754" t="s">
        <v>1243</v>
      </c>
      <c r="B754" t="s">
        <v>1240</v>
      </c>
      <c r="C754" t="s">
        <v>13</v>
      </c>
      <c r="D754">
        <v>33</v>
      </c>
    </row>
    <row r="755" spans="1:4" x14ac:dyDescent="0.25">
      <c r="A755" t="s">
        <v>1243</v>
      </c>
      <c r="B755" t="s">
        <v>1240</v>
      </c>
      <c r="C755" t="s">
        <v>13</v>
      </c>
      <c r="D755">
        <v>23</v>
      </c>
    </row>
    <row r="756" spans="1:4" x14ac:dyDescent="0.25">
      <c r="A756" t="s">
        <v>1</v>
      </c>
      <c r="B756" t="s">
        <v>1239</v>
      </c>
      <c r="C756" t="s">
        <v>17</v>
      </c>
      <c r="D756">
        <v>48</v>
      </c>
    </row>
    <row r="757" spans="1:4" x14ac:dyDescent="0.25">
      <c r="A757" t="s">
        <v>1</v>
      </c>
      <c r="B757" t="s">
        <v>1239</v>
      </c>
      <c r="C757" t="s">
        <v>13</v>
      </c>
      <c r="D757">
        <v>0.67</v>
      </c>
    </row>
    <row r="758" spans="1:4" x14ac:dyDescent="0.25">
      <c r="A758" t="s">
        <v>1243</v>
      </c>
      <c r="B758" t="s">
        <v>1240</v>
      </c>
      <c r="C758" t="s">
        <v>13</v>
      </c>
      <c r="D758">
        <v>28</v>
      </c>
    </row>
    <row r="759" spans="1:4" x14ac:dyDescent="0.25">
      <c r="A759" t="s">
        <v>1243</v>
      </c>
      <c r="B759" t="s">
        <v>1239</v>
      </c>
      <c r="C759" t="s">
        <v>13</v>
      </c>
      <c r="D759">
        <v>18</v>
      </c>
    </row>
    <row r="760" spans="1:4" x14ac:dyDescent="0.25">
      <c r="A760" t="s">
        <v>1243</v>
      </c>
      <c r="B760" t="s">
        <v>1240</v>
      </c>
      <c r="C760" t="s">
        <v>13</v>
      </c>
      <c r="D760">
        <v>34</v>
      </c>
    </row>
    <row r="761" spans="1:4" x14ac:dyDescent="0.25">
      <c r="A761" t="s">
        <v>1</v>
      </c>
      <c r="B761" t="s">
        <v>1238</v>
      </c>
      <c r="C761" t="s">
        <v>17</v>
      </c>
      <c r="D761">
        <v>33</v>
      </c>
    </row>
    <row r="762" spans="1:4" x14ac:dyDescent="0.25">
      <c r="A762" t="s">
        <v>1243</v>
      </c>
      <c r="B762" t="s">
        <v>1240</v>
      </c>
      <c r="C762" t="s">
        <v>13</v>
      </c>
    </row>
    <row r="763" spans="1:4" x14ac:dyDescent="0.25">
      <c r="A763" t="s">
        <v>1243</v>
      </c>
      <c r="B763" t="s">
        <v>1240</v>
      </c>
      <c r="C763" t="s">
        <v>13</v>
      </c>
      <c r="D763">
        <v>41</v>
      </c>
    </row>
    <row r="764" spans="1:4" x14ac:dyDescent="0.25">
      <c r="A764" t="s">
        <v>1</v>
      </c>
      <c r="B764" t="s">
        <v>1240</v>
      </c>
      <c r="C764" t="s">
        <v>13</v>
      </c>
      <c r="D764">
        <v>20</v>
      </c>
    </row>
    <row r="765" spans="1:4" x14ac:dyDescent="0.25">
      <c r="A765" t="s">
        <v>1</v>
      </c>
      <c r="B765" t="s">
        <v>1238</v>
      </c>
      <c r="C765" t="s">
        <v>17</v>
      </c>
      <c r="D765">
        <v>36</v>
      </c>
    </row>
    <row r="766" spans="1:4" x14ac:dyDescent="0.25">
      <c r="A766" t="s">
        <v>1243</v>
      </c>
      <c r="B766" t="s">
        <v>1240</v>
      </c>
      <c r="C766" t="s">
        <v>13</v>
      </c>
      <c r="D766">
        <v>16</v>
      </c>
    </row>
    <row r="767" spans="1:4" x14ac:dyDescent="0.25">
      <c r="A767" t="s">
        <v>1</v>
      </c>
      <c r="B767" t="s">
        <v>1238</v>
      </c>
      <c r="C767" t="s">
        <v>17</v>
      </c>
      <c r="D767">
        <v>51</v>
      </c>
    </row>
    <row r="768" spans="1:4" x14ac:dyDescent="0.25">
      <c r="A768" t="s">
        <v>1243</v>
      </c>
      <c r="B768" t="s">
        <v>1238</v>
      </c>
      <c r="C768" t="s">
        <v>13</v>
      </c>
    </row>
    <row r="769" spans="1:4" x14ac:dyDescent="0.25">
      <c r="A769" t="s">
        <v>1243</v>
      </c>
      <c r="B769" t="s">
        <v>1240</v>
      </c>
      <c r="C769" t="s">
        <v>17</v>
      </c>
      <c r="D769">
        <v>30.5</v>
      </c>
    </row>
    <row r="770" spans="1:4" x14ac:dyDescent="0.25">
      <c r="A770" t="s">
        <v>1243</v>
      </c>
      <c r="B770" t="s">
        <v>1240</v>
      </c>
      <c r="C770" t="s">
        <v>13</v>
      </c>
    </row>
    <row r="771" spans="1:4" x14ac:dyDescent="0.25">
      <c r="A771" t="s">
        <v>1243</v>
      </c>
      <c r="B771" t="s">
        <v>1240</v>
      </c>
      <c r="C771" t="s">
        <v>13</v>
      </c>
      <c r="D771">
        <v>32</v>
      </c>
    </row>
    <row r="772" spans="1:4" x14ac:dyDescent="0.25">
      <c r="A772" t="s">
        <v>1243</v>
      </c>
      <c r="B772" t="s">
        <v>1240</v>
      </c>
      <c r="C772" t="s">
        <v>13</v>
      </c>
      <c r="D772">
        <v>24</v>
      </c>
    </row>
    <row r="773" spans="1:4" x14ac:dyDescent="0.25">
      <c r="A773" t="s">
        <v>1243</v>
      </c>
      <c r="B773" t="s">
        <v>1240</v>
      </c>
      <c r="C773" t="s">
        <v>13</v>
      </c>
      <c r="D773">
        <v>48</v>
      </c>
    </row>
    <row r="774" spans="1:4" x14ac:dyDescent="0.25">
      <c r="A774" t="s">
        <v>1243</v>
      </c>
      <c r="B774" t="s">
        <v>1239</v>
      </c>
      <c r="C774" t="s">
        <v>17</v>
      </c>
      <c r="D774">
        <v>57</v>
      </c>
    </row>
    <row r="775" spans="1:4" x14ac:dyDescent="0.25">
      <c r="A775" t="s">
        <v>1243</v>
      </c>
      <c r="B775" t="s">
        <v>1240</v>
      </c>
      <c r="C775" t="s">
        <v>13</v>
      </c>
    </row>
    <row r="776" spans="1:4" x14ac:dyDescent="0.25">
      <c r="A776" t="s">
        <v>1</v>
      </c>
      <c r="B776" t="s">
        <v>1239</v>
      </c>
      <c r="C776" t="s">
        <v>17</v>
      </c>
      <c r="D776">
        <v>54</v>
      </c>
    </row>
    <row r="777" spans="1:4" x14ac:dyDescent="0.25">
      <c r="A777" t="s">
        <v>1243</v>
      </c>
      <c r="B777" t="s">
        <v>1240</v>
      </c>
      <c r="C777" t="s">
        <v>13</v>
      </c>
      <c r="D777">
        <v>18</v>
      </c>
    </row>
    <row r="778" spans="1:4" x14ac:dyDescent="0.25">
      <c r="A778" t="s">
        <v>1243</v>
      </c>
      <c r="B778" t="s">
        <v>1240</v>
      </c>
      <c r="C778" t="s">
        <v>13</v>
      </c>
    </row>
    <row r="779" spans="1:4" x14ac:dyDescent="0.25">
      <c r="A779" t="s">
        <v>1</v>
      </c>
      <c r="B779" t="s">
        <v>1240</v>
      </c>
      <c r="C779" t="s">
        <v>17</v>
      </c>
      <c r="D779">
        <v>5</v>
      </c>
    </row>
    <row r="780" spans="1:4" x14ac:dyDescent="0.25">
      <c r="A780" t="s">
        <v>1243</v>
      </c>
      <c r="B780" t="s">
        <v>1240</v>
      </c>
      <c r="C780" t="s">
        <v>13</v>
      </c>
    </row>
    <row r="781" spans="1:4" x14ac:dyDescent="0.25">
      <c r="A781" t="s">
        <v>1</v>
      </c>
      <c r="B781" t="s">
        <v>1238</v>
      </c>
      <c r="C781" t="s">
        <v>17</v>
      </c>
      <c r="D781">
        <v>43</v>
      </c>
    </row>
    <row r="782" spans="1:4" x14ac:dyDescent="0.25">
      <c r="A782" t="s">
        <v>1</v>
      </c>
      <c r="B782" t="s">
        <v>1240</v>
      </c>
      <c r="C782" t="s">
        <v>17</v>
      </c>
      <c r="D782">
        <v>13</v>
      </c>
    </row>
    <row r="783" spans="1:4" x14ac:dyDescent="0.25">
      <c r="A783" t="s">
        <v>1</v>
      </c>
      <c r="B783" t="s">
        <v>1238</v>
      </c>
      <c r="C783" t="s">
        <v>17</v>
      </c>
      <c r="D783">
        <v>17</v>
      </c>
    </row>
    <row r="784" spans="1:4" x14ac:dyDescent="0.25">
      <c r="A784" t="s">
        <v>1243</v>
      </c>
      <c r="B784" t="s">
        <v>1238</v>
      </c>
      <c r="C784" t="s">
        <v>13</v>
      </c>
      <c r="D784">
        <v>29</v>
      </c>
    </row>
    <row r="785" spans="1:4" x14ac:dyDescent="0.25">
      <c r="A785" t="s">
        <v>1243</v>
      </c>
      <c r="B785" t="s">
        <v>1240</v>
      </c>
      <c r="C785" t="s">
        <v>13</v>
      </c>
    </row>
    <row r="786" spans="1:4" x14ac:dyDescent="0.25">
      <c r="A786" t="s">
        <v>1243</v>
      </c>
      <c r="B786" t="s">
        <v>1240</v>
      </c>
      <c r="C786" t="s">
        <v>13</v>
      </c>
      <c r="D786">
        <v>25</v>
      </c>
    </row>
    <row r="787" spans="1:4" x14ac:dyDescent="0.25">
      <c r="A787" t="s">
        <v>1243</v>
      </c>
      <c r="B787" t="s">
        <v>1240</v>
      </c>
      <c r="C787" t="s">
        <v>13</v>
      </c>
      <c r="D787">
        <v>25</v>
      </c>
    </row>
    <row r="788" spans="1:4" x14ac:dyDescent="0.25">
      <c r="A788" t="s">
        <v>1</v>
      </c>
      <c r="B788" t="s">
        <v>1240</v>
      </c>
      <c r="C788" t="s">
        <v>17</v>
      </c>
      <c r="D788">
        <v>18</v>
      </c>
    </row>
    <row r="789" spans="1:4" x14ac:dyDescent="0.25">
      <c r="A789" t="s">
        <v>1243</v>
      </c>
      <c r="B789" t="s">
        <v>1240</v>
      </c>
      <c r="C789" t="s">
        <v>13</v>
      </c>
      <c r="D789">
        <v>8</v>
      </c>
    </row>
    <row r="790" spans="1:4" x14ac:dyDescent="0.25">
      <c r="A790" t="s">
        <v>1</v>
      </c>
      <c r="B790" t="s">
        <v>1240</v>
      </c>
      <c r="C790" t="s">
        <v>13</v>
      </c>
      <c r="D790">
        <v>1</v>
      </c>
    </row>
    <row r="791" spans="1:4" x14ac:dyDescent="0.25">
      <c r="A791" t="s">
        <v>1243</v>
      </c>
      <c r="B791" t="s">
        <v>1238</v>
      </c>
      <c r="C791" t="s">
        <v>13</v>
      </c>
      <c r="D791">
        <v>46</v>
      </c>
    </row>
    <row r="792" spans="1:4" x14ac:dyDescent="0.25">
      <c r="A792" t="s">
        <v>1243</v>
      </c>
      <c r="B792" t="s">
        <v>1240</v>
      </c>
      <c r="C792" t="s">
        <v>13</v>
      </c>
    </row>
    <row r="793" spans="1:4" x14ac:dyDescent="0.25">
      <c r="A793" t="s">
        <v>1243</v>
      </c>
      <c r="B793" t="s">
        <v>1239</v>
      </c>
      <c r="C793" t="s">
        <v>13</v>
      </c>
      <c r="D793">
        <v>16</v>
      </c>
    </row>
    <row r="794" spans="1:4" x14ac:dyDescent="0.25">
      <c r="A794" t="s">
        <v>1243</v>
      </c>
      <c r="B794" t="s">
        <v>1240</v>
      </c>
      <c r="C794" t="s">
        <v>17</v>
      </c>
    </row>
    <row r="795" spans="1:4" x14ac:dyDescent="0.25">
      <c r="A795" t="s">
        <v>1243</v>
      </c>
      <c r="B795" t="s">
        <v>1238</v>
      </c>
      <c r="C795" t="s">
        <v>13</v>
      </c>
    </row>
    <row r="796" spans="1:4" x14ac:dyDescent="0.25">
      <c r="A796" t="s">
        <v>1243</v>
      </c>
      <c r="B796" t="s">
        <v>1240</v>
      </c>
      <c r="C796" t="s">
        <v>13</v>
      </c>
      <c r="D796">
        <v>25</v>
      </c>
    </row>
    <row r="797" spans="1:4" x14ac:dyDescent="0.25">
      <c r="A797" t="s">
        <v>1243</v>
      </c>
      <c r="B797" t="s">
        <v>1239</v>
      </c>
      <c r="C797" t="s">
        <v>13</v>
      </c>
      <c r="D797">
        <v>39</v>
      </c>
    </row>
    <row r="798" spans="1:4" x14ac:dyDescent="0.25">
      <c r="A798" t="s">
        <v>1</v>
      </c>
      <c r="B798" t="s">
        <v>1238</v>
      </c>
      <c r="C798" t="s">
        <v>17</v>
      </c>
      <c r="D798">
        <v>49</v>
      </c>
    </row>
    <row r="799" spans="1:4" x14ac:dyDescent="0.25">
      <c r="A799" t="s">
        <v>1</v>
      </c>
      <c r="B799" t="s">
        <v>1240</v>
      </c>
      <c r="C799" t="s">
        <v>17</v>
      </c>
      <c r="D799">
        <v>31</v>
      </c>
    </row>
    <row r="800" spans="1:4" x14ac:dyDescent="0.25">
      <c r="A800" t="s">
        <v>1243</v>
      </c>
      <c r="B800" t="s">
        <v>1240</v>
      </c>
      <c r="C800" t="s">
        <v>13</v>
      </c>
      <c r="D800">
        <v>30</v>
      </c>
    </row>
    <row r="801" spans="1:4" x14ac:dyDescent="0.25">
      <c r="A801" t="s">
        <v>1243</v>
      </c>
      <c r="B801" t="s">
        <v>1240</v>
      </c>
      <c r="C801" t="s">
        <v>17</v>
      </c>
      <c r="D801">
        <v>30</v>
      </c>
    </row>
    <row r="802" spans="1:4" x14ac:dyDescent="0.25">
      <c r="A802" t="s">
        <v>1243</v>
      </c>
      <c r="B802" t="s">
        <v>1239</v>
      </c>
      <c r="C802" t="s">
        <v>13</v>
      </c>
      <c r="D802">
        <v>34</v>
      </c>
    </row>
    <row r="803" spans="1:4" x14ac:dyDescent="0.25">
      <c r="A803" t="s">
        <v>1</v>
      </c>
      <c r="B803" t="s">
        <v>1239</v>
      </c>
      <c r="C803" t="s">
        <v>17</v>
      </c>
      <c r="D803">
        <v>31</v>
      </c>
    </row>
    <row r="804" spans="1:4" x14ac:dyDescent="0.25">
      <c r="A804" t="s">
        <v>1</v>
      </c>
      <c r="B804" t="s">
        <v>1238</v>
      </c>
      <c r="C804" t="s">
        <v>13</v>
      </c>
      <c r="D804">
        <v>11</v>
      </c>
    </row>
    <row r="805" spans="1:4" x14ac:dyDescent="0.25">
      <c r="A805" t="s">
        <v>1</v>
      </c>
      <c r="B805" t="s">
        <v>1240</v>
      </c>
      <c r="C805" t="s">
        <v>13</v>
      </c>
      <c r="D805">
        <v>0.42</v>
      </c>
    </row>
    <row r="806" spans="1:4" x14ac:dyDescent="0.25">
      <c r="A806" t="s">
        <v>1</v>
      </c>
      <c r="B806" t="s">
        <v>1240</v>
      </c>
      <c r="C806" t="s">
        <v>13</v>
      </c>
      <c r="D806">
        <v>27</v>
      </c>
    </row>
    <row r="807" spans="1:4" x14ac:dyDescent="0.25">
      <c r="A807" t="s">
        <v>1243</v>
      </c>
      <c r="B807" t="s">
        <v>1240</v>
      </c>
      <c r="C807" t="s">
        <v>13</v>
      </c>
      <c r="D807">
        <v>31</v>
      </c>
    </row>
    <row r="808" spans="1:4" x14ac:dyDescent="0.25">
      <c r="A808" t="s">
        <v>1243</v>
      </c>
      <c r="B808" t="s">
        <v>1238</v>
      </c>
      <c r="C808" t="s">
        <v>13</v>
      </c>
      <c r="D808">
        <v>39</v>
      </c>
    </row>
    <row r="809" spans="1:4" x14ac:dyDescent="0.25">
      <c r="A809" t="s">
        <v>1243</v>
      </c>
      <c r="B809" t="s">
        <v>1240</v>
      </c>
      <c r="C809" t="s">
        <v>17</v>
      </c>
      <c r="D809">
        <v>18</v>
      </c>
    </row>
    <row r="810" spans="1:4" x14ac:dyDescent="0.25">
      <c r="A810" t="s">
        <v>1243</v>
      </c>
      <c r="B810" t="s">
        <v>1239</v>
      </c>
      <c r="C810" t="s">
        <v>13</v>
      </c>
      <c r="D810">
        <v>39</v>
      </c>
    </row>
    <row r="811" spans="1:4" x14ac:dyDescent="0.25">
      <c r="A811" t="s">
        <v>1</v>
      </c>
      <c r="B811" t="s">
        <v>1238</v>
      </c>
      <c r="C811" t="s">
        <v>17</v>
      </c>
      <c r="D811">
        <v>33</v>
      </c>
    </row>
    <row r="812" spans="1:4" x14ac:dyDescent="0.25">
      <c r="A812" t="s">
        <v>1243</v>
      </c>
      <c r="B812" t="s">
        <v>1240</v>
      </c>
      <c r="C812" t="s">
        <v>13</v>
      </c>
      <c r="D812">
        <v>26</v>
      </c>
    </row>
    <row r="813" spans="1:4" x14ac:dyDescent="0.25">
      <c r="A813" t="s">
        <v>1243</v>
      </c>
      <c r="B813" t="s">
        <v>1240</v>
      </c>
      <c r="C813" t="s">
        <v>13</v>
      </c>
      <c r="D813">
        <v>39</v>
      </c>
    </row>
    <row r="814" spans="1:4" x14ac:dyDescent="0.25">
      <c r="A814" t="s">
        <v>1243</v>
      </c>
      <c r="B814" t="s">
        <v>1239</v>
      </c>
      <c r="C814" t="s">
        <v>13</v>
      </c>
      <c r="D814">
        <v>35</v>
      </c>
    </row>
    <row r="815" spans="1:4" x14ac:dyDescent="0.25">
      <c r="A815" t="s">
        <v>1243</v>
      </c>
      <c r="B815" t="s">
        <v>1240</v>
      </c>
      <c r="C815" t="s">
        <v>17</v>
      </c>
      <c r="D815">
        <v>6</v>
      </c>
    </row>
    <row r="816" spans="1:4" x14ac:dyDescent="0.25">
      <c r="A816" t="s">
        <v>1243</v>
      </c>
      <c r="B816" t="s">
        <v>1240</v>
      </c>
      <c r="C816" t="s">
        <v>13</v>
      </c>
      <c r="D816">
        <v>30.5</v>
      </c>
    </row>
    <row r="817" spans="1:4" x14ac:dyDescent="0.25">
      <c r="A817" t="s">
        <v>1243</v>
      </c>
      <c r="B817" t="s">
        <v>1238</v>
      </c>
      <c r="C817" t="s">
        <v>13</v>
      </c>
    </row>
    <row r="818" spans="1:4" x14ac:dyDescent="0.25">
      <c r="A818" t="s">
        <v>1243</v>
      </c>
      <c r="B818" t="s">
        <v>1240</v>
      </c>
      <c r="C818" t="s">
        <v>17</v>
      </c>
      <c r="D818">
        <v>23</v>
      </c>
    </row>
    <row r="819" spans="1:4" x14ac:dyDescent="0.25">
      <c r="A819" t="s">
        <v>1243</v>
      </c>
      <c r="B819" t="s">
        <v>1239</v>
      </c>
      <c r="C819" t="s">
        <v>13</v>
      </c>
      <c r="D819">
        <v>31</v>
      </c>
    </row>
    <row r="820" spans="1:4" x14ac:dyDescent="0.25">
      <c r="A820" t="s">
        <v>1243</v>
      </c>
      <c r="B820" t="s">
        <v>1240</v>
      </c>
      <c r="C820" t="s">
        <v>13</v>
      </c>
      <c r="D820">
        <v>43</v>
      </c>
    </row>
    <row r="821" spans="1:4" x14ac:dyDescent="0.25">
      <c r="A821" t="s">
        <v>1243</v>
      </c>
      <c r="B821" t="s">
        <v>1240</v>
      </c>
      <c r="C821" t="s">
        <v>13</v>
      </c>
      <c r="D821">
        <v>10</v>
      </c>
    </row>
    <row r="822" spans="1:4" x14ac:dyDescent="0.25">
      <c r="A822" t="s">
        <v>1</v>
      </c>
      <c r="B822" t="s">
        <v>1238</v>
      </c>
      <c r="C822" t="s">
        <v>17</v>
      </c>
      <c r="D822">
        <v>52</v>
      </c>
    </row>
    <row r="823" spans="1:4" x14ac:dyDescent="0.25">
      <c r="A823" t="s">
        <v>1</v>
      </c>
      <c r="B823" t="s">
        <v>1240</v>
      </c>
      <c r="C823" t="s">
        <v>13</v>
      </c>
      <c r="D823">
        <v>27</v>
      </c>
    </row>
    <row r="824" spans="1:4" x14ac:dyDescent="0.25">
      <c r="A824" t="s">
        <v>1243</v>
      </c>
      <c r="B824" t="s">
        <v>1238</v>
      </c>
      <c r="C824" t="s">
        <v>13</v>
      </c>
      <c r="D824">
        <v>38</v>
      </c>
    </row>
    <row r="825" spans="1:4" x14ac:dyDescent="0.25">
      <c r="A825" t="s">
        <v>1</v>
      </c>
      <c r="B825" t="s">
        <v>1240</v>
      </c>
      <c r="C825" t="s">
        <v>17</v>
      </c>
      <c r="D825">
        <v>27</v>
      </c>
    </row>
    <row r="826" spans="1:4" x14ac:dyDescent="0.25">
      <c r="A826" t="s">
        <v>1243</v>
      </c>
      <c r="B826" t="s">
        <v>1240</v>
      </c>
      <c r="C826" t="s">
        <v>13</v>
      </c>
      <c r="D826">
        <v>2</v>
      </c>
    </row>
    <row r="827" spans="1:4" x14ac:dyDescent="0.25">
      <c r="A827" t="s">
        <v>1243</v>
      </c>
      <c r="B827" t="s">
        <v>1240</v>
      </c>
      <c r="C827" t="s">
        <v>13</v>
      </c>
    </row>
    <row r="828" spans="1:4" x14ac:dyDescent="0.25">
      <c r="A828" t="s">
        <v>1243</v>
      </c>
      <c r="B828" t="s">
        <v>1240</v>
      </c>
      <c r="C828" t="s">
        <v>13</v>
      </c>
    </row>
    <row r="829" spans="1:4" x14ac:dyDescent="0.25">
      <c r="A829" t="s">
        <v>1</v>
      </c>
      <c r="B829" t="s">
        <v>1239</v>
      </c>
      <c r="C829" t="s">
        <v>13</v>
      </c>
      <c r="D829">
        <v>1</v>
      </c>
    </row>
    <row r="830" spans="1:4" x14ac:dyDescent="0.25">
      <c r="A830" t="s">
        <v>1</v>
      </c>
      <c r="B830" t="s">
        <v>1240</v>
      </c>
      <c r="C830" t="s">
        <v>13</v>
      </c>
    </row>
    <row r="831" spans="1:4" x14ac:dyDescent="0.25">
      <c r="A831" t="s">
        <v>1</v>
      </c>
      <c r="B831" t="s">
        <v>1238</v>
      </c>
      <c r="C831" t="s">
        <v>17</v>
      </c>
      <c r="D831">
        <v>62</v>
      </c>
    </row>
    <row r="832" spans="1:4" x14ac:dyDescent="0.25">
      <c r="A832" t="s">
        <v>1</v>
      </c>
      <c r="B832" t="s">
        <v>1240</v>
      </c>
      <c r="C832" t="s">
        <v>17</v>
      </c>
      <c r="D832">
        <v>15</v>
      </c>
    </row>
    <row r="833" spans="1:4" x14ac:dyDescent="0.25">
      <c r="A833" t="s">
        <v>1</v>
      </c>
      <c r="B833" t="s">
        <v>1239</v>
      </c>
      <c r="C833" t="s">
        <v>13</v>
      </c>
      <c r="D833">
        <v>0.83</v>
      </c>
    </row>
    <row r="834" spans="1:4" x14ac:dyDescent="0.25">
      <c r="A834" t="s">
        <v>1243</v>
      </c>
      <c r="B834" t="s">
        <v>1240</v>
      </c>
      <c r="C834" t="s">
        <v>13</v>
      </c>
    </row>
    <row r="835" spans="1:4" x14ac:dyDescent="0.25">
      <c r="A835" t="s">
        <v>1243</v>
      </c>
      <c r="B835" t="s">
        <v>1240</v>
      </c>
      <c r="C835" t="s">
        <v>13</v>
      </c>
      <c r="D835">
        <v>23</v>
      </c>
    </row>
    <row r="836" spans="1:4" x14ac:dyDescent="0.25">
      <c r="A836" t="s">
        <v>1243</v>
      </c>
      <c r="B836" t="s">
        <v>1240</v>
      </c>
      <c r="C836" t="s">
        <v>13</v>
      </c>
      <c r="D836">
        <v>18</v>
      </c>
    </row>
    <row r="837" spans="1:4" x14ac:dyDescent="0.25">
      <c r="A837" t="s">
        <v>1</v>
      </c>
      <c r="B837" t="s">
        <v>1238</v>
      </c>
      <c r="C837" t="s">
        <v>17</v>
      </c>
      <c r="D837">
        <v>39</v>
      </c>
    </row>
    <row r="838" spans="1:4" x14ac:dyDescent="0.25">
      <c r="A838" t="s">
        <v>1243</v>
      </c>
      <c r="B838" t="s">
        <v>1240</v>
      </c>
      <c r="C838" t="s">
        <v>13</v>
      </c>
      <c r="D838">
        <v>21</v>
      </c>
    </row>
    <row r="839" spans="1:4" x14ac:dyDescent="0.25">
      <c r="A839" t="s">
        <v>1243</v>
      </c>
      <c r="B839" t="s">
        <v>1240</v>
      </c>
      <c r="C839" t="s">
        <v>13</v>
      </c>
    </row>
    <row r="840" spans="1:4" x14ac:dyDescent="0.25">
      <c r="A840" t="s">
        <v>1</v>
      </c>
      <c r="B840" t="s">
        <v>1240</v>
      </c>
      <c r="C840" t="s">
        <v>13</v>
      </c>
      <c r="D840">
        <v>32</v>
      </c>
    </row>
    <row r="841" spans="1:4" x14ac:dyDescent="0.25">
      <c r="A841" t="s">
        <v>1</v>
      </c>
      <c r="B841" t="s">
        <v>1238</v>
      </c>
      <c r="C841" t="s">
        <v>13</v>
      </c>
    </row>
    <row r="842" spans="1:4" x14ac:dyDescent="0.25">
      <c r="A842" t="s">
        <v>1243</v>
      </c>
      <c r="B842" t="s">
        <v>1240</v>
      </c>
      <c r="C842" t="s">
        <v>13</v>
      </c>
      <c r="D842">
        <v>20</v>
      </c>
    </row>
    <row r="843" spans="1:4" x14ac:dyDescent="0.25">
      <c r="A843" t="s">
        <v>1243</v>
      </c>
      <c r="B843" t="s">
        <v>1239</v>
      </c>
      <c r="C843" t="s">
        <v>13</v>
      </c>
      <c r="D843">
        <v>16</v>
      </c>
    </row>
    <row r="844" spans="1:4" x14ac:dyDescent="0.25">
      <c r="A844" t="s">
        <v>1</v>
      </c>
      <c r="B844" t="s">
        <v>1238</v>
      </c>
      <c r="C844" t="s">
        <v>17</v>
      </c>
      <c r="D844">
        <v>30</v>
      </c>
    </row>
    <row r="845" spans="1:4" x14ac:dyDescent="0.25">
      <c r="A845" t="s">
        <v>1243</v>
      </c>
      <c r="B845" t="s">
        <v>1240</v>
      </c>
      <c r="C845" t="s">
        <v>13</v>
      </c>
      <c r="D845">
        <v>34.5</v>
      </c>
    </row>
    <row r="846" spans="1:4" x14ac:dyDescent="0.25">
      <c r="A846" t="s">
        <v>1243</v>
      </c>
      <c r="B846" t="s">
        <v>1240</v>
      </c>
      <c r="C846" t="s">
        <v>13</v>
      </c>
      <c r="D846">
        <v>17</v>
      </c>
    </row>
    <row r="847" spans="1:4" x14ac:dyDescent="0.25">
      <c r="A847" t="s">
        <v>1243</v>
      </c>
      <c r="B847" t="s">
        <v>1240</v>
      </c>
      <c r="C847" t="s">
        <v>13</v>
      </c>
      <c r="D847">
        <v>42</v>
      </c>
    </row>
    <row r="848" spans="1:4" x14ac:dyDescent="0.25">
      <c r="A848" t="s">
        <v>1243</v>
      </c>
      <c r="B848" t="s">
        <v>1240</v>
      </c>
      <c r="C848" t="s">
        <v>13</v>
      </c>
    </row>
    <row r="849" spans="1:4" x14ac:dyDescent="0.25">
      <c r="A849" t="s">
        <v>1243</v>
      </c>
      <c r="B849" t="s">
        <v>1240</v>
      </c>
      <c r="C849" t="s">
        <v>13</v>
      </c>
      <c r="D849">
        <v>35</v>
      </c>
    </row>
    <row r="850" spans="1:4" x14ac:dyDescent="0.25">
      <c r="A850" t="s">
        <v>1243</v>
      </c>
      <c r="B850" t="s">
        <v>1239</v>
      </c>
      <c r="C850" t="s">
        <v>13</v>
      </c>
      <c r="D850">
        <v>28</v>
      </c>
    </row>
    <row r="851" spans="1:4" x14ac:dyDescent="0.25">
      <c r="A851" t="s">
        <v>1</v>
      </c>
      <c r="B851" t="s">
        <v>1238</v>
      </c>
      <c r="C851" t="s">
        <v>17</v>
      </c>
    </row>
    <row r="852" spans="1:4" x14ac:dyDescent="0.25">
      <c r="A852" t="s">
        <v>1243</v>
      </c>
      <c r="B852" t="s">
        <v>1240</v>
      </c>
      <c r="C852" t="s">
        <v>13</v>
      </c>
      <c r="D852">
        <v>4</v>
      </c>
    </row>
    <row r="853" spans="1:4" x14ac:dyDescent="0.25">
      <c r="A853" t="s">
        <v>1243</v>
      </c>
      <c r="B853" t="s">
        <v>1240</v>
      </c>
      <c r="C853" t="s">
        <v>13</v>
      </c>
      <c r="D853">
        <v>74</v>
      </c>
    </row>
    <row r="854" spans="1:4" x14ac:dyDescent="0.25">
      <c r="A854" t="s">
        <v>1243</v>
      </c>
      <c r="B854" t="s">
        <v>1240</v>
      </c>
      <c r="C854" t="s">
        <v>17</v>
      </c>
      <c r="D854">
        <v>9</v>
      </c>
    </row>
    <row r="855" spans="1:4" x14ac:dyDescent="0.25">
      <c r="A855" t="s">
        <v>1</v>
      </c>
      <c r="B855" t="s">
        <v>1238</v>
      </c>
      <c r="C855" t="s">
        <v>17</v>
      </c>
      <c r="D855">
        <v>16</v>
      </c>
    </row>
    <row r="856" spans="1:4" x14ac:dyDescent="0.25">
      <c r="A856" t="s">
        <v>1243</v>
      </c>
      <c r="B856" t="s">
        <v>1239</v>
      </c>
      <c r="C856" t="s">
        <v>17</v>
      </c>
      <c r="D856">
        <v>44</v>
      </c>
    </row>
    <row r="857" spans="1:4" x14ac:dyDescent="0.25">
      <c r="A857" t="s">
        <v>1</v>
      </c>
      <c r="B857" t="s">
        <v>1240</v>
      </c>
      <c r="C857" t="s">
        <v>17</v>
      </c>
      <c r="D857">
        <v>18</v>
      </c>
    </row>
    <row r="858" spans="1:4" x14ac:dyDescent="0.25">
      <c r="A858" t="s">
        <v>1</v>
      </c>
      <c r="B858" t="s">
        <v>1238</v>
      </c>
      <c r="C858" t="s">
        <v>17</v>
      </c>
      <c r="D858">
        <v>45</v>
      </c>
    </row>
    <row r="859" spans="1:4" x14ac:dyDescent="0.25">
      <c r="A859" t="s">
        <v>1</v>
      </c>
      <c r="B859" t="s">
        <v>1238</v>
      </c>
      <c r="C859" t="s">
        <v>13</v>
      </c>
      <c r="D859">
        <v>51</v>
      </c>
    </row>
    <row r="860" spans="1:4" x14ac:dyDescent="0.25">
      <c r="A860" t="s">
        <v>1</v>
      </c>
      <c r="B860" t="s">
        <v>1240</v>
      </c>
      <c r="C860" t="s">
        <v>17</v>
      </c>
      <c r="D860">
        <v>24</v>
      </c>
    </row>
    <row r="861" spans="1:4" x14ac:dyDescent="0.25">
      <c r="A861" t="s">
        <v>1243</v>
      </c>
      <c r="B861" t="s">
        <v>1240</v>
      </c>
      <c r="C861" t="s">
        <v>13</v>
      </c>
    </row>
    <row r="862" spans="1:4" x14ac:dyDescent="0.25">
      <c r="A862" t="s">
        <v>1243</v>
      </c>
      <c r="B862" t="s">
        <v>1240</v>
      </c>
      <c r="C862" t="s">
        <v>13</v>
      </c>
      <c r="D862">
        <v>41</v>
      </c>
    </row>
    <row r="863" spans="1:4" x14ac:dyDescent="0.25">
      <c r="A863" t="s">
        <v>1243</v>
      </c>
      <c r="B863" t="s">
        <v>1239</v>
      </c>
      <c r="C863" t="s">
        <v>13</v>
      </c>
      <c r="D863">
        <v>21</v>
      </c>
    </row>
    <row r="864" spans="1:4" x14ac:dyDescent="0.25">
      <c r="A864" t="s">
        <v>1</v>
      </c>
      <c r="B864" t="s">
        <v>1238</v>
      </c>
      <c r="C864" t="s">
        <v>17</v>
      </c>
      <c r="D864">
        <v>48</v>
      </c>
    </row>
    <row r="865" spans="1:4" x14ac:dyDescent="0.25">
      <c r="A865" t="s">
        <v>1243</v>
      </c>
      <c r="B865" t="s">
        <v>1240</v>
      </c>
      <c r="C865" t="s">
        <v>17</v>
      </c>
    </row>
    <row r="866" spans="1:4" x14ac:dyDescent="0.25">
      <c r="A866" t="s">
        <v>1243</v>
      </c>
      <c r="B866" t="s">
        <v>1239</v>
      </c>
      <c r="C866" t="s">
        <v>13</v>
      </c>
      <c r="D866">
        <v>24</v>
      </c>
    </row>
    <row r="867" spans="1:4" x14ac:dyDescent="0.25">
      <c r="A867" t="s">
        <v>1</v>
      </c>
      <c r="B867" t="s">
        <v>1239</v>
      </c>
      <c r="C867" t="s">
        <v>17</v>
      </c>
      <c r="D867">
        <v>42</v>
      </c>
    </row>
    <row r="868" spans="1:4" x14ac:dyDescent="0.25">
      <c r="A868" t="s">
        <v>1</v>
      </c>
      <c r="B868" t="s">
        <v>1239</v>
      </c>
      <c r="C868" t="s">
        <v>17</v>
      </c>
      <c r="D868">
        <v>27</v>
      </c>
    </row>
    <row r="869" spans="1:4" x14ac:dyDescent="0.25">
      <c r="A869" t="s">
        <v>1243</v>
      </c>
      <c r="B869" t="s">
        <v>1238</v>
      </c>
      <c r="C869" t="s">
        <v>13</v>
      </c>
      <c r="D869">
        <v>31</v>
      </c>
    </row>
    <row r="870" spans="1:4" x14ac:dyDescent="0.25">
      <c r="A870" t="s">
        <v>1243</v>
      </c>
      <c r="B870" t="s">
        <v>1240</v>
      </c>
      <c r="C870" t="s">
        <v>13</v>
      </c>
    </row>
    <row r="871" spans="1:4" x14ac:dyDescent="0.25">
      <c r="A871" t="s">
        <v>1</v>
      </c>
      <c r="B871" t="s">
        <v>1240</v>
      </c>
      <c r="C871" t="s">
        <v>13</v>
      </c>
      <c r="D871">
        <v>4</v>
      </c>
    </row>
    <row r="872" spans="1:4" x14ac:dyDescent="0.25">
      <c r="A872" t="s">
        <v>1243</v>
      </c>
      <c r="B872" t="s">
        <v>1240</v>
      </c>
      <c r="C872" t="s">
        <v>13</v>
      </c>
      <c r="D872">
        <v>26</v>
      </c>
    </row>
    <row r="873" spans="1:4" x14ac:dyDescent="0.25">
      <c r="A873" t="s">
        <v>1</v>
      </c>
      <c r="B873" t="s">
        <v>1238</v>
      </c>
      <c r="C873" t="s">
        <v>17</v>
      </c>
      <c r="D873">
        <v>47</v>
      </c>
    </row>
    <row r="874" spans="1:4" x14ac:dyDescent="0.25">
      <c r="A874" t="s">
        <v>1243</v>
      </c>
      <c r="B874" t="s">
        <v>1238</v>
      </c>
      <c r="C874" t="s">
        <v>13</v>
      </c>
      <c r="D874">
        <v>33</v>
      </c>
    </row>
    <row r="875" spans="1:4" x14ac:dyDescent="0.25">
      <c r="A875" t="s">
        <v>1243</v>
      </c>
      <c r="B875" t="s">
        <v>1240</v>
      </c>
      <c r="C875" t="s">
        <v>13</v>
      </c>
      <c r="D875">
        <v>47</v>
      </c>
    </row>
    <row r="876" spans="1:4" x14ac:dyDescent="0.25">
      <c r="A876" t="s">
        <v>1</v>
      </c>
      <c r="B876" t="s">
        <v>1239</v>
      </c>
      <c r="C876" t="s">
        <v>17</v>
      </c>
      <c r="D876">
        <v>28</v>
      </c>
    </row>
    <row r="877" spans="1:4" x14ac:dyDescent="0.25">
      <c r="A877" t="s">
        <v>1</v>
      </c>
      <c r="B877" t="s">
        <v>1240</v>
      </c>
      <c r="C877" t="s">
        <v>17</v>
      </c>
      <c r="D877">
        <v>15</v>
      </c>
    </row>
    <row r="878" spans="1:4" x14ac:dyDescent="0.25">
      <c r="A878" t="s">
        <v>1243</v>
      </c>
      <c r="B878" t="s">
        <v>1240</v>
      </c>
      <c r="C878" t="s">
        <v>13</v>
      </c>
      <c r="D878">
        <v>20</v>
      </c>
    </row>
    <row r="879" spans="1:4" x14ac:dyDescent="0.25">
      <c r="A879" t="s">
        <v>1243</v>
      </c>
      <c r="B879" t="s">
        <v>1240</v>
      </c>
      <c r="C879" t="s">
        <v>13</v>
      </c>
      <c r="D879">
        <v>19</v>
      </c>
    </row>
    <row r="880" spans="1:4" x14ac:dyDescent="0.25">
      <c r="A880" t="s">
        <v>1243</v>
      </c>
      <c r="B880" t="s">
        <v>1240</v>
      </c>
      <c r="C880" t="s">
        <v>13</v>
      </c>
    </row>
    <row r="881" spans="1:4" x14ac:dyDescent="0.25">
      <c r="A881" t="s">
        <v>1</v>
      </c>
      <c r="B881" t="s">
        <v>1238</v>
      </c>
      <c r="C881" t="s">
        <v>17</v>
      </c>
      <c r="D881">
        <v>56</v>
      </c>
    </row>
    <row r="882" spans="1:4" x14ac:dyDescent="0.25">
      <c r="A882" t="s">
        <v>1</v>
      </c>
      <c r="B882" t="s">
        <v>1239</v>
      </c>
      <c r="C882" t="s">
        <v>17</v>
      </c>
      <c r="D882">
        <v>25</v>
      </c>
    </row>
    <row r="883" spans="1:4" x14ac:dyDescent="0.25">
      <c r="A883" t="s">
        <v>1243</v>
      </c>
      <c r="B883" t="s">
        <v>1240</v>
      </c>
      <c r="C883" t="s">
        <v>13</v>
      </c>
      <c r="D883">
        <v>33</v>
      </c>
    </row>
    <row r="884" spans="1:4" x14ac:dyDescent="0.25">
      <c r="A884" t="s">
        <v>1243</v>
      </c>
      <c r="B884" t="s">
        <v>1240</v>
      </c>
      <c r="C884" t="s">
        <v>17</v>
      </c>
      <c r="D884">
        <v>22</v>
      </c>
    </row>
    <row r="885" spans="1:4" x14ac:dyDescent="0.25">
      <c r="A885" t="s">
        <v>1243</v>
      </c>
      <c r="B885" t="s">
        <v>1239</v>
      </c>
      <c r="C885" t="s">
        <v>13</v>
      </c>
      <c r="D885">
        <v>28</v>
      </c>
    </row>
    <row r="886" spans="1:4" x14ac:dyDescent="0.25">
      <c r="A886" t="s">
        <v>1243</v>
      </c>
      <c r="B886" t="s">
        <v>1240</v>
      </c>
      <c r="C886" t="s">
        <v>13</v>
      </c>
      <c r="D886">
        <v>25</v>
      </c>
    </row>
    <row r="887" spans="1:4" x14ac:dyDescent="0.25">
      <c r="A887" t="s">
        <v>1243</v>
      </c>
      <c r="B887" t="s">
        <v>1240</v>
      </c>
      <c r="C887" t="s">
        <v>17</v>
      </c>
      <c r="D887">
        <v>39</v>
      </c>
    </row>
    <row r="888" spans="1:4" x14ac:dyDescent="0.25">
      <c r="A888" t="s">
        <v>1243</v>
      </c>
      <c r="B888" t="s">
        <v>1239</v>
      </c>
      <c r="C888" t="s">
        <v>13</v>
      </c>
      <c r="D888">
        <v>27</v>
      </c>
    </row>
    <row r="889" spans="1:4" x14ac:dyDescent="0.25">
      <c r="A889" t="s">
        <v>1</v>
      </c>
      <c r="B889" t="s">
        <v>1238</v>
      </c>
      <c r="C889" t="s">
        <v>17</v>
      </c>
      <c r="D889">
        <v>19</v>
      </c>
    </row>
    <row r="890" spans="1:4" x14ac:dyDescent="0.25">
      <c r="A890" t="s">
        <v>1243</v>
      </c>
      <c r="B890" t="s">
        <v>1240</v>
      </c>
      <c r="C890" t="s">
        <v>17</v>
      </c>
    </row>
    <row r="891" spans="1:4" x14ac:dyDescent="0.25">
      <c r="A891" t="s">
        <v>1</v>
      </c>
      <c r="B891" t="s">
        <v>1238</v>
      </c>
      <c r="C891" t="s">
        <v>13</v>
      </c>
      <c r="D891">
        <v>26</v>
      </c>
    </row>
    <row r="892" spans="1:4" x14ac:dyDescent="0.25">
      <c r="A892" t="s">
        <v>1243</v>
      </c>
      <c r="B892" t="s">
        <v>1240</v>
      </c>
      <c r="C892" t="s">
        <v>13</v>
      </c>
      <c r="D892">
        <v>32</v>
      </c>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4320D-2229-4F48-AB84-9ABBF6390621}">
  <dimension ref="A1:W892"/>
  <sheetViews>
    <sheetView topLeftCell="B34" zoomScaleNormal="100" workbookViewId="0">
      <selection activeCell="Q21" sqref="Q21"/>
    </sheetView>
  </sheetViews>
  <sheetFormatPr defaultRowHeight="15" x14ac:dyDescent="0.25"/>
  <cols>
    <col min="1" max="1" width="13.28515625" bestFit="1" customWidth="1"/>
    <col min="2" max="2" width="10.5703125" bestFit="1" customWidth="1"/>
    <col min="3" max="3" width="10.5703125" customWidth="1"/>
    <col min="4" max="4" width="8.28515625" bestFit="1" customWidth="1"/>
    <col min="5" max="5" width="12.7109375" bestFit="1" customWidth="1"/>
    <col min="6" max="6" width="74.85546875" bestFit="1" customWidth="1"/>
    <col min="13" max="13" width="11.42578125" customWidth="1"/>
    <col min="15" max="15" width="17.28515625" bestFit="1" customWidth="1"/>
    <col min="16" max="16" width="21.140625" bestFit="1" customWidth="1"/>
    <col min="17" max="17" width="16.28515625" bestFit="1" customWidth="1"/>
    <col min="18" max="18" width="8.7109375" bestFit="1" customWidth="1"/>
    <col min="19" max="19" width="11.28515625" bestFit="1" customWidth="1"/>
    <col min="21" max="21" width="10.140625" customWidth="1"/>
    <col min="22" max="22" width="12.140625" bestFit="1" customWidth="1"/>
  </cols>
  <sheetData>
    <row r="1" spans="1:23" x14ac:dyDescent="0.25">
      <c r="A1" t="s">
        <v>0</v>
      </c>
      <c r="B1" t="s">
        <v>1</v>
      </c>
      <c r="C1" t="s">
        <v>1235</v>
      </c>
      <c r="D1" t="s">
        <v>2</v>
      </c>
      <c r="E1" t="s">
        <v>1236</v>
      </c>
      <c r="F1" t="s">
        <v>3</v>
      </c>
      <c r="G1" t="s">
        <v>4</v>
      </c>
      <c r="H1" t="s">
        <v>5</v>
      </c>
      <c r="I1" t="s">
        <v>6</v>
      </c>
      <c r="J1" t="s">
        <v>7</v>
      </c>
      <c r="K1" t="s">
        <v>8</v>
      </c>
      <c r="L1" t="s">
        <v>9</v>
      </c>
      <c r="M1" t="s">
        <v>10</v>
      </c>
      <c r="N1" t="s">
        <v>11</v>
      </c>
      <c r="P1" s="5"/>
      <c r="Q1" s="5"/>
      <c r="R1" s="5"/>
      <c r="S1" s="5"/>
      <c r="T1" s="5"/>
      <c r="U1" s="5"/>
      <c r="V1" s="5"/>
      <c r="W1" s="5"/>
    </row>
    <row r="2" spans="1:23" x14ac:dyDescent="0.25">
      <c r="A2">
        <v>1</v>
      </c>
      <c r="B2">
        <v>0</v>
      </c>
      <c r="C2" t="str">
        <f t="shared" ref="C2:C65" si="0">IF(B2=1,"Survived","Perished")</f>
        <v>Perished</v>
      </c>
      <c r="D2">
        <v>3</v>
      </c>
      <c r="E2" t="str" cm="1">
        <f t="array" ref="E2">_xlfn.IFS(D2=1,"First",D2=2,"Second",D2=3,"Third")</f>
        <v>Third</v>
      </c>
      <c r="F2" t="s">
        <v>12</v>
      </c>
      <c r="G2" t="s">
        <v>13</v>
      </c>
      <c r="H2">
        <v>22</v>
      </c>
      <c r="I2">
        <v>1</v>
      </c>
      <c r="J2">
        <v>0</v>
      </c>
      <c r="K2" t="s">
        <v>14</v>
      </c>
      <c r="L2">
        <v>7.25</v>
      </c>
      <c r="N2" t="s">
        <v>15</v>
      </c>
      <c r="P2" s="4"/>
      <c r="Q2" s="4"/>
      <c r="R2" s="5"/>
      <c r="S2" s="4"/>
      <c r="T2" s="4"/>
      <c r="U2" s="5"/>
      <c r="V2" s="4"/>
      <c r="W2" s="4"/>
    </row>
    <row r="3" spans="1:23" x14ac:dyDescent="0.25">
      <c r="A3">
        <v>2</v>
      </c>
      <c r="B3">
        <v>1</v>
      </c>
      <c r="C3" t="str">
        <f t="shared" si="0"/>
        <v>Survived</v>
      </c>
      <c r="D3">
        <v>1</v>
      </c>
      <c r="E3" t="str" cm="1">
        <f t="array" ref="E3">_xlfn.IFS(D3=1,"First",D3=2,"Second",D3=3,"Third")</f>
        <v>First</v>
      </c>
      <c r="F3" t="s">
        <v>16</v>
      </c>
      <c r="G3" t="s">
        <v>17</v>
      </c>
      <c r="H3">
        <v>38</v>
      </c>
      <c r="I3">
        <v>1</v>
      </c>
      <c r="J3">
        <v>0</v>
      </c>
      <c r="K3" t="s">
        <v>18</v>
      </c>
      <c r="L3">
        <v>71.283299999999997</v>
      </c>
      <c r="M3" t="s">
        <v>19</v>
      </c>
      <c r="N3" t="s">
        <v>20</v>
      </c>
      <c r="P3" s="6" t="s">
        <v>1244</v>
      </c>
      <c r="Q3" s="6" t="s">
        <v>1242</v>
      </c>
      <c r="T3" s="1"/>
      <c r="U3" s="5"/>
      <c r="V3" s="1"/>
      <c r="W3" s="1"/>
    </row>
    <row r="4" spans="1:23" x14ac:dyDescent="0.25">
      <c r="A4">
        <v>3</v>
      </c>
      <c r="B4">
        <v>1</v>
      </c>
      <c r="C4" t="str">
        <f t="shared" si="0"/>
        <v>Survived</v>
      </c>
      <c r="D4">
        <v>3</v>
      </c>
      <c r="E4" t="str" cm="1">
        <f t="array" ref="E4">_xlfn.IFS(D4=1,"First",D4=2,"Second",D4=3,"Third")</f>
        <v>Third</v>
      </c>
      <c r="F4" t="s">
        <v>21</v>
      </c>
      <c r="G4" t="s">
        <v>17</v>
      </c>
      <c r="H4">
        <v>26</v>
      </c>
      <c r="I4">
        <v>0</v>
      </c>
      <c r="J4">
        <v>0</v>
      </c>
      <c r="K4" t="s">
        <v>22</v>
      </c>
      <c r="L4">
        <v>7.9249999999999998</v>
      </c>
      <c r="N4" t="s">
        <v>15</v>
      </c>
      <c r="P4" s="6" t="s">
        <v>1237</v>
      </c>
      <c r="Q4" t="s">
        <v>1243</v>
      </c>
      <c r="R4" t="s">
        <v>1</v>
      </c>
      <c r="S4" t="s">
        <v>1241</v>
      </c>
      <c r="T4" s="1"/>
      <c r="U4" s="5"/>
      <c r="V4" s="1"/>
      <c r="W4" s="1"/>
    </row>
    <row r="5" spans="1:23" x14ac:dyDescent="0.25">
      <c r="A5">
        <v>4</v>
      </c>
      <c r="B5">
        <v>1</v>
      </c>
      <c r="C5" t="str">
        <f t="shared" si="0"/>
        <v>Survived</v>
      </c>
      <c r="D5">
        <v>1</v>
      </c>
      <c r="E5" t="str" cm="1">
        <f t="array" ref="E5">_xlfn.IFS(D5=1,"First",D5=2,"Second",D5=3,"Third")</f>
        <v>First</v>
      </c>
      <c r="F5" t="s">
        <v>23</v>
      </c>
      <c r="G5" t="s">
        <v>17</v>
      </c>
      <c r="H5">
        <v>35</v>
      </c>
      <c r="I5">
        <v>1</v>
      </c>
      <c r="J5">
        <v>0</v>
      </c>
      <c r="K5">
        <v>113803</v>
      </c>
      <c r="L5">
        <v>53.1</v>
      </c>
      <c r="M5" t="s">
        <v>24</v>
      </c>
      <c r="N5" t="s">
        <v>15</v>
      </c>
      <c r="P5" s="7" t="s">
        <v>17</v>
      </c>
      <c r="Q5" s="8">
        <v>81</v>
      </c>
      <c r="R5" s="8">
        <v>233</v>
      </c>
      <c r="S5" s="8">
        <v>314</v>
      </c>
      <c r="T5" s="1"/>
      <c r="U5" s="5"/>
      <c r="V5" s="1"/>
      <c r="W5" s="1"/>
    </row>
    <row r="6" spans="1:23" x14ac:dyDescent="0.25">
      <c r="A6">
        <v>5</v>
      </c>
      <c r="B6">
        <v>0</v>
      </c>
      <c r="C6" t="str">
        <f t="shared" si="0"/>
        <v>Perished</v>
      </c>
      <c r="D6">
        <v>3</v>
      </c>
      <c r="E6" t="str" cm="1">
        <f t="array" ref="E6">_xlfn.IFS(D6=1,"First",D6=2,"Second",D6=3,"Third")</f>
        <v>Third</v>
      </c>
      <c r="F6" t="s">
        <v>25</v>
      </c>
      <c r="G6" t="s">
        <v>13</v>
      </c>
      <c r="H6">
        <v>35</v>
      </c>
      <c r="I6">
        <v>0</v>
      </c>
      <c r="J6">
        <v>0</v>
      </c>
      <c r="K6">
        <v>373450</v>
      </c>
      <c r="L6">
        <v>8.0500000000000007</v>
      </c>
      <c r="N6" t="s">
        <v>15</v>
      </c>
      <c r="P6" s="10" t="s">
        <v>1238</v>
      </c>
      <c r="Q6" s="8">
        <v>3</v>
      </c>
      <c r="R6" s="8">
        <v>91</v>
      </c>
      <c r="S6" s="8">
        <v>94</v>
      </c>
      <c r="T6" s="1"/>
      <c r="U6" s="5"/>
      <c r="V6" s="1"/>
      <c r="W6" s="1"/>
    </row>
    <row r="7" spans="1:23" x14ac:dyDescent="0.25">
      <c r="A7">
        <v>6</v>
      </c>
      <c r="B7">
        <v>0</v>
      </c>
      <c r="C7" t="str">
        <f t="shared" si="0"/>
        <v>Perished</v>
      </c>
      <c r="D7">
        <v>3</v>
      </c>
      <c r="E7" t="str" cm="1">
        <f t="array" ref="E7">_xlfn.IFS(D7=1,"First",D7=2,"Second",D7=3,"Third")</f>
        <v>Third</v>
      </c>
      <c r="F7" t="s">
        <v>26</v>
      </c>
      <c r="G7" t="s">
        <v>13</v>
      </c>
      <c r="I7">
        <v>0</v>
      </c>
      <c r="J7">
        <v>0</v>
      </c>
      <c r="K7">
        <v>330877</v>
      </c>
      <c r="L7">
        <v>8.4582999999999995</v>
      </c>
      <c r="N7" t="s">
        <v>27</v>
      </c>
      <c r="P7" s="11" t="s">
        <v>20</v>
      </c>
      <c r="Q7" s="8">
        <v>1</v>
      </c>
      <c r="R7" s="8">
        <v>42</v>
      </c>
      <c r="S7" s="8">
        <v>43</v>
      </c>
      <c r="T7" s="1"/>
      <c r="U7" s="5"/>
      <c r="V7" s="1"/>
      <c r="W7" s="1"/>
    </row>
    <row r="8" spans="1:23" x14ac:dyDescent="0.25">
      <c r="A8">
        <v>7</v>
      </c>
      <c r="B8">
        <v>0</v>
      </c>
      <c r="C8" t="str">
        <f t="shared" si="0"/>
        <v>Perished</v>
      </c>
      <c r="D8">
        <v>1</v>
      </c>
      <c r="E8" t="str" cm="1">
        <f t="array" ref="E8">_xlfn.IFS(D8=1,"First",D8=2,"Second",D8=3,"Third")</f>
        <v>First</v>
      </c>
      <c r="F8" t="s">
        <v>28</v>
      </c>
      <c r="G8" t="s">
        <v>13</v>
      </c>
      <c r="H8">
        <v>54</v>
      </c>
      <c r="I8">
        <v>0</v>
      </c>
      <c r="J8">
        <v>0</v>
      </c>
      <c r="K8">
        <v>17463</v>
      </c>
      <c r="L8">
        <v>51.862499999999997</v>
      </c>
      <c r="M8" t="s">
        <v>29</v>
      </c>
      <c r="N8" t="s">
        <v>15</v>
      </c>
      <c r="P8" s="11" t="s">
        <v>27</v>
      </c>
      <c r="Q8" s="8"/>
      <c r="R8" s="8">
        <v>1</v>
      </c>
      <c r="S8" s="8">
        <v>1</v>
      </c>
      <c r="T8" s="1"/>
      <c r="U8" s="5"/>
      <c r="V8" s="1"/>
      <c r="W8" s="1"/>
    </row>
    <row r="9" spans="1:23" x14ac:dyDescent="0.25">
      <c r="A9">
        <v>8</v>
      </c>
      <c r="B9">
        <v>0</v>
      </c>
      <c r="C9" t="str">
        <f t="shared" si="0"/>
        <v>Perished</v>
      </c>
      <c r="D9">
        <v>3</v>
      </c>
      <c r="E9" t="str" cm="1">
        <f t="array" ref="E9">_xlfn.IFS(D9=1,"First",D9=2,"Second",D9=3,"Third")</f>
        <v>Third</v>
      </c>
      <c r="F9" t="s">
        <v>30</v>
      </c>
      <c r="G9" t="s">
        <v>13</v>
      </c>
      <c r="H9">
        <v>2</v>
      </c>
      <c r="I9">
        <v>3</v>
      </c>
      <c r="J9">
        <v>1</v>
      </c>
      <c r="K9">
        <v>349909</v>
      </c>
      <c r="L9">
        <v>21.074999999999999</v>
      </c>
      <c r="N9" t="s">
        <v>15</v>
      </c>
      <c r="P9" s="11" t="s">
        <v>15</v>
      </c>
      <c r="Q9" s="8">
        <v>2</v>
      </c>
      <c r="R9" s="8">
        <v>46</v>
      </c>
      <c r="S9" s="8">
        <v>48</v>
      </c>
      <c r="T9" s="1"/>
      <c r="U9" s="5"/>
      <c r="V9" s="1"/>
      <c r="W9" s="1"/>
    </row>
    <row r="10" spans="1:23" x14ac:dyDescent="0.25">
      <c r="A10">
        <v>9</v>
      </c>
      <c r="B10">
        <v>1</v>
      </c>
      <c r="C10" t="str">
        <f t="shared" si="0"/>
        <v>Survived</v>
      </c>
      <c r="D10">
        <v>3</v>
      </c>
      <c r="E10" t="str" cm="1">
        <f t="array" ref="E10">_xlfn.IFS(D10=1,"First",D10=2,"Second",D10=3,"Third")</f>
        <v>Third</v>
      </c>
      <c r="F10" t="s">
        <v>31</v>
      </c>
      <c r="G10" t="s">
        <v>17</v>
      </c>
      <c r="H10">
        <v>27</v>
      </c>
      <c r="I10">
        <v>0</v>
      </c>
      <c r="J10">
        <v>2</v>
      </c>
      <c r="K10">
        <v>347742</v>
      </c>
      <c r="L10">
        <v>11.1333</v>
      </c>
      <c r="N10" t="s">
        <v>15</v>
      </c>
      <c r="P10" s="11" t="s">
        <v>1245</v>
      </c>
      <c r="Q10" s="8"/>
      <c r="R10" s="8">
        <v>2</v>
      </c>
      <c r="S10" s="8">
        <v>2</v>
      </c>
      <c r="T10" s="1"/>
      <c r="U10" s="5"/>
      <c r="V10" s="1"/>
      <c r="W10" s="1"/>
    </row>
    <row r="11" spans="1:23" x14ac:dyDescent="0.25">
      <c r="A11">
        <v>10</v>
      </c>
      <c r="B11">
        <v>1</v>
      </c>
      <c r="C11" t="str">
        <f t="shared" si="0"/>
        <v>Survived</v>
      </c>
      <c r="D11">
        <v>2</v>
      </c>
      <c r="E11" t="str" cm="1">
        <f t="array" ref="E11">_xlfn.IFS(D11=1,"First",D11=2,"Second",D11=3,"Third")</f>
        <v>Second</v>
      </c>
      <c r="F11" t="s">
        <v>32</v>
      </c>
      <c r="G11" t="s">
        <v>17</v>
      </c>
      <c r="H11">
        <v>14</v>
      </c>
      <c r="I11">
        <v>1</v>
      </c>
      <c r="J11">
        <v>0</v>
      </c>
      <c r="K11">
        <v>237736</v>
      </c>
      <c r="L11">
        <v>30.070799999999998</v>
      </c>
      <c r="N11" t="s">
        <v>20</v>
      </c>
      <c r="P11" s="10" t="s">
        <v>1239</v>
      </c>
      <c r="Q11" s="8">
        <v>6</v>
      </c>
      <c r="R11" s="8">
        <v>70</v>
      </c>
      <c r="S11" s="8">
        <v>76</v>
      </c>
      <c r="T11" s="1"/>
      <c r="U11" s="5"/>
      <c r="V11" s="1"/>
      <c r="W11" s="1"/>
    </row>
    <row r="12" spans="1:23" x14ac:dyDescent="0.25">
      <c r="A12">
        <v>11</v>
      </c>
      <c r="B12">
        <v>1</v>
      </c>
      <c r="C12" t="str">
        <f t="shared" si="0"/>
        <v>Survived</v>
      </c>
      <c r="D12">
        <v>3</v>
      </c>
      <c r="E12" t="str" cm="1">
        <f t="array" ref="E12">_xlfn.IFS(D12=1,"First",D12=2,"Second",D12=3,"Third")</f>
        <v>Third</v>
      </c>
      <c r="F12" t="s">
        <v>33</v>
      </c>
      <c r="G12" t="s">
        <v>17</v>
      </c>
      <c r="H12">
        <v>4</v>
      </c>
      <c r="I12">
        <v>1</v>
      </c>
      <c r="J12">
        <v>1</v>
      </c>
      <c r="K12" t="s">
        <v>34</v>
      </c>
      <c r="L12">
        <v>16.7</v>
      </c>
      <c r="M12" t="s">
        <v>35</v>
      </c>
      <c r="N12" t="s">
        <v>15</v>
      </c>
      <c r="P12" s="11" t="s">
        <v>20</v>
      </c>
      <c r="Q12" s="8"/>
      <c r="R12" s="8">
        <v>7</v>
      </c>
      <c r="S12" s="8">
        <v>7</v>
      </c>
      <c r="T12" s="1"/>
      <c r="U12" s="5"/>
      <c r="V12" s="1"/>
      <c r="W12" s="1"/>
    </row>
    <row r="13" spans="1:23" x14ac:dyDescent="0.25">
      <c r="A13">
        <v>12</v>
      </c>
      <c r="B13">
        <v>1</v>
      </c>
      <c r="C13" t="str">
        <f t="shared" si="0"/>
        <v>Survived</v>
      </c>
      <c r="D13">
        <v>1</v>
      </c>
      <c r="E13" t="str" cm="1">
        <f t="array" ref="E13">_xlfn.IFS(D13=1,"First",D13=2,"Second",D13=3,"Third")</f>
        <v>First</v>
      </c>
      <c r="F13" t="s">
        <v>36</v>
      </c>
      <c r="G13" t="s">
        <v>17</v>
      </c>
      <c r="H13">
        <v>58</v>
      </c>
      <c r="I13">
        <v>0</v>
      </c>
      <c r="J13">
        <v>0</v>
      </c>
      <c r="K13">
        <v>113783</v>
      </c>
      <c r="L13">
        <v>26.55</v>
      </c>
      <c r="M13" t="s">
        <v>37</v>
      </c>
      <c r="N13" t="s">
        <v>15</v>
      </c>
      <c r="P13" s="11" t="s">
        <v>27</v>
      </c>
      <c r="Q13" s="8"/>
      <c r="R13" s="8">
        <v>2</v>
      </c>
      <c r="S13" s="8">
        <v>2</v>
      </c>
      <c r="T13" s="1"/>
      <c r="U13" s="5"/>
      <c r="V13" s="1"/>
      <c r="W13" s="1"/>
    </row>
    <row r="14" spans="1:23" x14ac:dyDescent="0.25">
      <c r="A14">
        <v>13</v>
      </c>
      <c r="B14">
        <v>0</v>
      </c>
      <c r="C14" t="str">
        <f t="shared" si="0"/>
        <v>Perished</v>
      </c>
      <c r="D14">
        <v>3</v>
      </c>
      <c r="E14" t="str" cm="1">
        <f t="array" ref="E14">_xlfn.IFS(D14=1,"First",D14=2,"Second",D14=3,"Third")</f>
        <v>Third</v>
      </c>
      <c r="F14" t="s">
        <v>38</v>
      </c>
      <c r="G14" t="s">
        <v>13</v>
      </c>
      <c r="H14">
        <v>20</v>
      </c>
      <c r="I14">
        <v>0</v>
      </c>
      <c r="J14">
        <v>0</v>
      </c>
      <c r="K14" t="s">
        <v>39</v>
      </c>
      <c r="L14">
        <v>8.0500000000000007</v>
      </c>
      <c r="N14" t="s">
        <v>15</v>
      </c>
      <c r="P14" s="11" t="s">
        <v>15</v>
      </c>
      <c r="Q14" s="8">
        <v>6</v>
      </c>
      <c r="R14" s="8">
        <v>61</v>
      </c>
      <c r="S14" s="8">
        <v>67</v>
      </c>
      <c r="T14" s="1"/>
      <c r="U14" s="5"/>
      <c r="V14" s="1"/>
      <c r="W14" s="1"/>
    </row>
    <row r="15" spans="1:23" x14ac:dyDescent="0.25">
      <c r="A15">
        <v>14</v>
      </c>
      <c r="B15">
        <v>0</v>
      </c>
      <c r="C15" t="str">
        <f t="shared" si="0"/>
        <v>Perished</v>
      </c>
      <c r="D15">
        <v>3</v>
      </c>
      <c r="E15" t="str" cm="1">
        <f t="array" ref="E15">_xlfn.IFS(D15=1,"First",D15=2,"Second",D15=3,"Third")</f>
        <v>Third</v>
      </c>
      <c r="F15" t="s">
        <v>40</v>
      </c>
      <c r="G15" t="s">
        <v>13</v>
      </c>
      <c r="H15">
        <v>39</v>
      </c>
      <c r="I15">
        <v>1</v>
      </c>
      <c r="J15">
        <v>5</v>
      </c>
      <c r="K15">
        <v>347082</v>
      </c>
      <c r="L15">
        <v>31.274999999999999</v>
      </c>
      <c r="N15" t="s">
        <v>15</v>
      </c>
      <c r="P15" s="10" t="s">
        <v>1240</v>
      </c>
      <c r="Q15" s="8">
        <v>72</v>
      </c>
      <c r="R15" s="8">
        <v>72</v>
      </c>
      <c r="S15" s="8">
        <v>144</v>
      </c>
      <c r="T15" s="1"/>
      <c r="U15" s="5"/>
      <c r="V15" s="1"/>
      <c r="W15" s="1"/>
    </row>
    <row r="16" spans="1:23" x14ac:dyDescent="0.25">
      <c r="A16">
        <v>15</v>
      </c>
      <c r="B16">
        <v>0</v>
      </c>
      <c r="C16" t="str">
        <f t="shared" si="0"/>
        <v>Perished</v>
      </c>
      <c r="D16">
        <v>3</v>
      </c>
      <c r="E16" t="str" cm="1">
        <f t="array" ref="E16">_xlfn.IFS(D16=1,"First",D16=2,"Second",D16=3,"Third")</f>
        <v>Third</v>
      </c>
      <c r="F16" t="s">
        <v>41</v>
      </c>
      <c r="G16" t="s">
        <v>17</v>
      </c>
      <c r="H16">
        <v>14</v>
      </c>
      <c r="I16">
        <v>0</v>
      </c>
      <c r="J16">
        <v>0</v>
      </c>
      <c r="K16">
        <v>350406</v>
      </c>
      <c r="L16">
        <v>7.8541999999999996</v>
      </c>
      <c r="N16" t="s">
        <v>15</v>
      </c>
      <c r="P16" s="11" t="s">
        <v>20</v>
      </c>
      <c r="Q16" s="8">
        <v>8</v>
      </c>
      <c r="R16" s="8">
        <v>15</v>
      </c>
      <c r="S16" s="8">
        <v>23</v>
      </c>
      <c r="T16" s="1"/>
      <c r="U16" s="5"/>
      <c r="V16" s="1"/>
      <c r="W16" s="1"/>
    </row>
    <row r="17" spans="1:23" x14ac:dyDescent="0.25">
      <c r="A17">
        <v>16</v>
      </c>
      <c r="B17">
        <v>1</v>
      </c>
      <c r="C17" t="str">
        <f t="shared" si="0"/>
        <v>Survived</v>
      </c>
      <c r="D17">
        <v>2</v>
      </c>
      <c r="E17" t="str" cm="1">
        <f t="array" ref="E17">_xlfn.IFS(D17=1,"First",D17=2,"Second",D17=3,"Third")</f>
        <v>Second</v>
      </c>
      <c r="F17" t="s">
        <v>42</v>
      </c>
      <c r="G17" t="s">
        <v>17</v>
      </c>
      <c r="H17">
        <v>55</v>
      </c>
      <c r="I17">
        <v>0</v>
      </c>
      <c r="J17">
        <v>0</v>
      </c>
      <c r="K17">
        <v>248706</v>
      </c>
      <c r="L17">
        <v>16</v>
      </c>
      <c r="N17" t="s">
        <v>15</v>
      </c>
      <c r="P17" s="11" t="s">
        <v>27</v>
      </c>
      <c r="Q17" s="8">
        <v>9</v>
      </c>
      <c r="R17" s="8">
        <v>24</v>
      </c>
      <c r="S17" s="8">
        <v>33</v>
      </c>
      <c r="T17" s="5"/>
      <c r="U17" s="5"/>
      <c r="V17" s="5"/>
      <c r="W17" s="5"/>
    </row>
    <row r="18" spans="1:23" x14ac:dyDescent="0.25">
      <c r="A18">
        <v>17</v>
      </c>
      <c r="B18">
        <v>0</v>
      </c>
      <c r="C18" t="str">
        <f t="shared" si="0"/>
        <v>Perished</v>
      </c>
      <c r="D18">
        <v>3</v>
      </c>
      <c r="E18" t="str" cm="1">
        <f t="array" ref="E18">_xlfn.IFS(D18=1,"First",D18=2,"Second",D18=3,"Third")</f>
        <v>Third</v>
      </c>
      <c r="F18" t="s">
        <v>43</v>
      </c>
      <c r="G18" t="s">
        <v>13</v>
      </c>
      <c r="H18">
        <v>2</v>
      </c>
      <c r="I18">
        <v>4</v>
      </c>
      <c r="J18">
        <v>1</v>
      </c>
      <c r="K18">
        <v>382652</v>
      </c>
      <c r="L18">
        <v>29.125</v>
      </c>
      <c r="N18" t="s">
        <v>27</v>
      </c>
      <c r="P18" s="11" t="s">
        <v>15</v>
      </c>
      <c r="Q18" s="8">
        <v>55</v>
      </c>
      <c r="R18" s="8">
        <v>33</v>
      </c>
      <c r="S18" s="8">
        <v>88</v>
      </c>
      <c r="T18" s="5"/>
      <c r="U18" s="5"/>
      <c r="V18" s="5"/>
      <c r="W18" s="5"/>
    </row>
    <row r="19" spans="1:23" x14ac:dyDescent="0.25">
      <c r="A19">
        <v>18</v>
      </c>
      <c r="B19">
        <v>1</v>
      </c>
      <c r="C19" t="str">
        <f t="shared" si="0"/>
        <v>Survived</v>
      </c>
      <c r="D19">
        <v>2</v>
      </c>
      <c r="E19" t="str" cm="1">
        <f t="array" ref="E19">_xlfn.IFS(D19=1,"First",D19=2,"Second",D19=3,"Third")</f>
        <v>Second</v>
      </c>
      <c r="F19" t="s">
        <v>44</v>
      </c>
      <c r="G19" t="s">
        <v>13</v>
      </c>
      <c r="I19">
        <v>0</v>
      </c>
      <c r="J19">
        <v>0</v>
      </c>
      <c r="K19">
        <v>244373</v>
      </c>
      <c r="L19">
        <v>13</v>
      </c>
      <c r="N19" t="s">
        <v>15</v>
      </c>
      <c r="P19" s="7" t="s">
        <v>13</v>
      </c>
      <c r="Q19" s="8">
        <v>468</v>
      </c>
      <c r="R19" s="8">
        <v>109</v>
      </c>
      <c r="S19" s="8">
        <v>577</v>
      </c>
      <c r="T19" s="5"/>
      <c r="U19" s="5"/>
      <c r="V19" s="5"/>
      <c r="W19" s="5"/>
    </row>
    <row r="20" spans="1:23" x14ac:dyDescent="0.25">
      <c r="A20">
        <v>19</v>
      </c>
      <c r="B20">
        <v>0</v>
      </c>
      <c r="C20" t="str">
        <f t="shared" si="0"/>
        <v>Perished</v>
      </c>
      <c r="D20">
        <v>3</v>
      </c>
      <c r="E20" t="str" cm="1">
        <f t="array" ref="E20">_xlfn.IFS(D20=1,"First",D20=2,"Second",D20=3,"Third")</f>
        <v>Third</v>
      </c>
      <c r="F20" t="s">
        <v>45</v>
      </c>
      <c r="G20" t="s">
        <v>17</v>
      </c>
      <c r="H20">
        <v>31</v>
      </c>
      <c r="I20">
        <v>1</v>
      </c>
      <c r="J20">
        <v>0</v>
      </c>
      <c r="K20">
        <v>345763</v>
      </c>
      <c r="L20">
        <v>18</v>
      </c>
      <c r="N20" t="s">
        <v>15</v>
      </c>
      <c r="P20" s="10" t="s">
        <v>1238</v>
      </c>
      <c r="Q20" s="8">
        <v>77</v>
      </c>
      <c r="R20" s="8">
        <v>45</v>
      </c>
      <c r="S20" s="8">
        <v>122</v>
      </c>
      <c r="T20" s="4"/>
      <c r="U20" s="5"/>
      <c r="V20" s="4"/>
      <c r="W20" s="4"/>
    </row>
    <row r="21" spans="1:23" x14ac:dyDescent="0.25">
      <c r="A21">
        <v>20</v>
      </c>
      <c r="B21">
        <v>1</v>
      </c>
      <c r="C21" t="str">
        <f t="shared" si="0"/>
        <v>Survived</v>
      </c>
      <c r="D21">
        <v>3</v>
      </c>
      <c r="E21" t="str" cm="1">
        <f t="array" ref="E21">_xlfn.IFS(D21=1,"First",D21=2,"Second",D21=3,"Third")</f>
        <v>Third</v>
      </c>
      <c r="F21" t="s">
        <v>46</v>
      </c>
      <c r="G21" t="s">
        <v>17</v>
      </c>
      <c r="I21">
        <v>0</v>
      </c>
      <c r="J21">
        <v>0</v>
      </c>
      <c r="K21">
        <v>2649</v>
      </c>
      <c r="L21">
        <v>7.2249999999999996</v>
      </c>
      <c r="N21" t="s">
        <v>20</v>
      </c>
      <c r="P21" s="11" t="s">
        <v>20</v>
      </c>
      <c r="Q21" s="8">
        <v>25</v>
      </c>
      <c r="R21" s="8">
        <v>17</v>
      </c>
      <c r="S21" s="8">
        <v>42</v>
      </c>
      <c r="T21" s="1"/>
      <c r="U21" s="5"/>
      <c r="V21" s="1"/>
      <c r="W21" s="1"/>
    </row>
    <row r="22" spans="1:23" x14ac:dyDescent="0.25">
      <c r="A22">
        <v>21</v>
      </c>
      <c r="B22">
        <v>0</v>
      </c>
      <c r="C22" t="str">
        <f t="shared" si="0"/>
        <v>Perished</v>
      </c>
      <c r="D22">
        <v>2</v>
      </c>
      <c r="E22" t="str" cm="1">
        <f t="array" ref="E22">_xlfn.IFS(D22=1,"First",D22=2,"Second",D22=3,"Third")</f>
        <v>Second</v>
      </c>
      <c r="F22" t="s">
        <v>47</v>
      </c>
      <c r="G22" t="s">
        <v>13</v>
      </c>
      <c r="H22">
        <v>35</v>
      </c>
      <c r="I22">
        <v>0</v>
      </c>
      <c r="J22">
        <v>0</v>
      </c>
      <c r="K22">
        <v>239865</v>
      </c>
      <c r="L22">
        <v>26</v>
      </c>
      <c r="N22" t="s">
        <v>15</v>
      </c>
      <c r="P22" s="11" t="s">
        <v>27</v>
      </c>
      <c r="Q22" s="8">
        <v>1</v>
      </c>
      <c r="R22" s="8"/>
      <c r="S22" s="8">
        <v>1</v>
      </c>
      <c r="T22" s="1"/>
      <c r="U22" s="5"/>
      <c r="V22" s="1"/>
      <c r="W22" s="1"/>
    </row>
    <row r="23" spans="1:23" x14ac:dyDescent="0.25">
      <c r="A23">
        <v>22</v>
      </c>
      <c r="B23">
        <v>1</v>
      </c>
      <c r="C23" t="str">
        <f t="shared" si="0"/>
        <v>Survived</v>
      </c>
      <c r="D23">
        <v>2</v>
      </c>
      <c r="E23" t="str" cm="1">
        <f t="array" ref="E23">_xlfn.IFS(D23=1,"First",D23=2,"Second",D23=3,"Third")</f>
        <v>Second</v>
      </c>
      <c r="F23" t="s">
        <v>48</v>
      </c>
      <c r="G23" t="s">
        <v>13</v>
      </c>
      <c r="H23">
        <v>34</v>
      </c>
      <c r="I23">
        <v>0</v>
      </c>
      <c r="J23">
        <v>0</v>
      </c>
      <c r="K23">
        <v>248698</v>
      </c>
      <c r="L23">
        <v>13</v>
      </c>
      <c r="M23" t="s">
        <v>49</v>
      </c>
      <c r="N23" t="s">
        <v>15</v>
      </c>
      <c r="P23" s="11" t="s">
        <v>15</v>
      </c>
      <c r="Q23" s="8">
        <v>51</v>
      </c>
      <c r="R23" s="8">
        <v>28</v>
      </c>
      <c r="S23" s="8">
        <v>79</v>
      </c>
      <c r="T23" s="1"/>
      <c r="U23" s="5"/>
      <c r="V23" s="1"/>
      <c r="W23" s="1"/>
    </row>
    <row r="24" spans="1:23" x14ac:dyDescent="0.25">
      <c r="A24">
        <v>23</v>
      </c>
      <c r="B24">
        <v>1</v>
      </c>
      <c r="C24" t="str">
        <f t="shared" si="0"/>
        <v>Survived</v>
      </c>
      <c r="D24">
        <v>3</v>
      </c>
      <c r="E24" t="str" cm="1">
        <f t="array" ref="E24">_xlfn.IFS(D24=1,"First",D24=2,"Second",D24=3,"Third")</f>
        <v>Third</v>
      </c>
      <c r="F24" t="s">
        <v>50</v>
      </c>
      <c r="G24" t="s">
        <v>17</v>
      </c>
      <c r="H24">
        <v>15</v>
      </c>
      <c r="I24">
        <v>0</v>
      </c>
      <c r="J24">
        <v>0</v>
      </c>
      <c r="K24">
        <v>330923</v>
      </c>
      <c r="L24">
        <v>8.0291999999999994</v>
      </c>
      <c r="N24" t="s">
        <v>27</v>
      </c>
      <c r="P24" s="10" t="s">
        <v>1239</v>
      </c>
      <c r="Q24" s="8">
        <v>91</v>
      </c>
      <c r="R24" s="8">
        <v>17</v>
      </c>
      <c r="S24" s="8">
        <v>108</v>
      </c>
      <c r="T24" s="1"/>
      <c r="U24" s="5"/>
      <c r="V24" s="1"/>
      <c r="W24" s="1"/>
    </row>
    <row r="25" spans="1:23" x14ac:dyDescent="0.25">
      <c r="A25">
        <v>24</v>
      </c>
      <c r="B25">
        <v>1</v>
      </c>
      <c r="C25" t="str">
        <f t="shared" si="0"/>
        <v>Survived</v>
      </c>
      <c r="D25">
        <v>1</v>
      </c>
      <c r="E25" t="str" cm="1">
        <f t="array" ref="E25">_xlfn.IFS(D25=1,"First",D25=2,"Second",D25=3,"Third")</f>
        <v>First</v>
      </c>
      <c r="F25" t="s">
        <v>51</v>
      </c>
      <c r="G25" t="s">
        <v>13</v>
      </c>
      <c r="H25">
        <v>28</v>
      </c>
      <c r="I25">
        <v>0</v>
      </c>
      <c r="J25">
        <v>0</v>
      </c>
      <c r="K25">
        <v>113788</v>
      </c>
      <c r="L25">
        <v>35.5</v>
      </c>
      <c r="M25" t="s">
        <v>52</v>
      </c>
      <c r="N25" t="s">
        <v>15</v>
      </c>
      <c r="P25" s="11" t="s">
        <v>20</v>
      </c>
      <c r="Q25" s="8">
        <v>8</v>
      </c>
      <c r="R25" s="8">
        <v>2</v>
      </c>
      <c r="S25" s="8">
        <v>10</v>
      </c>
      <c r="T25" s="1"/>
      <c r="U25" s="5"/>
      <c r="V25" s="1"/>
      <c r="W25" s="1"/>
    </row>
    <row r="26" spans="1:23" x14ac:dyDescent="0.25">
      <c r="A26">
        <v>25</v>
      </c>
      <c r="B26">
        <v>0</v>
      </c>
      <c r="C26" t="str">
        <f t="shared" si="0"/>
        <v>Perished</v>
      </c>
      <c r="D26">
        <v>3</v>
      </c>
      <c r="E26" t="str" cm="1">
        <f t="array" ref="E26">_xlfn.IFS(D26=1,"First",D26=2,"Second",D26=3,"Third")</f>
        <v>Third</v>
      </c>
      <c r="F26" t="s">
        <v>53</v>
      </c>
      <c r="G26" t="s">
        <v>17</v>
      </c>
      <c r="H26">
        <v>8</v>
      </c>
      <c r="I26">
        <v>3</v>
      </c>
      <c r="J26">
        <v>1</v>
      </c>
      <c r="K26">
        <v>349909</v>
      </c>
      <c r="L26">
        <v>21.074999999999999</v>
      </c>
      <c r="N26" t="s">
        <v>15</v>
      </c>
      <c r="P26" s="11" t="s">
        <v>27</v>
      </c>
      <c r="Q26" s="8">
        <v>1</v>
      </c>
      <c r="R26" s="8"/>
      <c r="S26" s="8">
        <v>1</v>
      </c>
      <c r="T26" s="1"/>
      <c r="U26" s="5"/>
      <c r="V26" s="1"/>
      <c r="W26" s="1"/>
    </row>
    <row r="27" spans="1:23" x14ac:dyDescent="0.25">
      <c r="A27">
        <v>26</v>
      </c>
      <c r="B27">
        <v>1</v>
      </c>
      <c r="C27" t="str">
        <f t="shared" si="0"/>
        <v>Survived</v>
      </c>
      <c r="D27">
        <v>3</v>
      </c>
      <c r="E27" t="str" cm="1">
        <f t="array" ref="E27">_xlfn.IFS(D27=1,"First",D27=2,"Second",D27=3,"Third")</f>
        <v>Third</v>
      </c>
      <c r="F27" t="s">
        <v>54</v>
      </c>
      <c r="G27" t="s">
        <v>17</v>
      </c>
      <c r="H27">
        <v>38</v>
      </c>
      <c r="I27">
        <v>1</v>
      </c>
      <c r="J27">
        <v>5</v>
      </c>
      <c r="K27">
        <v>347077</v>
      </c>
      <c r="L27">
        <v>31.387499999999999</v>
      </c>
      <c r="N27" t="s">
        <v>15</v>
      </c>
      <c r="P27" s="11" t="s">
        <v>15</v>
      </c>
      <c r="Q27" s="8">
        <v>82</v>
      </c>
      <c r="R27" s="8">
        <v>15</v>
      </c>
      <c r="S27" s="8">
        <v>97</v>
      </c>
      <c r="T27" s="1"/>
      <c r="U27" s="5"/>
      <c r="V27" s="1"/>
      <c r="W27" s="1"/>
    </row>
    <row r="28" spans="1:23" x14ac:dyDescent="0.25">
      <c r="A28">
        <v>27</v>
      </c>
      <c r="B28">
        <v>0</v>
      </c>
      <c r="C28" t="str">
        <f t="shared" si="0"/>
        <v>Perished</v>
      </c>
      <c r="D28">
        <v>3</v>
      </c>
      <c r="E28" t="str" cm="1">
        <f t="array" ref="E28">_xlfn.IFS(D28=1,"First",D28=2,"Second",D28=3,"Third")</f>
        <v>Third</v>
      </c>
      <c r="F28" t="s">
        <v>55</v>
      </c>
      <c r="G28" t="s">
        <v>13</v>
      </c>
      <c r="I28">
        <v>0</v>
      </c>
      <c r="J28">
        <v>0</v>
      </c>
      <c r="K28">
        <v>2631</v>
      </c>
      <c r="L28">
        <v>7.2249999999999996</v>
      </c>
      <c r="N28" t="s">
        <v>20</v>
      </c>
      <c r="P28" s="10" t="s">
        <v>1240</v>
      </c>
      <c r="Q28" s="8">
        <v>300</v>
      </c>
      <c r="R28" s="8">
        <v>47</v>
      </c>
      <c r="S28" s="8">
        <v>347</v>
      </c>
      <c r="T28" s="1"/>
      <c r="U28" s="5"/>
      <c r="V28" s="1"/>
      <c r="W28" s="1"/>
    </row>
    <row r="29" spans="1:23" x14ac:dyDescent="0.25">
      <c r="A29">
        <v>28</v>
      </c>
      <c r="B29">
        <v>0</v>
      </c>
      <c r="C29" t="str">
        <f t="shared" si="0"/>
        <v>Perished</v>
      </c>
      <c r="D29">
        <v>1</v>
      </c>
      <c r="E29" t="str" cm="1">
        <f t="array" ref="E29">_xlfn.IFS(D29=1,"First",D29=2,"Second",D29=3,"Third")</f>
        <v>First</v>
      </c>
      <c r="F29" t="s">
        <v>56</v>
      </c>
      <c r="G29" t="s">
        <v>13</v>
      </c>
      <c r="H29">
        <v>19</v>
      </c>
      <c r="I29">
        <v>3</v>
      </c>
      <c r="J29">
        <v>2</v>
      </c>
      <c r="K29">
        <v>19950</v>
      </c>
      <c r="L29">
        <v>263</v>
      </c>
      <c r="M29" t="s">
        <v>57</v>
      </c>
      <c r="N29" t="s">
        <v>15</v>
      </c>
      <c r="P29" s="11" t="s">
        <v>20</v>
      </c>
      <c r="Q29" s="8">
        <v>33</v>
      </c>
      <c r="R29" s="8">
        <v>10</v>
      </c>
      <c r="S29" s="8">
        <v>43</v>
      </c>
      <c r="T29" s="1"/>
      <c r="U29" s="5"/>
      <c r="V29" s="1"/>
      <c r="W29" s="1"/>
    </row>
    <row r="30" spans="1:23" x14ac:dyDescent="0.25">
      <c r="A30">
        <v>29</v>
      </c>
      <c r="B30">
        <v>1</v>
      </c>
      <c r="C30" t="str">
        <f t="shared" si="0"/>
        <v>Survived</v>
      </c>
      <c r="D30">
        <v>3</v>
      </c>
      <c r="E30" t="str" cm="1">
        <f t="array" ref="E30">_xlfn.IFS(D30=1,"First",D30=2,"Second",D30=3,"Third")</f>
        <v>Third</v>
      </c>
      <c r="F30" t="s">
        <v>58</v>
      </c>
      <c r="G30" t="s">
        <v>17</v>
      </c>
      <c r="I30">
        <v>0</v>
      </c>
      <c r="J30">
        <v>0</v>
      </c>
      <c r="K30">
        <v>330959</v>
      </c>
      <c r="L30">
        <v>7.8792</v>
      </c>
      <c r="N30" t="s">
        <v>27</v>
      </c>
      <c r="P30" s="11" t="s">
        <v>27</v>
      </c>
      <c r="Q30" s="8">
        <v>36</v>
      </c>
      <c r="R30" s="8">
        <v>3</v>
      </c>
      <c r="S30" s="8">
        <v>39</v>
      </c>
      <c r="T30" s="1"/>
      <c r="U30" s="5"/>
      <c r="V30" s="1"/>
      <c r="W30" s="1"/>
    </row>
    <row r="31" spans="1:23" x14ac:dyDescent="0.25">
      <c r="A31">
        <v>30</v>
      </c>
      <c r="B31">
        <v>0</v>
      </c>
      <c r="C31" t="str">
        <f t="shared" si="0"/>
        <v>Perished</v>
      </c>
      <c r="D31">
        <v>3</v>
      </c>
      <c r="E31" t="str" cm="1">
        <f t="array" ref="E31">_xlfn.IFS(D31=1,"First",D31=2,"Second",D31=3,"Third")</f>
        <v>Third</v>
      </c>
      <c r="F31" t="s">
        <v>59</v>
      </c>
      <c r="G31" t="s">
        <v>13</v>
      </c>
      <c r="I31">
        <v>0</v>
      </c>
      <c r="J31">
        <v>0</v>
      </c>
      <c r="K31">
        <v>349216</v>
      </c>
      <c r="L31">
        <v>7.8958000000000004</v>
      </c>
      <c r="N31" t="s">
        <v>15</v>
      </c>
      <c r="P31" s="11" t="s">
        <v>15</v>
      </c>
      <c r="Q31" s="8">
        <v>231</v>
      </c>
      <c r="R31" s="8">
        <v>34</v>
      </c>
      <c r="S31" s="8">
        <v>265</v>
      </c>
      <c r="T31" s="1"/>
      <c r="U31" s="5"/>
      <c r="V31" s="1"/>
      <c r="W31" s="1"/>
    </row>
    <row r="32" spans="1:23" x14ac:dyDescent="0.25">
      <c r="A32">
        <v>31</v>
      </c>
      <c r="B32">
        <v>0</v>
      </c>
      <c r="C32" t="str">
        <f t="shared" si="0"/>
        <v>Perished</v>
      </c>
      <c r="D32">
        <v>1</v>
      </c>
      <c r="E32" t="str" cm="1">
        <f t="array" ref="E32">_xlfn.IFS(D32=1,"First",D32=2,"Second",D32=3,"Third")</f>
        <v>First</v>
      </c>
      <c r="F32" t="s">
        <v>60</v>
      </c>
      <c r="G32" t="s">
        <v>13</v>
      </c>
      <c r="H32">
        <v>40</v>
      </c>
      <c r="I32">
        <v>0</v>
      </c>
      <c r="J32">
        <v>0</v>
      </c>
      <c r="K32" t="s">
        <v>61</v>
      </c>
      <c r="L32">
        <v>27.720800000000001</v>
      </c>
      <c r="N32" t="s">
        <v>20</v>
      </c>
      <c r="P32" s="7" t="s">
        <v>1241</v>
      </c>
      <c r="Q32" s="8">
        <v>549</v>
      </c>
      <c r="R32" s="8">
        <v>342</v>
      </c>
      <c r="S32" s="8">
        <v>891</v>
      </c>
      <c r="T32" s="1"/>
      <c r="U32" s="5"/>
      <c r="V32" s="1"/>
      <c r="W32" s="1"/>
    </row>
    <row r="33" spans="1:23" x14ac:dyDescent="0.25">
      <c r="A33">
        <v>32</v>
      </c>
      <c r="B33">
        <v>1</v>
      </c>
      <c r="C33" t="str">
        <f t="shared" si="0"/>
        <v>Survived</v>
      </c>
      <c r="D33">
        <v>1</v>
      </c>
      <c r="E33" t="str" cm="1">
        <f t="array" ref="E33">_xlfn.IFS(D33=1,"First",D33=2,"Second",D33=3,"Third")</f>
        <v>First</v>
      </c>
      <c r="F33" t="s">
        <v>62</v>
      </c>
      <c r="G33" t="s">
        <v>17</v>
      </c>
      <c r="I33">
        <v>1</v>
      </c>
      <c r="J33">
        <v>0</v>
      </c>
      <c r="K33" t="s">
        <v>63</v>
      </c>
      <c r="L33">
        <v>146.52080000000001</v>
      </c>
      <c r="M33" t="s">
        <v>64</v>
      </c>
      <c r="N33" t="s">
        <v>20</v>
      </c>
      <c r="P33" s="1"/>
      <c r="Q33" s="1"/>
      <c r="R33" s="5"/>
      <c r="S33" s="1"/>
      <c r="T33" s="1"/>
      <c r="U33" s="5"/>
      <c r="V33" s="1"/>
      <c r="W33" s="1"/>
    </row>
    <row r="34" spans="1:23" x14ac:dyDescent="0.25">
      <c r="A34">
        <v>33</v>
      </c>
      <c r="B34">
        <v>1</v>
      </c>
      <c r="C34" t="str">
        <f t="shared" si="0"/>
        <v>Survived</v>
      </c>
      <c r="D34">
        <v>3</v>
      </c>
      <c r="E34" t="str" cm="1">
        <f t="array" ref="E34">_xlfn.IFS(D34=1,"First",D34=2,"Second",D34=3,"Third")</f>
        <v>Third</v>
      </c>
      <c r="F34" t="s">
        <v>65</v>
      </c>
      <c r="G34" t="s">
        <v>17</v>
      </c>
      <c r="I34">
        <v>0</v>
      </c>
      <c r="J34">
        <v>0</v>
      </c>
      <c r="K34">
        <v>335677</v>
      </c>
      <c r="L34">
        <v>7.75</v>
      </c>
      <c r="N34" t="s">
        <v>27</v>
      </c>
      <c r="P34" s="1"/>
      <c r="Q34" s="1"/>
      <c r="R34" s="5"/>
      <c r="S34" s="1"/>
      <c r="T34" s="1"/>
      <c r="U34" s="5"/>
      <c r="V34" s="1"/>
      <c r="W34" s="1"/>
    </row>
    <row r="35" spans="1:23" x14ac:dyDescent="0.25">
      <c r="A35">
        <v>34</v>
      </c>
      <c r="B35">
        <v>0</v>
      </c>
      <c r="C35" t="str">
        <f t="shared" si="0"/>
        <v>Perished</v>
      </c>
      <c r="D35">
        <v>2</v>
      </c>
      <c r="E35" t="str" cm="1">
        <f t="array" ref="E35">_xlfn.IFS(D35=1,"First",D35=2,"Second",D35=3,"Third")</f>
        <v>Second</v>
      </c>
      <c r="F35" t="s">
        <v>66</v>
      </c>
      <c r="G35" t="s">
        <v>13</v>
      </c>
      <c r="H35">
        <v>66</v>
      </c>
      <c r="I35">
        <v>0</v>
      </c>
      <c r="J35">
        <v>0</v>
      </c>
      <c r="K35" t="s">
        <v>67</v>
      </c>
      <c r="L35">
        <v>10.5</v>
      </c>
      <c r="N35" t="s">
        <v>15</v>
      </c>
      <c r="P35" s="5"/>
      <c r="Q35" s="5"/>
      <c r="R35" s="5"/>
      <c r="S35" s="5"/>
      <c r="T35" s="5"/>
      <c r="U35" s="5"/>
      <c r="V35" s="5"/>
      <c r="W35" s="5"/>
    </row>
    <row r="36" spans="1:23" x14ac:dyDescent="0.25">
      <c r="A36">
        <v>35</v>
      </c>
      <c r="B36">
        <v>0</v>
      </c>
      <c r="C36" t="str">
        <f t="shared" si="0"/>
        <v>Perished</v>
      </c>
      <c r="D36">
        <v>1</v>
      </c>
      <c r="E36" t="str" cm="1">
        <f t="array" ref="E36">_xlfn.IFS(D36=1,"First",D36=2,"Second",D36=3,"Third")</f>
        <v>First</v>
      </c>
      <c r="F36" t="s">
        <v>68</v>
      </c>
      <c r="G36" t="s">
        <v>13</v>
      </c>
      <c r="H36">
        <v>28</v>
      </c>
      <c r="I36">
        <v>1</v>
      </c>
      <c r="J36">
        <v>0</v>
      </c>
      <c r="K36" t="s">
        <v>69</v>
      </c>
      <c r="L36">
        <v>82.1708</v>
      </c>
      <c r="N36" t="s">
        <v>20</v>
      </c>
      <c r="P36" s="5"/>
      <c r="Q36" s="5"/>
      <c r="R36" s="5"/>
      <c r="S36" s="5"/>
      <c r="T36" s="5"/>
      <c r="U36" s="5"/>
      <c r="V36" s="5"/>
      <c r="W36" s="5"/>
    </row>
    <row r="37" spans="1:23" x14ac:dyDescent="0.25">
      <c r="A37">
        <v>36</v>
      </c>
      <c r="B37">
        <v>0</v>
      </c>
      <c r="C37" t="str">
        <f t="shared" si="0"/>
        <v>Perished</v>
      </c>
      <c r="D37">
        <v>1</v>
      </c>
      <c r="E37" t="str" cm="1">
        <f t="array" ref="E37">_xlfn.IFS(D37=1,"First",D37=2,"Second",D37=3,"Third")</f>
        <v>First</v>
      </c>
      <c r="F37" t="s">
        <v>70</v>
      </c>
      <c r="G37" t="s">
        <v>13</v>
      </c>
      <c r="H37">
        <v>42</v>
      </c>
      <c r="I37">
        <v>1</v>
      </c>
      <c r="J37">
        <v>0</v>
      </c>
      <c r="K37">
        <v>113789</v>
      </c>
      <c r="L37">
        <v>52</v>
      </c>
      <c r="N37" t="s">
        <v>15</v>
      </c>
      <c r="P37" s="5"/>
      <c r="Q37" s="5"/>
      <c r="R37" s="5"/>
      <c r="S37" s="5"/>
      <c r="T37" s="5"/>
      <c r="U37" s="5"/>
      <c r="V37" s="5"/>
      <c r="W37" s="5"/>
    </row>
    <row r="38" spans="1:23" x14ac:dyDescent="0.25">
      <c r="A38">
        <v>37</v>
      </c>
      <c r="B38">
        <v>1</v>
      </c>
      <c r="C38" t="str">
        <f t="shared" si="0"/>
        <v>Survived</v>
      </c>
      <c r="D38">
        <v>3</v>
      </c>
      <c r="E38" t="str" cm="1">
        <f t="array" ref="E38">_xlfn.IFS(D38=1,"First",D38=2,"Second",D38=3,"Third")</f>
        <v>Third</v>
      </c>
      <c r="F38" t="s">
        <v>71</v>
      </c>
      <c r="G38" t="s">
        <v>13</v>
      </c>
      <c r="I38">
        <v>0</v>
      </c>
      <c r="J38">
        <v>0</v>
      </c>
      <c r="K38">
        <v>2677</v>
      </c>
      <c r="L38">
        <v>7.2291999999999996</v>
      </c>
      <c r="N38" t="s">
        <v>20</v>
      </c>
    </row>
    <row r="39" spans="1:23" x14ac:dyDescent="0.25">
      <c r="A39">
        <v>38</v>
      </c>
      <c r="B39">
        <v>0</v>
      </c>
      <c r="C39" t="str">
        <f t="shared" si="0"/>
        <v>Perished</v>
      </c>
      <c r="D39">
        <v>3</v>
      </c>
      <c r="E39" t="str" cm="1">
        <f t="array" ref="E39">_xlfn.IFS(D39=1,"First",D39=2,"Second",D39=3,"Third")</f>
        <v>Third</v>
      </c>
      <c r="F39" t="s">
        <v>72</v>
      </c>
      <c r="G39" t="s">
        <v>13</v>
      </c>
      <c r="H39">
        <v>21</v>
      </c>
      <c r="I39">
        <v>0</v>
      </c>
      <c r="J39">
        <v>0</v>
      </c>
      <c r="K39" t="s">
        <v>73</v>
      </c>
      <c r="L39">
        <v>8.0500000000000007</v>
      </c>
      <c r="N39" t="s">
        <v>15</v>
      </c>
    </row>
    <row r="40" spans="1:23" x14ac:dyDescent="0.25">
      <c r="A40">
        <v>39</v>
      </c>
      <c r="B40">
        <v>0</v>
      </c>
      <c r="C40" t="str">
        <f t="shared" si="0"/>
        <v>Perished</v>
      </c>
      <c r="D40">
        <v>3</v>
      </c>
      <c r="E40" t="str" cm="1">
        <f t="array" ref="E40">_xlfn.IFS(D40=1,"First",D40=2,"Second",D40=3,"Third")</f>
        <v>Third</v>
      </c>
      <c r="F40" t="s">
        <v>74</v>
      </c>
      <c r="G40" t="s">
        <v>17</v>
      </c>
      <c r="H40">
        <v>18</v>
      </c>
      <c r="I40">
        <v>2</v>
      </c>
      <c r="J40">
        <v>0</v>
      </c>
      <c r="K40">
        <v>345764</v>
      </c>
      <c r="L40">
        <v>18</v>
      </c>
      <c r="N40" t="s">
        <v>15</v>
      </c>
    </row>
    <row r="41" spans="1:23" x14ac:dyDescent="0.25">
      <c r="A41">
        <v>40</v>
      </c>
      <c r="B41">
        <v>1</v>
      </c>
      <c r="C41" t="str">
        <f t="shared" si="0"/>
        <v>Survived</v>
      </c>
      <c r="D41">
        <v>3</v>
      </c>
      <c r="E41" t="str" cm="1">
        <f t="array" ref="E41">_xlfn.IFS(D41=1,"First",D41=2,"Second",D41=3,"Third")</f>
        <v>Third</v>
      </c>
      <c r="F41" t="s">
        <v>75</v>
      </c>
      <c r="G41" t="s">
        <v>17</v>
      </c>
      <c r="H41">
        <v>14</v>
      </c>
      <c r="I41">
        <v>1</v>
      </c>
      <c r="J41">
        <v>0</v>
      </c>
      <c r="K41">
        <v>2651</v>
      </c>
      <c r="L41">
        <v>11.2417</v>
      </c>
      <c r="N41" t="s">
        <v>20</v>
      </c>
    </row>
    <row r="42" spans="1:23" x14ac:dyDescent="0.25">
      <c r="A42">
        <v>41</v>
      </c>
      <c r="B42">
        <v>0</v>
      </c>
      <c r="C42" t="str">
        <f t="shared" si="0"/>
        <v>Perished</v>
      </c>
      <c r="D42">
        <v>3</v>
      </c>
      <c r="E42" t="str" cm="1">
        <f t="array" ref="E42">_xlfn.IFS(D42=1,"First",D42=2,"Second",D42=3,"Third")</f>
        <v>Third</v>
      </c>
      <c r="F42" t="s">
        <v>76</v>
      </c>
      <c r="G42" t="s">
        <v>17</v>
      </c>
      <c r="H42">
        <v>40</v>
      </c>
      <c r="I42">
        <v>1</v>
      </c>
      <c r="J42">
        <v>0</v>
      </c>
      <c r="K42">
        <v>7546</v>
      </c>
      <c r="L42">
        <v>9.4749999999999996</v>
      </c>
      <c r="N42" t="s">
        <v>15</v>
      </c>
    </row>
    <row r="43" spans="1:23" x14ac:dyDescent="0.25">
      <c r="A43">
        <v>42</v>
      </c>
      <c r="B43">
        <v>0</v>
      </c>
      <c r="C43" t="str">
        <f t="shared" si="0"/>
        <v>Perished</v>
      </c>
      <c r="D43">
        <v>2</v>
      </c>
      <c r="E43" t="str" cm="1">
        <f t="array" ref="E43">_xlfn.IFS(D43=1,"First",D43=2,"Second",D43=3,"Third")</f>
        <v>Second</v>
      </c>
      <c r="F43" t="s">
        <v>77</v>
      </c>
      <c r="G43" t="s">
        <v>17</v>
      </c>
      <c r="H43">
        <v>27</v>
      </c>
      <c r="I43">
        <v>1</v>
      </c>
      <c r="J43">
        <v>0</v>
      </c>
      <c r="K43">
        <v>11668</v>
      </c>
      <c r="L43">
        <v>21</v>
      </c>
      <c r="N43" t="s">
        <v>15</v>
      </c>
    </row>
    <row r="44" spans="1:23" x14ac:dyDescent="0.25">
      <c r="A44">
        <v>43</v>
      </c>
      <c r="B44">
        <v>0</v>
      </c>
      <c r="C44" t="str">
        <f t="shared" si="0"/>
        <v>Perished</v>
      </c>
      <c r="D44">
        <v>3</v>
      </c>
      <c r="E44" t="str" cm="1">
        <f t="array" ref="E44">_xlfn.IFS(D44=1,"First",D44=2,"Second",D44=3,"Third")</f>
        <v>Third</v>
      </c>
      <c r="F44" t="s">
        <v>78</v>
      </c>
      <c r="G44" t="s">
        <v>13</v>
      </c>
      <c r="I44">
        <v>0</v>
      </c>
      <c r="J44">
        <v>0</v>
      </c>
      <c r="K44">
        <v>349253</v>
      </c>
      <c r="L44">
        <v>7.8958000000000004</v>
      </c>
      <c r="N44" t="s">
        <v>20</v>
      </c>
    </row>
    <row r="45" spans="1:23" x14ac:dyDescent="0.25">
      <c r="A45">
        <v>44</v>
      </c>
      <c r="B45">
        <v>1</v>
      </c>
      <c r="C45" t="str">
        <f t="shared" si="0"/>
        <v>Survived</v>
      </c>
      <c r="D45">
        <v>2</v>
      </c>
      <c r="E45" t="str" cm="1">
        <f t="array" ref="E45">_xlfn.IFS(D45=1,"First",D45=2,"Second",D45=3,"Third")</f>
        <v>Second</v>
      </c>
      <c r="F45" t="s">
        <v>79</v>
      </c>
      <c r="G45" t="s">
        <v>17</v>
      </c>
      <c r="H45">
        <v>3</v>
      </c>
      <c r="I45">
        <v>1</v>
      </c>
      <c r="J45">
        <v>2</v>
      </c>
      <c r="K45" t="s">
        <v>80</v>
      </c>
      <c r="L45">
        <v>41.5792</v>
      </c>
      <c r="N45" t="s">
        <v>20</v>
      </c>
    </row>
    <row r="46" spans="1:23" x14ac:dyDescent="0.25">
      <c r="A46">
        <v>45</v>
      </c>
      <c r="B46">
        <v>1</v>
      </c>
      <c r="C46" t="str">
        <f t="shared" si="0"/>
        <v>Survived</v>
      </c>
      <c r="D46">
        <v>3</v>
      </c>
      <c r="E46" t="str" cm="1">
        <f t="array" ref="E46">_xlfn.IFS(D46=1,"First",D46=2,"Second",D46=3,"Third")</f>
        <v>Third</v>
      </c>
      <c r="F46" t="s">
        <v>81</v>
      </c>
      <c r="G46" t="s">
        <v>17</v>
      </c>
      <c r="H46">
        <v>19</v>
      </c>
      <c r="I46">
        <v>0</v>
      </c>
      <c r="J46">
        <v>0</v>
      </c>
      <c r="K46">
        <v>330958</v>
      </c>
      <c r="L46">
        <v>7.8792</v>
      </c>
      <c r="N46" t="s">
        <v>27</v>
      </c>
    </row>
    <row r="47" spans="1:23" x14ac:dyDescent="0.25">
      <c r="A47">
        <v>46</v>
      </c>
      <c r="B47">
        <v>0</v>
      </c>
      <c r="C47" t="str">
        <f t="shared" si="0"/>
        <v>Perished</v>
      </c>
      <c r="D47">
        <v>3</v>
      </c>
      <c r="E47" t="str" cm="1">
        <f t="array" ref="E47">_xlfn.IFS(D47=1,"First",D47=2,"Second",D47=3,"Third")</f>
        <v>Third</v>
      </c>
      <c r="F47" t="s">
        <v>82</v>
      </c>
      <c r="G47" t="s">
        <v>13</v>
      </c>
      <c r="I47">
        <v>0</v>
      </c>
      <c r="J47">
        <v>0</v>
      </c>
      <c r="K47" t="s">
        <v>83</v>
      </c>
      <c r="L47">
        <v>8.0500000000000007</v>
      </c>
      <c r="N47" t="s">
        <v>15</v>
      </c>
    </row>
    <row r="48" spans="1:23" x14ac:dyDescent="0.25">
      <c r="A48">
        <v>47</v>
      </c>
      <c r="B48">
        <v>0</v>
      </c>
      <c r="C48" t="str">
        <f t="shared" si="0"/>
        <v>Perished</v>
      </c>
      <c r="D48">
        <v>3</v>
      </c>
      <c r="E48" t="str" cm="1">
        <f t="array" ref="E48">_xlfn.IFS(D48=1,"First",D48=2,"Second",D48=3,"Third")</f>
        <v>Third</v>
      </c>
      <c r="F48" t="s">
        <v>84</v>
      </c>
      <c r="G48" t="s">
        <v>13</v>
      </c>
      <c r="I48">
        <v>1</v>
      </c>
      <c r="J48">
        <v>0</v>
      </c>
      <c r="K48">
        <v>370371</v>
      </c>
      <c r="L48">
        <v>15.5</v>
      </c>
      <c r="N48" t="s">
        <v>27</v>
      </c>
    </row>
    <row r="49" spans="1:14" x14ac:dyDescent="0.25">
      <c r="A49">
        <v>48</v>
      </c>
      <c r="B49">
        <v>1</v>
      </c>
      <c r="C49" t="str">
        <f t="shared" si="0"/>
        <v>Survived</v>
      </c>
      <c r="D49">
        <v>3</v>
      </c>
      <c r="E49" t="str" cm="1">
        <f t="array" ref="E49">_xlfn.IFS(D49=1,"First",D49=2,"Second",D49=3,"Third")</f>
        <v>Third</v>
      </c>
      <c r="F49" t="s">
        <v>85</v>
      </c>
      <c r="G49" t="s">
        <v>17</v>
      </c>
      <c r="I49">
        <v>0</v>
      </c>
      <c r="J49">
        <v>0</v>
      </c>
      <c r="K49">
        <v>14311</v>
      </c>
      <c r="L49">
        <v>7.75</v>
      </c>
      <c r="N49" t="s">
        <v>27</v>
      </c>
    </row>
    <row r="50" spans="1:14" x14ac:dyDescent="0.25">
      <c r="A50">
        <v>49</v>
      </c>
      <c r="B50">
        <v>0</v>
      </c>
      <c r="C50" t="str">
        <f t="shared" si="0"/>
        <v>Perished</v>
      </c>
      <c r="D50">
        <v>3</v>
      </c>
      <c r="E50" t="str" cm="1">
        <f t="array" ref="E50">_xlfn.IFS(D50=1,"First",D50=2,"Second",D50=3,"Third")</f>
        <v>Third</v>
      </c>
      <c r="F50" t="s">
        <v>86</v>
      </c>
      <c r="G50" t="s">
        <v>13</v>
      </c>
      <c r="I50">
        <v>2</v>
      </c>
      <c r="J50">
        <v>0</v>
      </c>
      <c r="K50">
        <v>2662</v>
      </c>
      <c r="L50">
        <v>21.679200000000002</v>
      </c>
      <c r="N50" t="s">
        <v>20</v>
      </c>
    </row>
    <row r="51" spans="1:14" x14ac:dyDescent="0.25">
      <c r="A51">
        <v>50</v>
      </c>
      <c r="B51">
        <v>0</v>
      </c>
      <c r="C51" t="str">
        <f t="shared" si="0"/>
        <v>Perished</v>
      </c>
      <c r="D51">
        <v>3</v>
      </c>
      <c r="E51" t="str" cm="1">
        <f t="array" ref="E51">_xlfn.IFS(D51=1,"First",D51=2,"Second",D51=3,"Third")</f>
        <v>Third</v>
      </c>
      <c r="F51" t="s">
        <v>87</v>
      </c>
      <c r="G51" t="s">
        <v>17</v>
      </c>
      <c r="H51">
        <v>18</v>
      </c>
      <c r="I51">
        <v>1</v>
      </c>
      <c r="J51">
        <v>0</v>
      </c>
      <c r="K51">
        <v>349237</v>
      </c>
      <c r="L51">
        <v>17.8</v>
      </c>
      <c r="N51" t="s">
        <v>15</v>
      </c>
    </row>
    <row r="52" spans="1:14" x14ac:dyDescent="0.25">
      <c r="A52">
        <v>51</v>
      </c>
      <c r="B52">
        <v>0</v>
      </c>
      <c r="C52" t="str">
        <f t="shared" si="0"/>
        <v>Perished</v>
      </c>
      <c r="D52">
        <v>3</v>
      </c>
      <c r="E52" t="str" cm="1">
        <f t="array" ref="E52">_xlfn.IFS(D52=1,"First",D52=2,"Second",D52=3,"Third")</f>
        <v>Third</v>
      </c>
      <c r="F52" t="s">
        <v>88</v>
      </c>
      <c r="G52" t="s">
        <v>13</v>
      </c>
      <c r="H52">
        <v>7</v>
      </c>
      <c r="I52">
        <v>4</v>
      </c>
      <c r="J52">
        <v>1</v>
      </c>
      <c r="K52">
        <v>3101295</v>
      </c>
      <c r="L52">
        <v>39.6875</v>
      </c>
      <c r="N52" t="s">
        <v>15</v>
      </c>
    </row>
    <row r="53" spans="1:14" x14ac:dyDescent="0.25">
      <c r="A53">
        <v>52</v>
      </c>
      <c r="B53">
        <v>0</v>
      </c>
      <c r="C53" t="str">
        <f t="shared" si="0"/>
        <v>Perished</v>
      </c>
      <c r="D53">
        <v>3</v>
      </c>
      <c r="E53" t="str" cm="1">
        <f t="array" ref="E53">_xlfn.IFS(D53=1,"First",D53=2,"Second",D53=3,"Third")</f>
        <v>Third</v>
      </c>
      <c r="F53" t="s">
        <v>89</v>
      </c>
      <c r="G53" t="s">
        <v>13</v>
      </c>
      <c r="H53">
        <v>21</v>
      </c>
      <c r="I53">
        <v>0</v>
      </c>
      <c r="J53">
        <v>0</v>
      </c>
      <c r="K53" t="s">
        <v>90</v>
      </c>
      <c r="L53">
        <v>7.8</v>
      </c>
      <c r="N53" t="s">
        <v>15</v>
      </c>
    </row>
    <row r="54" spans="1:14" x14ac:dyDescent="0.25">
      <c r="A54">
        <v>53</v>
      </c>
      <c r="B54">
        <v>1</v>
      </c>
      <c r="C54" t="str">
        <f t="shared" si="0"/>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25">
      <c r="A55">
        <v>54</v>
      </c>
      <c r="B55">
        <v>1</v>
      </c>
      <c r="C55" t="str">
        <f t="shared" si="0"/>
        <v>Survived</v>
      </c>
      <c r="D55">
        <v>2</v>
      </c>
      <c r="E55" t="str" cm="1">
        <f t="array" ref="E55">_xlfn.IFS(D55=1,"First",D55=2,"Second",D55=3,"Third")</f>
        <v>Second</v>
      </c>
      <c r="F55" t="s">
        <v>94</v>
      </c>
      <c r="G55" t="s">
        <v>17</v>
      </c>
      <c r="H55">
        <v>29</v>
      </c>
      <c r="I55">
        <v>1</v>
      </c>
      <c r="J55">
        <v>0</v>
      </c>
      <c r="K55">
        <v>2926</v>
      </c>
      <c r="L55">
        <v>26</v>
      </c>
      <c r="N55" t="s">
        <v>15</v>
      </c>
    </row>
    <row r="56" spans="1:14" x14ac:dyDescent="0.25">
      <c r="A56">
        <v>55</v>
      </c>
      <c r="B56">
        <v>0</v>
      </c>
      <c r="C56" t="str">
        <f t="shared" si="0"/>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25">
      <c r="A57">
        <v>56</v>
      </c>
      <c r="B57">
        <v>1</v>
      </c>
      <c r="C57" t="str">
        <f t="shared" si="0"/>
        <v>Survived</v>
      </c>
      <c r="D57">
        <v>1</v>
      </c>
      <c r="E57" t="str" cm="1">
        <f t="array" ref="E57">_xlfn.IFS(D57=1,"First",D57=2,"Second",D57=3,"Third")</f>
        <v>First</v>
      </c>
      <c r="F57" t="s">
        <v>97</v>
      </c>
      <c r="G57" t="s">
        <v>13</v>
      </c>
      <c r="I57">
        <v>0</v>
      </c>
      <c r="J57">
        <v>0</v>
      </c>
      <c r="K57">
        <v>19947</v>
      </c>
      <c r="L57">
        <v>35.5</v>
      </c>
      <c r="M57" t="s">
        <v>98</v>
      </c>
      <c r="N57" t="s">
        <v>15</v>
      </c>
    </row>
    <row r="58" spans="1:14" x14ac:dyDescent="0.25">
      <c r="A58">
        <v>57</v>
      </c>
      <c r="B58">
        <v>1</v>
      </c>
      <c r="C58" t="str">
        <f t="shared" si="0"/>
        <v>Survived</v>
      </c>
      <c r="D58">
        <v>2</v>
      </c>
      <c r="E58" t="str" cm="1">
        <f t="array" ref="E58">_xlfn.IFS(D58=1,"First",D58=2,"Second",D58=3,"Third")</f>
        <v>Second</v>
      </c>
      <c r="F58" t="s">
        <v>99</v>
      </c>
      <c r="G58" t="s">
        <v>17</v>
      </c>
      <c r="H58">
        <v>21</v>
      </c>
      <c r="I58">
        <v>0</v>
      </c>
      <c r="J58">
        <v>0</v>
      </c>
      <c r="K58" t="s">
        <v>100</v>
      </c>
      <c r="L58">
        <v>10.5</v>
      </c>
      <c r="N58" t="s">
        <v>15</v>
      </c>
    </row>
    <row r="59" spans="1:14" x14ac:dyDescent="0.25">
      <c r="A59">
        <v>58</v>
      </c>
      <c r="B59">
        <v>0</v>
      </c>
      <c r="C59" t="str">
        <f t="shared" si="0"/>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25">
      <c r="A60">
        <v>59</v>
      </c>
      <c r="B60">
        <v>1</v>
      </c>
      <c r="C60" t="str">
        <f t="shared" si="0"/>
        <v>Survived</v>
      </c>
      <c r="D60">
        <v>2</v>
      </c>
      <c r="E60" t="str" cm="1">
        <f t="array" ref="E60">_xlfn.IFS(D60=1,"First",D60=2,"Second",D60=3,"Third")</f>
        <v>Second</v>
      </c>
      <c r="F60" t="s">
        <v>102</v>
      </c>
      <c r="G60" t="s">
        <v>17</v>
      </c>
      <c r="H60">
        <v>5</v>
      </c>
      <c r="I60">
        <v>1</v>
      </c>
      <c r="J60">
        <v>2</v>
      </c>
      <c r="K60" t="s">
        <v>103</v>
      </c>
      <c r="L60">
        <v>27.75</v>
      </c>
      <c r="N60" t="s">
        <v>15</v>
      </c>
    </row>
    <row r="61" spans="1:14" x14ac:dyDescent="0.25">
      <c r="A61">
        <v>60</v>
      </c>
      <c r="B61">
        <v>0</v>
      </c>
      <c r="C61" t="str">
        <f t="shared" si="0"/>
        <v>Perished</v>
      </c>
      <c r="D61">
        <v>3</v>
      </c>
      <c r="E61" t="str" cm="1">
        <f t="array" ref="E61">_xlfn.IFS(D61=1,"First",D61=2,"Second",D61=3,"Third")</f>
        <v>Third</v>
      </c>
      <c r="F61" t="s">
        <v>104</v>
      </c>
      <c r="G61" t="s">
        <v>13</v>
      </c>
      <c r="H61">
        <v>11</v>
      </c>
      <c r="I61">
        <v>5</v>
      </c>
      <c r="J61">
        <v>2</v>
      </c>
      <c r="K61" t="s">
        <v>105</v>
      </c>
      <c r="L61">
        <v>46.9</v>
      </c>
      <c r="N61" t="s">
        <v>15</v>
      </c>
    </row>
    <row r="62" spans="1:14" x14ac:dyDescent="0.25">
      <c r="A62">
        <v>61</v>
      </c>
      <c r="B62">
        <v>0</v>
      </c>
      <c r="C62" t="str">
        <f t="shared" si="0"/>
        <v>Perished</v>
      </c>
      <c r="D62">
        <v>3</v>
      </c>
      <c r="E62" t="str" cm="1">
        <f t="array" ref="E62">_xlfn.IFS(D62=1,"First",D62=2,"Second",D62=3,"Third")</f>
        <v>Third</v>
      </c>
      <c r="F62" t="s">
        <v>106</v>
      </c>
      <c r="G62" t="s">
        <v>13</v>
      </c>
      <c r="H62">
        <v>22</v>
      </c>
      <c r="I62">
        <v>0</v>
      </c>
      <c r="J62">
        <v>0</v>
      </c>
      <c r="K62">
        <v>2669</v>
      </c>
      <c r="L62">
        <v>7.2291999999999996</v>
      </c>
      <c r="N62" t="s">
        <v>20</v>
      </c>
    </row>
    <row r="63" spans="1:14" x14ac:dyDescent="0.25">
      <c r="A63">
        <v>62</v>
      </c>
      <c r="B63">
        <v>1</v>
      </c>
      <c r="C63" t="str">
        <f t="shared" si="0"/>
        <v>Survived</v>
      </c>
      <c r="D63">
        <v>1</v>
      </c>
      <c r="E63" t="str" cm="1">
        <f t="array" ref="E63">_xlfn.IFS(D63=1,"First",D63=2,"Second",D63=3,"Third")</f>
        <v>First</v>
      </c>
      <c r="F63" t="s">
        <v>107</v>
      </c>
      <c r="G63" t="s">
        <v>17</v>
      </c>
      <c r="H63">
        <v>38</v>
      </c>
      <c r="I63">
        <v>0</v>
      </c>
      <c r="J63">
        <v>0</v>
      </c>
      <c r="K63">
        <v>113572</v>
      </c>
      <c r="L63">
        <v>80</v>
      </c>
      <c r="M63" t="s">
        <v>108</v>
      </c>
    </row>
    <row r="64" spans="1:14" x14ac:dyDescent="0.25">
      <c r="A64">
        <v>63</v>
      </c>
      <c r="B64">
        <v>0</v>
      </c>
      <c r="C64" t="str">
        <f t="shared" si="0"/>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25">
      <c r="A65">
        <v>64</v>
      </c>
      <c r="B65">
        <v>0</v>
      </c>
      <c r="C65" t="str">
        <f t="shared" si="0"/>
        <v>Perished</v>
      </c>
      <c r="D65">
        <v>3</v>
      </c>
      <c r="E65" t="str" cm="1">
        <f t="array" ref="E65">_xlfn.IFS(D65=1,"First",D65=2,"Second",D65=3,"Third")</f>
        <v>Third</v>
      </c>
      <c r="F65" t="s">
        <v>111</v>
      </c>
      <c r="G65" t="s">
        <v>13</v>
      </c>
      <c r="H65">
        <v>4</v>
      </c>
      <c r="I65">
        <v>3</v>
      </c>
      <c r="J65">
        <v>2</v>
      </c>
      <c r="K65">
        <v>347088</v>
      </c>
      <c r="L65">
        <v>27.9</v>
      </c>
      <c r="N65" t="s">
        <v>15</v>
      </c>
    </row>
    <row r="66" spans="1:14" x14ac:dyDescent="0.25">
      <c r="A66">
        <v>65</v>
      </c>
      <c r="B66">
        <v>0</v>
      </c>
      <c r="C66" t="str">
        <f t="shared" ref="C66:C129" si="1">IF(B66=1,"Survived","Perished")</f>
        <v>Perished</v>
      </c>
      <c r="D66">
        <v>1</v>
      </c>
      <c r="E66" t="str" cm="1">
        <f t="array" ref="E66">_xlfn.IFS(D66=1,"First",D66=2,"Second",D66=3,"Third")</f>
        <v>First</v>
      </c>
      <c r="F66" t="s">
        <v>112</v>
      </c>
      <c r="G66" t="s">
        <v>13</v>
      </c>
      <c r="I66">
        <v>0</v>
      </c>
      <c r="J66">
        <v>0</v>
      </c>
      <c r="K66" t="s">
        <v>113</v>
      </c>
      <c r="L66">
        <v>27.720800000000001</v>
      </c>
      <c r="N66" t="s">
        <v>20</v>
      </c>
    </row>
    <row r="67" spans="1:14" x14ac:dyDescent="0.25">
      <c r="A67">
        <v>66</v>
      </c>
      <c r="B67">
        <v>1</v>
      </c>
      <c r="C67" t="str">
        <f t="shared" si="1"/>
        <v>Survived</v>
      </c>
      <c r="D67">
        <v>3</v>
      </c>
      <c r="E67" t="str" cm="1">
        <f t="array" ref="E67">_xlfn.IFS(D67=1,"First",D67=2,"Second",D67=3,"Third")</f>
        <v>Third</v>
      </c>
      <c r="F67" t="s">
        <v>114</v>
      </c>
      <c r="G67" t="s">
        <v>13</v>
      </c>
      <c r="I67">
        <v>1</v>
      </c>
      <c r="J67">
        <v>1</v>
      </c>
      <c r="K67">
        <v>2661</v>
      </c>
      <c r="L67">
        <v>15.245799999999999</v>
      </c>
      <c r="N67" t="s">
        <v>20</v>
      </c>
    </row>
    <row r="68" spans="1:14" x14ac:dyDescent="0.25">
      <c r="A68">
        <v>67</v>
      </c>
      <c r="B68">
        <v>1</v>
      </c>
      <c r="C68" t="str">
        <f t="shared" si="1"/>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25">
      <c r="A69">
        <v>68</v>
      </c>
      <c r="B69">
        <v>0</v>
      </c>
      <c r="C69" t="str">
        <f t="shared" si="1"/>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25">
      <c r="A70">
        <v>69</v>
      </c>
      <c r="B70">
        <v>1</v>
      </c>
      <c r="C70" t="str">
        <f t="shared" si="1"/>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25">
      <c r="A71">
        <v>70</v>
      </c>
      <c r="B71">
        <v>0</v>
      </c>
      <c r="C71" t="str">
        <f t="shared" si="1"/>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25">
      <c r="A72">
        <v>71</v>
      </c>
      <c r="B72">
        <v>0</v>
      </c>
      <c r="C72" t="str">
        <f t="shared" si="1"/>
        <v>Perished</v>
      </c>
      <c r="D72">
        <v>2</v>
      </c>
      <c r="E72" t="str" cm="1">
        <f t="array" ref="E72">_xlfn.IFS(D72=1,"First",D72=2,"Second",D72=3,"Third")</f>
        <v>Second</v>
      </c>
      <c r="F72" t="s">
        <v>122</v>
      </c>
      <c r="G72" t="s">
        <v>13</v>
      </c>
      <c r="H72">
        <v>32</v>
      </c>
      <c r="I72">
        <v>0</v>
      </c>
      <c r="J72">
        <v>0</v>
      </c>
      <c r="K72" t="s">
        <v>123</v>
      </c>
      <c r="L72">
        <v>10.5</v>
      </c>
      <c r="N72" t="s">
        <v>15</v>
      </c>
    </row>
    <row r="73" spans="1:14" x14ac:dyDescent="0.25">
      <c r="A73">
        <v>72</v>
      </c>
      <c r="B73">
        <v>0</v>
      </c>
      <c r="C73" t="str">
        <f t="shared" si="1"/>
        <v>Perished</v>
      </c>
      <c r="D73">
        <v>3</v>
      </c>
      <c r="E73" t="str" cm="1">
        <f t="array" ref="E73">_xlfn.IFS(D73=1,"First",D73=2,"Second",D73=3,"Third")</f>
        <v>Third</v>
      </c>
      <c r="F73" t="s">
        <v>124</v>
      </c>
      <c r="G73" t="s">
        <v>17</v>
      </c>
      <c r="H73">
        <v>16</v>
      </c>
      <c r="I73">
        <v>5</v>
      </c>
      <c r="J73">
        <v>2</v>
      </c>
      <c r="K73" t="s">
        <v>105</v>
      </c>
      <c r="L73">
        <v>46.9</v>
      </c>
      <c r="N73" t="s">
        <v>15</v>
      </c>
    </row>
    <row r="74" spans="1:14" x14ac:dyDescent="0.25">
      <c r="A74">
        <v>73</v>
      </c>
      <c r="B74">
        <v>0</v>
      </c>
      <c r="C74" t="str">
        <f t="shared" si="1"/>
        <v>Perished</v>
      </c>
      <c r="D74">
        <v>2</v>
      </c>
      <c r="E74" t="str" cm="1">
        <f t="array" ref="E74">_xlfn.IFS(D74=1,"First",D74=2,"Second",D74=3,"Third")</f>
        <v>Second</v>
      </c>
      <c r="F74" t="s">
        <v>125</v>
      </c>
      <c r="G74" t="s">
        <v>13</v>
      </c>
      <c r="H74">
        <v>21</v>
      </c>
      <c r="I74">
        <v>0</v>
      </c>
      <c r="J74">
        <v>0</v>
      </c>
      <c r="K74" t="s">
        <v>126</v>
      </c>
      <c r="L74">
        <v>73.5</v>
      </c>
      <c r="N74" t="s">
        <v>15</v>
      </c>
    </row>
    <row r="75" spans="1:14" x14ac:dyDescent="0.25">
      <c r="A75">
        <v>74</v>
      </c>
      <c r="B75">
        <v>0</v>
      </c>
      <c r="C75" t="str">
        <f t="shared" si="1"/>
        <v>Perished</v>
      </c>
      <c r="D75">
        <v>3</v>
      </c>
      <c r="E75" t="str" cm="1">
        <f t="array" ref="E75">_xlfn.IFS(D75=1,"First",D75=2,"Second",D75=3,"Third")</f>
        <v>Third</v>
      </c>
      <c r="F75" t="s">
        <v>127</v>
      </c>
      <c r="G75" t="s">
        <v>13</v>
      </c>
      <c r="H75">
        <v>26</v>
      </c>
      <c r="I75">
        <v>1</v>
      </c>
      <c r="J75">
        <v>0</v>
      </c>
      <c r="K75">
        <v>2680</v>
      </c>
      <c r="L75">
        <v>14.4542</v>
      </c>
      <c r="N75" t="s">
        <v>20</v>
      </c>
    </row>
    <row r="76" spans="1:14" x14ac:dyDescent="0.25">
      <c r="A76">
        <v>75</v>
      </c>
      <c r="B76">
        <v>1</v>
      </c>
      <c r="C76" t="str">
        <f t="shared" si="1"/>
        <v>Survived</v>
      </c>
      <c r="D76">
        <v>3</v>
      </c>
      <c r="E76" t="str" cm="1">
        <f t="array" ref="E76">_xlfn.IFS(D76=1,"First",D76=2,"Second",D76=3,"Third")</f>
        <v>Third</v>
      </c>
      <c r="F76" t="s">
        <v>128</v>
      </c>
      <c r="G76" t="s">
        <v>13</v>
      </c>
      <c r="H76">
        <v>32</v>
      </c>
      <c r="I76">
        <v>0</v>
      </c>
      <c r="J76">
        <v>0</v>
      </c>
      <c r="K76">
        <v>1601</v>
      </c>
      <c r="L76">
        <v>56.495800000000003</v>
      </c>
      <c r="N76" t="s">
        <v>15</v>
      </c>
    </row>
    <row r="77" spans="1:14" x14ac:dyDescent="0.25">
      <c r="A77">
        <v>76</v>
      </c>
      <c r="B77">
        <v>0</v>
      </c>
      <c r="C77" t="str">
        <f t="shared" si="1"/>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25">
      <c r="A78">
        <v>77</v>
      </c>
      <c r="B78">
        <v>0</v>
      </c>
      <c r="C78" t="str">
        <f t="shared" si="1"/>
        <v>Perished</v>
      </c>
      <c r="D78">
        <v>3</v>
      </c>
      <c r="E78" t="str" cm="1">
        <f t="array" ref="E78">_xlfn.IFS(D78=1,"First",D78=2,"Second",D78=3,"Third")</f>
        <v>Third</v>
      </c>
      <c r="F78" t="s">
        <v>131</v>
      </c>
      <c r="G78" t="s">
        <v>13</v>
      </c>
      <c r="I78">
        <v>0</v>
      </c>
      <c r="J78">
        <v>0</v>
      </c>
      <c r="K78">
        <v>349208</v>
      </c>
      <c r="L78">
        <v>7.8958000000000004</v>
      </c>
      <c r="N78" t="s">
        <v>15</v>
      </c>
    </row>
    <row r="79" spans="1:14" x14ac:dyDescent="0.25">
      <c r="A79">
        <v>78</v>
      </c>
      <c r="B79">
        <v>0</v>
      </c>
      <c r="C79" t="str">
        <f t="shared" si="1"/>
        <v>Perished</v>
      </c>
      <c r="D79">
        <v>3</v>
      </c>
      <c r="E79" t="str" cm="1">
        <f t="array" ref="E79">_xlfn.IFS(D79=1,"First",D79=2,"Second",D79=3,"Third")</f>
        <v>Third</v>
      </c>
      <c r="F79" t="s">
        <v>132</v>
      </c>
      <c r="G79" t="s">
        <v>13</v>
      </c>
      <c r="I79">
        <v>0</v>
      </c>
      <c r="J79">
        <v>0</v>
      </c>
      <c r="K79">
        <v>374746</v>
      </c>
      <c r="L79">
        <v>8.0500000000000007</v>
      </c>
      <c r="N79" t="s">
        <v>15</v>
      </c>
    </row>
    <row r="80" spans="1:14" x14ac:dyDescent="0.25">
      <c r="A80">
        <v>79</v>
      </c>
      <c r="B80">
        <v>1</v>
      </c>
      <c r="C80" t="str">
        <f t="shared" si="1"/>
        <v>Survived</v>
      </c>
      <c r="D80">
        <v>2</v>
      </c>
      <c r="E80" t="str" cm="1">
        <f t="array" ref="E80">_xlfn.IFS(D80=1,"First",D80=2,"Second",D80=3,"Third")</f>
        <v>Second</v>
      </c>
      <c r="F80" t="s">
        <v>133</v>
      </c>
      <c r="G80" t="s">
        <v>13</v>
      </c>
      <c r="H80">
        <v>0.83</v>
      </c>
      <c r="I80">
        <v>0</v>
      </c>
      <c r="J80">
        <v>2</v>
      </c>
      <c r="K80">
        <v>248738</v>
      </c>
      <c r="L80">
        <v>29</v>
      </c>
      <c r="N80" t="s">
        <v>15</v>
      </c>
    </row>
    <row r="81" spans="1:14" x14ac:dyDescent="0.25">
      <c r="A81">
        <v>80</v>
      </c>
      <c r="B81">
        <v>1</v>
      </c>
      <c r="C81" t="str">
        <f t="shared" si="1"/>
        <v>Survived</v>
      </c>
      <c r="D81">
        <v>3</v>
      </c>
      <c r="E81" t="str" cm="1">
        <f t="array" ref="E81">_xlfn.IFS(D81=1,"First",D81=2,"Second",D81=3,"Third")</f>
        <v>Third</v>
      </c>
      <c r="F81" t="s">
        <v>134</v>
      </c>
      <c r="G81" t="s">
        <v>17</v>
      </c>
      <c r="H81">
        <v>30</v>
      </c>
      <c r="I81">
        <v>0</v>
      </c>
      <c r="J81">
        <v>0</v>
      </c>
      <c r="K81">
        <v>364516</v>
      </c>
      <c r="L81">
        <v>12.475</v>
      </c>
      <c r="N81" t="s">
        <v>15</v>
      </c>
    </row>
    <row r="82" spans="1:14" x14ac:dyDescent="0.25">
      <c r="A82">
        <v>81</v>
      </c>
      <c r="B82">
        <v>0</v>
      </c>
      <c r="C82" t="str">
        <f t="shared" si="1"/>
        <v>Perished</v>
      </c>
      <c r="D82">
        <v>3</v>
      </c>
      <c r="E82" t="str" cm="1">
        <f t="array" ref="E82">_xlfn.IFS(D82=1,"First",D82=2,"Second",D82=3,"Third")</f>
        <v>Third</v>
      </c>
      <c r="F82" t="s">
        <v>135</v>
      </c>
      <c r="G82" t="s">
        <v>13</v>
      </c>
      <c r="H82">
        <v>22</v>
      </c>
      <c r="I82">
        <v>0</v>
      </c>
      <c r="J82">
        <v>0</v>
      </c>
      <c r="K82">
        <v>345767</v>
      </c>
      <c r="L82">
        <v>9</v>
      </c>
      <c r="N82" t="s">
        <v>15</v>
      </c>
    </row>
    <row r="83" spans="1:14" x14ac:dyDescent="0.25">
      <c r="A83">
        <v>82</v>
      </c>
      <c r="B83">
        <v>1</v>
      </c>
      <c r="C83" t="str">
        <f t="shared" si="1"/>
        <v>Survived</v>
      </c>
      <c r="D83">
        <v>3</v>
      </c>
      <c r="E83" t="str" cm="1">
        <f t="array" ref="E83">_xlfn.IFS(D83=1,"First",D83=2,"Second",D83=3,"Third")</f>
        <v>Third</v>
      </c>
      <c r="F83" t="s">
        <v>136</v>
      </c>
      <c r="G83" t="s">
        <v>13</v>
      </c>
      <c r="H83">
        <v>29</v>
      </c>
      <c r="I83">
        <v>0</v>
      </c>
      <c r="J83">
        <v>0</v>
      </c>
      <c r="K83">
        <v>345779</v>
      </c>
      <c r="L83">
        <v>9.5</v>
      </c>
      <c r="N83" t="s">
        <v>15</v>
      </c>
    </row>
    <row r="84" spans="1:14" x14ac:dyDescent="0.25">
      <c r="A84">
        <v>83</v>
      </c>
      <c r="B84">
        <v>1</v>
      </c>
      <c r="C84" t="str">
        <f t="shared" si="1"/>
        <v>Survived</v>
      </c>
      <c r="D84">
        <v>3</v>
      </c>
      <c r="E84" t="str" cm="1">
        <f t="array" ref="E84">_xlfn.IFS(D84=1,"First",D84=2,"Second",D84=3,"Third")</f>
        <v>Third</v>
      </c>
      <c r="F84" t="s">
        <v>137</v>
      </c>
      <c r="G84" t="s">
        <v>17</v>
      </c>
      <c r="I84">
        <v>0</v>
      </c>
      <c r="J84">
        <v>0</v>
      </c>
      <c r="K84">
        <v>330932</v>
      </c>
      <c r="L84">
        <v>7.7874999999999996</v>
      </c>
      <c r="N84" t="s">
        <v>27</v>
      </c>
    </row>
    <row r="85" spans="1:14" x14ac:dyDescent="0.25">
      <c r="A85">
        <v>84</v>
      </c>
      <c r="B85">
        <v>0</v>
      </c>
      <c r="C85" t="str">
        <f t="shared" si="1"/>
        <v>Perished</v>
      </c>
      <c r="D85">
        <v>1</v>
      </c>
      <c r="E85" t="str" cm="1">
        <f t="array" ref="E85">_xlfn.IFS(D85=1,"First",D85=2,"Second",D85=3,"Third")</f>
        <v>First</v>
      </c>
      <c r="F85" t="s">
        <v>138</v>
      </c>
      <c r="G85" t="s">
        <v>13</v>
      </c>
      <c r="H85">
        <v>28</v>
      </c>
      <c r="I85">
        <v>0</v>
      </c>
      <c r="J85">
        <v>0</v>
      </c>
      <c r="K85">
        <v>113059</v>
      </c>
      <c r="L85">
        <v>47.1</v>
      </c>
      <c r="N85" t="s">
        <v>15</v>
      </c>
    </row>
    <row r="86" spans="1:14" x14ac:dyDescent="0.25">
      <c r="A86">
        <v>85</v>
      </c>
      <c r="B86">
        <v>1</v>
      </c>
      <c r="C86" t="str">
        <f t="shared" si="1"/>
        <v>Survived</v>
      </c>
      <c r="D86">
        <v>2</v>
      </c>
      <c r="E86" t="str" cm="1">
        <f t="array" ref="E86">_xlfn.IFS(D86=1,"First",D86=2,"Second",D86=3,"Third")</f>
        <v>Second</v>
      </c>
      <c r="F86" t="s">
        <v>139</v>
      </c>
      <c r="G86" t="s">
        <v>17</v>
      </c>
      <c r="H86">
        <v>17</v>
      </c>
      <c r="I86">
        <v>0</v>
      </c>
      <c r="J86">
        <v>0</v>
      </c>
      <c r="K86" t="s">
        <v>140</v>
      </c>
      <c r="L86">
        <v>10.5</v>
      </c>
      <c r="N86" t="s">
        <v>15</v>
      </c>
    </row>
    <row r="87" spans="1:14" x14ac:dyDescent="0.25">
      <c r="A87">
        <v>86</v>
      </c>
      <c r="B87">
        <v>1</v>
      </c>
      <c r="C87" t="str">
        <f t="shared" si="1"/>
        <v>Survived</v>
      </c>
      <c r="D87">
        <v>3</v>
      </c>
      <c r="E87" t="str" cm="1">
        <f t="array" ref="E87">_xlfn.IFS(D87=1,"First",D87=2,"Second",D87=3,"Third")</f>
        <v>Third</v>
      </c>
      <c r="F87" t="s">
        <v>141</v>
      </c>
      <c r="G87" t="s">
        <v>17</v>
      </c>
      <c r="H87">
        <v>33</v>
      </c>
      <c r="I87">
        <v>3</v>
      </c>
      <c r="J87">
        <v>0</v>
      </c>
      <c r="K87">
        <v>3101278</v>
      </c>
      <c r="L87">
        <v>15.85</v>
      </c>
      <c r="N87" t="s">
        <v>15</v>
      </c>
    </row>
    <row r="88" spans="1:14" x14ac:dyDescent="0.25">
      <c r="A88">
        <v>87</v>
      </c>
      <c r="B88">
        <v>0</v>
      </c>
      <c r="C88" t="str">
        <f t="shared" si="1"/>
        <v>Perished</v>
      </c>
      <c r="D88">
        <v>3</v>
      </c>
      <c r="E88" t="str" cm="1">
        <f t="array" ref="E88">_xlfn.IFS(D88=1,"First",D88=2,"Second",D88=3,"Third")</f>
        <v>Third</v>
      </c>
      <c r="F88" t="s">
        <v>142</v>
      </c>
      <c r="G88" t="s">
        <v>13</v>
      </c>
      <c r="H88">
        <v>16</v>
      </c>
      <c r="I88">
        <v>1</v>
      </c>
      <c r="J88">
        <v>3</v>
      </c>
      <c r="K88" t="s">
        <v>143</v>
      </c>
      <c r="L88">
        <v>34.375</v>
      </c>
      <c r="N88" t="s">
        <v>15</v>
      </c>
    </row>
    <row r="89" spans="1:14" x14ac:dyDescent="0.25">
      <c r="A89">
        <v>88</v>
      </c>
      <c r="B89">
        <v>0</v>
      </c>
      <c r="C89" t="str">
        <f t="shared" si="1"/>
        <v>Perished</v>
      </c>
      <c r="D89">
        <v>3</v>
      </c>
      <c r="E89" t="str" cm="1">
        <f t="array" ref="E89">_xlfn.IFS(D89=1,"First",D89=2,"Second",D89=3,"Third")</f>
        <v>Third</v>
      </c>
      <c r="F89" t="s">
        <v>144</v>
      </c>
      <c r="G89" t="s">
        <v>13</v>
      </c>
      <c r="I89">
        <v>0</v>
      </c>
      <c r="J89">
        <v>0</v>
      </c>
      <c r="K89" t="s">
        <v>145</v>
      </c>
      <c r="L89">
        <v>8.0500000000000007</v>
      </c>
      <c r="N89" t="s">
        <v>15</v>
      </c>
    </row>
    <row r="90" spans="1:14" x14ac:dyDescent="0.25">
      <c r="A90">
        <v>89</v>
      </c>
      <c r="B90">
        <v>1</v>
      </c>
      <c r="C90" t="str">
        <f t="shared" si="1"/>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25">
      <c r="A91">
        <v>90</v>
      </c>
      <c r="B91">
        <v>0</v>
      </c>
      <c r="C91" t="str">
        <f t="shared" si="1"/>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25">
      <c r="A92">
        <v>91</v>
      </c>
      <c r="B92">
        <v>0</v>
      </c>
      <c r="C92" t="str">
        <f t="shared" si="1"/>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25">
      <c r="A93">
        <v>92</v>
      </c>
      <c r="B93">
        <v>0</v>
      </c>
      <c r="C93" t="str">
        <f t="shared" si="1"/>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25">
      <c r="A94">
        <v>93</v>
      </c>
      <c r="B94">
        <v>0</v>
      </c>
      <c r="C94" t="str">
        <f t="shared" si="1"/>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25">
      <c r="A95">
        <v>94</v>
      </c>
      <c r="B95">
        <v>0</v>
      </c>
      <c r="C95" t="str">
        <f t="shared" si="1"/>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25">
      <c r="A96">
        <v>95</v>
      </c>
      <c r="B96">
        <v>0</v>
      </c>
      <c r="C96" t="str">
        <f t="shared" si="1"/>
        <v>Perished</v>
      </c>
      <c r="D96">
        <v>3</v>
      </c>
      <c r="E96" t="str" cm="1">
        <f t="array" ref="E96">_xlfn.IFS(D96=1,"First",D96=2,"Second",D96=3,"Third")</f>
        <v>Third</v>
      </c>
      <c r="F96" t="s">
        <v>155</v>
      </c>
      <c r="G96" t="s">
        <v>13</v>
      </c>
      <c r="H96">
        <v>59</v>
      </c>
      <c r="I96">
        <v>0</v>
      </c>
      <c r="J96">
        <v>0</v>
      </c>
      <c r="K96">
        <v>364500</v>
      </c>
      <c r="L96">
        <v>7.25</v>
      </c>
      <c r="N96" t="s">
        <v>15</v>
      </c>
    </row>
    <row r="97" spans="1:14" x14ac:dyDescent="0.25">
      <c r="A97">
        <v>96</v>
      </c>
      <c r="B97">
        <v>0</v>
      </c>
      <c r="C97" t="str">
        <f t="shared" si="1"/>
        <v>Perished</v>
      </c>
      <c r="D97">
        <v>3</v>
      </c>
      <c r="E97" t="str" cm="1">
        <f t="array" ref="E97">_xlfn.IFS(D97=1,"First",D97=2,"Second",D97=3,"Third")</f>
        <v>Third</v>
      </c>
      <c r="F97" t="s">
        <v>156</v>
      </c>
      <c r="G97" t="s">
        <v>13</v>
      </c>
      <c r="I97">
        <v>0</v>
      </c>
      <c r="J97">
        <v>0</v>
      </c>
      <c r="K97">
        <v>374910</v>
      </c>
      <c r="L97">
        <v>8.0500000000000007</v>
      </c>
      <c r="N97" t="s">
        <v>15</v>
      </c>
    </row>
    <row r="98" spans="1:14" x14ac:dyDescent="0.25">
      <c r="A98">
        <v>97</v>
      </c>
      <c r="B98">
        <v>0</v>
      </c>
      <c r="C98" t="str">
        <f t="shared" si="1"/>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25">
      <c r="A99">
        <v>98</v>
      </c>
      <c r="B99">
        <v>1</v>
      </c>
      <c r="C99" t="str">
        <f t="shared" si="1"/>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25">
      <c r="A100">
        <v>99</v>
      </c>
      <c r="B100">
        <v>1</v>
      </c>
      <c r="C100" t="str">
        <f t="shared" si="1"/>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25">
      <c r="A101">
        <v>100</v>
      </c>
      <c r="B101">
        <v>0</v>
      </c>
      <c r="C101" t="str">
        <f t="shared" si="1"/>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25">
      <c r="A102">
        <v>101</v>
      </c>
      <c r="B102">
        <v>0</v>
      </c>
      <c r="C102" t="str">
        <f t="shared" si="1"/>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25">
      <c r="A103">
        <v>102</v>
      </c>
      <c r="B103">
        <v>0</v>
      </c>
      <c r="C103" t="str">
        <f t="shared" si="1"/>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25">
      <c r="A104">
        <v>103</v>
      </c>
      <c r="B104">
        <v>0</v>
      </c>
      <c r="C104" t="str">
        <f t="shared" si="1"/>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25">
      <c r="A105">
        <v>104</v>
      </c>
      <c r="B105">
        <v>0</v>
      </c>
      <c r="C105" t="str">
        <f t="shared" si="1"/>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25">
      <c r="A106">
        <v>105</v>
      </c>
      <c r="B106">
        <v>0</v>
      </c>
      <c r="C106" t="str">
        <f t="shared" si="1"/>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25">
      <c r="A107">
        <v>106</v>
      </c>
      <c r="B107">
        <v>0</v>
      </c>
      <c r="C107" t="str">
        <f t="shared" si="1"/>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25">
      <c r="A108">
        <v>107</v>
      </c>
      <c r="B108">
        <v>1</v>
      </c>
      <c r="C108" t="str">
        <f t="shared" si="1"/>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25">
      <c r="A109">
        <v>108</v>
      </c>
      <c r="B109">
        <v>1</v>
      </c>
      <c r="C109" t="str">
        <f t="shared" si="1"/>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25">
      <c r="A110">
        <v>109</v>
      </c>
      <c r="B110">
        <v>0</v>
      </c>
      <c r="C110" t="str">
        <f t="shared" si="1"/>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25">
      <c r="A111">
        <v>110</v>
      </c>
      <c r="B111">
        <v>1</v>
      </c>
      <c r="C111" t="str">
        <f t="shared" si="1"/>
        <v>Survived</v>
      </c>
      <c r="D111">
        <v>3</v>
      </c>
      <c r="E111" t="str" cm="1">
        <f t="array" ref="E111">_xlfn.IFS(D111=1,"First",D111=2,"Second",D111=3,"Third")</f>
        <v>Third</v>
      </c>
      <c r="F111" t="s">
        <v>175</v>
      </c>
      <c r="G111" t="s">
        <v>17</v>
      </c>
      <c r="I111">
        <v>1</v>
      </c>
      <c r="J111">
        <v>0</v>
      </c>
      <c r="K111">
        <v>371110</v>
      </c>
      <c r="L111">
        <v>24.15</v>
      </c>
      <c r="N111" t="s">
        <v>27</v>
      </c>
    </row>
    <row r="112" spans="1:14" x14ac:dyDescent="0.25">
      <c r="A112">
        <v>111</v>
      </c>
      <c r="B112">
        <v>0</v>
      </c>
      <c r="C112" t="str">
        <f t="shared" si="1"/>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25">
      <c r="A113">
        <v>112</v>
      </c>
      <c r="B113">
        <v>0</v>
      </c>
      <c r="C113" t="str">
        <f t="shared" si="1"/>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25">
      <c r="A114">
        <v>113</v>
      </c>
      <c r="B114">
        <v>0</v>
      </c>
      <c r="C114" t="str">
        <f t="shared" si="1"/>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25">
      <c r="A115">
        <v>114</v>
      </c>
      <c r="B115">
        <v>0</v>
      </c>
      <c r="C115" t="str">
        <f t="shared" si="1"/>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25">
      <c r="A116">
        <v>115</v>
      </c>
      <c r="B116">
        <v>0</v>
      </c>
      <c r="C116" t="str">
        <f t="shared" si="1"/>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25">
      <c r="A117">
        <v>116</v>
      </c>
      <c r="B117">
        <v>0</v>
      </c>
      <c r="C117" t="str">
        <f t="shared" si="1"/>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25">
      <c r="A118">
        <v>117</v>
      </c>
      <c r="B118">
        <v>0</v>
      </c>
      <c r="C118" t="str">
        <f t="shared" si="1"/>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25">
      <c r="A119">
        <v>118</v>
      </c>
      <c r="B119">
        <v>0</v>
      </c>
      <c r="C119" t="str">
        <f t="shared" si="1"/>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25">
      <c r="A120">
        <v>119</v>
      </c>
      <c r="B120">
        <v>0</v>
      </c>
      <c r="C120" t="str">
        <f t="shared" si="1"/>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25">
      <c r="A121">
        <v>120</v>
      </c>
      <c r="B121">
        <v>0</v>
      </c>
      <c r="C121" t="str">
        <f t="shared" si="1"/>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25">
      <c r="A122">
        <v>121</v>
      </c>
      <c r="B122">
        <v>0</v>
      </c>
      <c r="C122" t="str">
        <f t="shared" si="1"/>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25">
      <c r="A123">
        <v>122</v>
      </c>
      <c r="B123">
        <v>0</v>
      </c>
      <c r="C123" t="str">
        <f t="shared" si="1"/>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25">
      <c r="A124">
        <v>123</v>
      </c>
      <c r="B124">
        <v>0</v>
      </c>
      <c r="C124" t="str">
        <f t="shared" si="1"/>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25">
      <c r="A125">
        <v>124</v>
      </c>
      <c r="B125">
        <v>1</v>
      </c>
      <c r="C125" t="str">
        <f t="shared" si="1"/>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25">
      <c r="A126">
        <v>125</v>
      </c>
      <c r="B126">
        <v>0</v>
      </c>
      <c r="C126" t="str">
        <f t="shared" si="1"/>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25">
      <c r="A127">
        <v>126</v>
      </c>
      <c r="B127">
        <v>1</v>
      </c>
      <c r="C127" t="str">
        <f t="shared" si="1"/>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25">
      <c r="A128">
        <v>127</v>
      </c>
      <c r="B128">
        <v>0</v>
      </c>
      <c r="C128" t="str">
        <f t="shared" si="1"/>
        <v>Perished</v>
      </c>
      <c r="D128">
        <v>3</v>
      </c>
      <c r="E128" t="str" cm="1">
        <f t="array" ref="E128">_xlfn.IFS(D128=1,"First",D128=2,"Second",D128=3,"Third")</f>
        <v>Third</v>
      </c>
      <c r="F128" t="s">
        <v>198</v>
      </c>
      <c r="G128" t="s">
        <v>13</v>
      </c>
      <c r="I128">
        <v>0</v>
      </c>
      <c r="J128">
        <v>0</v>
      </c>
      <c r="K128">
        <v>370372</v>
      </c>
      <c r="L128">
        <v>7.75</v>
      </c>
      <c r="N128" t="s">
        <v>27</v>
      </c>
    </row>
    <row r="129" spans="1:14" x14ac:dyDescent="0.25">
      <c r="A129">
        <v>128</v>
      </c>
      <c r="B129">
        <v>1</v>
      </c>
      <c r="C129" t="str">
        <f t="shared" si="1"/>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25">
      <c r="A130">
        <v>129</v>
      </c>
      <c r="B130">
        <v>1</v>
      </c>
      <c r="C130" t="str">
        <f t="shared" ref="C130:C193" si="2">IF(B130=1,"Survived","Perished")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25">
      <c r="A131">
        <v>130</v>
      </c>
      <c r="B131">
        <v>0</v>
      </c>
      <c r="C131" t="str">
        <f t="shared" si="2"/>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25">
      <c r="A132">
        <v>131</v>
      </c>
      <c r="B132">
        <v>0</v>
      </c>
      <c r="C132" t="str">
        <f t="shared" si="2"/>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25">
      <c r="A133">
        <v>132</v>
      </c>
      <c r="B133">
        <v>0</v>
      </c>
      <c r="C133" t="str">
        <f t="shared" si="2"/>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25">
      <c r="A134">
        <v>133</v>
      </c>
      <c r="B134">
        <v>0</v>
      </c>
      <c r="C134" t="str">
        <f t="shared" si="2"/>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25">
      <c r="A135">
        <v>134</v>
      </c>
      <c r="B135">
        <v>1</v>
      </c>
      <c r="C135" t="str">
        <f t="shared" si="2"/>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25">
      <c r="A136">
        <v>135</v>
      </c>
      <c r="B136">
        <v>0</v>
      </c>
      <c r="C136" t="str">
        <f t="shared" si="2"/>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25">
      <c r="A137">
        <v>136</v>
      </c>
      <c r="B137">
        <v>0</v>
      </c>
      <c r="C137" t="str">
        <f t="shared" si="2"/>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25">
      <c r="A138">
        <v>137</v>
      </c>
      <c r="B138">
        <v>1</v>
      </c>
      <c r="C138" t="str">
        <f t="shared" si="2"/>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25">
      <c r="A139">
        <v>138</v>
      </c>
      <c r="B139">
        <v>0</v>
      </c>
      <c r="C139" t="str">
        <f t="shared" si="2"/>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25">
      <c r="A140">
        <v>139</v>
      </c>
      <c r="B140">
        <v>0</v>
      </c>
      <c r="C140" t="str">
        <f t="shared" si="2"/>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25">
      <c r="A141">
        <v>140</v>
      </c>
      <c r="B141">
        <v>0</v>
      </c>
      <c r="C141" t="str">
        <f t="shared" si="2"/>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25">
      <c r="A142">
        <v>141</v>
      </c>
      <c r="B142">
        <v>0</v>
      </c>
      <c r="C142" t="str">
        <f t="shared" si="2"/>
        <v>Perished</v>
      </c>
      <c r="D142">
        <v>3</v>
      </c>
      <c r="E142" t="str" cm="1">
        <f t="array" ref="E142">_xlfn.IFS(D142=1,"First",D142=2,"Second",D142=3,"Third")</f>
        <v>Third</v>
      </c>
      <c r="F142" t="s">
        <v>221</v>
      </c>
      <c r="G142" t="s">
        <v>17</v>
      </c>
      <c r="I142">
        <v>0</v>
      </c>
      <c r="J142">
        <v>2</v>
      </c>
      <c r="K142">
        <v>2678</v>
      </c>
      <c r="L142">
        <v>15.245799999999999</v>
      </c>
      <c r="N142" t="s">
        <v>20</v>
      </c>
    </row>
    <row r="143" spans="1:14" x14ac:dyDescent="0.25">
      <c r="A143">
        <v>142</v>
      </c>
      <c r="B143">
        <v>1</v>
      </c>
      <c r="C143" t="str">
        <f t="shared" si="2"/>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25">
      <c r="A144">
        <v>143</v>
      </c>
      <c r="B144">
        <v>1</v>
      </c>
      <c r="C144" t="str">
        <f t="shared" si="2"/>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25">
      <c r="A145">
        <v>144</v>
      </c>
      <c r="B145">
        <v>0</v>
      </c>
      <c r="C145" t="str">
        <f t="shared" si="2"/>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25">
      <c r="A146">
        <v>145</v>
      </c>
      <c r="B146">
        <v>0</v>
      </c>
      <c r="C146" t="str">
        <f t="shared" si="2"/>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25">
      <c r="A147">
        <v>146</v>
      </c>
      <c r="B147">
        <v>0</v>
      </c>
      <c r="C147" t="str">
        <f t="shared" si="2"/>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25">
      <c r="A148">
        <v>147</v>
      </c>
      <c r="B148">
        <v>1</v>
      </c>
      <c r="C148" t="str">
        <f t="shared" si="2"/>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25">
      <c r="A149">
        <v>148</v>
      </c>
      <c r="B149">
        <v>0</v>
      </c>
      <c r="C149" t="str">
        <f t="shared" si="2"/>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25">
      <c r="A150">
        <v>149</v>
      </c>
      <c r="B150">
        <v>0</v>
      </c>
      <c r="C150" t="str">
        <f t="shared" si="2"/>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25">
      <c r="A151">
        <v>150</v>
      </c>
      <c r="B151">
        <v>0</v>
      </c>
      <c r="C151" t="str">
        <f t="shared" si="2"/>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25">
      <c r="A152">
        <v>151</v>
      </c>
      <c r="B152">
        <v>0</v>
      </c>
      <c r="C152" t="str">
        <f t="shared" si="2"/>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25">
      <c r="A153">
        <v>152</v>
      </c>
      <c r="B153">
        <v>1</v>
      </c>
      <c r="C153" t="str">
        <f t="shared" si="2"/>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25">
      <c r="A154">
        <v>153</v>
      </c>
      <c r="B154">
        <v>0</v>
      </c>
      <c r="C154" t="str">
        <f t="shared" si="2"/>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25">
      <c r="A155">
        <v>154</v>
      </c>
      <c r="B155">
        <v>0</v>
      </c>
      <c r="C155" t="str">
        <f t="shared" si="2"/>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25">
      <c r="A156">
        <v>155</v>
      </c>
      <c r="B156">
        <v>0</v>
      </c>
      <c r="C156" t="str">
        <f t="shared" si="2"/>
        <v>Perished</v>
      </c>
      <c r="D156">
        <v>3</v>
      </c>
      <c r="E156" t="str" cm="1">
        <f t="array" ref="E156">_xlfn.IFS(D156=1,"First",D156=2,"Second",D156=3,"Third")</f>
        <v>Third</v>
      </c>
      <c r="F156" t="s">
        <v>242</v>
      </c>
      <c r="G156" t="s">
        <v>13</v>
      </c>
      <c r="I156">
        <v>0</v>
      </c>
      <c r="J156">
        <v>0</v>
      </c>
      <c r="K156" t="s">
        <v>243</v>
      </c>
      <c r="L156">
        <v>7.3125</v>
      </c>
      <c r="N156" t="s">
        <v>15</v>
      </c>
    </row>
    <row r="157" spans="1:14" x14ac:dyDescent="0.25">
      <c r="A157">
        <v>156</v>
      </c>
      <c r="B157">
        <v>0</v>
      </c>
      <c r="C157" t="str">
        <f t="shared" si="2"/>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25">
      <c r="A158">
        <v>157</v>
      </c>
      <c r="B158">
        <v>1</v>
      </c>
      <c r="C158" t="str">
        <f t="shared" si="2"/>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25">
      <c r="A159">
        <v>158</v>
      </c>
      <c r="B159">
        <v>0</v>
      </c>
      <c r="C159" t="str">
        <f t="shared" si="2"/>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25">
      <c r="A160">
        <v>159</v>
      </c>
      <c r="B160">
        <v>0</v>
      </c>
      <c r="C160" t="str">
        <f t="shared" si="2"/>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25">
      <c r="A161">
        <v>160</v>
      </c>
      <c r="B161">
        <v>0</v>
      </c>
      <c r="C161" t="str">
        <f t="shared" si="2"/>
        <v>Perished</v>
      </c>
      <c r="D161">
        <v>3</v>
      </c>
      <c r="E161" t="str" cm="1">
        <f t="array" ref="E161">_xlfn.IFS(D161=1,"First",D161=2,"Second",D161=3,"Third")</f>
        <v>Third</v>
      </c>
      <c r="F161" t="s">
        <v>250</v>
      </c>
      <c r="G161" t="s">
        <v>13</v>
      </c>
      <c r="I161">
        <v>8</v>
      </c>
      <c r="J161">
        <v>2</v>
      </c>
      <c r="K161" t="s">
        <v>251</v>
      </c>
      <c r="L161">
        <v>69.55</v>
      </c>
      <c r="N161" t="s">
        <v>15</v>
      </c>
    </row>
    <row r="162" spans="1:14" x14ac:dyDescent="0.25">
      <c r="A162">
        <v>161</v>
      </c>
      <c r="B162">
        <v>0</v>
      </c>
      <c r="C162" t="str">
        <f t="shared" si="2"/>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25">
      <c r="A163">
        <v>162</v>
      </c>
      <c r="B163">
        <v>1</v>
      </c>
      <c r="C163" t="str">
        <f t="shared" si="2"/>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25">
      <c r="A164">
        <v>163</v>
      </c>
      <c r="B164">
        <v>0</v>
      </c>
      <c r="C164" t="str">
        <f t="shared" si="2"/>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25">
      <c r="A165">
        <v>164</v>
      </c>
      <c r="B165">
        <v>0</v>
      </c>
      <c r="C165" t="str">
        <f t="shared" si="2"/>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25">
      <c r="A166">
        <v>165</v>
      </c>
      <c r="B166">
        <v>0</v>
      </c>
      <c r="C166" t="str">
        <f t="shared" si="2"/>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25">
      <c r="A167">
        <v>166</v>
      </c>
      <c r="B167">
        <v>1</v>
      </c>
      <c r="C167" t="str">
        <f t="shared" si="2"/>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25">
      <c r="A168">
        <v>167</v>
      </c>
      <c r="B168">
        <v>1</v>
      </c>
      <c r="C168" t="str">
        <f t="shared" si="2"/>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25">
      <c r="A169">
        <v>168</v>
      </c>
      <c r="B169">
        <v>0</v>
      </c>
      <c r="C169" t="str">
        <f t="shared" si="2"/>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25">
      <c r="A170">
        <v>169</v>
      </c>
      <c r="B170">
        <v>0</v>
      </c>
      <c r="C170" t="str">
        <f t="shared" si="2"/>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25">
      <c r="A171">
        <v>170</v>
      </c>
      <c r="B171">
        <v>0</v>
      </c>
      <c r="C171" t="str">
        <f t="shared" si="2"/>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25">
      <c r="A172">
        <v>171</v>
      </c>
      <c r="B172">
        <v>0</v>
      </c>
      <c r="C172" t="str">
        <f t="shared" si="2"/>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25">
      <c r="A173">
        <v>172</v>
      </c>
      <c r="B173">
        <v>0</v>
      </c>
      <c r="C173" t="str">
        <f t="shared" si="2"/>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25">
      <c r="A174">
        <v>173</v>
      </c>
      <c r="B174">
        <v>1</v>
      </c>
      <c r="C174" t="str">
        <f t="shared" si="2"/>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25">
      <c r="A175">
        <v>174</v>
      </c>
      <c r="B175">
        <v>0</v>
      </c>
      <c r="C175" t="str">
        <f t="shared" si="2"/>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25">
      <c r="A176">
        <v>175</v>
      </c>
      <c r="B176">
        <v>0</v>
      </c>
      <c r="C176" t="str">
        <f t="shared" si="2"/>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25">
      <c r="A177">
        <v>176</v>
      </c>
      <c r="B177">
        <v>0</v>
      </c>
      <c r="C177" t="str">
        <f t="shared" si="2"/>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25">
      <c r="A178">
        <v>177</v>
      </c>
      <c r="B178">
        <v>0</v>
      </c>
      <c r="C178" t="str">
        <f t="shared" si="2"/>
        <v>Perished</v>
      </c>
      <c r="D178">
        <v>3</v>
      </c>
      <c r="E178" t="str" cm="1">
        <f t="array" ref="E178">_xlfn.IFS(D178=1,"First",D178=2,"Second",D178=3,"Third")</f>
        <v>Third</v>
      </c>
      <c r="F178" t="s">
        <v>274</v>
      </c>
      <c r="G178" t="s">
        <v>13</v>
      </c>
      <c r="I178">
        <v>3</v>
      </c>
      <c r="J178">
        <v>1</v>
      </c>
      <c r="K178">
        <v>4133</v>
      </c>
      <c r="L178">
        <v>25.466699999999999</v>
      </c>
      <c r="N178" t="s">
        <v>15</v>
      </c>
    </row>
    <row r="179" spans="1:14" x14ac:dyDescent="0.25">
      <c r="A179">
        <v>178</v>
      </c>
      <c r="B179">
        <v>0</v>
      </c>
      <c r="C179" t="str">
        <f t="shared" si="2"/>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25">
      <c r="A180">
        <v>179</v>
      </c>
      <c r="B180">
        <v>0</v>
      </c>
      <c r="C180" t="str">
        <f t="shared" si="2"/>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25">
      <c r="A181">
        <v>180</v>
      </c>
      <c r="B181">
        <v>0</v>
      </c>
      <c r="C181" t="str">
        <f t="shared" si="2"/>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25">
      <c r="A182">
        <v>181</v>
      </c>
      <c r="B182">
        <v>0</v>
      </c>
      <c r="C182" t="str">
        <f t="shared" si="2"/>
        <v>Perished</v>
      </c>
      <c r="D182">
        <v>3</v>
      </c>
      <c r="E182" t="str" cm="1">
        <f t="array" ref="E182">_xlfn.IFS(D182=1,"First",D182=2,"Second",D182=3,"Third")</f>
        <v>Third</v>
      </c>
      <c r="F182" t="s">
        <v>281</v>
      </c>
      <c r="G182" t="s">
        <v>17</v>
      </c>
      <c r="I182">
        <v>8</v>
      </c>
      <c r="J182">
        <v>2</v>
      </c>
      <c r="K182" t="s">
        <v>251</v>
      </c>
      <c r="L182">
        <v>69.55</v>
      </c>
      <c r="N182" t="s">
        <v>15</v>
      </c>
    </row>
    <row r="183" spans="1:14" x14ac:dyDescent="0.25">
      <c r="A183">
        <v>182</v>
      </c>
      <c r="B183">
        <v>0</v>
      </c>
      <c r="C183" t="str">
        <f t="shared" si="2"/>
        <v>Perished</v>
      </c>
      <c r="D183">
        <v>2</v>
      </c>
      <c r="E183" t="str" cm="1">
        <f t="array" ref="E183">_xlfn.IFS(D183=1,"First",D183=2,"Second",D183=3,"Third")</f>
        <v>Second</v>
      </c>
      <c r="F183" t="s">
        <v>282</v>
      </c>
      <c r="G183" t="s">
        <v>13</v>
      </c>
      <c r="I183">
        <v>0</v>
      </c>
      <c r="J183">
        <v>0</v>
      </c>
      <c r="K183" t="s">
        <v>283</v>
      </c>
      <c r="L183">
        <v>15.05</v>
      </c>
      <c r="N183" t="s">
        <v>20</v>
      </c>
    </row>
    <row r="184" spans="1:14" x14ac:dyDescent="0.25">
      <c r="A184">
        <v>183</v>
      </c>
      <c r="B184">
        <v>0</v>
      </c>
      <c r="C184" t="str">
        <f t="shared" si="2"/>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25">
      <c r="A185">
        <v>184</v>
      </c>
      <c r="B185">
        <v>1</v>
      </c>
      <c r="C185" t="str">
        <f t="shared" si="2"/>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25">
      <c r="A186">
        <v>185</v>
      </c>
      <c r="B186">
        <v>1</v>
      </c>
      <c r="C186" t="str">
        <f t="shared" si="2"/>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25">
      <c r="A187">
        <v>186</v>
      </c>
      <c r="B187">
        <v>0</v>
      </c>
      <c r="C187" t="str">
        <f t="shared" si="2"/>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25">
      <c r="A188">
        <v>187</v>
      </c>
      <c r="B188">
        <v>1</v>
      </c>
      <c r="C188" t="str">
        <f t="shared" si="2"/>
        <v>Survived</v>
      </c>
      <c r="D188">
        <v>3</v>
      </c>
      <c r="E188" t="str" cm="1">
        <f t="array" ref="E188">_xlfn.IFS(D188=1,"First",D188=2,"Second",D188=3,"Third")</f>
        <v>Third</v>
      </c>
      <c r="F188" t="s">
        <v>290</v>
      </c>
      <c r="G188" t="s">
        <v>17</v>
      </c>
      <c r="I188">
        <v>1</v>
      </c>
      <c r="J188">
        <v>0</v>
      </c>
      <c r="K188">
        <v>370365</v>
      </c>
      <c r="L188">
        <v>15.5</v>
      </c>
      <c r="N188" t="s">
        <v>27</v>
      </c>
    </row>
    <row r="189" spans="1:14" x14ac:dyDescent="0.25">
      <c r="A189">
        <v>188</v>
      </c>
      <c r="B189">
        <v>1</v>
      </c>
      <c r="C189" t="str">
        <f t="shared" si="2"/>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25">
      <c r="A190">
        <v>189</v>
      </c>
      <c r="B190">
        <v>0</v>
      </c>
      <c r="C190" t="str">
        <f t="shared" si="2"/>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25">
      <c r="A191">
        <v>190</v>
      </c>
      <c r="B191">
        <v>0</v>
      </c>
      <c r="C191" t="str">
        <f t="shared" si="2"/>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25">
      <c r="A192">
        <v>191</v>
      </c>
      <c r="B192">
        <v>1</v>
      </c>
      <c r="C192" t="str">
        <f t="shared" si="2"/>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25">
      <c r="A193">
        <v>192</v>
      </c>
      <c r="B193">
        <v>0</v>
      </c>
      <c r="C193" t="str">
        <f t="shared" si="2"/>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25">
      <c r="A194">
        <v>193</v>
      </c>
      <c r="B194">
        <v>1</v>
      </c>
      <c r="C194" t="str">
        <f t="shared" ref="C194:C257" si="3">IF(B194=1,"Survived","Perished")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25">
      <c r="A195">
        <v>194</v>
      </c>
      <c r="B195">
        <v>1</v>
      </c>
      <c r="C195" t="str">
        <f t="shared" si="3"/>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25">
      <c r="A196">
        <v>195</v>
      </c>
      <c r="B196">
        <v>1</v>
      </c>
      <c r="C196" t="str">
        <f t="shared" si="3"/>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25">
      <c r="A197">
        <v>196</v>
      </c>
      <c r="B197">
        <v>1</v>
      </c>
      <c r="C197" t="str">
        <f t="shared" si="3"/>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25">
      <c r="A198">
        <v>197</v>
      </c>
      <c r="B198">
        <v>0</v>
      </c>
      <c r="C198" t="str">
        <f t="shared" si="3"/>
        <v>Perished</v>
      </c>
      <c r="D198">
        <v>3</v>
      </c>
      <c r="E198" t="str" cm="1">
        <f t="array" ref="E198">_xlfn.IFS(D198=1,"First",D198=2,"Second",D198=3,"Third")</f>
        <v>Third</v>
      </c>
      <c r="F198" t="s">
        <v>303</v>
      </c>
      <c r="G198" t="s">
        <v>13</v>
      </c>
      <c r="I198">
        <v>0</v>
      </c>
      <c r="J198">
        <v>0</v>
      </c>
      <c r="K198">
        <v>368703</v>
      </c>
      <c r="L198">
        <v>7.75</v>
      </c>
      <c r="N198" t="s">
        <v>27</v>
      </c>
    </row>
    <row r="199" spans="1:14" x14ac:dyDescent="0.25">
      <c r="A199">
        <v>198</v>
      </c>
      <c r="B199">
        <v>0</v>
      </c>
      <c r="C199" t="str">
        <f t="shared" si="3"/>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25">
      <c r="A200">
        <v>199</v>
      </c>
      <c r="B200">
        <v>1</v>
      </c>
      <c r="C200" t="str">
        <f t="shared" si="3"/>
        <v>Survived</v>
      </c>
      <c r="D200">
        <v>3</v>
      </c>
      <c r="E200" t="str" cm="1">
        <f t="array" ref="E200">_xlfn.IFS(D200=1,"First",D200=2,"Second",D200=3,"Third")</f>
        <v>Third</v>
      </c>
      <c r="F200" t="s">
        <v>305</v>
      </c>
      <c r="G200" t="s">
        <v>17</v>
      </c>
      <c r="I200">
        <v>0</v>
      </c>
      <c r="J200">
        <v>0</v>
      </c>
      <c r="K200">
        <v>370370</v>
      </c>
      <c r="L200">
        <v>7.75</v>
      </c>
      <c r="N200" t="s">
        <v>27</v>
      </c>
    </row>
    <row r="201" spans="1:14" x14ac:dyDescent="0.25">
      <c r="A201">
        <v>200</v>
      </c>
      <c r="B201">
        <v>0</v>
      </c>
      <c r="C201" t="str">
        <f t="shared" si="3"/>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25">
      <c r="A202">
        <v>201</v>
      </c>
      <c r="B202">
        <v>0</v>
      </c>
      <c r="C202" t="str">
        <f t="shared" si="3"/>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25">
      <c r="A203">
        <v>202</v>
      </c>
      <c r="B203">
        <v>0</v>
      </c>
      <c r="C203" t="str">
        <f t="shared" si="3"/>
        <v>Perished</v>
      </c>
      <c r="D203">
        <v>3</v>
      </c>
      <c r="E203" t="str" cm="1">
        <f t="array" ref="E203">_xlfn.IFS(D203=1,"First",D203=2,"Second",D203=3,"Third")</f>
        <v>Third</v>
      </c>
      <c r="F203" t="s">
        <v>308</v>
      </c>
      <c r="G203" t="s">
        <v>13</v>
      </c>
      <c r="I203">
        <v>8</v>
      </c>
      <c r="J203">
        <v>2</v>
      </c>
      <c r="K203" t="s">
        <v>251</v>
      </c>
      <c r="L203">
        <v>69.55</v>
      </c>
      <c r="N203" t="s">
        <v>15</v>
      </c>
    </row>
    <row r="204" spans="1:14" x14ac:dyDescent="0.25">
      <c r="A204">
        <v>203</v>
      </c>
      <c r="B204">
        <v>0</v>
      </c>
      <c r="C204" t="str">
        <f t="shared" si="3"/>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25">
      <c r="A205">
        <v>204</v>
      </c>
      <c r="B205">
        <v>0</v>
      </c>
      <c r="C205" t="str">
        <f t="shared" si="3"/>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25">
      <c r="A206">
        <v>205</v>
      </c>
      <c r="B206">
        <v>1</v>
      </c>
      <c r="C206" t="str">
        <f t="shared" si="3"/>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25">
      <c r="A207">
        <v>206</v>
      </c>
      <c r="B207">
        <v>0</v>
      </c>
      <c r="C207" t="str">
        <f t="shared" si="3"/>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25">
      <c r="A208">
        <v>207</v>
      </c>
      <c r="B208">
        <v>0</v>
      </c>
      <c r="C208" t="str">
        <f t="shared" si="3"/>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25">
      <c r="A209">
        <v>208</v>
      </c>
      <c r="B209">
        <v>1</v>
      </c>
      <c r="C209" t="str">
        <f t="shared" si="3"/>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25">
      <c r="A210">
        <v>209</v>
      </c>
      <c r="B210">
        <v>1</v>
      </c>
      <c r="C210" t="str">
        <f t="shared" si="3"/>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25">
      <c r="A211">
        <v>210</v>
      </c>
      <c r="B211">
        <v>1</v>
      </c>
      <c r="C211" t="str">
        <f t="shared" si="3"/>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25">
      <c r="A212">
        <v>211</v>
      </c>
      <c r="B212">
        <v>0</v>
      </c>
      <c r="C212" t="str">
        <f t="shared" si="3"/>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25">
      <c r="A213">
        <v>212</v>
      </c>
      <c r="B213">
        <v>1</v>
      </c>
      <c r="C213" t="str">
        <f t="shared" si="3"/>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25">
      <c r="A214">
        <v>213</v>
      </c>
      <c r="B214">
        <v>0</v>
      </c>
      <c r="C214" t="str">
        <f t="shared" si="3"/>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25">
      <c r="A215">
        <v>214</v>
      </c>
      <c r="B215">
        <v>0</v>
      </c>
      <c r="C215" t="str">
        <f t="shared" si="3"/>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25">
      <c r="A216">
        <v>215</v>
      </c>
      <c r="B216">
        <v>0</v>
      </c>
      <c r="C216" t="str">
        <f t="shared" si="3"/>
        <v>Perished</v>
      </c>
      <c r="D216">
        <v>3</v>
      </c>
      <c r="E216" t="str" cm="1">
        <f t="array" ref="E216">_xlfn.IFS(D216=1,"First",D216=2,"Second",D216=3,"Third")</f>
        <v>Third</v>
      </c>
      <c r="F216" t="s">
        <v>326</v>
      </c>
      <c r="G216" t="s">
        <v>13</v>
      </c>
      <c r="I216">
        <v>1</v>
      </c>
      <c r="J216">
        <v>0</v>
      </c>
      <c r="K216">
        <v>367229</v>
      </c>
      <c r="L216">
        <v>7.75</v>
      </c>
      <c r="N216" t="s">
        <v>27</v>
      </c>
    </row>
    <row r="217" spans="1:14" x14ac:dyDescent="0.25">
      <c r="A217">
        <v>216</v>
      </c>
      <c r="B217">
        <v>1</v>
      </c>
      <c r="C217" t="str">
        <f t="shared" si="3"/>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25">
      <c r="A218">
        <v>217</v>
      </c>
      <c r="B218">
        <v>1</v>
      </c>
      <c r="C218" t="str">
        <f t="shared" si="3"/>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25">
      <c r="A219">
        <v>218</v>
      </c>
      <c r="B219">
        <v>0</v>
      </c>
      <c r="C219" t="str">
        <f t="shared" si="3"/>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25">
      <c r="A220">
        <v>219</v>
      </c>
      <c r="B220">
        <v>1</v>
      </c>
      <c r="C220" t="str">
        <f t="shared" si="3"/>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25">
      <c r="A221">
        <v>220</v>
      </c>
      <c r="B221">
        <v>0</v>
      </c>
      <c r="C221" t="str">
        <f t="shared" si="3"/>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25">
      <c r="A222">
        <v>221</v>
      </c>
      <c r="B222">
        <v>1</v>
      </c>
      <c r="C222" t="str">
        <f t="shared" si="3"/>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25">
      <c r="A223">
        <v>222</v>
      </c>
      <c r="B223">
        <v>0</v>
      </c>
      <c r="C223" t="str">
        <f t="shared" si="3"/>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25">
      <c r="A224">
        <v>223</v>
      </c>
      <c r="B224">
        <v>0</v>
      </c>
      <c r="C224" t="str">
        <f t="shared" si="3"/>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25">
      <c r="A225">
        <v>224</v>
      </c>
      <c r="B225">
        <v>0</v>
      </c>
      <c r="C225" t="str">
        <f t="shared" si="3"/>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25">
      <c r="A226">
        <v>225</v>
      </c>
      <c r="B226">
        <v>1</v>
      </c>
      <c r="C226" t="str">
        <f t="shared" si="3"/>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25">
      <c r="A227">
        <v>226</v>
      </c>
      <c r="B227">
        <v>0</v>
      </c>
      <c r="C227" t="str">
        <f t="shared" si="3"/>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25">
      <c r="A228">
        <v>227</v>
      </c>
      <c r="B228">
        <v>1</v>
      </c>
      <c r="C228" t="str">
        <f t="shared" si="3"/>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25">
      <c r="A229">
        <v>228</v>
      </c>
      <c r="B229">
        <v>0</v>
      </c>
      <c r="C229" t="str">
        <f t="shared" si="3"/>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25">
      <c r="A230">
        <v>229</v>
      </c>
      <c r="B230">
        <v>0</v>
      </c>
      <c r="C230" t="str">
        <f t="shared" si="3"/>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25">
      <c r="A231">
        <v>230</v>
      </c>
      <c r="B231">
        <v>0</v>
      </c>
      <c r="C231" t="str">
        <f t="shared" si="3"/>
        <v>Perished</v>
      </c>
      <c r="D231">
        <v>3</v>
      </c>
      <c r="E231" t="str" cm="1">
        <f t="array" ref="E231">_xlfn.IFS(D231=1,"First",D231=2,"Second",D231=3,"Third")</f>
        <v>Third</v>
      </c>
      <c r="F231" t="s">
        <v>350</v>
      </c>
      <c r="G231" t="s">
        <v>17</v>
      </c>
      <c r="I231">
        <v>3</v>
      </c>
      <c r="J231">
        <v>1</v>
      </c>
      <c r="K231">
        <v>4133</v>
      </c>
      <c r="L231">
        <v>25.466699999999999</v>
      </c>
      <c r="N231" t="s">
        <v>15</v>
      </c>
    </row>
    <row r="232" spans="1:14" x14ac:dyDescent="0.25">
      <c r="A232">
        <v>231</v>
      </c>
      <c r="B232">
        <v>1</v>
      </c>
      <c r="C232" t="str">
        <f t="shared" si="3"/>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25">
      <c r="A233">
        <v>232</v>
      </c>
      <c r="B233">
        <v>0</v>
      </c>
      <c r="C233" t="str">
        <f t="shared" si="3"/>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25">
      <c r="A234">
        <v>233</v>
      </c>
      <c r="B234">
        <v>0</v>
      </c>
      <c r="C234" t="str">
        <f t="shared" si="3"/>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25">
      <c r="A235">
        <v>234</v>
      </c>
      <c r="B235">
        <v>1</v>
      </c>
      <c r="C235" t="str">
        <f t="shared" si="3"/>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25">
      <c r="A236">
        <v>235</v>
      </c>
      <c r="B236">
        <v>0</v>
      </c>
      <c r="C236" t="str">
        <f t="shared" si="3"/>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25">
      <c r="A237">
        <v>236</v>
      </c>
      <c r="B237">
        <v>0</v>
      </c>
      <c r="C237" t="str">
        <f t="shared" si="3"/>
        <v>Perished</v>
      </c>
      <c r="D237">
        <v>3</v>
      </c>
      <c r="E237" t="str" cm="1">
        <f t="array" ref="E237">_xlfn.IFS(D237=1,"First",D237=2,"Second",D237=3,"Third")</f>
        <v>Third</v>
      </c>
      <c r="F237" t="s">
        <v>357</v>
      </c>
      <c r="G237" t="s">
        <v>17</v>
      </c>
      <c r="I237">
        <v>0</v>
      </c>
      <c r="J237">
        <v>0</v>
      </c>
      <c r="K237" t="s">
        <v>358</v>
      </c>
      <c r="L237">
        <v>7.55</v>
      </c>
      <c r="N237" t="s">
        <v>15</v>
      </c>
    </row>
    <row r="238" spans="1:14" x14ac:dyDescent="0.25">
      <c r="A238">
        <v>237</v>
      </c>
      <c r="B238">
        <v>0</v>
      </c>
      <c r="C238" t="str">
        <f t="shared" si="3"/>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25">
      <c r="A239">
        <v>238</v>
      </c>
      <c r="B239">
        <v>1</v>
      </c>
      <c r="C239" t="str">
        <f t="shared" si="3"/>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25">
      <c r="A240">
        <v>239</v>
      </c>
      <c r="B240">
        <v>0</v>
      </c>
      <c r="C240" t="str">
        <f t="shared" si="3"/>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25">
      <c r="A241">
        <v>240</v>
      </c>
      <c r="B241">
        <v>0</v>
      </c>
      <c r="C241" t="str">
        <f t="shared" si="3"/>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25">
      <c r="A242">
        <v>241</v>
      </c>
      <c r="B242">
        <v>0</v>
      </c>
      <c r="C242" t="str">
        <f t="shared" si="3"/>
        <v>Perished</v>
      </c>
      <c r="D242">
        <v>3</v>
      </c>
      <c r="E242" t="str" cm="1">
        <f t="array" ref="E242">_xlfn.IFS(D242=1,"First",D242=2,"Second",D242=3,"Third")</f>
        <v>Third</v>
      </c>
      <c r="F242" t="s">
        <v>365</v>
      </c>
      <c r="G242" t="s">
        <v>17</v>
      </c>
      <c r="I242">
        <v>1</v>
      </c>
      <c r="J242">
        <v>0</v>
      </c>
      <c r="K242">
        <v>2665</v>
      </c>
      <c r="L242">
        <v>14.4542</v>
      </c>
      <c r="N242" t="s">
        <v>20</v>
      </c>
    </row>
    <row r="243" spans="1:14" x14ac:dyDescent="0.25">
      <c r="A243">
        <v>242</v>
      </c>
      <c r="B243">
        <v>1</v>
      </c>
      <c r="C243" t="str">
        <f t="shared" si="3"/>
        <v>Survived</v>
      </c>
      <c r="D243">
        <v>3</v>
      </c>
      <c r="E243" t="str" cm="1">
        <f t="array" ref="E243">_xlfn.IFS(D243=1,"First",D243=2,"Second",D243=3,"Third")</f>
        <v>Third</v>
      </c>
      <c r="F243" t="s">
        <v>366</v>
      </c>
      <c r="G243" t="s">
        <v>17</v>
      </c>
      <c r="I243">
        <v>1</v>
      </c>
      <c r="J243">
        <v>0</v>
      </c>
      <c r="K243">
        <v>367230</v>
      </c>
      <c r="L243">
        <v>15.5</v>
      </c>
      <c r="N243" t="s">
        <v>27</v>
      </c>
    </row>
    <row r="244" spans="1:14" x14ac:dyDescent="0.25">
      <c r="A244">
        <v>243</v>
      </c>
      <c r="B244">
        <v>0</v>
      </c>
      <c r="C244" t="str">
        <f t="shared" si="3"/>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25">
      <c r="A245">
        <v>244</v>
      </c>
      <c r="B245">
        <v>0</v>
      </c>
      <c r="C245" t="str">
        <f t="shared" si="3"/>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25">
      <c r="A246">
        <v>245</v>
      </c>
      <c r="B246">
        <v>0</v>
      </c>
      <c r="C246" t="str">
        <f t="shared" si="3"/>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25">
      <c r="A247">
        <v>246</v>
      </c>
      <c r="B247">
        <v>0</v>
      </c>
      <c r="C247" t="str">
        <f t="shared" si="3"/>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25">
      <c r="A248">
        <v>247</v>
      </c>
      <c r="B248">
        <v>0</v>
      </c>
      <c r="C248" t="str">
        <f t="shared" si="3"/>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25">
      <c r="A249">
        <v>248</v>
      </c>
      <c r="B249">
        <v>1</v>
      </c>
      <c r="C249" t="str">
        <f t="shared" si="3"/>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25">
      <c r="A250">
        <v>249</v>
      </c>
      <c r="B250">
        <v>1</v>
      </c>
      <c r="C250" t="str">
        <f t="shared" si="3"/>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25">
      <c r="A251">
        <v>250</v>
      </c>
      <c r="B251">
        <v>0</v>
      </c>
      <c r="C251" t="str">
        <f t="shared" si="3"/>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25">
      <c r="A252">
        <v>251</v>
      </c>
      <c r="B252">
        <v>0</v>
      </c>
      <c r="C252" t="str">
        <f t="shared" si="3"/>
        <v>Perished</v>
      </c>
      <c r="D252">
        <v>3</v>
      </c>
      <c r="E252" t="str" cm="1">
        <f t="array" ref="E252">_xlfn.IFS(D252=1,"First",D252=2,"Second",D252=3,"Third")</f>
        <v>Third</v>
      </c>
      <c r="F252" t="s">
        <v>379</v>
      </c>
      <c r="G252" t="s">
        <v>13</v>
      </c>
      <c r="I252">
        <v>0</v>
      </c>
      <c r="J252">
        <v>0</v>
      </c>
      <c r="K252">
        <v>362316</v>
      </c>
      <c r="L252">
        <v>7.25</v>
      </c>
      <c r="N252" t="s">
        <v>15</v>
      </c>
    </row>
    <row r="253" spans="1:14" x14ac:dyDescent="0.25">
      <c r="A253">
        <v>252</v>
      </c>
      <c r="B253">
        <v>0</v>
      </c>
      <c r="C253" t="str">
        <f t="shared" si="3"/>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25">
      <c r="A254">
        <v>253</v>
      </c>
      <c r="B254">
        <v>0</v>
      </c>
      <c r="C254" t="str">
        <f t="shared" si="3"/>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25">
      <c r="A255">
        <v>254</v>
      </c>
      <c r="B255">
        <v>0</v>
      </c>
      <c r="C255" t="str">
        <f t="shared" si="3"/>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25">
      <c r="A256">
        <v>255</v>
      </c>
      <c r="B256">
        <v>0</v>
      </c>
      <c r="C256" t="str">
        <f t="shared" si="3"/>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25">
      <c r="A257">
        <v>256</v>
      </c>
      <c r="B257">
        <v>1</v>
      </c>
      <c r="C257" t="str">
        <f t="shared" si="3"/>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25">
      <c r="A258">
        <v>257</v>
      </c>
      <c r="B258">
        <v>1</v>
      </c>
      <c r="C258" t="str">
        <f t="shared" ref="C258:C321" si="4">IF(B258=1,"Survived","Perished")</f>
        <v>Survived</v>
      </c>
      <c r="D258">
        <v>1</v>
      </c>
      <c r="E258" t="str" cm="1">
        <f t="array" ref="E258">_xlfn.IFS(D258=1,"First",D258=2,"Second",D258=3,"Third")</f>
        <v>First</v>
      </c>
      <c r="F258" t="s">
        <v>387</v>
      </c>
      <c r="G258" t="s">
        <v>17</v>
      </c>
      <c r="I258">
        <v>0</v>
      </c>
      <c r="J258">
        <v>0</v>
      </c>
      <c r="K258" t="s">
        <v>388</v>
      </c>
      <c r="L258">
        <v>79.2</v>
      </c>
      <c r="N258" t="s">
        <v>20</v>
      </c>
    </row>
    <row r="259" spans="1:14" x14ac:dyDescent="0.25">
      <c r="A259">
        <v>258</v>
      </c>
      <c r="B259">
        <v>1</v>
      </c>
      <c r="C259" t="str">
        <f t="shared" si="4"/>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25">
      <c r="A260">
        <v>259</v>
      </c>
      <c r="B260">
        <v>1</v>
      </c>
      <c r="C260" t="str">
        <f t="shared" si="4"/>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25">
      <c r="A261">
        <v>260</v>
      </c>
      <c r="B261">
        <v>1</v>
      </c>
      <c r="C261" t="str">
        <f t="shared" si="4"/>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25">
      <c r="A262">
        <v>261</v>
      </c>
      <c r="B262">
        <v>0</v>
      </c>
      <c r="C262" t="str">
        <f t="shared" si="4"/>
        <v>Perished</v>
      </c>
      <c r="D262">
        <v>3</v>
      </c>
      <c r="E262" t="str" cm="1">
        <f t="array" ref="E262">_xlfn.IFS(D262=1,"First",D262=2,"Second",D262=3,"Third")</f>
        <v>Third</v>
      </c>
      <c r="F262" t="s">
        <v>394</v>
      </c>
      <c r="G262" t="s">
        <v>13</v>
      </c>
      <c r="I262">
        <v>0</v>
      </c>
      <c r="J262">
        <v>0</v>
      </c>
      <c r="K262">
        <v>384461</v>
      </c>
      <c r="L262">
        <v>7.75</v>
      </c>
      <c r="N262" t="s">
        <v>27</v>
      </c>
    </row>
    <row r="263" spans="1:14" x14ac:dyDescent="0.25">
      <c r="A263">
        <v>262</v>
      </c>
      <c r="B263">
        <v>1</v>
      </c>
      <c r="C263" t="str">
        <f t="shared" si="4"/>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25">
      <c r="A264">
        <v>263</v>
      </c>
      <c r="B264">
        <v>0</v>
      </c>
      <c r="C264" t="str">
        <f t="shared" si="4"/>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25">
      <c r="A265">
        <v>264</v>
      </c>
      <c r="B265">
        <v>0</v>
      </c>
      <c r="C265" t="str">
        <f t="shared" si="4"/>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25">
      <c r="A266">
        <v>265</v>
      </c>
      <c r="B266">
        <v>0</v>
      </c>
      <c r="C266" t="str">
        <f t="shared" si="4"/>
        <v>Perished</v>
      </c>
      <c r="D266">
        <v>3</v>
      </c>
      <c r="E266" t="str" cm="1">
        <f t="array" ref="E266">_xlfn.IFS(D266=1,"First",D266=2,"Second",D266=3,"Third")</f>
        <v>Third</v>
      </c>
      <c r="F266" t="s">
        <v>400</v>
      </c>
      <c r="G266" t="s">
        <v>17</v>
      </c>
      <c r="I266">
        <v>0</v>
      </c>
      <c r="J266">
        <v>0</v>
      </c>
      <c r="K266">
        <v>382649</v>
      </c>
      <c r="L266">
        <v>7.75</v>
      </c>
      <c r="N266" t="s">
        <v>27</v>
      </c>
    </row>
    <row r="267" spans="1:14" x14ac:dyDescent="0.25">
      <c r="A267">
        <v>266</v>
      </c>
      <c r="B267">
        <v>0</v>
      </c>
      <c r="C267" t="str">
        <f t="shared" si="4"/>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25">
      <c r="A268">
        <v>267</v>
      </c>
      <c r="B268">
        <v>0</v>
      </c>
      <c r="C268" t="str">
        <f t="shared" si="4"/>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25">
      <c r="A269">
        <v>268</v>
      </c>
      <c r="B269">
        <v>1</v>
      </c>
      <c r="C269" t="str">
        <f t="shared" si="4"/>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25">
      <c r="A270">
        <v>269</v>
      </c>
      <c r="B270">
        <v>1</v>
      </c>
      <c r="C270" t="str">
        <f t="shared" si="4"/>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25">
      <c r="A271">
        <v>270</v>
      </c>
      <c r="B271">
        <v>1</v>
      </c>
      <c r="C271" t="str">
        <f t="shared" si="4"/>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25">
      <c r="A272">
        <v>271</v>
      </c>
      <c r="B272">
        <v>0</v>
      </c>
      <c r="C272" t="str">
        <f t="shared" si="4"/>
        <v>Perished</v>
      </c>
      <c r="D272">
        <v>1</v>
      </c>
      <c r="E272" t="str" cm="1">
        <f t="array" ref="E272">_xlfn.IFS(D272=1,"First",D272=2,"Second",D272=3,"Third")</f>
        <v>First</v>
      </c>
      <c r="F272" t="s">
        <v>411</v>
      </c>
      <c r="G272" t="s">
        <v>13</v>
      </c>
      <c r="I272">
        <v>0</v>
      </c>
      <c r="J272">
        <v>0</v>
      </c>
      <c r="K272">
        <v>113798</v>
      </c>
      <c r="L272">
        <v>31</v>
      </c>
      <c r="N272" t="s">
        <v>15</v>
      </c>
    </row>
    <row r="273" spans="1:14" x14ac:dyDescent="0.25">
      <c r="A273">
        <v>272</v>
      </c>
      <c r="B273">
        <v>1</v>
      </c>
      <c r="C273" t="str">
        <f t="shared" si="4"/>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25">
      <c r="A274">
        <v>273</v>
      </c>
      <c r="B274">
        <v>1</v>
      </c>
      <c r="C274" t="str">
        <f t="shared" si="4"/>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25">
      <c r="A275">
        <v>274</v>
      </c>
      <c r="B275">
        <v>0</v>
      </c>
      <c r="C275" t="str">
        <f t="shared" si="4"/>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25">
      <c r="A276">
        <v>275</v>
      </c>
      <c r="B276">
        <v>1</v>
      </c>
      <c r="C276" t="str">
        <f t="shared" si="4"/>
        <v>Survived</v>
      </c>
      <c r="D276">
        <v>3</v>
      </c>
      <c r="E276" t="str" cm="1">
        <f t="array" ref="E276">_xlfn.IFS(D276=1,"First",D276=2,"Second",D276=3,"Third")</f>
        <v>Third</v>
      </c>
      <c r="F276" t="s">
        <v>417</v>
      </c>
      <c r="G276" t="s">
        <v>17</v>
      </c>
      <c r="I276">
        <v>0</v>
      </c>
      <c r="J276">
        <v>0</v>
      </c>
      <c r="K276">
        <v>370375</v>
      </c>
      <c r="L276">
        <v>7.75</v>
      </c>
      <c r="N276" t="s">
        <v>27</v>
      </c>
    </row>
    <row r="277" spans="1:14" x14ac:dyDescent="0.25">
      <c r="A277">
        <v>276</v>
      </c>
      <c r="B277">
        <v>1</v>
      </c>
      <c r="C277" t="str">
        <f t="shared" si="4"/>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25">
      <c r="A278">
        <v>277</v>
      </c>
      <c r="B278">
        <v>0</v>
      </c>
      <c r="C278" t="str">
        <f t="shared" si="4"/>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25">
      <c r="A279">
        <v>278</v>
      </c>
      <c r="B279">
        <v>0</v>
      </c>
      <c r="C279" t="str">
        <f t="shared" si="4"/>
        <v>Perished</v>
      </c>
      <c r="D279">
        <v>2</v>
      </c>
      <c r="E279" t="str" cm="1">
        <f t="array" ref="E279">_xlfn.IFS(D279=1,"First",D279=2,"Second",D279=3,"Third")</f>
        <v>Second</v>
      </c>
      <c r="F279" t="s">
        <v>421</v>
      </c>
      <c r="G279" t="s">
        <v>13</v>
      </c>
      <c r="I279">
        <v>0</v>
      </c>
      <c r="J279">
        <v>0</v>
      </c>
      <c r="K279">
        <v>239853</v>
      </c>
      <c r="L279">
        <v>0</v>
      </c>
      <c r="N279" t="s">
        <v>15</v>
      </c>
    </row>
    <row r="280" spans="1:14" x14ac:dyDescent="0.25">
      <c r="A280">
        <v>279</v>
      </c>
      <c r="B280">
        <v>0</v>
      </c>
      <c r="C280" t="str">
        <f t="shared" si="4"/>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25">
      <c r="A281">
        <v>280</v>
      </c>
      <c r="B281">
        <v>1</v>
      </c>
      <c r="C281" t="str">
        <f t="shared" si="4"/>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25">
      <c r="A282">
        <v>281</v>
      </c>
      <c r="B282">
        <v>0</v>
      </c>
      <c r="C282" t="str">
        <f t="shared" si="4"/>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25">
      <c r="A283">
        <v>282</v>
      </c>
      <c r="B283">
        <v>0</v>
      </c>
      <c r="C283" t="str">
        <f t="shared" si="4"/>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25">
      <c r="A284">
        <v>283</v>
      </c>
      <c r="B284">
        <v>0</v>
      </c>
      <c r="C284" t="str">
        <f t="shared" si="4"/>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25">
      <c r="A285">
        <v>284</v>
      </c>
      <c r="B285">
        <v>1</v>
      </c>
      <c r="C285" t="str">
        <f t="shared" si="4"/>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25">
      <c r="A286">
        <v>285</v>
      </c>
      <c r="B286">
        <v>0</v>
      </c>
      <c r="C286" t="str">
        <f t="shared" si="4"/>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25">
      <c r="A287">
        <v>286</v>
      </c>
      <c r="B287">
        <v>0</v>
      </c>
      <c r="C287" t="str">
        <f t="shared" si="4"/>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25">
      <c r="A288">
        <v>287</v>
      </c>
      <c r="B288">
        <v>1</v>
      </c>
      <c r="C288" t="str">
        <f t="shared" si="4"/>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25">
      <c r="A289">
        <v>288</v>
      </c>
      <c r="B289">
        <v>0</v>
      </c>
      <c r="C289" t="str">
        <f t="shared" si="4"/>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25">
      <c r="A290">
        <v>289</v>
      </c>
      <c r="B290">
        <v>1</v>
      </c>
      <c r="C290" t="str">
        <f t="shared" si="4"/>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25">
      <c r="A291">
        <v>290</v>
      </c>
      <c r="B291">
        <v>1</v>
      </c>
      <c r="C291" t="str">
        <f t="shared" si="4"/>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25">
      <c r="A292">
        <v>291</v>
      </c>
      <c r="B292">
        <v>1</v>
      </c>
      <c r="C292" t="str">
        <f t="shared" si="4"/>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25">
      <c r="A293">
        <v>292</v>
      </c>
      <c r="B293">
        <v>1</v>
      </c>
      <c r="C293" t="str">
        <f t="shared" si="4"/>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25">
      <c r="A294">
        <v>293</v>
      </c>
      <c r="B294">
        <v>0</v>
      </c>
      <c r="C294" t="str">
        <f t="shared" si="4"/>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25">
      <c r="A295">
        <v>294</v>
      </c>
      <c r="B295">
        <v>0</v>
      </c>
      <c r="C295" t="str">
        <f t="shared" si="4"/>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25">
      <c r="A296">
        <v>295</v>
      </c>
      <c r="B296">
        <v>0</v>
      </c>
      <c r="C296" t="str">
        <f t="shared" si="4"/>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25">
      <c r="A297">
        <v>296</v>
      </c>
      <c r="B297">
        <v>0</v>
      </c>
      <c r="C297" t="str">
        <f t="shared" si="4"/>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25">
      <c r="A298">
        <v>297</v>
      </c>
      <c r="B298">
        <v>0</v>
      </c>
      <c r="C298" t="str">
        <f t="shared" si="4"/>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25">
      <c r="A299">
        <v>298</v>
      </c>
      <c r="B299">
        <v>0</v>
      </c>
      <c r="C299" t="str">
        <f t="shared" si="4"/>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25">
      <c r="A300">
        <v>299</v>
      </c>
      <c r="B300">
        <v>1</v>
      </c>
      <c r="C300" t="str">
        <f t="shared" si="4"/>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25">
      <c r="A301">
        <v>300</v>
      </c>
      <c r="B301">
        <v>1</v>
      </c>
      <c r="C301" t="str">
        <f t="shared" si="4"/>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25">
      <c r="A302">
        <v>301</v>
      </c>
      <c r="B302">
        <v>1</v>
      </c>
      <c r="C302" t="str">
        <f t="shared" si="4"/>
        <v>Survived</v>
      </c>
      <c r="D302">
        <v>3</v>
      </c>
      <c r="E302" t="str" cm="1">
        <f t="array" ref="E302">_xlfn.IFS(D302=1,"First",D302=2,"Second",D302=3,"Third")</f>
        <v>Third</v>
      </c>
      <c r="F302" t="s">
        <v>453</v>
      </c>
      <c r="G302" t="s">
        <v>17</v>
      </c>
      <c r="I302">
        <v>0</v>
      </c>
      <c r="J302">
        <v>0</v>
      </c>
      <c r="K302">
        <v>9234</v>
      </c>
      <c r="L302">
        <v>7.75</v>
      </c>
      <c r="N302" t="s">
        <v>27</v>
      </c>
    </row>
    <row r="303" spans="1:14" x14ac:dyDescent="0.25">
      <c r="A303">
        <v>302</v>
      </c>
      <c r="B303">
        <v>1</v>
      </c>
      <c r="C303" t="str">
        <f t="shared" si="4"/>
        <v>Survived</v>
      </c>
      <c r="D303">
        <v>3</v>
      </c>
      <c r="E303" t="str" cm="1">
        <f t="array" ref="E303">_xlfn.IFS(D303=1,"First",D303=2,"Second",D303=3,"Third")</f>
        <v>Third</v>
      </c>
      <c r="F303" t="s">
        <v>454</v>
      </c>
      <c r="G303" t="s">
        <v>13</v>
      </c>
      <c r="I303">
        <v>2</v>
      </c>
      <c r="J303">
        <v>0</v>
      </c>
      <c r="K303">
        <v>367226</v>
      </c>
      <c r="L303">
        <v>23.25</v>
      </c>
      <c r="N303" t="s">
        <v>27</v>
      </c>
    </row>
    <row r="304" spans="1:14" x14ac:dyDescent="0.25">
      <c r="A304">
        <v>303</v>
      </c>
      <c r="B304">
        <v>0</v>
      </c>
      <c r="C304" t="str">
        <f t="shared" si="4"/>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25">
      <c r="A305">
        <v>304</v>
      </c>
      <c r="B305">
        <v>1</v>
      </c>
      <c r="C305" t="str">
        <f t="shared" si="4"/>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25">
      <c r="A306">
        <v>305</v>
      </c>
      <c r="B306">
        <v>0</v>
      </c>
      <c r="C306" t="str">
        <f t="shared" si="4"/>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25">
      <c r="A307">
        <v>306</v>
      </c>
      <c r="B307">
        <v>1</v>
      </c>
      <c r="C307" t="str">
        <f t="shared" si="4"/>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25">
      <c r="A308">
        <v>307</v>
      </c>
      <c r="B308">
        <v>1</v>
      </c>
      <c r="C308" t="str">
        <f t="shared" si="4"/>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25">
      <c r="A309">
        <v>308</v>
      </c>
      <c r="B309">
        <v>1</v>
      </c>
      <c r="C309" t="str">
        <f t="shared" si="4"/>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25">
      <c r="A310">
        <v>309</v>
      </c>
      <c r="B310">
        <v>0</v>
      </c>
      <c r="C310" t="str">
        <f t="shared" si="4"/>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25">
      <c r="A311">
        <v>310</v>
      </c>
      <c r="B311">
        <v>1</v>
      </c>
      <c r="C311" t="str">
        <f t="shared" si="4"/>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25">
      <c r="A312">
        <v>311</v>
      </c>
      <c r="B312">
        <v>1</v>
      </c>
      <c r="C312" t="str">
        <f t="shared" si="4"/>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25">
      <c r="A313">
        <v>312</v>
      </c>
      <c r="B313">
        <v>1</v>
      </c>
      <c r="C313" t="str">
        <f t="shared" si="4"/>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25">
      <c r="A314">
        <v>313</v>
      </c>
      <c r="B314">
        <v>0</v>
      </c>
      <c r="C314" t="str">
        <f t="shared" si="4"/>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25">
      <c r="A315">
        <v>314</v>
      </c>
      <c r="B315">
        <v>0</v>
      </c>
      <c r="C315" t="str">
        <f t="shared" si="4"/>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25">
      <c r="A316">
        <v>315</v>
      </c>
      <c r="B316">
        <v>0</v>
      </c>
      <c r="C316" t="str">
        <f t="shared" si="4"/>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25">
      <c r="A317">
        <v>316</v>
      </c>
      <c r="B317">
        <v>1</v>
      </c>
      <c r="C317" t="str">
        <f t="shared" si="4"/>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25">
      <c r="A318">
        <v>317</v>
      </c>
      <c r="B318">
        <v>1</v>
      </c>
      <c r="C318" t="str">
        <f t="shared" si="4"/>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25">
      <c r="A319">
        <v>318</v>
      </c>
      <c r="B319">
        <v>0</v>
      </c>
      <c r="C319" t="str">
        <f t="shared" si="4"/>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25">
      <c r="A320">
        <v>319</v>
      </c>
      <c r="B320">
        <v>1</v>
      </c>
      <c r="C320" t="str">
        <f t="shared" si="4"/>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25">
      <c r="A321">
        <v>320</v>
      </c>
      <c r="B321">
        <v>1</v>
      </c>
      <c r="C321" t="str">
        <f t="shared" si="4"/>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25">
      <c r="A322">
        <v>321</v>
      </c>
      <c r="B322">
        <v>0</v>
      </c>
      <c r="C322" t="str">
        <f t="shared" ref="C322:C385" si="5">IF(B322=1,"Survived","Perished")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25">
      <c r="A323">
        <v>322</v>
      </c>
      <c r="B323">
        <v>0</v>
      </c>
      <c r="C323" t="str">
        <f t="shared" si="5"/>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25">
      <c r="A324">
        <v>323</v>
      </c>
      <c r="B324">
        <v>1</v>
      </c>
      <c r="C324" t="str">
        <f t="shared" si="5"/>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25">
      <c r="A325">
        <v>324</v>
      </c>
      <c r="B325">
        <v>1</v>
      </c>
      <c r="C325" t="str">
        <f t="shared" si="5"/>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25">
      <c r="A326">
        <v>325</v>
      </c>
      <c r="B326">
        <v>0</v>
      </c>
      <c r="C326" t="str">
        <f t="shared" si="5"/>
        <v>Perished</v>
      </c>
      <c r="D326">
        <v>3</v>
      </c>
      <c r="E326" t="str" cm="1">
        <f t="array" ref="E326">_xlfn.IFS(D326=1,"First",D326=2,"Second",D326=3,"Third")</f>
        <v>Third</v>
      </c>
      <c r="F326" t="s">
        <v>490</v>
      </c>
      <c r="G326" t="s">
        <v>13</v>
      </c>
      <c r="I326">
        <v>8</v>
      </c>
      <c r="J326">
        <v>2</v>
      </c>
      <c r="K326" t="s">
        <v>251</v>
      </c>
      <c r="L326">
        <v>69.55</v>
      </c>
      <c r="N326" t="s">
        <v>15</v>
      </c>
    </row>
    <row r="327" spans="1:14" x14ac:dyDescent="0.25">
      <c r="A327">
        <v>326</v>
      </c>
      <c r="B327">
        <v>1</v>
      </c>
      <c r="C327" t="str">
        <f t="shared" si="5"/>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25">
      <c r="A328">
        <v>327</v>
      </c>
      <c r="B328">
        <v>0</v>
      </c>
      <c r="C328" t="str">
        <f t="shared" si="5"/>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25">
      <c r="A329">
        <v>328</v>
      </c>
      <c r="B329">
        <v>1</v>
      </c>
      <c r="C329" t="str">
        <f t="shared" si="5"/>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25">
      <c r="A330">
        <v>329</v>
      </c>
      <c r="B330">
        <v>1</v>
      </c>
      <c r="C330" t="str">
        <f t="shared" si="5"/>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25">
      <c r="A331">
        <v>330</v>
      </c>
      <c r="B331">
        <v>1</v>
      </c>
      <c r="C331" t="str">
        <f t="shared" si="5"/>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25">
      <c r="A332">
        <v>331</v>
      </c>
      <c r="B332">
        <v>1</v>
      </c>
      <c r="C332" t="str">
        <f t="shared" si="5"/>
        <v>Survived</v>
      </c>
      <c r="D332">
        <v>3</v>
      </c>
      <c r="E332" t="str" cm="1">
        <f t="array" ref="E332">_xlfn.IFS(D332=1,"First",D332=2,"Second",D332=3,"Third")</f>
        <v>Third</v>
      </c>
      <c r="F332" t="s">
        <v>498</v>
      </c>
      <c r="G332" t="s">
        <v>17</v>
      </c>
      <c r="I332">
        <v>2</v>
      </c>
      <c r="J332">
        <v>0</v>
      </c>
      <c r="K332">
        <v>367226</v>
      </c>
      <c r="L332">
        <v>23.25</v>
      </c>
      <c r="N332" t="s">
        <v>27</v>
      </c>
    </row>
    <row r="333" spans="1:14" x14ac:dyDescent="0.25">
      <c r="A333">
        <v>332</v>
      </c>
      <c r="B333">
        <v>0</v>
      </c>
      <c r="C333" t="str">
        <f t="shared" si="5"/>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25">
      <c r="A334">
        <v>333</v>
      </c>
      <c r="B334">
        <v>0</v>
      </c>
      <c r="C334" t="str">
        <f t="shared" si="5"/>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25">
      <c r="A335">
        <v>334</v>
      </c>
      <c r="B335">
        <v>0</v>
      </c>
      <c r="C335" t="str">
        <f t="shared" si="5"/>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25">
      <c r="A336">
        <v>335</v>
      </c>
      <c r="B336">
        <v>1</v>
      </c>
      <c r="C336" t="str">
        <f t="shared" si="5"/>
        <v>Survived</v>
      </c>
      <c r="D336">
        <v>1</v>
      </c>
      <c r="E336" t="str" cm="1">
        <f t="array" ref="E336">_xlfn.IFS(D336=1,"First",D336=2,"Second",D336=3,"Third")</f>
        <v>First</v>
      </c>
      <c r="F336" t="s">
        <v>504</v>
      </c>
      <c r="G336" t="s">
        <v>17</v>
      </c>
      <c r="I336">
        <v>1</v>
      </c>
      <c r="J336">
        <v>0</v>
      </c>
      <c r="K336" t="s">
        <v>505</v>
      </c>
      <c r="L336">
        <v>133.65</v>
      </c>
      <c r="N336" t="s">
        <v>15</v>
      </c>
    </row>
    <row r="337" spans="1:14" x14ac:dyDescent="0.25">
      <c r="A337">
        <v>336</v>
      </c>
      <c r="B337">
        <v>0</v>
      </c>
      <c r="C337" t="str">
        <f t="shared" si="5"/>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25">
      <c r="A338">
        <v>337</v>
      </c>
      <c r="B338">
        <v>0</v>
      </c>
      <c r="C338" t="str">
        <f t="shared" si="5"/>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25">
      <c r="A339">
        <v>338</v>
      </c>
      <c r="B339">
        <v>1</v>
      </c>
      <c r="C339" t="str">
        <f t="shared" si="5"/>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25">
      <c r="A340">
        <v>339</v>
      </c>
      <c r="B340">
        <v>1</v>
      </c>
      <c r="C340" t="str">
        <f t="shared" si="5"/>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25">
      <c r="A341">
        <v>340</v>
      </c>
      <c r="B341">
        <v>0</v>
      </c>
      <c r="C341" t="str">
        <f t="shared" si="5"/>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25">
      <c r="A342">
        <v>341</v>
      </c>
      <c r="B342">
        <v>1</v>
      </c>
      <c r="C342" t="str">
        <f t="shared" si="5"/>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25">
      <c r="A343">
        <v>342</v>
      </c>
      <c r="B343">
        <v>1</v>
      </c>
      <c r="C343" t="str">
        <f t="shared" si="5"/>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25">
      <c r="A344">
        <v>343</v>
      </c>
      <c r="B344">
        <v>0</v>
      </c>
      <c r="C344" t="str">
        <f t="shared" si="5"/>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25">
      <c r="A345">
        <v>344</v>
      </c>
      <c r="B345">
        <v>0</v>
      </c>
      <c r="C345" t="str">
        <f t="shared" si="5"/>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25">
      <c r="A346">
        <v>345</v>
      </c>
      <c r="B346">
        <v>0</v>
      </c>
      <c r="C346" t="str">
        <f t="shared" si="5"/>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25">
      <c r="A347">
        <v>346</v>
      </c>
      <c r="B347">
        <v>1</v>
      </c>
      <c r="C347" t="str">
        <f t="shared" si="5"/>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25">
      <c r="A348">
        <v>347</v>
      </c>
      <c r="B348">
        <v>1</v>
      </c>
      <c r="C348" t="str">
        <f t="shared" si="5"/>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25">
      <c r="A349">
        <v>348</v>
      </c>
      <c r="B349">
        <v>1</v>
      </c>
      <c r="C349" t="str">
        <f t="shared" si="5"/>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25">
      <c r="A350">
        <v>349</v>
      </c>
      <c r="B350">
        <v>1</v>
      </c>
      <c r="C350" t="str">
        <f t="shared" si="5"/>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25">
      <c r="A351">
        <v>350</v>
      </c>
      <c r="B351">
        <v>0</v>
      </c>
      <c r="C351" t="str">
        <f t="shared" si="5"/>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25">
      <c r="A352">
        <v>351</v>
      </c>
      <c r="B352">
        <v>0</v>
      </c>
      <c r="C352" t="str">
        <f t="shared" si="5"/>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25">
      <c r="A353">
        <v>352</v>
      </c>
      <c r="B353">
        <v>0</v>
      </c>
      <c r="C353" t="str">
        <f t="shared" si="5"/>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25">
      <c r="A354">
        <v>353</v>
      </c>
      <c r="B354">
        <v>0</v>
      </c>
      <c r="C354" t="str">
        <f t="shared" si="5"/>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25">
      <c r="A355">
        <v>354</v>
      </c>
      <c r="B355">
        <v>0</v>
      </c>
      <c r="C355" t="str">
        <f t="shared" si="5"/>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25">
      <c r="A356">
        <v>355</v>
      </c>
      <c r="B356">
        <v>0</v>
      </c>
      <c r="C356" t="str">
        <f t="shared" si="5"/>
        <v>Perished</v>
      </c>
      <c r="D356">
        <v>3</v>
      </c>
      <c r="E356" t="str" cm="1">
        <f t="array" ref="E356">_xlfn.IFS(D356=1,"First",D356=2,"Second",D356=3,"Third")</f>
        <v>Third</v>
      </c>
      <c r="F356" t="s">
        <v>529</v>
      </c>
      <c r="G356" t="s">
        <v>13</v>
      </c>
      <c r="I356">
        <v>0</v>
      </c>
      <c r="J356">
        <v>0</v>
      </c>
      <c r="K356">
        <v>2647</v>
      </c>
      <c r="L356">
        <v>7.2249999999999996</v>
      </c>
      <c r="N356" t="s">
        <v>20</v>
      </c>
    </row>
    <row r="357" spans="1:14" x14ac:dyDescent="0.25">
      <c r="A357">
        <v>356</v>
      </c>
      <c r="B357">
        <v>0</v>
      </c>
      <c r="C357" t="str">
        <f t="shared" si="5"/>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25">
      <c r="A358">
        <v>357</v>
      </c>
      <c r="B358">
        <v>1</v>
      </c>
      <c r="C358" t="str">
        <f t="shared" si="5"/>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25">
      <c r="A359">
        <v>358</v>
      </c>
      <c r="B359">
        <v>0</v>
      </c>
      <c r="C359" t="str">
        <f t="shared" si="5"/>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25">
      <c r="A360">
        <v>359</v>
      </c>
      <c r="B360">
        <v>1</v>
      </c>
      <c r="C360" t="str">
        <f t="shared" si="5"/>
        <v>Survived</v>
      </c>
      <c r="D360">
        <v>3</v>
      </c>
      <c r="E360" t="str" cm="1">
        <f t="array" ref="E360">_xlfn.IFS(D360=1,"First",D360=2,"Second",D360=3,"Third")</f>
        <v>Third</v>
      </c>
      <c r="F360" t="s">
        <v>533</v>
      </c>
      <c r="G360" t="s">
        <v>17</v>
      </c>
      <c r="I360">
        <v>0</v>
      </c>
      <c r="J360">
        <v>0</v>
      </c>
      <c r="K360">
        <v>330931</v>
      </c>
      <c r="L360">
        <v>7.8792</v>
      </c>
      <c r="N360" t="s">
        <v>27</v>
      </c>
    </row>
    <row r="361" spans="1:14" x14ac:dyDescent="0.25">
      <c r="A361">
        <v>360</v>
      </c>
      <c r="B361">
        <v>1</v>
      </c>
      <c r="C361" t="str">
        <f t="shared" si="5"/>
        <v>Survived</v>
      </c>
      <c r="D361">
        <v>3</v>
      </c>
      <c r="E361" t="str" cm="1">
        <f t="array" ref="E361">_xlfn.IFS(D361=1,"First",D361=2,"Second",D361=3,"Third")</f>
        <v>Third</v>
      </c>
      <c r="F361" t="s">
        <v>534</v>
      </c>
      <c r="G361" t="s">
        <v>17</v>
      </c>
      <c r="I361">
        <v>0</v>
      </c>
      <c r="J361">
        <v>0</v>
      </c>
      <c r="K361">
        <v>330980</v>
      </c>
      <c r="L361">
        <v>7.8792</v>
      </c>
      <c r="N361" t="s">
        <v>27</v>
      </c>
    </row>
    <row r="362" spans="1:14" x14ac:dyDescent="0.25">
      <c r="A362">
        <v>361</v>
      </c>
      <c r="B362">
        <v>0</v>
      </c>
      <c r="C362" t="str">
        <f t="shared" si="5"/>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25">
      <c r="A363">
        <v>362</v>
      </c>
      <c r="B363">
        <v>0</v>
      </c>
      <c r="C363" t="str">
        <f t="shared" si="5"/>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25">
      <c r="A364">
        <v>363</v>
      </c>
      <c r="B364">
        <v>0</v>
      </c>
      <c r="C364" t="str">
        <f t="shared" si="5"/>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25">
      <c r="A365">
        <v>364</v>
      </c>
      <c r="B365">
        <v>0</v>
      </c>
      <c r="C365" t="str">
        <f t="shared" si="5"/>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25">
      <c r="A366">
        <v>365</v>
      </c>
      <c r="B366">
        <v>0</v>
      </c>
      <c r="C366" t="str">
        <f t="shared" si="5"/>
        <v>Perished</v>
      </c>
      <c r="D366">
        <v>3</v>
      </c>
      <c r="E366" t="str" cm="1">
        <f t="array" ref="E366">_xlfn.IFS(D366=1,"First",D366=2,"Second",D366=3,"Third")</f>
        <v>Third</v>
      </c>
      <c r="F366" t="s">
        <v>541</v>
      </c>
      <c r="G366" t="s">
        <v>13</v>
      </c>
      <c r="I366">
        <v>1</v>
      </c>
      <c r="J366">
        <v>0</v>
      </c>
      <c r="K366">
        <v>370365</v>
      </c>
      <c r="L366">
        <v>15.5</v>
      </c>
      <c r="N366" t="s">
        <v>27</v>
      </c>
    </row>
    <row r="367" spans="1:14" x14ac:dyDescent="0.25">
      <c r="A367">
        <v>366</v>
      </c>
      <c r="B367">
        <v>0</v>
      </c>
      <c r="C367" t="str">
        <f t="shared" si="5"/>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25">
      <c r="A368">
        <v>367</v>
      </c>
      <c r="B368">
        <v>1</v>
      </c>
      <c r="C368" t="str">
        <f t="shared" si="5"/>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25">
      <c r="A369">
        <v>368</v>
      </c>
      <c r="B369">
        <v>1</v>
      </c>
      <c r="C369" t="str">
        <f t="shared" si="5"/>
        <v>Survived</v>
      </c>
      <c r="D369">
        <v>3</v>
      </c>
      <c r="E369" t="str" cm="1">
        <f t="array" ref="E369">_xlfn.IFS(D369=1,"First",D369=2,"Second",D369=3,"Third")</f>
        <v>Third</v>
      </c>
      <c r="F369" t="s">
        <v>546</v>
      </c>
      <c r="G369" t="s">
        <v>17</v>
      </c>
      <c r="I369">
        <v>0</v>
      </c>
      <c r="J369">
        <v>0</v>
      </c>
      <c r="K369">
        <v>2626</v>
      </c>
      <c r="L369">
        <v>7.2291999999999996</v>
      </c>
      <c r="N369" t="s">
        <v>20</v>
      </c>
    </row>
    <row r="370" spans="1:14" x14ac:dyDescent="0.25">
      <c r="A370">
        <v>369</v>
      </c>
      <c r="B370">
        <v>1</v>
      </c>
      <c r="C370" t="str">
        <f t="shared" si="5"/>
        <v>Survived</v>
      </c>
      <c r="D370">
        <v>3</v>
      </c>
      <c r="E370" t="str" cm="1">
        <f t="array" ref="E370">_xlfn.IFS(D370=1,"First",D370=2,"Second",D370=3,"Third")</f>
        <v>Third</v>
      </c>
      <c r="F370" t="s">
        <v>547</v>
      </c>
      <c r="G370" t="s">
        <v>17</v>
      </c>
      <c r="I370">
        <v>0</v>
      </c>
      <c r="J370">
        <v>0</v>
      </c>
      <c r="K370">
        <v>14313</v>
      </c>
      <c r="L370">
        <v>7.75</v>
      </c>
      <c r="N370" t="s">
        <v>27</v>
      </c>
    </row>
    <row r="371" spans="1:14" x14ac:dyDescent="0.25">
      <c r="A371">
        <v>370</v>
      </c>
      <c r="B371">
        <v>1</v>
      </c>
      <c r="C371" t="str">
        <f t="shared" si="5"/>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25">
      <c r="A372">
        <v>371</v>
      </c>
      <c r="B372">
        <v>1</v>
      </c>
      <c r="C372" t="str">
        <f t="shared" si="5"/>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25">
      <c r="A373">
        <v>372</v>
      </c>
      <c r="B373">
        <v>0</v>
      </c>
      <c r="C373" t="str">
        <f t="shared" si="5"/>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25">
      <c r="A374">
        <v>373</v>
      </c>
      <c r="B374">
        <v>0</v>
      </c>
      <c r="C374" t="str">
        <f t="shared" si="5"/>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25">
      <c r="A375">
        <v>374</v>
      </c>
      <c r="B375">
        <v>0</v>
      </c>
      <c r="C375" t="str">
        <f t="shared" si="5"/>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25">
      <c r="A376">
        <v>375</v>
      </c>
      <c r="B376">
        <v>0</v>
      </c>
      <c r="C376" t="str">
        <f t="shared" si="5"/>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25">
      <c r="A377">
        <v>376</v>
      </c>
      <c r="B377">
        <v>1</v>
      </c>
      <c r="C377" t="str">
        <f t="shared" si="5"/>
        <v>Survived</v>
      </c>
      <c r="D377">
        <v>1</v>
      </c>
      <c r="E377" t="str" cm="1">
        <f t="array" ref="E377">_xlfn.IFS(D377=1,"First",D377=2,"Second",D377=3,"Third")</f>
        <v>First</v>
      </c>
      <c r="F377" t="s">
        <v>557</v>
      </c>
      <c r="G377" t="s">
        <v>17</v>
      </c>
      <c r="I377">
        <v>1</v>
      </c>
      <c r="J377">
        <v>0</v>
      </c>
      <c r="K377" t="s">
        <v>69</v>
      </c>
      <c r="L377">
        <v>82.1708</v>
      </c>
      <c r="N377" t="s">
        <v>20</v>
      </c>
    </row>
    <row r="378" spans="1:14" x14ac:dyDescent="0.25">
      <c r="A378">
        <v>377</v>
      </c>
      <c r="B378">
        <v>1</v>
      </c>
      <c r="C378" t="str">
        <f t="shared" si="5"/>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25">
      <c r="A379">
        <v>378</v>
      </c>
      <c r="B379">
        <v>0</v>
      </c>
      <c r="C379" t="str">
        <f t="shared" si="5"/>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25">
      <c r="A380">
        <v>379</v>
      </c>
      <c r="B380">
        <v>0</v>
      </c>
      <c r="C380" t="str">
        <f t="shared" si="5"/>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25">
      <c r="A381">
        <v>380</v>
      </c>
      <c r="B381">
        <v>0</v>
      </c>
      <c r="C381" t="str">
        <f t="shared" si="5"/>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25">
      <c r="A382">
        <v>381</v>
      </c>
      <c r="B382">
        <v>1</v>
      </c>
      <c r="C382" t="str">
        <f t="shared" si="5"/>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25">
      <c r="A383">
        <v>382</v>
      </c>
      <c r="B383">
        <v>1</v>
      </c>
      <c r="C383" t="str">
        <f t="shared" si="5"/>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25">
      <c r="A384">
        <v>383</v>
      </c>
      <c r="B384">
        <v>0</v>
      </c>
      <c r="C384" t="str">
        <f t="shared" si="5"/>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25">
      <c r="A385">
        <v>384</v>
      </c>
      <c r="B385">
        <v>1</v>
      </c>
      <c r="C385" t="str">
        <f t="shared" si="5"/>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25">
      <c r="A386">
        <v>385</v>
      </c>
      <c r="B386">
        <v>0</v>
      </c>
      <c r="C386" t="str">
        <f t="shared" ref="C386:C449" si="6">IF(B386=1,"Survived","Perished")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25">
      <c r="A387">
        <v>386</v>
      </c>
      <c r="B387">
        <v>0</v>
      </c>
      <c r="C387" t="str">
        <f t="shared" si="6"/>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25">
      <c r="A388">
        <v>387</v>
      </c>
      <c r="B388">
        <v>0</v>
      </c>
      <c r="C388" t="str">
        <f t="shared" si="6"/>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25">
      <c r="A389">
        <v>388</v>
      </c>
      <c r="B389">
        <v>1</v>
      </c>
      <c r="C389" t="str">
        <f t="shared" si="6"/>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25">
      <c r="A390">
        <v>389</v>
      </c>
      <c r="B390">
        <v>0</v>
      </c>
      <c r="C390" t="str">
        <f t="shared" si="6"/>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25">
      <c r="A391">
        <v>390</v>
      </c>
      <c r="B391">
        <v>1</v>
      </c>
      <c r="C391" t="str">
        <f t="shared" si="6"/>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25">
      <c r="A392">
        <v>391</v>
      </c>
      <c r="B392">
        <v>1</v>
      </c>
      <c r="C392" t="str">
        <f t="shared" si="6"/>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25">
      <c r="A393">
        <v>392</v>
      </c>
      <c r="B393">
        <v>1</v>
      </c>
      <c r="C393" t="str">
        <f t="shared" si="6"/>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25">
      <c r="A394">
        <v>393</v>
      </c>
      <c r="B394">
        <v>0</v>
      </c>
      <c r="C394" t="str">
        <f t="shared" si="6"/>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25">
      <c r="A395">
        <v>394</v>
      </c>
      <c r="B395">
        <v>1</v>
      </c>
      <c r="C395" t="str">
        <f t="shared" si="6"/>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25">
      <c r="A396">
        <v>395</v>
      </c>
      <c r="B396">
        <v>1</v>
      </c>
      <c r="C396" t="str">
        <f t="shared" si="6"/>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25">
      <c r="A397">
        <v>396</v>
      </c>
      <c r="B397">
        <v>0</v>
      </c>
      <c r="C397" t="str">
        <f t="shared" si="6"/>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25">
      <c r="A398">
        <v>397</v>
      </c>
      <c r="B398">
        <v>0</v>
      </c>
      <c r="C398" t="str">
        <f t="shared" si="6"/>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25">
      <c r="A399">
        <v>398</v>
      </c>
      <c r="B399">
        <v>0</v>
      </c>
      <c r="C399" t="str">
        <f t="shared" si="6"/>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25">
      <c r="A400">
        <v>399</v>
      </c>
      <c r="B400">
        <v>0</v>
      </c>
      <c r="C400" t="str">
        <f t="shared" si="6"/>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25">
      <c r="A401">
        <v>400</v>
      </c>
      <c r="B401">
        <v>1</v>
      </c>
      <c r="C401" t="str">
        <f t="shared" si="6"/>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25">
      <c r="A402">
        <v>401</v>
      </c>
      <c r="B402">
        <v>1</v>
      </c>
      <c r="C402" t="str">
        <f t="shared" si="6"/>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25">
      <c r="A403">
        <v>402</v>
      </c>
      <c r="B403">
        <v>0</v>
      </c>
      <c r="C403" t="str">
        <f t="shared" si="6"/>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25">
      <c r="A404">
        <v>403</v>
      </c>
      <c r="B404">
        <v>0</v>
      </c>
      <c r="C404" t="str">
        <f t="shared" si="6"/>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25">
      <c r="A405">
        <v>404</v>
      </c>
      <c r="B405">
        <v>0</v>
      </c>
      <c r="C405" t="str">
        <f t="shared" si="6"/>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25">
      <c r="A406">
        <v>405</v>
      </c>
      <c r="B406">
        <v>0</v>
      </c>
      <c r="C406" t="str">
        <f t="shared" si="6"/>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25">
      <c r="A407">
        <v>406</v>
      </c>
      <c r="B407">
        <v>0</v>
      </c>
      <c r="C407" t="str">
        <f t="shared" si="6"/>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25">
      <c r="A408">
        <v>407</v>
      </c>
      <c r="B408">
        <v>0</v>
      </c>
      <c r="C408" t="str">
        <f t="shared" si="6"/>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25">
      <c r="A409">
        <v>408</v>
      </c>
      <c r="B409">
        <v>1</v>
      </c>
      <c r="C409" t="str">
        <f t="shared" si="6"/>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25">
      <c r="A410">
        <v>409</v>
      </c>
      <c r="B410">
        <v>0</v>
      </c>
      <c r="C410" t="str">
        <f t="shared" si="6"/>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25">
      <c r="A411">
        <v>410</v>
      </c>
      <c r="B411">
        <v>0</v>
      </c>
      <c r="C411" t="str">
        <f t="shared" si="6"/>
        <v>Perished</v>
      </c>
      <c r="D411">
        <v>3</v>
      </c>
      <c r="E411" t="str" cm="1">
        <f t="array" ref="E411">_xlfn.IFS(D411=1,"First",D411=2,"Second",D411=3,"Third")</f>
        <v>Third</v>
      </c>
      <c r="F411" t="s">
        <v>598</v>
      </c>
      <c r="G411" t="s">
        <v>17</v>
      </c>
      <c r="I411">
        <v>3</v>
      </c>
      <c r="J411">
        <v>1</v>
      </c>
      <c r="K411">
        <v>4133</v>
      </c>
      <c r="L411">
        <v>25.466699999999999</v>
      </c>
      <c r="N411" t="s">
        <v>15</v>
      </c>
    </row>
    <row r="412" spans="1:14" x14ac:dyDescent="0.25">
      <c r="A412">
        <v>411</v>
      </c>
      <c r="B412">
        <v>0</v>
      </c>
      <c r="C412" t="str">
        <f t="shared" si="6"/>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25">
      <c r="A413">
        <v>412</v>
      </c>
      <c r="B413">
        <v>0</v>
      </c>
      <c r="C413" t="str">
        <f t="shared" si="6"/>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25">
      <c r="A414">
        <v>413</v>
      </c>
      <c r="B414">
        <v>1</v>
      </c>
      <c r="C414" t="str">
        <f t="shared" si="6"/>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25">
      <c r="A415">
        <v>414</v>
      </c>
      <c r="B415">
        <v>0</v>
      </c>
      <c r="C415" t="str">
        <f t="shared" si="6"/>
        <v>Perished</v>
      </c>
      <c r="D415">
        <v>2</v>
      </c>
      <c r="E415" t="str" cm="1">
        <f t="array" ref="E415">_xlfn.IFS(D415=1,"First",D415=2,"Second",D415=3,"Third")</f>
        <v>Second</v>
      </c>
      <c r="F415" t="s">
        <v>602</v>
      </c>
      <c r="G415" t="s">
        <v>13</v>
      </c>
      <c r="I415">
        <v>0</v>
      </c>
      <c r="J415">
        <v>0</v>
      </c>
      <c r="K415">
        <v>239853</v>
      </c>
      <c r="L415">
        <v>0</v>
      </c>
      <c r="N415" t="s">
        <v>15</v>
      </c>
    </row>
    <row r="416" spans="1:14" x14ac:dyDescent="0.25">
      <c r="A416">
        <v>415</v>
      </c>
      <c r="B416">
        <v>1</v>
      </c>
      <c r="C416" t="str">
        <f t="shared" si="6"/>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25">
      <c r="A417">
        <v>416</v>
      </c>
      <c r="B417">
        <v>0</v>
      </c>
      <c r="C417" t="str">
        <f t="shared" si="6"/>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25">
      <c r="A418">
        <v>417</v>
      </c>
      <c r="B418">
        <v>1</v>
      </c>
      <c r="C418" t="str">
        <f t="shared" si="6"/>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25">
      <c r="A419">
        <v>418</v>
      </c>
      <c r="B419">
        <v>1</v>
      </c>
      <c r="C419" t="str">
        <f t="shared" si="6"/>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25">
      <c r="A420">
        <v>419</v>
      </c>
      <c r="B420">
        <v>0</v>
      </c>
      <c r="C420" t="str">
        <f t="shared" si="6"/>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25">
      <c r="A421">
        <v>420</v>
      </c>
      <c r="B421">
        <v>0</v>
      </c>
      <c r="C421" t="str">
        <f t="shared" si="6"/>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25">
      <c r="A422">
        <v>421</v>
      </c>
      <c r="B422">
        <v>0</v>
      </c>
      <c r="C422" t="str">
        <f t="shared" si="6"/>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25">
      <c r="A423">
        <v>422</v>
      </c>
      <c r="B423">
        <v>0</v>
      </c>
      <c r="C423" t="str">
        <f t="shared" si="6"/>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25">
      <c r="A424">
        <v>423</v>
      </c>
      <c r="B424">
        <v>0</v>
      </c>
      <c r="C424" t="str">
        <f t="shared" si="6"/>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25">
      <c r="A425">
        <v>424</v>
      </c>
      <c r="B425">
        <v>0</v>
      </c>
      <c r="C425" t="str">
        <f t="shared" si="6"/>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25">
      <c r="A426">
        <v>425</v>
      </c>
      <c r="B426">
        <v>0</v>
      </c>
      <c r="C426" t="str">
        <f t="shared" si="6"/>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25">
      <c r="A427">
        <v>426</v>
      </c>
      <c r="B427">
        <v>0</v>
      </c>
      <c r="C427" t="str">
        <f t="shared" si="6"/>
        <v>Perished</v>
      </c>
      <c r="D427">
        <v>3</v>
      </c>
      <c r="E427" t="str" cm="1">
        <f t="array" ref="E427">_xlfn.IFS(D427=1,"First",D427=2,"Second",D427=3,"Third")</f>
        <v>Third</v>
      </c>
      <c r="F427" t="s">
        <v>616</v>
      </c>
      <c r="G427" t="s">
        <v>13</v>
      </c>
      <c r="I427">
        <v>0</v>
      </c>
      <c r="J427">
        <v>0</v>
      </c>
      <c r="K427" t="s">
        <v>617</v>
      </c>
      <c r="L427">
        <v>7.25</v>
      </c>
      <c r="N427" t="s">
        <v>15</v>
      </c>
    </row>
    <row r="428" spans="1:14" x14ac:dyDescent="0.25">
      <c r="A428">
        <v>427</v>
      </c>
      <c r="B428">
        <v>1</v>
      </c>
      <c r="C428" t="str">
        <f t="shared" si="6"/>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25">
      <c r="A429">
        <v>428</v>
      </c>
      <c r="B429">
        <v>1</v>
      </c>
      <c r="C429" t="str">
        <f t="shared" si="6"/>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25">
      <c r="A430">
        <v>429</v>
      </c>
      <c r="B430">
        <v>0</v>
      </c>
      <c r="C430" t="str">
        <f t="shared" si="6"/>
        <v>Perished</v>
      </c>
      <c r="D430">
        <v>3</v>
      </c>
      <c r="E430" t="str" cm="1">
        <f t="array" ref="E430">_xlfn.IFS(D430=1,"First",D430=2,"Second",D430=3,"Third")</f>
        <v>Third</v>
      </c>
      <c r="F430" t="s">
        <v>620</v>
      </c>
      <c r="G430" t="s">
        <v>13</v>
      </c>
      <c r="I430">
        <v>0</v>
      </c>
      <c r="J430">
        <v>0</v>
      </c>
      <c r="K430">
        <v>364851</v>
      </c>
      <c r="L430">
        <v>7.75</v>
      </c>
      <c r="N430" t="s">
        <v>27</v>
      </c>
    </row>
    <row r="431" spans="1:14" x14ac:dyDescent="0.25">
      <c r="A431">
        <v>430</v>
      </c>
      <c r="B431">
        <v>1</v>
      </c>
      <c r="C431" t="str">
        <f t="shared" si="6"/>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25">
      <c r="A432">
        <v>431</v>
      </c>
      <c r="B432">
        <v>1</v>
      </c>
      <c r="C432" t="str">
        <f t="shared" si="6"/>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25">
      <c r="A433">
        <v>432</v>
      </c>
      <c r="B433">
        <v>1</v>
      </c>
      <c r="C433" t="str">
        <f t="shared" si="6"/>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25">
      <c r="A434">
        <v>433</v>
      </c>
      <c r="B434">
        <v>1</v>
      </c>
      <c r="C434" t="str">
        <f t="shared" si="6"/>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25">
      <c r="A435">
        <v>434</v>
      </c>
      <c r="B435">
        <v>0</v>
      </c>
      <c r="C435" t="str">
        <f t="shared" si="6"/>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25">
      <c r="A436">
        <v>435</v>
      </c>
      <c r="B436">
        <v>0</v>
      </c>
      <c r="C436" t="str">
        <f t="shared" si="6"/>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25">
      <c r="A437">
        <v>436</v>
      </c>
      <c r="B437">
        <v>1</v>
      </c>
      <c r="C437" t="str">
        <f t="shared" si="6"/>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25">
      <c r="A438">
        <v>437</v>
      </c>
      <c r="B438">
        <v>0</v>
      </c>
      <c r="C438" t="str">
        <f t="shared" si="6"/>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25">
      <c r="A439">
        <v>438</v>
      </c>
      <c r="B439">
        <v>1</v>
      </c>
      <c r="C439" t="str">
        <f t="shared" si="6"/>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25">
      <c r="A440">
        <v>439</v>
      </c>
      <c r="B440">
        <v>0</v>
      </c>
      <c r="C440" t="str">
        <f t="shared" si="6"/>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25">
      <c r="A441">
        <v>440</v>
      </c>
      <c r="B441">
        <v>0</v>
      </c>
      <c r="C441" t="str">
        <f t="shared" si="6"/>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25">
      <c r="A442">
        <v>441</v>
      </c>
      <c r="B442">
        <v>1</v>
      </c>
      <c r="C442" t="str">
        <f t="shared" si="6"/>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25">
      <c r="A443">
        <v>442</v>
      </c>
      <c r="B443">
        <v>0</v>
      </c>
      <c r="C443" t="str">
        <f t="shared" si="6"/>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25">
      <c r="A444">
        <v>443</v>
      </c>
      <c r="B444">
        <v>0</v>
      </c>
      <c r="C444" t="str">
        <f t="shared" si="6"/>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25">
      <c r="A445">
        <v>444</v>
      </c>
      <c r="B445">
        <v>1</v>
      </c>
      <c r="C445" t="str">
        <f t="shared" si="6"/>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25">
      <c r="A446">
        <v>445</v>
      </c>
      <c r="B446">
        <v>1</v>
      </c>
      <c r="C446" t="str">
        <f t="shared" si="6"/>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25">
      <c r="A447">
        <v>446</v>
      </c>
      <c r="B447">
        <v>1</v>
      </c>
      <c r="C447" t="str">
        <f t="shared" si="6"/>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25">
      <c r="A448">
        <v>447</v>
      </c>
      <c r="B448">
        <v>1</v>
      </c>
      <c r="C448" t="str">
        <f t="shared" si="6"/>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25">
      <c r="A449">
        <v>448</v>
      </c>
      <c r="B449">
        <v>1</v>
      </c>
      <c r="C449" t="str">
        <f t="shared" si="6"/>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25">
      <c r="A450">
        <v>449</v>
      </c>
      <c r="B450">
        <v>1</v>
      </c>
      <c r="C450" t="str">
        <f t="shared" ref="C450:C513" si="7">IF(B450=1,"Survived","Perished")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25">
      <c r="A451">
        <v>450</v>
      </c>
      <c r="B451">
        <v>1</v>
      </c>
      <c r="C451" t="str">
        <f t="shared" si="7"/>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25">
      <c r="A452">
        <v>451</v>
      </c>
      <c r="B452">
        <v>0</v>
      </c>
      <c r="C452" t="str">
        <f t="shared" si="7"/>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25">
      <c r="A453">
        <v>452</v>
      </c>
      <c r="B453">
        <v>0</v>
      </c>
      <c r="C453" t="str">
        <f t="shared" si="7"/>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25">
      <c r="A454">
        <v>453</v>
      </c>
      <c r="B454">
        <v>0</v>
      </c>
      <c r="C454" t="str">
        <f t="shared" si="7"/>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25">
      <c r="A455">
        <v>454</v>
      </c>
      <c r="B455">
        <v>1</v>
      </c>
      <c r="C455" t="str">
        <f t="shared" si="7"/>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25">
      <c r="A456">
        <v>455</v>
      </c>
      <c r="B456">
        <v>0</v>
      </c>
      <c r="C456" t="str">
        <f t="shared" si="7"/>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25">
      <c r="A457">
        <v>456</v>
      </c>
      <c r="B457">
        <v>1</v>
      </c>
      <c r="C457" t="str">
        <f t="shared" si="7"/>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25">
      <c r="A458">
        <v>457</v>
      </c>
      <c r="B458">
        <v>0</v>
      </c>
      <c r="C458" t="str">
        <f t="shared" si="7"/>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25">
      <c r="A459">
        <v>458</v>
      </c>
      <c r="B459">
        <v>1</v>
      </c>
      <c r="C459" t="str">
        <f t="shared" si="7"/>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25">
      <c r="A460">
        <v>459</v>
      </c>
      <c r="B460">
        <v>1</v>
      </c>
      <c r="C460" t="str">
        <f t="shared" si="7"/>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25">
      <c r="A461">
        <v>460</v>
      </c>
      <c r="B461">
        <v>0</v>
      </c>
      <c r="C461" t="str">
        <f t="shared" si="7"/>
        <v>Perished</v>
      </c>
      <c r="D461">
        <v>3</v>
      </c>
      <c r="E461" t="str" cm="1">
        <f t="array" ref="E461">_xlfn.IFS(D461=1,"First",D461=2,"Second",D461=3,"Third")</f>
        <v>Third</v>
      </c>
      <c r="F461" t="s">
        <v>665</v>
      </c>
      <c r="G461" t="s">
        <v>13</v>
      </c>
      <c r="I461">
        <v>0</v>
      </c>
      <c r="J461">
        <v>0</v>
      </c>
      <c r="K461">
        <v>371060</v>
      </c>
      <c r="L461">
        <v>7.75</v>
      </c>
      <c r="N461" t="s">
        <v>27</v>
      </c>
    </row>
    <row r="462" spans="1:14" x14ac:dyDescent="0.25">
      <c r="A462">
        <v>461</v>
      </c>
      <c r="B462">
        <v>1</v>
      </c>
      <c r="C462" t="str">
        <f t="shared" si="7"/>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25">
      <c r="A463">
        <v>462</v>
      </c>
      <c r="B463">
        <v>0</v>
      </c>
      <c r="C463" t="str">
        <f t="shared" si="7"/>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25">
      <c r="A464">
        <v>463</v>
      </c>
      <c r="B464">
        <v>0</v>
      </c>
      <c r="C464" t="str">
        <f t="shared" si="7"/>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25">
      <c r="A465">
        <v>464</v>
      </c>
      <c r="B465">
        <v>0</v>
      </c>
      <c r="C465" t="str">
        <f t="shared" si="7"/>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25">
      <c r="A466">
        <v>465</v>
      </c>
      <c r="B466">
        <v>0</v>
      </c>
      <c r="C466" t="str">
        <f t="shared" si="7"/>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25">
      <c r="A467">
        <v>466</v>
      </c>
      <c r="B467">
        <v>0</v>
      </c>
      <c r="C467" t="str">
        <f t="shared" si="7"/>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25">
      <c r="A468">
        <v>467</v>
      </c>
      <c r="B468">
        <v>0</v>
      </c>
      <c r="C468" t="str">
        <f t="shared" si="7"/>
        <v>Perished</v>
      </c>
      <c r="D468">
        <v>2</v>
      </c>
      <c r="E468" t="str" cm="1">
        <f t="array" ref="E468">_xlfn.IFS(D468=1,"First",D468=2,"Second",D468=3,"Third")</f>
        <v>Second</v>
      </c>
      <c r="F468" t="s">
        <v>676</v>
      </c>
      <c r="G468" t="s">
        <v>13</v>
      </c>
      <c r="I468">
        <v>0</v>
      </c>
      <c r="J468">
        <v>0</v>
      </c>
      <c r="K468">
        <v>239853</v>
      </c>
      <c r="L468">
        <v>0</v>
      </c>
      <c r="N468" t="s">
        <v>15</v>
      </c>
    </row>
    <row r="469" spans="1:14" x14ac:dyDescent="0.25">
      <c r="A469">
        <v>468</v>
      </c>
      <c r="B469">
        <v>0</v>
      </c>
      <c r="C469" t="str">
        <f t="shared" si="7"/>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25">
      <c r="A470">
        <v>469</v>
      </c>
      <c r="B470">
        <v>0</v>
      </c>
      <c r="C470" t="str">
        <f t="shared" si="7"/>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25">
      <c r="A471">
        <v>470</v>
      </c>
      <c r="B471">
        <v>1</v>
      </c>
      <c r="C471" t="str">
        <f t="shared" si="7"/>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25">
      <c r="A472">
        <v>471</v>
      </c>
      <c r="B472">
        <v>0</v>
      </c>
      <c r="C472" t="str">
        <f t="shared" si="7"/>
        <v>Perished</v>
      </c>
      <c r="D472">
        <v>3</v>
      </c>
      <c r="E472" t="str" cm="1">
        <f t="array" ref="E472">_xlfn.IFS(D472=1,"First",D472=2,"Second",D472=3,"Third")</f>
        <v>Third</v>
      </c>
      <c r="F472" t="s">
        <v>680</v>
      </c>
      <c r="G472" t="s">
        <v>13</v>
      </c>
      <c r="I472">
        <v>0</v>
      </c>
      <c r="J472">
        <v>0</v>
      </c>
      <c r="K472">
        <v>323592</v>
      </c>
      <c r="L472">
        <v>7.25</v>
      </c>
      <c r="N472" t="s">
        <v>15</v>
      </c>
    </row>
    <row r="473" spans="1:14" x14ac:dyDescent="0.25">
      <c r="A473">
        <v>472</v>
      </c>
      <c r="B473">
        <v>0</v>
      </c>
      <c r="C473" t="str">
        <f t="shared" si="7"/>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25">
      <c r="A474">
        <v>473</v>
      </c>
      <c r="B474">
        <v>1</v>
      </c>
      <c r="C474" t="str">
        <f t="shared" si="7"/>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25">
      <c r="A475">
        <v>474</v>
      </c>
      <c r="B475">
        <v>1</v>
      </c>
      <c r="C475" t="str">
        <f t="shared" si="7"/>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25">
      <c r="A476">
        <v>475</v>
      </c>
      <c r="B476">
        <v>0</v>
      </c>
      <c r="C476" t="str">
        <f t="shared" si="7"/>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25">
      <c r="A477">
        <v>476</v>
      </c>
      <c r="B477">
        <v>0</v>
      </c>
      <c r="C477" t="str">
        <f t="shared" si="7"/>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25">
      <c r="A478">
        <v>477</v>
      </c>
      <c r="B478">
        <v>0</v>
      </c>
      <c r="C478" t="str">
        <f t="shared" si="7"/>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25">
      <c r="A479">
        <v>478</v>
      </c>
      <c r="B479">
        <v>0</v>
      </c>
      <c r="C479" t="str">
        <f t="shared" si="7"/>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25">
      <c r="A480">
        <v>479</v>
      </c>
      <c r="B480">
        <v>0</v>
      </c>
      <c r="C480" t="str">
        <f t="shared" si="7"/>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25">
      <c r="A481">
        <v>480</v>
      </c>
      <c r="B481">
        <v>1</v>
      </c>
      <c r="C481" t="str">
        <f t="shared" si="7"/>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25">
      <c r="A482">
        <v>481</v>
      </c>
      <c r="B482">
        <v>0</v>
      </c>
      <c r="C482" t="str">
        <f t="shared" si="7"/>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25">
      <c r="A483">
        <v>482</v>
      </c>
      <c r="B483">
        <v>0</v>
      </c>
      <c r="C483" t="str">
        <f t="shared" si="7"/>
        <v>Perished</v>
      </c>
      <c r="D483">
        <v>2</v>
      </c>
      <c r="E483" t="str" cm="1">
        <f t="array" ref="E483">_xlfn.IFS(D483=1,"First",D483=2,"Second",D483=3,"Third")</f>
        <v>Second</v>
      </c>
      <c r="F483" t="s">
        <v>693</v>
      </c>
      <c r="G483" t="s">
        <v>13</v>
      </c>
      <c r="I483">
        <v>0</v>
      </c>
      <c r="J483">
        <v>0</v>
      </c>
      <c r="K483">
        <v>239854</v>
      </c>
      <c r="L483">
        <v>0</v>
      </c>
      <c r="N483" t="s">
        <v>15</v>
      </c>
    </row>
    <row r="484" spans="1:14" x14ac:dyDescent="0.25">
      <c r="A484">
        <v>483</v>
      </c>
      <c r="B484">
        <v>0</v>
      </c>
      <c r="C484" t="str">
        <f t="shared" si="7"/>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25">
      <c r="A485">
        <v>484</v>
      </c>
      <c r="B485">
        <v>1</v>
      </c>
      <c r="C485" t="str">
        <f t="shared" si="7"/>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25">
      <c r="A486">
        <v>485</v>
      </c>
      <c r="B486">
        <v>1</v>
      </c>
      <c r="C486" t="str">
        <f t="shared" si="7"/>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25">
      <c r="A487">
        <v>486</v>
      </c>
      <c r="B487">
        <v>0</v>
      </c>
      <c r="C487" t="str">
        <f t="shared" si="7"/>
        <v>Perished</v>
      </c>
      <c r="D487">
        <v>3</v>
      </c>
      <c r="E487" t="str" cm="1">
        <f t="array" ref="E487">_xlfn.IFS(D487=1,"First",D487=2,"Second",D487=3,"Third")</f>
        <v>Third</v>
      </c>
      <c r="F487" t="s">
        <v>698</v>
      </c>
      <c r="G487" t="s">
        <v>17</v>
      </c>
      <c r="I487">
        <v>3</v>
      </c>
      <c r="J487">
        <v>1</v>
      </c>
      <c r="K487">
        <v>4133</v>
      </c>
      <c r="L487">
        <v>25.466699999999999</v>
      </c>
      <c r="N487" t="s">
        <v>15</v>
      </c>
    </row>
    <row r="488" spans="1:14" x14ac:dyDescent="0.25">
      <c r="A488">
        <v>487</v>
      </c>
      <c r="B488">
        <v>1</v>
      </c>
      <c r="C488" t="str">
        <f t="shared" si="7"/>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25">
      <c r="A489">
        <v>488</v>
      </c>
      <c r="B489">
        <v>0</v>
      </c>
      <c r="C489" t="str">
        <f t="shared" si="7"/>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25">
      <c r="A490">
        <v>489</v>
      </c>
      <c r="B490">
        <v>0</v>
      </c>
      <c r="C490" t="str">
        <f t="shared" si="7"/>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25">
      <c r="A491">
        <v>490</v>
      </c>
      <c r="B491">
        <v>1</v>
      </c>
      <c r="C491" t="str">
        <f t="shared" si="7"/>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25">
      <c r="A492">
        <v>491</v>
      </c>
      <c r="B492">
        <v>0</v>
      </c>
      <c r="C492" t="str">
        <f t="shared" si="7"/>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25">
      <c r="A493">
        <v>492</v>
      </c>
      <c r="B493">
        <v>0</v>
      </c>
      <c r="C493" t="str">
        <f t="shared" si="7"/>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25">
      <c r="A494">
        <v>493</v>
      </c>
      <c r="B494">
        <v>0</v>
      </c>
      <c r="C494" t="str">
        <f t="shared" si="7"/>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25">
      <c r="A495">
        <v>494</v>
      </c>
      <c r="B495">
        <v>0</v>
      </c>
      <c r="C495" t="str">
        <f t="shared" si="7"/>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25">
      <c r="A496">
        <v>495</v>
      </c>
      <c r="B496">
        <v>0</v>
      </c>
      <c r="C496" t="str">
        <f t="shared" si="7"/>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25">
      <c r="A497">
        <v>496</v>
      </c>
      <c r="B497">
        <v>0</v>
      </c>
      <c r="C497" t="str">
        <f t="shared" si="7"/>
        <v>Perished</v>
      </c>
      <c r="D497">
        <v>3</v>
      </c>
      <c r="E497" t="str" cm="1">
        <f t="array" ref="E497">_xlfn.IFS(D497=1,"First",D497=2,"Second",D497=3,"Third")</f>
        <v>Third</v>
      </c>
      <c r="F497" t="s">
        <v>714</v>
      </c>
      <c r="G497" t="s">
        <v>13</v>
      </c>
      <c r="I497">
        <v>0</v>
      </c>
      <c r="J497">
        <v>0</v>
      </c>
      <c r="K497">
        <v>2627</v>
      </c>
      <c r="L497">
        <v>14.458299999999999</v>
      </c>
      <c r="N497" t="s">
        <v>20</v>
      </c>
    </row>
    <row r="498" spans="1:14" x14ac:dyDescent="0.25">
      <c r="A498">
        <v>497</v>
      </c>
      <c r="B498">
        <v>1</v>
      </c>
      <c r="C498" t="str">
        <f t="shared" si="7"/>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25">
      <c r="A499">
        <v>498</v>
      </c>
      <c r="B499">
        <v>0</v>
      </c>
      <c r="C499" t="str">
        <f t="shared" si="7"/>
        <v>Perished</v>
      </c>
      <c r="D499">
        <v>3</v>
      </c>
      <c r="E499" t="str" cm="1">
        <f t="array" ref="E499">_xlfn.IFS(D499=1,"First",D499=2,"Second",D499=3,"Third")</f>
        <v>Third</v>
      </c>
      <c r="F499" t="s">
        <v>717</v>
      </c>
      <c r="G499" t="s">
        <v>13</v>
      </c>
      <c r="I499">
        <v>0</v>
      </c>
      <c r="J499">
        <v>0</v>
      </c>
      <c r="K499" t="s">
        <v>718</v>
      </c>
      <c r="L499">
        <v>15.1</v>
      </c>
      <c r="N499" t="s">
        <v>15</v>
      </c>
    </row>
    <row r="500" spans="1:14" x14ac:dyDescent="0.25">
      <c r="A500">
        <v>499</v>
      </c>
      <c r="B500">
        <v>0</v>
      </c>
      <c r="C500" t="str">
        <f t="shared" si="7"/>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25">
      <c r="A501">
        <v>500</v>
      </c>
      <c r="B501">
        <v>0</v>
      </c>
      <c r="C501" t="str">
        <f t="shared" si="7"/>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25">
      <c r="A502">
        <v>501</v>
      </c>
      <c r="B502">
        <v>0</v>
      </c>
      <c r="C502" t="str">
        <f t="shared" si="7"/>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25">
      <c r="A503">
        <v>502</v>
      </c>
      <c r="B503">
        <v>0</v>
      </c>
      <c r="C503" t="str">
        <f t="shared" si="7"/>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25">
      <c r="A504">
        <v>503</v>
      </c>
      <c r="B504">
        <v>0</v>
      </c>
      <c r="C504" t="str">
        <f t="shared" si="7"/>
        <v>Perished</v>
      </c>
      <c r="D504">
        <v>3</v>
      </c>
      <c r="E504" t="str" cm="1">
        <f t="array" ref="E504">_xlfn.IFS(D504=1,"First",D504=2,"Second",D504=3,"Third")</f>
        <v>Third</v>
      </c>
      <c r="F504" t="s">
        <v>723</v>
      </c>
      <c r="G504" t="s">
        <v>17</v>
      </c>
      <c r="I504">
        <v>0</v>
      </c>
      <c r="J504">
        <v>0</v>
      </c>
      <c r="K504">
        <v>330909</v>
      </c>
      <c r="L504">
        <v>7.6292</v>
      </c>
      <c r="N504" t="s">
        <v>27</v>
      </c>
    </row>
    <row r="505" spans="1:14" x14ac:dyDescent="0.25">
      <c r="A505">
        <v>504</v>
      </c>
      <c r="B505">
        <v>0</v>
      </c>
      <c r="C505" t="str">
        <f t="shared" si="7"/>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25">
      <c r="A506">
        <v>505</v>
      </c>
      <c r="B506">
        <v>1</v>
      </c>
      <c r="C506" t="str">
        <f t="shared" si="7"/>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25">
      <c r="A507">
        <v>506</v>
      </c>
      <c r="B507">
        <v>0</v>
      </c>
      <c r="C507" t="str">
        <f t="shared" si="7"/>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25">
      <c r="A508">
        <v>507</v>
      </c>
      <c r="B508">
        <v>1</v>
      </c>
      <c r="C508" t="str">
        <f t="shared" si="7"/>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25">
      <c r="A509">
        <v>508</v>
      </c>
      <c r="B509">
        <v>1</v>
      </c>
      <c r="C509" t="str">
        <f t="shared" si="7"/>
        <v>Survived</v>
      </c>
      <c r="D509">
        <v>1</v>
      </c>
      <c r="E509" t="str" cm="1">
        <f t="array" ref="E509">_xlfn.IFS(D509=1,"First",D509=2,"Second",D509=3,"Third")</f>
        <v>First</v>
      </c>
      <c r="F509" t="s">
        <v>729</v>
      </c>
      <c r="G509" t="s">
        <v>13</v>
      </c>
      <c r="I509">
        <v>0</v>
      </c>
      <c r="J509">
        <v>0</v>
      </c>
      <c r="K509">
        <v>111427</v>
      </c>
      <c r="L509">
        <v>26.55</v>
      </c>
      <c r="N509" t="s">
        <v>15</v>
      </c>
    </row>
    <row r="510" spans="1:14" x14ac:dyDescent="0.25">
      <c r="A510">
        <v>509</v>
      </c>
      <c r="B510">
        <v>0</v>
      </c>
      <c r="C510" t="str">
        <f t="shared" si="7"/>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25">
      <c r="A511">
        <v>510</v>
      </c>
      <c r="B511">
        <v>1</v>
      </c>
      <c r="C511" t="str">
        <f t="shared" si="7"/>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25">
      <c r="A512">
        <v>511</v>
      </c>
      <c r="B512">
        <v>1</v>
      </c>
      <c r="C512" t="str">
        <f t="shared" si="7"/>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25">
      <c r="A513">
        <v>512</v>
      </c>
      <c r="B513">
        <v>0</v>
      </c>
      <c r="C513" t="str">
        <f t="shared" si="7"/>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25">
      <c r="A514">
        <v>513</v>
      </c>
      <c r="B514">
        <v>1</v>
      </c>
      <c r="C514" t="str">
        <f t="shared" ref="C514:C577" si="8">IF(B514=1,"Survived","Perished")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25">
      <c r="A515">
        <v>514</v>
      </c>
      <c r="B515">
        <v>1</v>
      </c>
      <c r="C515" t="str">
        <f t="shared" si="8"/>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25">
      <c r="A516">
        <v>515</v>
      </c>
      <c r="B516">
        <v>0</v>
      </c>
      <c r="C516" t="str">
        <f t="shared" si="8"/>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25">
      <c r="A517">
        <v>516</v>
      </c>
      <c r="B517">
        <v>0</v>
      </c>
      <c r="C517" t="str">
        <f t="shared" si="8"/>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25">
      <c r="A518">
        <v>517</v>
      </c>
      <c r="B518">
        <v>1</v>
      </c>
      <c r="C518" t="str">
        <f t="shared" si="8"/>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25">
      <c r="A519">
        <v>518</v>
      </c>
      <c r="B519">
        <v>0</v>
      </c>
      <c r="C519" t="str">
        <f t="shared" si="8"/>
        <v>Perished</v>
      </c>
      <c r="D519">
        <v>3</v>
      </c>
      <c r="E519" t="str" cm="1">
        <f t="array" ref="E519">_xlfn.IFS(D519=1,"First",D519=2,"Second",D519=3,"Third")</f>
        <v>Third</v>
      </c>
      <c r="F519" t="s">
        <v>746</v>
      </c>
      <c r="G519" t="s">
        <v>13</v>
      </c>
      <c r="I519">
        <v>0</v>
      </c>
      <c r="J519">
        <v>0</v>
      </c>
      <c r="K519">
        <v>371110</v>
      </c>
      <c r="L519">
        <v>24.15</v>
      </c>
      <c r="N519" t="s">
        <v>27</v>
      </c>
    </row>
    <row r="520" spans="1:14" x14ac:dyDescent="0.25">
      <c r="A520">
        <v>519</v>
      </c>
      <c r="B520">
        <v>1</v>
      </c>
      <c r="C520" t="str">
        <f t="shared" si="8"/>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25">
      <c r="A521">
        <v>520</v>
      </c>
      <c r="B521">
        <v>0</v>
      </c>
      <c r="C521" t="str">
        <f t="shared" si="8"/>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25">
      <c r="A522">
        <v>521</v>
      </c>
      <c r="B522">
        <v>1</v>
      </c>
      <c r="C522" t="str">
        <f t="shared" si="8"/>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25">
      <c r="A523">
        <v>522</v>
      </c>
      <c r="B523">
        <v>0</v>
      </c>
      <c r="C523" t="str">
        <f t="shared" si="8"/>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25">
      <c r="A524">
        <v>523</v>
      </c>
      <c r="B524">
        <v>0</v>
      </c>
      <c r="C524" t="str">
        <f t="shared" si="8"/>
        <v>Perished</v>
      </c>
      <c r="D524">
        <v>3</v>
      </c>
      <c r="E524" t="str" cm="1">
        <f t="array" ref="E524">_xlfn.IFS(D524=1,"First",D524=2,"Second",D524=3,"Third")</f>
        <v>Third</v>
      </c>
      <c r="F524" t="s">
        <v>752</v>
      </c>
      <c r="G524" t="s">
        <v>13</v>
      </c>
      <c r="I524">
        <v>0</v>
      </c>
      <c r="J524">
        <v>0</v>
      </c>
      <c r="K524">
        <v>2624</v>
      </c>
      <c r="L524">
        <v>7.2249999999999996</v>
      </c>
      <c r="N524" t="s">
        <v>20</v>
      </c>
    </row>
    <row r="525" spans="1:14" x14ac:dyDescent="0.25">
      <c r="A525">
        <v>524</v>
      </c>
      <c r="B525">
        <v>1</v>
      </c>
      <c r="C525" t="str">
        <f t="shared" si="8"/>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25">
      <c r="A526">
        <v>525</v>
      </c>
      <c r="B526">
        <v>0</v>
      </c>
      <c r="C526" t="str">
        <f t="shared" si="8"/>
        <v>Perished</v>
      </c>
      <c r="D526">
        <v>3</v>
      </c>
      <c r="E526" t="str" cm="1">
        <f t="array" ref="E526">_xlfn.IFS(D526=1,"First",D526=2,"Second",D526=3,"Third")</f>
        <v>Third</v>
      </c>
      <c r="F526" t="s">
        <v>754</v>
      </c>
      <c r="G526" t="s">
        <v>13</v>
      </c>
      <c r="I526">
        <v>0</v>
      </c>
      <c r="J526">
        <v>0</v>
      </c>
      <c r="K526">
        <v>2700</v>
      </c>
      <c r="L526">
        <v>7.2291999999999996</v>
      </c>
      <c r="N526" t="s">
        <v>20</v>
      </c>
    </row>
    <row r="527" spans="1:14" x14ac:dyDescent="0.25">
      <c r="A527">
        <v>526</v>
      </c>
      <c r="B527">
        <v>0</v>
      </c>
      <c r="C527" t="str">
        <f t="shared" si="8"/>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25">
      <c r="A528">
        <v>527</v>
      </c>
      <c r="B528">
        <v>1</v>
      </c>
      <c r="C528" t="str">
        <f t="shared" si="8"/>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25">
      <c r="A529">
        <v>528</v>
      </c>
      <c r="B529">
        <v>0</v>
      </c>
      <c r="C529" t="str">
        <f t="shared" si="8"/>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25">
      <c r="A530">
        <v>529</v>
      </c>
      <c r="B530">
        <v>0</v>
      </c>
      <c r="C530" t="str">
        <f t="shared" si="8"/>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25">
      <c r="A531">
        <v>530</v>
      </c>
      <c r="B531">
        <v>0</v>
      </c>
      <c r="C531" t="str">
        <f t="shared" si="8"/>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25">
      <c r="A532">
        <v>531</v>
      </c>
      <c r="B532">
        <v>1</v>
      </c>
      <c r="C532" t="str">
        <f t="shared" si="8"/>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25">
      <c r="A533">
        <v>532</v>
      </c>
      <c r="B533">
        <v>0</v>
      </c>
      <c r="C533" t="str">
        <f t="shared" si="8"/>
        <v>Perished</v>
      </c>
      <c r="D533">
        <v>3</v>
      </c>
      <c r="E533" t="str" cm="1">
        <f t="array" ref="E533">_xlfn.IFS(D533=1,"First",D533=2,"Second",D533=3,"Third")</f>
        <v>Third</v>
      </c>
      <c r="F533" t="s">
        <v>764</v>
      </c>
      <c r="G533" t="s">
        <v>13</v>
      </c>
      <c r="I533">
        <v>0</v>
      </c>
      <c r="J533">
        <v>0</v>
      </c>
      <c r="K533">
        <v>2641</v>
      </c>
      <c r="L533">
        <v>7.2291999999999996</v>
      </c>
      <c r="N533" t="s">
        <v>20</v>
      </c>
    </row>
    <row r="534" spans="1:14" x14ac:dyDescent="0.25">
      <c r="A534">
        <v>533</v>
      </c>
      <c r="B534">
        <v>0</v>
      </c>
      <c r="C534" t="str">
        <f t="shared" si="8"/>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25">
      <c r="A535">
        <v>534</v>
      </c>
      <c r="B535">
        <v>1</v>
      </c>
      <c r="C535" t="str">
        <f t="shared" si="8"/>
        <v>Survived</v>
      </c>
      <c r="D535">
        <v>3</v>
      </c>
      <c r="E535" t="str" cm="1">
        <f t="array" ref="E535">_xlfn.IFS(D535=1,"First",D535=2,"Second",D535=3,"Third")</f>
        <v>Third</v>
      </c>
      <c r="F535" t="s">
        <v>766</v>
      </c>
      <c r="G535" t="s">
        <v>17</v>
      </c>
      <c r="I535">
        <v>0</v>
      </c>
      <c r="J535">
        <v>2</v>
      </c>
      <c r="K535">
        <v>2668</v>
      </c>
      <c r="L535">
        <v>22.3583</v>
      </c>
      <c r="N535" t="s">
        <v>20</v>
      </c>
    </row>
    <row r="536" spans="1:14" x14ac:dyDescent="0.25">
      <c r="A536">
        <v>535</v>
      </c>
      <c r="B536">
        <v>0</v>
      </c>
      <c r="C536" t="str">
        <f t="shared" si="8"/>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25">
      <c r="A537">
        <v>536</v>
      </c>
      <c r="B537">
        <v>1</v>
      </c>
      <c r="C537" t="str">
        <f t="shared" si="8"/>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25">
      <c r="A538">
        <v>537</v>
      </c>
      <c r="B538">
        <v>0</v>
      </c>
      <c r="C538" t="str">
        <f t="shared" si="8"/>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25">
      <c r="A539">
        <v>538</v>
      </c>
      <c r="B539">
        <v>1</v>
      </c>
      <c r="C539" t="str">
        <f t="shared" si="8"/>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25">
      <c r="A540">
        <v>539</v>
      </c>
      <c r="B540">
        <v>0</v>
      </c>
      <c r="C540" t="str">
        <f t="shared" si="8"/>
        <v>Perished</v>
      </c>
      <c r="D540">
        <v>3</v>
      </c>
      <c r="E540" t="str" cm="1">
        <f t="array" ref="E540">_xlfn.IFS(D540=1,"First",D540=2,"Second",D540=3,"Third")</f>
        <v>Third</v>
      </c>
      <c r="F540" t="s">
        <v>773</v>
      </c>
      <c r="G540" t="s">
        <v>13</v>
      </c>
      <c r="I540">
        <v>0</v>
      </c>
      <c r="J540">
        <v>0</v>
      </c>
      <c r="K540">
        <v>364498</v>
      </c>
      <c r="L540">
        <v>14.5</v>
      </c>
      <c r="N540" t="s">
        <v>15</v>
      </c>
    </row>
    <row r="541" spans="1:14" x14ac:dyDescent="0.25">
      <c r="A541">
        <v>540</v>
      </c>
      <c r="B541">
        <v>1</v>
      </c>
      <c r="C541" t="str">
        <f t="shared" si="8"/>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25">
      <c r="A542">
        <v>541</v>
      </c>
      <c r="B542">
        <v>1</v>
      </c>
      <c r="C542" t="str">
        <f t="shared" si="8"/>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25">
      <c r="A543">
        <v>542</v>
      </c>
      <c r="B543">
        <v>0</v>
      </c>
      <c r="C543" t="str">
        <f t="shared" si="8"/>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25">
      <c r="A544">
        <v>543</v>
      </c>
      <c r="B544">
        <v>0</v>
      </c>
      <c r="C544" t="str">
        <f t="shared" si="8"/>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25">
      <c r="A545">
        <v>544</v>
      </c>
      <c r="B545">
        <v>1</v>
      </c>
      <c r="C545" t="str">
        <f t="shared" si="8"/>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25">
      <c r="A546">
        <v>545</v>
      </c>
      <c r="B546">
        <v>0</v>
      </c>
      <c r="C546" t="str">
        <f t="shared" si="8"/>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25">
      <c r="A547">
        <v>546</v>
      </c>
      <c r="B547">
        <v>0</v>
      </c>
      <c r="C547" t="str">
        <f t="shared" si="8"/>
        <v>Perished</v>
      </c>
      <c r="D547">
        <v>1</v>
      </c>
      <c r="E547" t="str" cm="1">
        <f t="array" ref="E547">_xlfn.IFS(D547=1,"First",D547=2,"Second",D547=3,"Third")</f>
        <v>First</v>
      </c>
      <c r="F547" t="s">
        <v>784</v>
      </c>
      <c r="G547" t="s">
        <v>13</v>
      </c>
      <c r="H547">
        <v>64</v>
      </c>
      <c r="I547">
        <v>0</v>
      </c>
      <c r="J547">
        <v>0</v>
      </c>
      <c r="K547">
        <v>693</v>
      </c>
      <c r="L547">
        <v>26</v>
      </c>
      <c r="N547" t="s">
        <v>15</v>
      </c>
    </row>
    <row r="548" spans="1:14" x14ac:dyDescent="0.25">
      <c r="A548">
        <v>547</v>
      </c>
      <c r="B548">
        <v>1</v>
      </c>
      <c r="C548" t="str">
        <f t="shared" si="8"/>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25">
      <c r="A549">
        <v>548</v>
      </c>
      <c r="B549">
        <v>1</v>
      </c>
      <c r="C549" t="str">
        <f t="shared" si="8"/>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25">
      <c r="A550">
        <v>549</v>
      </c>
      <c r="B550">
        <v>0</v>
      </c>
      <c r="C550" t="str">
        <f t="shared" si="8"/>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25">
      <c r="A551">
        <v>550</v>
      </c>
      <c r="B551">
        <v>1</v>
      </c>
      <c r="C551" t="str">
        <f t="shared" si="8"/>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25">
      <c r="A552">
        <v>551</v>
      </c>
      <c r="B552">
        <v>1</v>
      </c>
      <c r="C552" t="str">
        <f t="shared" si="8"/>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25">
      <c r="A553">
        <v>552</v>
      </c>
      <c r="B553">
        <v>0</v>
      </c>
      <c r="C553" t="str">
        <f t="shared" si="8"/>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25">
      <c r="A554">
        <v>553</v>
      </c>
      <c r="B554">
        <v>0</v>
      </c>
      <c r="C554" t="str">
        <f t="shared" si="8"/>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25">
      <c r="A555">
        <v>554</v>
      </c>
      <c r="B555">
        <v>1</v>
      </c>
      <c r="C555" t="str">
        <f t="shared" si="8"/>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25">
      <c r="A556">
        <v>555</v>
      </c>
      <c r="B556">
        <v>1</v>
      </c>
      <c r="C556" t="str">
        <f t="shared" si="8"/>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25">
      <c r="A557">
        <v>556</v>
      </c>
      <c r="B557">
        <v>0</v>
      </c>
      <c r="C557" t="str">
        <f t="shared" si="8"/>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25">
      <c r="A558">
        <v>557</v>
      </c>
      <c r="B558">
        <v>1</v>
      </c>
      <c r="C558" t="str">
        <f t="shared" si="8"/>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25">
      <c r="A559">
        <v>558</v>
      </c>
      <c r="B559">
        <v>0</v>
      </c>
      <c r="C559" t="str">
        <f t="shared" si="8"/>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25">
      <c r="A560">
        <v>559</v>
      </c>
      <c r="B560">
        <v>1</v>
      </c>
      <c r="C560" t="str">
        <f t="shared" si="8"/>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25">
      <c r="A561">
        <v>560</v>
      </c>
      <c r="B561">
        <v>1</v>
      </c>
      <c r="C561" t="str">
        <f t="shared" si="8"/>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25">
      <c r="A562">
        <v>561</v>
      </c>
      <c r="B562">
        <v>0</v>
      </c>
      <c r="C562" t="str">
        <f t="shared" si="8"/>
        <v>Perished</v>
      </c>
      <c r="D562">
        <v>3</v>
      </c>
      <c r="E562" t="str" cm="1">
        <f t="array" ref="E562">_xlfn.IFS(D562=1,"First",D562=2,"Second",D562=3,"Third")</f>
        <v>Third</v>
      </c>
      <c r="F562" t="s">
        <v>802</v>
      </c>
      <c r="G562" t="s">
        <v>13</v>
      </c>
      <c r="I562">
        <v>0</v>
      </c>
      <c r="J562">
        <v>0</v>
      </c>
      <c r="K562">
        <v>372622</v>
      </c>
      <c r="L562">
        <v>7.75</v>
      </c>
      <c r="N562" t="s">
        <v>27</v>
      </c>
    </row>
    <row r="563" spans="1:14" x14ac:dyDescent="0.25">
      <c r="A563">
        <v>562</v>
      </c>
      <c r="B563">
        <v>0</v>
      </c>
      <c r="C563" t="str">
        <f t="shared" si="8"/>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25">
      <c r="A564">
        <v>563</v>
      </c>
      <c r="B564">
        <v>0</v>
      </c>
      <c r="C564" t="str">
        <f t="shared" si="8"/>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25">
      <c r="A565">
        <v>564</v>
      </c>
      <c r="B565">
        <v>0</v>
      </c>
      <c r="C565" t="str">
        <f t="shared" si="8"/>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25">
      <c r="A566">
        <v>565</v>
      </c>
      <c r="B566">
        <v>0</v>
      </c>
      <c r="C566" t="str">
        <f t="shared" si="8"/>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25">
      <c r="A567">
        <v>566</v>
      </c>
      <c r="B567">
        <v>0</v>
      </c>
      <c r="C567" t="str">
        <f t="shared" si="8"/>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25">
      <c r="A568">
        <v>567</v>
      </c>
      <c r="B568">
        <v>0</v>
      </c>
      <c r="C568" t="str">
        <f t="shared" si="8"/>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25">
      <c r="A569">
        <v>568</v>
      </c>
      <c r="B569">
        <v>0</v>
      </c>
      <c r="C569" t="str">
        <f t="shared" si="8"/>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25">
      <c r="A570">
        <v>569</v>
      </c>
      <c r="B570">
        <v>0</v>
      </c>
      <c r="C570" t="str">
        <f t="shared" si="8"/>
        <v>Perished</v>
      </c>
      <c r="D570">
        <v>3</v>
      </c>
      <c r="E570" t="str" cm="1">
        <f t="array" ref="E570">_xlfn.IFS(D570=1,"First",D570=2,"Second",D570=3,"Third")</f>
        <v>Third</v>
      </c>
      <c r="F570" t="s">
        <v>813</v>
      </c>
      <c r="G570" t="s">
        <v>13</v>
      </c>
      <c r="I570">
        <v>0</v>
      </c>
      <c r="J570">
        <v>0</v>
      </c>
      <c r="K570">
        <v>2686</v>
      </c>
      <c r="L570">
        <v>7.2291999999999996</v>
      </c>
      <c r="N570" t="s">
        <v>20</v>
      </c>
    </row>
    <row r="571" spans="1:14" x14ac:dyDescent="0.25">
      <c r="A571">
        <v>570</v>
      </c>
      <c r="B571">
        <v>1</v>
      </c>
      <c r="C571" t="str">
        <f t="shared" si="8"/>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25">
      <c r="A572">
        <v>571</v>
      </c>
      <c r="B572">
        <v>1</v>
      </c>
      <c r="C572" t="str">
        <f t="shared" si="8"/>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25">
      <c r="A573">
        <v>572</v>
      </c>
      <c r="B573">
        <v>1</v>
      </c>
      <c r="C573" t="str">
        <f t="shared" si="8"/>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25">
      <c r="A574">
        <v>573</v>
      </c>
      <c r="B574">
        <v>1</v>
      </c>
      <c r="C574" t="str">
        <f t="shared" si="8"/>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25">
      <c r="A575">
        <v>574</v>
      </c>
      <c r="B575">
        <v>1</v>
      </c>
      <c r="C575" t="str">
        <f t="shared" si="8"/>
        <v>Survived</v>
      </c>
      <c r="D575">
        <v>3</v>
      </c>
      <c r="E575" t="str" cm="1">
        <f t="array" ref="E575">_xlfn.IFS(D575=1,"First",D575=2,"Second",D575=3,"Third")</f>
        <v>Third</v>
      </c>
      <c r="F575" t="s">
        <v>821</v>
      </c>
      <c r="G575" t="s">
        <v>17</v>
      </c>
      <c r="I575">
        <v>0</v>
      </c>
      <c r="J575">
        <v>0</v>
      </c>
      <c r="K575">
        <v>14312</v>
      </c>
      <c r="L575">
        <v>7.75</v>
      </c>
      <c r="N575" t="s">
        <v>27</v>
      </c>
    </row>
    <row r="576" spans="1:14" x14ac:dyDescent="0.25">
      <c r="A576">
        <v>575</v>
      </c>
      <c r="B576">
        <v>0</v>
      </c>
      <c r="C576" t="str">
        <f t="shared" si="8"/>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25">
      <c r="A577">
        <v>576</v>
      </c>
      <c r="B577">
        <v>0</v>
      </c>
      <c r="C577" t="str">
        <f t="shared" si="8"/>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25">
      <c r="A578">
        <v>577</v>
      </c>
      <c r="B578">
        <v>1</v>
      </c>
      <c r="C578" t="str">
        <f t="shared" ref="C578:C641" si="9">IF(B578=1,"Survived","Perished")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25">
      <c r="A579">
        <v>578</v>
      </c>
      <c r="B579">
        <v>1</v>
      </c>
      <c r="C579" t="str">
        <f t="shared" si="9"/>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25">
      <c r="A580">
        <v>579</v>
      </c>
      <c r="B580">
        <v>0</v>
      </c>
      <c r="C580" t="str">
        <f t="shared" si="9"/>
        <v>Perished</v>
      </c>
      <c r="D580">
        <v>3</v>
      </c>
      <c r="E580" t="str" cm="1">
        <f t="array" ref="E580">_xlfn.IFS(D580=1,"First",D580=2,"Second",D580=3,"Third")</f>
        <v>Third</v>
      </c>
      <c r="F580" t="s">
        <v>827</v>
      </c>
      <c r="G580" t="s">
        <v>17</v>
      </c>
      <c r="I580">
        <v>1</v>
      </c>
      <c r="J580">
        <v>0</v>
      </c>
      <c r="K580">
        <v>2689</v>
      </c>
      <c r="L580">
        <v>14.458299999999999</v>
      </c>
      <c r="N580" t="s">
        <v>20</v>
      </c>
    </row>
    <row r="581" spans="1:14" x14ac:dyDescent="0.25">
      <c r="A581">
        <v>580</v>
      </c>
      <c r="B581">
        <v>1</v>
      </c>
      <c r="C581" t="str">
        <f t="shared" si="9"/>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25">
      <c r="A582">
        <v>581</v>
      </c>
      <c r="B582">
        <v>1</v>
      </c>
      <c r="C582" t="str">
        <f t="shared" si="9"/>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25">
      <c r="A583">
        <v>582</v>
      </c>
      <c r="B583">
        <v>1</v>
      </c>
      <c r="C583" t="str">
        <f t="shared" si="9"/>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25">
      <c r="A584">
        <v>583</v>
      </c>
      <c r="B584">
        <v>0</v>
      </c>
      <c r="C584" t="str">
        <f t="shared" si="9"/>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25">
      <c r="A585">
        <v>584</v>
      </c>
      <c r="B585">
        <v>0</v>
      </c>
      <c r="C585" t="str">
        <f t="shared" si="9"/>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25">
      <c r="A586">
        <v>585</v>
      </c>
      <c r="B586">
        <v>0</v>
      </c>
      <c r="C586" t="str">
        <f t="shared" si="9"/>
        <v>Perished</v>
      </c>
      <c r="D586">
        <v>3</v>
      </c>
      <c r="E586" t="str" cm="1">
        <f t="array" ref="E586">_xlfn.IFS(D586=1,"First",D586=2,"Second",D586=3,"Third")</f>
        <v>Third</v>
      </c>
      <c r="F586" t="s">
        <v>836</v>
      </c>
      <c r="G586" t="s">
        <v>13</v>
      </c>
      <c r="I586">
        <v>0</v>
      </c>
      <c r="J586">
        <v>0</v>
      </c>
      <c r="K586">
        <v>3411</v>
      </c>
      <c r="L586">
        <v>8.7125000000000004</v>
      </c>
      <c r="N586" t="s">
        <v>20</v>
      </c>
    </row>
    <row r="587" spans="1:14" x14ac:dyDescent="0.25">
      <c r="A587">
        <v>586</v>
      </c>
      <c r="B587">
        <v>1</v>
      </c>
      <c r="C587" t="str">
        <f t="shared" si="9"/>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25">
      <c r="A588">
        <v>587</v>
      </c>
      <c r="B588">
        <v>0</v>
      </c>
      <c r="C588" t="str">
        <f t="shared" si="9"/>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25">
      <c r="A589">
        <v>588</v>
      </c>
      <c r="B589">
        <v>1</v>
      </c>
      <c r="C589" t="str">
        <f t="shared" si="9"/>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25">
      <c r="A590">
        <v>589</v>
      </c>
      <c r="B590">
        <v>0</v>
      </c>
      <c r="C590" t="str">
        <f t="shared" si="9"/>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25">
      <c r="A591">
        <v>590</v>
      </c>
      <c r="B591">
        <v>0</v>
      </c>
      <c r="C591" t="str">
        <f t="shared" si="9"/>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25">
      <c r="A592">
        <v>591</v>
      </c>
      <c r="B592">
        <v>0</v>
      </c>
      <c r="C592" t="str">
        <f t="shared" si="9"/>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25">
      <c r="A593">
        <v>592</v>
      </c>
      <c r="B593">
        <v>1</v>
      </c>
      <c r="C593" t="str">
        <f t="shared" si="9"/>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25">
      <c r="A594">
        <v>593</v>
      </c>
      <c r="B594">
        <v>0</v>
      </c>
      <c r="C594" t="str">
        <f t="shared" si="9"/>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25">
      <c r="A595">
        <v>594</v>
      </c>
      <c r="B595">
        <v>0</v>
      </c>
      <c r="C595" t="str">
        <f t="shared" si="9"/>
        <v>Perished</v>
      </c>
      <c r="D595">
        <v>3</v>
      </c>
      <c r="E595" t="str" cm="1">
        <f t="array" ref="E595">_xlfn.IFS(D595=1,"First",D595=2,"Second",D595=3,"Third")</f>
        <v>Third</v>
      </c>
      <c r="F595" t="s">
        <v>850</v>
      </c>
      <c r="G595" t="s">
        <v>17</v>
      </c>
      <c r="I595">
        <v>0</v>
      </c>
      <c r="J595">
        <v>2</v>
      </c>
      <c r="K595">
        <v>364848</v>
      </c>
      <c r="L595">
        <v>7.75</v>
      </c>
      <c r="N595" t="s">
        <v>27</v>
      </c>
    </row>
    <row r="596" spans="1:14" x14ac:dyDescent="0.25">
      <c r="A596">
        <v>595</v>
      </c>
      <c r="B596">
        <v>0</v>
      </c>
      <c r="C596" t="str">
        <f t="shared" si="9"/>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25">
      <c r="A597">
        <v>596</v>
      </c>
      <c r="B597">
        <v>0</v>
      </c>
      <c r="C597" t="str">
        <f t="shared" si="9"/>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25">
      <c r="A598">
        <v>597</v>
      </c>
      <c r="B598">
        <v>1</v>
      </c>
      <c r="C598" t="str">
        <f t="shared" si="9"/>
        <v>Survived</v>
      </c>
      <c r="D598">
        <v>2</v>
      </c>
      <c r="E598" t="str" cm="1">
        <f t="array" ref="E598">_xlfn.IFS(D598=1,"First",D598=2,"Second",D598=3,"Third")</f>
        <v>Second</v>
      </c>
      <c r="F598" t="s">
        <v>854</v>
      </c>
      <c r="G598" t="s">
        <v>17</v>
      </c>
      <c r="I598">
        <v>0</v>
      </c>
      <c r="J598">
        <v>0</v>
      </c>
      <c r="K598">
        <v>248727</v>
      </c>
      <c r="L598">
        <v>33</v>
      </c>
      <c r="N598" t="s">
        <v>15</v>
      </c>
    </row>
    <row r="599" spans="1:14" x14ac:dyDescent="0.25">
      <c r="A599">
        <v>598</v>
      </c>
      <c r="B599">
        <v>0</v>
      </c>
      <c r="C599" t="str">
        <f t="shared" si="9"/>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25">
      <c r="A600">
        <v>599</v>
      </c>
      <c r="B600">
        <v>0</v>
      </c>
      <c r="C600" t="str">
        <f t="shared" si="9"/>
        <v>Perished</v>
      </c>
      <c r="D600">
        <v>3</v>
      </c>
      <c r="E600" t="str" cm="1">
        <f t="array" ref="E600">_xlfn.IFS(D600=1,"First",D600=2,"Second",D600=3,"Third")</f>
        <v>Third</v>
      </c>
      <c r="F600" t="s">
        <v>856</v>
      </c>
      <c r="G600" t="s">
        <v>13</v>
      </c>
      <c r="I600">
        <v>0</v>
      </c>
      <c r="J600">
        <v>0</v>
      </c>
      <c r="K600">
        <v>2664</v>
      </c>
      <c r="L600">
        <v>7.2249999999999996</v>
      </c>
      <c r="N600" t="s">
        <v>20</v>
      </c>
    </row>
    <row r="601" spans="1:14" x14ac:dyDescent="0.25">
      <c r="A601">
        <v>600</v>
      </c>
      <c r="B601">
        <v>1</v>
      </c>
      <c r="C601" t="str">
        <f t="shared" si="9"/>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25">
      <c r="A602">
        <v>601</v>
      </c>
      <c r="B602">
        <v>1</v>
      </c>
      <c r="C602" t="str">
        <f t="shared" si="9"/>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25">
      <c r="A603">
        <v>602</v>
      </c>
      <c r="B603">
        <v>0</v>
      </c>
      <c r="C603" t="str">
        <f t="shared" si="9"/>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25">
      <c r="A604">
        <v>603</v>
      </c>
      <c r="B604">
        <v>0</v>
      </c>
      <c r="C604" t="str">
        <f t="shared" si="9"/>
        <v>Perished</v>
      </c>
      <c r="D604">
        <v>1</v>
      </c>
      <c r="E604" t="str" cm="1">
        <f t="array" ref="E604">_xlfn.IFS(D604=1,"First",D604=2,"Second",D604=3,"Third")</f>
        <v>First</v>
      </c>
      <c r="F604" t="s">
        <v>861</v>
      </c>
      <c r="G604" t="s">
        <v>13</v>
      </c>
      <c r="I604">
        <v>0</v>
      </c>
      <c r="J604">
        <v>0</v>
      </c>
      <c r="K604">
        <v>113796</v>
      </c>
      <c r="L604">
        <v>42.4</v>
      </c>
      <c r="N604" t="s">
        <v>15</v>
      </c>
    </row>
    <row r="605" spans="1:14" x14ac:dyDescent="0.25">
      <c r="A605">
        <v>604</v>
      </c>
      <c r="B605">
        <v>0</v>
      </c>
      <c r="C605" t="str">
        <f t="shared" si="9"/>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25">
      <c r="A606">
        <v>605</v>
      </c>
      <c r="B606">
        <v>1</v>
      </c>
      <c r="C606" t="str">
        <f t="shared" si="9"/>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25">
      <c r="A607">
        <v>606</v>
      </c>
      <c r="B607">
        <v>0</v>
      </c>
      <c r="C607" t="str">
        <f t="shared" si="9"/>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25">
      <c r="A608">
        <v>607</v>
      </c>
      <c r="B608">
        <v>0</v>
      </c>
      <c r="C608" t="str">
        <f t="shared" si="9"/>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25">
      <c r="A609">
        <v>608</v>
      </c>
      <c r="B609">
        <v>1</v>
      </c>
      <c r="C609" t="str">
        <f t="shared" si="9"/>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25">
      <c r="A610">
        <v>609</v>
      </c>
      <c r="B610">
        <v>1</v>
      </c>
      <c r="C610" t="str">
        <f t="shared" si="9"/>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25">
      <c r="A611">
        <v>610</v>
      </c>
      <c r="B611">
        <v>1</v>
      </c>
      <c r="C611" t="str">
        <f t="shared" si="9"/>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25">
      <c r="A612">
        <v>611</v>
      </c>
      <c r="B612">
        <v>0</v>
      </c>
      <c r="C612" t="str">
        <f t="shared" si="9"/>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25">
      <c r="A613">
        <v>612</v>
      </c>
      <c r="B613">
        <v>0</v>
      </c>
      <c r="C613" t="str">
        <f t="shared" si="9"/>
        <v>Perished</v>
      </c>
      <c r="D613">
        <v>3</v>
      </c>
      <c r="E613" t="str" cm="1">
        <f t="array" ref="E613">_xlfn.IFS(D613=1,"First",D613=2,"Second",D613=3,"Third")</f>
        <v>Third</v>
      </c>
      <c r="F613" t="s">
        <v>870</v>
      </c>
      <c r="G613" t="s">
        <v>13</v>
      </c>
      <c r="I613">
        <v>0</v>
      </c>
      <c r="J613">
        <v>0</v>
      </c>
      <c r="K613" t="s">
        <v>871</v>
      </c>
      <c r="L613">
        <v>7.05</v>
      </c>
      <c r="N613" t="s">
        <v>15</v>
      </c>
    </row>
    <row r="614" spans="1:14" x14ac:dyDescent="0.25">
      <c r="A614">
        <v>613</v>
      </c>
      <c r="B614">
        <v>1</v>
      </c>
      <c r="C614" t="str">
        <f t="shared" si="9"/>
        <v>Survived</v>
      </c>
      <c r="D614">
        <v>3</v>
      </c>
      <c r="E614" t="str" cm="1">
        <f t="array" ref="E614">_xlfn.IFS(D614=1,"First",D614=2,"Second",D614=3,"Third")</f>
        <v>Third</v>
      </c>
      <c r="F614" t="s">
        <v>872</v>
      </c>
      <c r="G614" t="s">
        <v>17</v>
      </c>
      <c r="I614">
        <v>1</v>
      </c>
      <c r="J614">
        <v>0</v>
      </c>
      <c r="K614">
        <v>367230</v>
      </c>
      <c r="L614">
        <v>15.5</v>
      </c>
      <c r="N614" t="s">
        <v>27</v>
      </c>
    </row>
    <row r="615" spans="1:14" x14ac:dyDescent="0.25">
      <c r="A615">
        <v>614</v>
      </c>
      <c r="B615">
        <v>0</v>
      </c>
      <c r="C615" t="str">
        <f t="shared" si="9"/>
        <v>Perished</v>
      </c>
      <c r="D615">
        <v>3</v>
      </c>
      <c r="E615" t="str" cm="1">
        <f t="array" ref="E615">_xlfn.IFS(D615=1,"First",D615=2,"Second",D615=3,"Third")</f>
        <v>Third</v>
      </c>
      <c r="F615" t="s">
        <v>873</v>
      </c>
      <c r="G615" t="s">
        <v>13</v>
      </c>
      <c r="I615">
        <v>0</v>
      </c>
      <c r="J615">
        <v>0</v>
      </c>
      <c r="K615">
        <v>370377</v>
      </c>
      <c r="L615">
        <v>7.75</v>
      </c>
      <c r="N615" t="s">
        <v>27</v>
      </c>
    </row>
    <row r="616" spans="1:14" x14ac:dyDescent="0.25">
      <c r="A616">
        <v>615</v>
      </c>
      <c r="B616">
        <v>0</v>
      </c>
      <c r="C616" t="str">
        <f t="shared" si="9"/>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25">
      <c r="A617">
        <v>616</v>
      </c>
      <c r="B617">
        <v>1</v>
      </c>
      <c r="C617" t="str">
        <f t="shared" si="9"/>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25">
      <c r="A618">
        <v>617</v>
      </c>
      <c r="B618">
        <v>0</v>
      </c>
      <c r="C618" t="str">
        <f t="shared" si="9"/>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25">
      <c r="A619">
        <v>618</v>
      </c>
      <c r="B619">
        <v>0</v>
      </c>
      <c r="C619" t="str">
        <f t="shared" si="9"/>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25">
      <c r="A620">
        <v>619</v>
      </c>
      <c r="B620">
        <v>1</v>
      </c>
      <c r="C620" t="str">
        <f t="shared" si="9"/>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25">
      <c r="A621">
        <v>620</v>
      </c>
      <c r="B621">
        <v>0</v>
      </c>
      <c r="C621" t="str">
        <f t="shared" si="9"/>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25">
      <c r="A622">
        <v>621</v>
      </c>
      <c r="B622">
        <v>0</v>
      </c>
      <c r="C622" t="str">
        <f t="shared" si="9"/>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25">
      <c r="A623">
        <v>622</v>
      </c>
      <c r="B623">
        <v>1</v>
      </c>
      <c r="C623" t="str">
        <f t="shared" si="9"/>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25">
      <c r="A624">
        <v>623</v>
      </c>
      <c r="B624">
        <v>1</v>
      </c>
      <c r="C624" t="str">
        <f t="shared" si="9"/>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25">
      <c r="A625">
        <v>624</v>
      </c>
      <c r="B625">
        <v>0</v>
      </c>
      <c r="C625" t="str">
        <f t="shared" si="9"/>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25">
      <c r="A626">
        <v>625</v>
      </c>
      <c r="B626">
        <v>0</v>
      </c>
      <c r="C626" t="str">
        <f t="shared" si="9"/>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25">
      <c r="A627">
        <v>626</v>
      </c>
      <c r="B627">
        <v>0</v>
      </c>
      <c r="C627" t="str">
        <f t="shared" si="9"/>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25">
      <c r="A628">
        <v>627</v>
      </c>
      <c r="B628">
        <v>0</v>
      </c>
      <c r="C628" t="str">
        <f t="shared" si="9"/>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25">
      <c r="A629">
        <v>628</v>
      </c>
      <c r="B629">
        <v>1</v>
      </c>
      <c r="C629" t="str">
        <f t="shared" si="9"/>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25">
      <c r="A630">
        <v>629</v>
      </c>
      <c r="B630">
        <v>0</v>
      </c>
      <c r="C630" t="str">
        <f t="shared" si="9"/>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25">
      <c r="A631">
        <v>630</v>
      </c>
      <c r="B631">
        <v>0</v>
      </c>
      <c r="C631" t="str">
        <f t="shared" si="9"/>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25">
      <c r="A632">
        <v>631</v>
      </c>
      <c r="B632">
        <v>1</v>
      </c>
      <c r="C632" t="str">
        <f t="shared" si="9"/>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25">
      <c r="A633">
        <v>632</v>
      </c>
      <c r="B633">
        <v>0</v>
      </c>
      <c r="C633" t="str">
        <f t="shared" si="9"/>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25">
      <c r="A634">
        <v>633</v>
      </c>
      <c r="B634">
        <v>1</v>
      </c>
      <c r="C634" t="str">
        <f t="shared" si="9"/>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25">
      <c r="A635">
        <v>634</v>
      </c>
      <c r="B635">
        <v>0</v>
      </c>
      <c r="C635" t="str">
        <f t="shared" si="9"/>
        <v>Perished</v>
      </c>
      <c r="D635">
        <v>1</v>
      </c>
      <c r="E635" t="str" cm="1">
        <f t="array" ref="E635">_xlfn.IFS(D635=1,"First",D635=2,"Second",D635=3,"Third")</f>
        <v>First</v>
      </c>
      <c r="F635" t="s">
        <v>898</v>
      </c>
      <c r="G635" t="s">
        <v>13</v>
      </c>
      <c r="I635">
        <v>0</v>
      </c>
      <c r="J635">
        <v>0</v>
      </c>
      <c r="K635">
        <v>112052</v>
      </c>
      <c r="L635">
        <v>0</v>
      </c>
      <c r="N635" t="s">
        <v>15</v>
      </c>
    </row>
    <row r="636" spans="1:14" x14ac:dyDescent="0.25">
      <c r="A636">
        <v>635</v>
      </c>
      <c r="B636">
        <v>0</v>
      </c>
      <c r="C636" t="str">
        <f t="shared" si="9"/>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25">
      <c r="A637">
        <v>636</v>
      </c>
      <c r="B637">
        <v>1</v>
      </c>
      <c r="C637" t="str">
        <f t="shared" si="9"/>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25">
      <c r="A638">
        <v>637</v>
      </c>
      <c r="B638">
        <v>0</v>
      </c>
      <c r="C638" t="str">
        <f t="shared" si="9"/>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25">
      <c r="A639">
        <v>638</v>
      </c>
      <c r="B639">
        <v>0</v>
      </c>
      <c r="C639" t="str">
        <f t="shared" si="9"/>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25">
      <c r="A640">
        <v>639</v>
      </c>
      <c r="B640">
        <v>0</v>
      </c>
      <c r="C640" t="str">
        <f t="shared" si="9"/>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25">
      <c r="A641">
        <v>640</v>
      </c>
      <c r="B641">
        <v>0</v>
      </c>
      <c r="C641" t="str">
        <f t="shared" si="9"/>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25">
      <c r="A642">
        <v>641</v>
      </c>
      <c r="B642">
        <v>0</v>
      </c>
      <c r="C642" t="str">
        <f t="shared" ref="C642:C705" si="10">IF(B642=1,"Survived","Perished")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25">
      <c r="A643">
        <v>642</v>
      </c>
      <c r="B643">
        <v>1</v>
      </c>
      <c r="C643" t="str">
        <f t="shared" si="10"/>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25">
      <c r="A644">
        <v>643</v>
      </c>
      <c r="B644">
        <v>0</v>
      </c>
      <c r="C644" t="str">
        <f t="shared" si="10"/>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25">
      <c r="A645">
        <v>644</v>
      </c>
      <c r="B645">
        <v>1</v>
      </c>
      <c r="C645" t="str">
        <f t="shared" si="10"/>
        <v>Survived</v>
      </c>
      <c r="D645">
        <v>3</v>
      </c>
      <c r="E645" t="str" cm="1">
        <f t="array" ref="E645">_xlfn.IFS(D645=1,"First",D645=2,"Second",D645=3,"Third")</f>
        <v>Third</v>
      </c>
      <c r="F645" t="s">
        <v>909</v>
      </c>
      <c r="G645" t="s">
        <v>13</v>
      </c>
      <c r="I645">
        <v>0</v>
      </c>
      <c r="J645">
        <v>0</v>
      </c>
      <c r="K645">
        <v>1601</v>
      </c>
      <c r="L645">
        <v>56.495800000000003</v>
      </c>
      <c r="N645" t="s">
        <v>15</v>
      </c>
    </row>
    <row r="646" spans="1:14" x14ac:dyDescent="0.25">
      <c r="A646">
        <v>645</v>
      </c>
      <c r="B646">
        <v>1</v>
      </c>
      <c r="C646" t="str">
        <f t="shared" si="10"/>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25">
      <c r="A647">
        <v>646</v>
      </c>
      <c r="B647">
        <v>1</v>
      </c>
      <c r="C647" t="str">
        <f t="shared" si="10"/>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25">
      <c r="A648">
        <v>647</v>
      </c>
      <c r="B648">
        <v>0</v>
      </c>
      <c r="C648" t="str">
        <f t="shared" si="10"/>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25">
      <c r="A649">
        <v>648</v>
      </c>
      <c r="B649">
        <v>1</v>
      </c>
      <c r="C649" t="str">
        <f t="shared" si="10"/>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25">
      <c r="A650">
        <v>649</v>
      </c>
      <c r="B650">
        <v>0</v>
      </c>
      <c r="C650" t="str">
        <f t="shared" si="10"/>
        <v>Perished</v>
      </c>
      <c r="D650">
        <v>3</v>
      </c>
      <c r="E650" t="str" cm="1">
        <f t="array" ref="E650">_xlfn.IFS(D650=1,"First",D650=2,"Second",D650=3,"Third")</f>
        <v>Third</v>
      </c>
      <c r="F650" t="s">
        <v>915</v>
      </c>
      <c r="G650" t="s">
        <v>13</v>
      </c>
      <c r="I650">
        <v>0</v>
      </c>
      <c r="J650">
        <v>0</v>
      </c>
      <c r="K650" t="s">
        <v>916</v>
      </c>
      <c r="L650">
        <v>7.55</v>
      </c>
      <c r="N650" t="s">
        <v>15</v>
      </c>
    </row>
    <row r="651" spans="1:14" x14ac:dyDescent="0.25">
      <c r="A651">
        <v>650</v>
      </c>
      <c r="B651">
        <v>1</v>
      </c>
      <c r="C651" t="str">
        <f t="shared" si="10"/>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25">
      <c r="A652">
        <v>651</v>
      </c>
      <c r="B652">
        <v>0</v>
      </c>
      <c r="C652" t="str">
        <f t="shared" si="10"/>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25">
      <c r="A653">
        <v>652</v>
      </c>
      <c r="B653">
        <v>1</v>
      </c>
      <c r="C653" t="str">
        <f t="shared" si="10"/>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25">
      <c r="A654">
        <v>653</v>
      </c>
      <c r="B654">
        <v>0</v>
      </c>
      <c r="C654" t="str">
        <f t="shared" si="10"/>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25">
      <c r="A655">
        <v>654</v>
      </c>
      <c r="B655">
        <v>1</v>
      </c>
      <c r="C655" t="str">
        <f t="shared" si="10"/>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25">
      <c r="A656">
        <v>655</v>
      </c>
      <c r="B656">
        <v>0</v>
      </c>
      <c r="C656" t="str">
        <f t="shared" si="10"/>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25">
      <c r="A657">
        <v>656</v>
      </c>
      <c r="B657">
        <v>0</v>
      </c>
      <c r="C657" t="str">
        <f t="shared" si="10"/>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25">
      <c r="A658">
        <v>657</v>
      </c>
      <c r="B658">
        <v>0</v>
      </c>
      <c r="C658" t="str">
        <f t="shared" si="10"/>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25">
      <c r="A659">
        <v>658</v>
      </c>
      <c r="B659">
        <v>0</v>
      </c>
      <c r="C659" t="str">
        <f t="shared" si="10"/>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25">
      <c r="A660">
        <v>659</v>
      </c>
      <c r="B660">
        <v>0</v>
      </c>
      <c r="C660" t="str">
        <f t="shared" si="10"/>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25">
      <c r="A661">
        <v>660</v>
      </c>
      <c r="B661">
        <v>0</v>
      </c>
      <c r="C661" t="str">
        <f t="shared" si="10"/>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25">
      <c r="A662">
        <v>661</v>
      </c>
      <c r="B662">
        <v>1</v>
      </c>
      <c r="C662" t="str">
        <f t="shared" si="10"/>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25">
      <c r="A663">
        <v>662</v>
      </c>
      <c r="B663">
        <v>0</v>
      </c>
      <c r="C663" t="str">
        <f t="shared" si="10"/>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25">
      <c r="A664">
        <v>663</v>
      </c>
      <c r="B664">
        <v>0</v>
      </c>
      <c r="C664" t="str">
        <f t="shared" si="10"/>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25">
      <c r="A665">
        <v>664</v>
      </c>
      <c r="B665">
        <v>0</v>
      </c>
      <c r="C665" t="str">
        <f t="shared" si="10"/>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25">
      <c r="A666">
        <v>665</v>
      </c>
      <c r="B666">
        <v>1</v>
      </c>
      <c r="C666" t="str">
        <f t="shared" si="10"/>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25">
      <c r="A667">
        <v>666</v>
      </c>
      <c r="B667">
        <v>0</v>
      </c>
      <c r="C667" t="str">
        <f t="shared" si="10"/>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25">
      <c r="A668">
        <v>667</v>
      </c>
      <c r="B668">
        <v>0</v>
      </c>
      <c r="C668" t="str">
        <f t="shared" si="10"/>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25">
      <c r="A669">
        <v>668</v>
      </c>
      <c r="B669">
        <v>0</v>
      </c>
      <c r="C669" t="str">
        <f t="shared" si="10"/>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25">
      <c r="A670">
        <v>669</v>
      </c>
      <c r="B670">
        <v>0</v>
      </c>
      <c r="C670" t="str">
        <f t="shared" si="10"/>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25">
      <c r="A671">
        <v>670</v>
      </c>
      <c r="B671">
        <v>1</v>
      </c>
      <c r="C671" t="str">
        <f t="shared" si="10"/>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25">
      <c r="A672">
        <v>671</v>
      </c>
      <c r="B672">
        <v>1</v>
      </c>
      <c r="C672" t="str">
        <f t="shared" si="10"/>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25">
      <c r="A673">
        <v>672</v>
      </c>
      <c r="B673">
        <v>0</v>
      </c>
      <c r="C673" t="str">
        <f t="shared" si="10"/>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25">
      <c r="A674">
        <v>673</v>
      </c>
      <c r="B674">
        <v>0</v>
      </c>
      <c r="C674" t="str">
        <f t="shared" si="10"/>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25">
      <c r="A675">
        <v>674</v>
      </c>
      <c r="B675">
        <v>1</v>
      </c>
      <c r="C675" t="str">
        <f t="shared" si="10"/>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25">
      <c r="A676">
        <v>675</v>
      </c>
      <c r="B676">
        <v>0</v>
      </c>
      <c r="C676" t="str">
        <f t="shared" si="10"/>
        <v>Perished</v>
      </c>
      <c r="D676">
        <v>2</v>
      </c>
      <c r="E676" t="str" cm="1">
        <f t="array" ref="E676">_xlfn.IFS(D676=1,"First",D676=2,"Second",D676=3,"Third")</f>
        <v>Second</v>
      </c>
      <c r="F676" t="s">
        <v>951</v>
      </c>
      <c r="G676" t="s">
        <v>13</v>
      </c>
      <c r="I676">
        <v>0</v>
      </c>
      <c r="J676">
        <v>0</v>
      </c>
      <c r="K676">
        <v>239856</v>
      </c>
      <c r="L676">
        <v>0</v>
      </c>
      <c r="N676" t="s">
        <v>15</v>
      </c>
    </row>
    <row r="677" spans="1:14" x14ac:dyDescent="0.25">
      <c r="A677">
        <v>676</v>
      </c>
      <c r="B677">
        <v>0</v>
      </c>
      <c r="C677" t="str">
        <f t="shared" si="10"/>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25">
      <c r="A678">
        <v>677</v>
      </c>
      <c r="B678">
        <v>0</v>
      </c>
      <c r="C678" t="str">
        <f t="shared" si="10"/>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25">
      <c r="A679">
        <v>678</v>
      </c>
      <c r="B679">
        <v>1</v>
      </c>
      <c r="C679" t="str">
        <f t="shared" si="10"/>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25">
      <c r="A680">
        <v>679</v>
      </c>
      <c r="B680">
        <v>0</v>
      </c>
      <c r="C680" t="str">
        <f t="shared" si="10"/>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25">
      <c r="A681">
        <v>680</v>
      </c>
      <c r="B681">
        <v>1</v>
      </c>
      <c r="C681" t="str">
        <f t="shared" si="10"/>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25">
      <c r="A682">
        <v>681</v>
      </c>
      <c r="B682">
        <v>0</v>
      </c>
      <c r="C682" t="str">
        <f t="shared" si="10"/>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25">
      <c r="A683">
        <v>682</v>
      </c>
      <c r="B683">
        <v>1</v>
      </c>
      <c r="C683" t="str">
        <f t="shared" si="10"/>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25">
      <c r="A684">
        <v>683</v>
      </c>
      <c r="B684">
        <v>0</v>
      </c>
      <c r="C684" t="str">
        <f t="shared" si="10"/>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25">
      <c r="A685">
        <v>684</v>
      </c>
      <c r="B685">
        <v>0</v>
      </c>
      <c r="C685" t="str">
        <f t="shared" si="10"/>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25">
      <c r="A686">
        <v>685</v>
      </c>
      <c r="B686">
        <v>0</v>
      </c>
      <c r="C686" t="str">
        <f t="shared" si="10"/>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25">
      <c r="A687">
        <v>686</v>
      </c>
      <c r="B687">
        <v>0</v>
      </c>
      <c r="C687" t="str">
        <f t="shared" si="10"/>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25">
      <c r="A688">
        <v>687</v>
      </c>
      <c r="B688">
        <v>0</v>
      </c>
      <c r="C688" t="str">
        <f t="shared" si="10"/>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25">
      <c r="A689">
        <v>688</v>
      </c>
      <c r="B689">
        <v>0</v>
      </c>
      <c r="C689" t="str">
        <f t="shared" si="10"/>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25">
      <c r="A690">
        <v>689</v>
      </c>
      <c r="B690">
        <v>0</v>
      </c>
      <c r="C690" t="str">
        <f t="shared" si="10"/>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25">
      <c r="A691">
        <v>690</v>
      </c>
      <c r="B691">
        <v>1</v>
      </c>
      <c r="C691" t="str">
        <f t="shared" si="10"/>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25">
      <c r="A692">
        <v>691</v>
      </c>
      <c r="B692">
        <v>1</v>
      </c>
      <c r="C692" t="str">
        <f t="shared" si="10"/>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25">
      <c r="A693">
        <v>692</v>
      </c>
      <c r="B693">
        <v>1</v>
      </c>
      <c r="C693" t="str">
        <f t="shared" si="10"/>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25">
      <c r="A694">
        <v>693</v>
      </c>
      <c r="B694">
        <v>1</v>
      </c>
      <c r="C694" t="str">
        <f t="shared" si="10"/>
        <v>Survived</v>
      </c>
      <c r="D694">
        <v>3</v>
      </c>
      <c r="E694" t="str" cm="1">
        <f t="array" ref="E694">_xlfn.IFS(D694=1,"First",D694=2,"Second",D694=3,"Third")</f>
        <v>Third</v>
      </c>
      <c r="F694" t="s">
        <v>973</v>
      </c>
      <c r="G694" t="s">
        <v>13</v>
      </c>
      <c r="I694">
        <v>0</v>
      </c>
      <c r="J694">
        <v>0</v>
      </c>
      <c r="K694">
        <v>1601</v>
      </c>
      <c r="L694">
        <v>56.495800000000003</v>
      </c>
      <c r="N694" t="s">
        <v>15</v>
      </c>
    </row>
    <row r="695" spans="1:14" x14ac:dyDescent="0.25">
      <c r="A695">
        <v>694</v>
      </c>
      <c r="B695">
        <v>0</v>
      </c>
      <c r="C695" t="str">
        <f t="shared" si="10"/>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25">
      <c r="A696">
        <v>695</v>
      </c>
      <c r="B696">
        <v>0</v>
      </c>
      <c r="C696" t="str">
        <f t="shared" si="10"/>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25">
      <c r="A697">
        <v>696</v>
      </c>
      <c r="B697">
        <v>0</v>
      </c>
      <c r="C697" t="str">
        <f t="shared" si="10"/>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25">
      <c r="A698">
        <v>697</v>
      </c>
      <c r="B698">
        <v>0</v>
      </c>
      <c r="C698" t="str">
        <f t="shared" si="10"/>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25">
      <c r="A699">
        <v>698</v>
      </c>
      <c r="B699">
        <v>1</v>
      </c>
      <c r="C699" t="str">
        <f t="shared" si="10"/>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25">
      <c r="A700">
        <v>699</v>
      </c>
      <c r="B700">
        <v>0</v>
      </c>
      <c r="C700" t="str">
        <f t="shared" si="10"/>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25">
      <c r="A701">
        <v>700</v>
      </c>
      <c r="B701">
        <v>0</v>
      </c>
      <c r="C701" t="str">
        <f t="shared" si="10"/>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25">
      <c r="A702">
        <v>701</v>
      </c>
      <c r="B702">
        <v>1</v>
      </c>
      <c r="C702" t="str">
        <f t="shared" si="10"/>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25">
      <c r="A703">
        <v>702</v>
      </c>
      <c r="B703">
        <v>1</v>
      </c>
      <c r="C703" t="str">
        <f t="shared" si="10"/>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25">
      <c r="A704">
        <v>703</v>
      </c>
      <c r="B704">
        <v>0</v>
      </c>
      <c r="C704" t="str">
        <f t="shared" si="10"/>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25">
      <c r="A705">
        <v>704</v>
      </c>
      <c r="B705">
        <v>0</v>
      </c>
      <c r="C705" t="str">
        <f t="shared" si="10"/>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25">
      <c r="A706">
        <v>705</v>
      </c>
      <c r="B706">
        <v>0</v>
      </c>
      <c r="C706" t="str">
        <f t="shared" ref="C706:C769" si="11">IF(B706=1,"Survived","Perished")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25">
      <c r="A707">
        <v>706</v>
      </c>
      <c r="B707">
        <v>0</v>
      </c>
      <c r="C707" t="str">
        <f t="shared" si="11"/>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25">
      <c r="A708">
        <v>707</v>
      </c>
      <c r="B708">
        <v>1</v>
      </c>
      <c r="C708" t="str">
        <f t="shared" si="11"/>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25">
      <c r="A709">
        <v>708</v>
      </c>
      <c r="B709">
        <v>1</v>
      </c>
      <c r="C709" t="str">
        <f t="shared" si="11"/>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25">
      <c r="A710">
        <v>709</v>
      </c>
      <c r="B710">
        <v>1</v>
      </c>
      <c r="C710" t="str">
        <f t="shared" si="11"/>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25">
      <c r="A711">
        <v>710</v>
      </c>
      <c r="B711">
        <v>1</v>
      </c>
      <c r="C711" t="str">
        <f t="shared" si="11"/>
        <v>Survived</v>
      </c>
      <c r="D711">
        <v>3</v>
      </c>
      <c r="E711" t="str" cm="1">
        <f t="array" ref="E711">_xlfn.IFS(D711=1,"First",D711=2,"Second",D711=3,"Third")</f>
        <v>Third</v>
      </c>
      <c r="F711" t="s">
        <v>995</v>
      </c>
      <c r="G711" t="s">
        <v>13</v>
      </c>
      <c r="I711">
        <v>1</v>
      </c>
      <c r="J711">
        <v>1</v>
      </c>
      <c r="K711">
        <v>2661</v>
      </c>
      <c r="L711">
        <v>15.245799999999999</v>
      </c>
      <c r="N711" t="s">
        <v>20</v>
      </c>
    </row>
    <row r="712" spans="1:14" x14ac:dyDescent="0.25">
      <c r="A712">
        <v>711</v>
      </c>
      <c r="B712">
        <v>1</v>
      </c>
      <c r="C712" t="str">
        <f t="shared" si="11"/>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25">
      <c r="A713">
        <v>712</v>
      </c>
      <c r="B713">
        <v>0</v>
      </c>
      <c r="C713" t="str">
        <f t="shared" si="11"/>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25">
      <c r="A714">
        <v>713</v>
      </c>
      <c r="B714">
        <v>1</v>
      </c>
      <c r="C714" t="str">
        <f t="shared" si="11"/>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25">
      <c r="A715">
        <v>714</v>
      </c>
      <c r="B715">
        <v>0</v>
      </c>
      <c r="C715" t="str">
        <f t="shared" si="11"/>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25">
      <c r="A716">
        <v>715</v>
      </c>
      <c r="B716">
        <v>0</v>
      </c>
      <c r="C716" t="str">
        <f t="shared" si="11"/>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25">
      <c r="A717">
        <v>716</v>
      </c>
      <c r="B717">
        <v>0</v>
      </c>
      <c r="C717" t="str">
        <f t="shared" si="11"/>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25">
      <c r="A718">
        <v>717</v>
      </c>
      <c r="B718">
        <v>1</v>
      </c>
      <c r="C718" t="str">
        <f t="shared" si="11"/>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25">
      <c r="A719">
        <v>718</v>
      </c>
      <c r="B719">
        <v>1</v>
      </c>
      <c r="C719" t="str">
        <f t="shared" si="11"/>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25">
      <c r="A720">
        <v>719</v>
      </c>
      <c r="B720">
        <v>0</v>
      </c>
      <c r="C720" t="str">
        <f t="shared" si="11"/>
        <v>Perished</v>
      </c>
      <c r="D720">
        <v>3</v>
      </c>
      <c r="E720" t="str" cm="1">
        <f t="array" ref="E720">_xlfn.IFS(D720=1,"First",D720=2,"Second",D720=3,"Third")</f>
        <v>Third</v>
      </c>
      <c r="F720" t="s">
        <v>1007</v>
      </c>
      <c r="G720" t="s">
        <v>13</v>
      </c>
      <c r="I720">
        <v>0</v>
      </c>
      <c r="J720">
        <v>0</v>
      </c>
      <c r="K720">
        <v>36568</v>
      </c>
      <c r="L720">
        <v>15.5</v>
      </c>
      <c r="N720" t="s">
        <v>27</v>
      </c>
    </row>
    <row r="721" spans="1:14" x14ac:dyDescent="0.25">
      <c r="A721">
        <v>720</v>
      </c>
      <c r="B721">
        <v>0</v>
      </c>
      <c r="C721" t="str">
        <f t="shared" si="11"/>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25">
      <c r="A722">
        <v>721</v>
      </c>
      <c r="B722">
        <v>1</v>
      </c>
      <c r="C722" t="str">
        <f t="shared" si="11"/>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25">
      <c r="A723">
        <v>722</v>
      </c>
      <c r="B723">
        <v>0</v>
      </c>
      <c r="C723" t="str">
        <f t="shared" si="11"/>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25">
      <c r="A724">
        <v>723</v>
      </c>
      <c r="B724">
        <v>0</v>
      </c>
      <c r="C724" t="str">
        <f t="shared" si="11"/>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25">
      <c r="A725">
        <v>724</v>
      </c>
      <c r="B725">
        <v>0</v>
      </c>
      <c r="C725" t="str">
        <f t="shared" si="11"/>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25">
      <c r="A726">
        <v>725</v>
      </c>
      <c r="B726">
        <v>1</v>
      </c>
      <c r="C726" t="str">
        <f t="shared" si="11"/>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25">
      <c r="A727">
        <v>726</v>
      </c>
      <c r="B727">
        <v>0</v>
      </c>
      <c r="C727" t="str">
        <f t="shared" si="11"/>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25">
      <c r="A728">
        <v>727</v>
      </c>
      <c r="B728">
        <v>1</v>
      </c>
      <c r="C728" t="str">
        <f t="shared" si="11"/>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25">
      <c r="A729">
        <v>728</v>
      </c>
      <c r="B729">
        <v>1</v>
      </c>
      <c r="C729" t="str">
        <f t="shared" si="11"/>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25">
      <c r="A730">
        <v>729</v>
      </c>
      <c r="B730">
        <v>0</v>
      </c>
      <c r="C730" t="str">
        <f t="shared" si="11"/>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25">
      <c r="A731">
        <v>730</v>
      </c>
      <c r="B731">
        <v>0</v>
      </c>
      <c r="C731" t="str">
        <f t="shared" si="11"/>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25">
      <c r="A732">
        <v>731</v>
      </c>
      <c r="B732">
        <v>1</v>
      </c>
      <c r="C732" t="str">
        <f t="shared" si="11"/>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25">
      <c r="A733">
        <v>732</v>
      </c>
      <c r="B733">
        <v>0</v>
      </c>
      <c r="C733" t="str">
        <f t="shared" si="11"/>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25">
      <c r="A734">
        <v>733</v>
      </c>
      <c r="B734">
        <v>0</v>
      </c>
      <c r="C734" t="str">
        <f t="shared" si="11"/>
        <v>Perished</v>
      </c>
      <c r="D734">
        <v>2</v>
      </c>
      <c r="E734" t="str" cm="1">
        <f t="array" ref="E734">_xlfn.IFS(D734=1,"First",D734=2,"Second",D734=3,"Third")</f>
        <v>Second</v>
      </c>
      <c r="F734" t="s">
        <v>1023</v>
      </c>
      <c r="G734" t="s">
        <v>13</v>
      </c>
      <c r="I734">
        <v>0</v>
      </c>
      <c r="J734">
        <v>0</v>
      </c>
      <c r="K734">
        <v>239855</v>
      </c>
      <c r="L734">
        <v>0</v>
      </c>
      <c r="N734" t="s">
        <v>15</v>
      </c>
    </row>
    <row r="735" spans="1:14" x14ac:dyDescent="0.25">
      <c r="A735">
        <v>734</v>
      </c>
      <c r="B735">
        <v>0</v>
      </c>
      <c r="C735" t="str">
        <f t="shared" si="11"/>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25">
      <c r="A736">
        <v>735</v>
      </c>
      <c r="B736">
        <v>0</v>
      </c>
      <c r="C736" t="str">
        <f t="shared" si="11"/>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25">
      <c r="A737">
        <v>736</v>
      </c>
      <c r="B737">
        <v>0</v>
      </c>
      <c r="C737" t="str">
        <f t="shared" si="11"/>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25">
      <c r="A738">
        <v>737</v>
      </c>
      <c r="B738">
        <v>0</v>
      </c>
      <c r="C738" t="str">
        <f t="shared" si="11"/>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25">
      <c r="A739">
        <v>738</v>
      </c>
      <c r="B739">
        <v>1</v>
      </c>
      <c r="C739" t="str">
        <f t="shared" si="11"/>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25">
      <c r="A740">
        <v>739</v>
      </c>
      <c r="B740">
        <v>0</v>
      </c>
      <c r="C740" t="str">
        <f t="shared" si="11"/>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25">
      <c r="A741">
        <v>740</v>
      </c>
      <c r="B741">
        <v>0</v>
      </c>
      <c r="C741" t="str">
        <f t="shared" si="11"/>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25">
      <c r="A742">
        <v>741</v>
      </c>
      <c r="B742">
        <v>1</v>
      </c>
      <c r="C742" t="str">
        <f t="shared" si="11"/>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25">
      <c r="A743">
        <v>742</v>
      </c>
      <c r="B743">
        <v>0</v>
      </c>
      <c r="C743" t="str">
        <f t="shared" si="11"/>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25">
      <c r="A744">
        <v>743</v>
      </c>
      <c r="B744">
        <v>1</v>
      </c>
      <c r="C744" t="str">
        <f t="shared" si="11"/>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25">
      <c r="A745">
        <v>744</v>
      </c>
      <c r="B745">
        <v>0</v>
      </c>
      <c r="C745" t="str">
        <f t="shared" si="11"/>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25">
      <c r="A746">
        <v>745</v>
      </c>
      <c r="B746">
        <v>1</v>
      </c>
      <c r="C746" t="str">
        <f t="shared" si="11"/>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25">
      <c r="A747">
        <v>746</v>
      </c>
      <c r="B747">
        <v>0</v>
      </c>
      <c r="C747" t="str">
        <f t="shared" si="11"/>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25">
      <c r="A748">
        <v>747</v>
      </c>
      <c r="B748">
        <v>0</v>
      </c>
      <c r="C748" t="str">
        <f t="shared" si="11"/>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25">
      <c r="A749">
        <v>748</v>
      </c>
      <c r="B749">
        <v>1</v>
      </c>
      <c r="C749" t="str">
        <f t="shared" si="11"/>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25">
      <c r="A750">
        <v>749</v>
      </c>
      <c r="B750">
        <v>0</v>
      </c>
      <c r="C750" t="str">
        <f t="shared" si="11"/>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25">
      <c r="A751">
        <v>750</v>
      </c>
      <c r="B751">
        <v>0</v>
      </c>
      <c r="C751" t="str">
        <f t="shared" si="11"/>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25">
      <c r="A752">
        <v>751</v>
      </c>
      <c r="B752">
        <v>1</v>
      </c>
      <c r="C752" t="str">
        <f t="shared" si="11"/>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25">
      <c r="A753">
        <v>752</v>
      </c>
      <c r="B753">
        <v>1</v>
      </c>
      <c r="C753" t="str">
        <f t="shared" si="11"/>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25">
      <c r="A754">
        <v>753</v>
      </c>
      <c r="B754">
        <v>0</v>
      </c>
      <c r="C754" t="str">
        <f t="shared" si="11"/>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25">
      <c r="A755">
        <v>754</v>
      </c>
      <c r="B755">
        <v>0</v>
      </c>
      <c r="C755" t="str">
        <f t="shared" si="11"/>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25">
      <c r="A756">
        <v>755</v>
      </c>
      <c r="B756">
        <v>1</v>
      </c>
      <c r="C756" t="str">
        <f t="shared" si="11"/>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25">
      <c r="A757">
        <v>756</v>
      </c>
      <c r="B757">
        <v>1</v>
      </c>
      <c r="C757" t="str">
        <f t="shared" si="11"/>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25">
      <c r="A758">
        <v>757</v>
      </c>
      <c r="B758">
        <v>0</v>
      </c>
      <c r="C758" t="str">
        <f t="shared" si="11"/>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25">
      <c r="A759">
        <v>758</v>
      </c>
      <c r="B759">
        <v>0</v>
      </c>
      <c r="C759" t="str">
        <f t="shared" si="11"/>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25">
      <c r="A760">
        <v>759</v>
      </c>
      <c r="B760">
        <v>0</v>
      </c>
      <c r="C760" t="str">
        <f t="shared" si="11"/>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25">
      <c r="A761">
        <v>760</v>
      </c>
      <c r="B761">
        <v>1</v>
      </c>
      <c r="C761" t="str">
        <f t="shared" si="11"/>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25">
      <c r="A762">
        <v>761</v>
      </c>
      <c r="B762">
        <v>0</v>
      </c>
      <c r="C762" t="str">
        <f t="shared" si="11"/>
        <v>Perished</v>
      </c>
      <c r="D762">
        <v>3</v>
      </c>
      <c r="E762" t="str" cm="1">
        <f t="array" ref="E762">_xlfn.IFS(D762=1,"First",D762=2,"Second",D762=3,"Third")</f>
        <v>Third</v>
      </c>
      <c r="F762" t="s">
        <v>1057</v>
      </c>
      <c r="G762" t="s">
        <v>13</v>
      </c>
      <c r="I762">
        <v>0</v>
      </c>
      <c r="J762">
        <v>0</v>
      </c>
      <c r="K762">
        <v>358585</v>
      </c>
      <c r="L762">
        <v>14.5</v>
      </c>
      <c r="N762" t="s">
        <v>15</v>
      </c>
    </row>
    <row r="763" spans="1:14" x14ac:dyDescent="0.25">
      <c r="A763">
        <v>762</v>
      </c>
      <c r="B763">
        <v>0</v>
      </c>
      <c r="C763" t="str">
        <f t="shared" si="11"/>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25">
      <c r="A764">
        <v>763</v>
      </c>
      <c r="B764">
        <v>1</v>
      </c>
      <c r="C764" t="str">
        <f t="shared" si="11"/>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25">
      <c r="A765">
        <v>764</v>
      </c>
      <c r="B765">
        <v>1</v>
      </c>
      <c r="C765" t="str">
        <f t="shared" si="11"/>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25">
      <c r="A766">
        <v>765</v>
      </c>
      <c r="B766">
        <v>0</v>
      </c>
      <c r="C766" t="str">
        <f t="shared" si="11"/>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25">
      <c r="A767">
        <v>766</v>
      </c>
      <c r="B767">
        <v>1</v>
      </c>
      <c r="C767" t="str">
        <f t="shared" si="11"/>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25">
      <c r="A768">
        <v>767</v>
      </c>
      <c r="B768">
        <v>0</v>
      </c>
      <c r="C768" t="str">
        <f t="shared" si="11"/>
        <v>Perished</v>
      </c>
      <c r="D768">
        <v>1</v>
      </c>
      <c r="E768" t="str" cm="1">
        <f t="array" ref="E768">_xlfn.IFS(D768=1,"First",D768=2,"Second",D768=3,"Third")</f>
        <v>First</v>
      </c>
      <c r="F768" t="s">
        <v>1065</v>
      </c>
      <c r="G768" t="s">
        <v>13</v>
      </c>
      <c r="I768">
        <v>0</v>
      </c>
      <c r="J768">
        <v>0</v>
      </c>
      <c r="K768">
        <v>112379</v>
      </c>
      <c r="L768">
        <v>39.6</v>
      </c>
      <c r="N768" t="s">
        <v>20</v>
      </c>
    </row>
    <row r="769" spans="1:14" x14ac:dyDescent="0.25">
      <c r="A769">
        <v>768</v>
      </c>
      <c r="B769">
        <v>0</v>
      </c>
      <c r="C769" t="str">
        <f t="shared" si="11"/>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25">
      <c r="A770">
        <v>769</v>
      </c>
      <c r="B770">
        <v>0</v>
      </c>
      <c r="C770" t="str">
        <f t="shared" ref="C770:C833" si="12">IF(B770=1,"Survived","Perished")</f>
        <v>Perished</v>
      </c>
      <c r="D770">
        <v>3</v>
      </c>
      <c r="E770" t="str" cm="1">
        <f t="array" ref="E770">_xlfn.IFS(D770=1,"First",D770=2,"Second",D770=3,"Third")</f>
        <v>Third</v>
      </c>
      <c r="F770" t="s">
        <v>1067</v>
      </c>
      <c r="G770" t="s">
        <v>13</v>
      </c>
      <c r="I770">
        <v>1</v>
      </c>
      <c r="J770">
        <v>0</v>
      </c>
      <c r="K770">
        <v>371110</v>
      </c>
      <c r="L770">
        <v>24.15</v>
      </c>
      <c r="N770" t="s">
        <v>27</v>
      </c>
    </row>
    <row r="771" spans="1:14" x14ac:dyDescent="0.25">
      <c r="A771">
        <v>770</v>
      </c>
      <c r="B771">
        <v>0</v>
      </c>
      <c r="C771" t="str">
        <f t="shared" si="12"/>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25">
      <c r="A772">
        <v>771</v>
      </c>
      <c r="B772">
        <v>0</v>
      </c>
      <c r="C772" t="str">
        <f t="shared" si="12"/>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25">
      <c r="A773">
        <v>772</v>
      </c>
      <c r="B773">
        <v>0</v>
      </c>
      <c r="C773" t="str">
        <f t="shared" si="12"/>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25">
      <c r="A774">
        <v>773</v>
      </c>
      <c r="B774">
        <v>0</v>
      </c>
      <c r="C774" t="str">
        <f t="shared" si="12"/>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25">
      <c r="A775">
        <v>774</v>
      </c>
      <c r="B775">
        <v>0</v>
      </c>
      <c r="C775" t="str">
        <f t="shared" si="12"/>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25">
      <c r="A776">
        <v>775</v>
      </c>
      <c r="B776">
        <v>1</v>
      </c>
      <c r="C776" t="str">
        <f t="shared" si="12"/>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25">
      <c r="A777">
        <v>776</v>
      </c>
      <c r="B777">
        <v>0</v>
      </c>
      <c r="C777" t="str">
        <f t="shared" si="12"/>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25">
      <c r="A778">
        <v>777</v>
      </c>
      <c r="B778">
        <v>0</v>
      </c>
      <c r="C778" t="str">
        <f t="shared" si="12"/>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25">
      <c r="A779">
        <v>778</v>
      </c>
      <c r="B779">
        <v>1</v>
      </c>
      <c r="C779" t="str">
        <f t="shared" si="12"/>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25">
      <c r="A780">
        <v>779</v>
      </c>
      <c r="B780">
        <v>0</v>
      </c>
      <c r="C780" t="str">
        <f t="shared" si="12"/>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25">
      <c r="A781">
        <v>780</v>
      </c>
      <c r="B781">
        <v>1</v>
      </c>
      <c r="C781" t="str">
        <f t="shared" si="12"/>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25">
      <c r="A782">
        <v>781</v>
      </c>
      <c r="B782">
        <v>1</v>
      </c>
      <c r="C782" t="str">
        <f t="shared" si="12"/>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25">
      <c r="A783">
        <v>782</v>
      </c>
      <c r="B783">
        <v>1</v>
      </c>
      <c r="C783" t="str">
        <f t="shared" si="12"/>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25">
      <c r="A784">
        <v>783</v>
      </c>
      <c r="B784">
        <v>0</v>
      </c>
      <c r="C784" t="str">
        <f t="shared" si="12"/>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25">
      <c r="A785">
        <v>784</v>
      </c>
      <c r="B785">
        <v>0</v>
      </c>
      <c r="C785" t="str">
        <f t="shared" si="12"/>
        <v>Perished</v>
      </c>
      <c r="D785">
        <v>3</v>
      </c>
      <c r="E785" t="str" cm="1">
        <f t="array" ref="E785">_xlfn.IFS(D785=1,"First",D785=2,"Second",D785=3,"Third")</f>
        <v>Third</v>
      </c>
      <c r="F785" t="s">
        <v>1087</v>
      </c>
      <c r="G785" t="s">
        <v>13</v>
      </c>
      <c r="I785">
        <v>1</v>
      </c>
      <c r="J785">
        <v>2</v>
      </c>
      <c r="K785" t="s">
        <v>1088</v>
      </c>
      <c r="L785">
        <v>23.45</v>
      </c>
      <c r="N785" t="s">
        <v>15</v>
      </c>
    </row>
    <row r="786" spans="1:14" x14ac:dyDescent="0.25">
      <c r="A786">
        <v>785</v>
      </c>
      <c r="B786">
        <v>0</v>
      </c>
      <c r="C786" t="str">
        <f t="shared" si="12"/>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25">
      <c r="A787">
        <v>786</v>
      </c>
      <c r="B787">
        <v>0</v>
      </c>
      <c r="C787" t="str">
        <f t="shared" si="12"/>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25">
      <c r="A788">
        <v>787</v>
      </c>
      <c r="B788">
        <v>1</v>
      </c>
      <c r="C788" t="str">
        <f t="shared" si="12"/>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25">
      <c r="A789">
        <v>788</v>
      </c>
      <c r="B789">
        <v>0</v>
      </c>
      <c r="C789" t="str">
        <f t="shared" si="12"/>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25">
      <c r="A790">
        <v>789</v>
      </c>
      <c r="B790">
        <v>1</v>
      </c>
      <c r="C790" t="str">
        <f t="shared" si="12"/>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25">
      <c r="A791">
        <v>790</v>
      </c>
      <c r="B791">
        <v>0</v>
      </c>
      <c r="C791" t="str">
        <f t="shared" si="12"/>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25">
      <c r="A792">
        <v>791</v>
      </c>
      <c r="B792">
        <v>0</v>
      </c>
      <c r="C792" t="str">
        <f t="shared" si="12"/>
        <v>Perished</v>
      </c>
      <c r="D792">
        <v>3</v>
      </c>
      <c r="E792" t="str" cm="1">
        <f t="array" ref="E792">_xlfn.IFS(D792=1,"First",D792=2,"Second",D792=3,"Third")</f>
        <v>Third</v>
      </c>
      <c r="F792" t="s">
        <v>1097</v>
      </c>
      <c r="G792" t="s">
        <v>13</v>
      </c>
      <c r="I792">
        <v>0</v>
      </c>
      <c r="J792">
        <v>0</v>
      </c>
      <c r="K792">
        <v>12460</v>
      </c>
      <c r="L792">
        <v>7.75</v>
      </c>
      <c r="N792" t="s">
        <v>27</v>
      </c>
    </row>
    <row r="793" spans="1:14" x14ac:dyDescent="0.25">
      <c r="A793">
        <v>792</v>
      </c>
      <c r="B793">
        <v>0</v>
      </c>
      <c r="C793" t="str">
        <f t="shared" si="12"/>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25">
      <c r="A794">
        <v>793</v>
      </c>
      <c r="B794">
        <v>0</v>
      </c>
      <c r="C794" t="str">
        <f t="shared" si="12"/>
        <v>Perished</v>
      </c>
      <c r="D794">
        <v>3</v>
      </c>
      <c r="E794" t="str" cm="1">
        <f t="array" ref="E794">_xlfn.IFS(D794=1,"First",D794=2,"Second",D794=3,"Third")</f>
        <v>Third</v>
      </c>
      <c r="F794" t="s">
        <v>1099</v>
      </c>
      <c r="G794" t="s">
        <v>17</v>
      </c>
      <c r="I794">
        <v>8</v>
      </c>
      <c r="J794">
        <v>2</v>
      </c>
      <c r="K794" t="s">
        <v>251</v>
      </c>
      <c r="L794">
        <v>69.55</v>
      </c>
      <c r="N794" t="s">
        <v>15</v>
      </c>
    </row>
    <row r="795" spans="1:14" x14ac:dyDescent="0.25">
      <c r="A795">
        <v>794</v>
      </c>
      <c r="B795">
        <v>0</v>
      </c>
      <c r="C795" t="str">
        <f t="shared" si="12"/>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25">
      <c r="A796">
        <v>795</v>
      </c>
      <c r="B796">
        <v>0</v>
      </c>
      <c r="C796" t="str">
        <f t="shared" si="12"/>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25">
      <c r="A797">
        <v>796</v>
      </c>
      <c r="B797">
        <v>0</v>
      </c>
      <c r="C797" t="str">
        <f t="shared" si="12"/>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25">
      <c r="A798">
        <v>797</v>
      </c>
      <c r="B798">
        <v>1</v>
      </c>
      <c r="C798" t="str">
        <f t="shared" si="12"/>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25">
      <c r="A799">
        <v>798</v>
      </c>
      <c r="B799">
        <v>1</v>
      </c>
      <c r="C799" t="str">
        <f t="shared" si="12"/>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25">
      <c r="A800">
        <v>799</v>
      </c>
      <c r="B800">
        <v>0</v>
      </c>
      <c r="C800" t="str">
        <f t="shared" si="12"/>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25">
      <c r="A801">
        <v>800</v>
      </c>
      <c r="B801">
        <v>0</v>
      </c>
      <c r="C801" t="str">
        <f t="shared" si="12"/>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25">
      <c r="A802">
        <v>801</v>
      </c>
      <c r="B802">
        <v>0</v>
      </c>
      <c r="C802" t="str">
        <f t="shared" si="12"/>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25">
      <c r="A803">
        <v>802</v>
      </c>
      <c r="B803">
        <v>1</v>
      </c>
      <c r="C803" t="str">
        <f t="shared" si="12"/>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25">
      <c r="A804">
        <v>803</v>
      </c>
      <c r="B804">
        <v>1</v>
      </c>
      <c r="C804" t="str">
        <f t="shared" si="12"/>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25">
      <c r="A805">
        <v>804</v>
      </c>
      <c r="B805">
        <v>1</v>
      </c>
      <c r="C805" t="str">
        <f t="shared" si="12"/>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25">
      <c r="A806">
        <v>805</v>
      </c>
      <c r="B806">
        <v>1</v>
      </c>
      <c r="C806" t="str">
        <f t="shared" si="12"/>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25">
      <c r="A807">
        <v>806</v>
      </c>
      <c r="B807">
        <v>0</v>
      </c>
      <c r="C807" t="str">
        <f t="shared" si="12"/>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25">
      <c r="A808">
        <v>807</v>
      </c>
      <c r="B808">
        <v>0</v>
      </c>
      <c r="C808" t="str">
        <f t="shared" si="12"/>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25">
      <c r="A809">
        <v>808</v>
      </c>
      <c r="B809">
        <v>0</v>
      </c>
      <c r="C809" t="str">
        <f t="shared" si="12"/>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25">
      <c r="A810">
        <v>809</v>
      </c>
      <c r="B810">
        <v>0</v>
      </c>
      <c r="C810" t="str">
        <f t="shared" si="12"/>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25">
      <c r="A811">
        <v>810</v>
      </c>
      <c r="B811">
        <v>1</v>
      </c>
      <c r="C811" t="str">
        <f t="shared" si="12"/>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25">
      <c r="A812">
        <v>811</v>
      </c>
      <c r="B812">
        <v>0</v>
      </c>
      <c r="C812" t="str">
        <f t="shared" si="12"/>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25">
      <c r="A813">
        <v>812</v>
      </c>
      <c r="B813">
        <v>0</v>
      </c>
      <c r="C813" t="str">
        <f t="shared" si="12"/>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25">
      <c r="A814">
        <v>813</v>
      </c>
      <c r="B814">
        <v>0</v>
      </c>
      <c r="C814" t="str">
        <f t="shared" si="12"/>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25">
      <c r="A815">
        <v>814</v>
      </c>
      <c r="B815">
        <v>0</v>
      </c>
      <c r="C815" t="str">
        <f t="shared" si="12"/>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25">
      <c r="A816">
        <v>815</v>
      </c>
      <c r="B816">
        <v>0</v>
      </c>
      <c r="C816" t="str">
        <f t="shared" si="12"/>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25">
      <c r="A817">
        <v>816</v>
      </c>
      <c r="B817">
        <v>0</v>
      </c>
      <c r="C817" t="str">
        <f t="shared" si="12"/>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25">
      <c r="A818">
        <v>817</v>
      </c>
      <c r="B818">
        <v>0</v>
      </c>
      <c r="C818" t="str">
        <f t="shared" si="12"/>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25">
      <c r="A819">
        <v>818</v>
      </c>
      <c r="B819">
        <v>0</v>
      </c>
      <c r="C819" t="str">
        <f t="shared" si="12"/>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25">
      <c r="A820">
        <v>819</v>
      </c>
      <c r="B820">
        <v>0</v>
      </c>
      <c r="C820" t="str">
        <f t="shared" si="12"/>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25">
      <c r="A821">
        <v>820</v>
      </c>
      <c r="B821">
        <v>0</v>
      </c>
      <c r="C821" t="str">
        <f t="shared" si="12"/>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25">
      <c r="A822">
        <v>821</v>
      </c>
      <c r="B822">
        <v>1</v>
      </c>
      <c r="C822" t="str">
        <f t="shared" si="12"/>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25">
      <c r="A823">
        <v>822</v>
      </c>
      <c r="B823">
        <v>1</v>
      </c>
      <c r="C823" t="str">
        <f t="shared" si="12"/>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25">
      <c r="A824">
        <v>823</v>
      </c>
      <c r="B824">
        <v>0</v>
      </c>
      <c r="C824" t="str">
        <f t="shared" si="12"/>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25">
      <c r="A825">
        <v>824</v>
      </c>
      <c r="B825">
        <v>1</v>
      </c>
      <c r="C825" t="str">
        <f t="shared" si="12"/>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25">
      <c r="A826">
        <v>825</v>
      </c>
      <c r="B826">
        <v>0</v>
      </c>
      <c r="C826" t="str">
        <f t="shared" si="12"/>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25">
      <c r="A827">
        <v>826</v>
      </c>
      <c r="B827">
        <v>0</v>
      </c>
      <c r="C827" t="str">
        <f t="shared" si="12"/>
        <v>Perished</v>
      </c>
      <c r="D827">
        <v>3</v>
      </c>
      <c r="E827" t="str" cm="1">
        <f t="array" ref="E827">_xlfn.IFS(D827=1,"First",D827=2,"Second",D827=3,"Third")</f>
        <v>Third</v>
      </c>
      <c r="F827" t="s">
        <v>1140</v>
      </c>
      <c r="G827" t="s">
        <v>13</v>
      </c>
      <c r="I827">
        <v>0</v>
      </c>
      <c r="J827">
        <v>0</v>
      </c>
      <c r="K827">
        <v>368323</v>
      </c>
      <c r="L827">
        <v>6.95</v>
      </c>
      <c r="N827" t="s">
        <v>27</v>
      </c>
    </row>
    <row r="828" spans="1:14" x14ac:dyDescent="0.25">
      <c r="A828">
        <v>827</v>
      </c>
      <c r="B828">
        <v>0</v>
      </c>
      <c r="C828" t="str">
        <f t="shared" si="12"/>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25">
      <c r="A829">
        <v>828</v>
      </c>
      <c r="B829">
        <v>1</v>
      </c>
      <c r="C829" t="str">
        <f t="shared" si="12"/>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25">
      <c r="A830">
        <v>829</v>
      </c>
      <c r="B830">
        <v>1</v>
      </c>
      <c r="C830" t="str">
        <f t="shared" si="12"/>
        <v>Survived</v>
      </c>
      <c r="D830">
        <v>3</v>
      </c>
      <c r="E830" t="str" cm="1">
        <f t="array" ref="E830">_xlfn.IFS(D830=1,"First",D830=2,"Second",D830=3,"Third")</f>
        <v>Third</v>
      </c>
      <c r="F830" t="s">
        <v>1143</v>
      </c>
      <c r="G830" t="s">
        <v>13</v>
      </c>
      <c r="I830">
        <v>0</v>
      </c>
      <c r="J830">
        <v>0</v>
      </c>
      <c r="K830">
        <v>367228</v>
      </c>
      <c r="L830">
        <v>7.75</v>
      </c>
      <c r="N830" t="s">
        <v>27</v>
      </c>
    </row>
    <row r="831" spans="1:14" x14ac:dyDescent="0.25">
      <c r="A831">
        <v>830</v>
      </c>
      <c r="B831">
        <v>1</v>
      </c>
      <c r="C831" t="str">
        <f t="shared" si="12"/>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25">
      <c r="A832">
        <v>831</v>
      </c>
      <c r="B832">
        <v>1</v>
      </c>
      <c r="C832" t="str">
        <f t="shared" si="12"/>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25">
      <c r="A833">
        <v>832</v>
      </c>
      <c r="B833">
        <v>1</v>
      </c>
      <c r="C833" t="str">
        <f t="shared" si="12"/>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25">
      <c r="A834">
        <v>833</v>
      </c>
      <c r="B834">
        <v>0</v>
      </c>
      <c r="C834" t="str">
        <f t="shared" ref="C834:C892" si="13">IF(B834=1,"Survived","Perished")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25">
      <c r="A835">
        <v>834</v>
      </c>
      <c r="B835">
        <v>0</v>
      </c>
      <c r="C835" t="str">
        <f t="shared" si="13"/>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25">
      <c r="A836">
        <v>835</v>
      </c>
      <c r="B836">
        <v>0</v>
      </c>
      <c r="C836" t="str">
        <f t="shared" si="13"/>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25">
      <c r="A837">
        <v>836</v>
      </c>
      <c r="B837">
        <v>1</v>
      </c>
      <c r="C837" t="str">
        <f t="shared" si="13"/>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25">
      <c r="A838">
        <v>837</v>
      </c>
      <c r="B838">
        <v>0</v>
      </c>
      <c r="C838" t="str">
        <f t="shared" si="13"/>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25">
      <c r="A839">
        <v>838</v>
      </c>
      <c r="B839">
        <v>0</v>
      </c>
      <c r="C839" t="str">
        <f t="shared" si="13"/>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25">
      <c r="A840">
        <v>839</v>
      </c>
      <c r="B840">
        <v>1</v>
      </c>
      <c r="C840" t="str">
        <f t="shared" si="13"/>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25">
      <c r="A841">
        <v>840</v>
      </c>
      <c r="B841">
        <v>1</v>
      </c>
      <c r="C841" t="str">
        <f t="shared" si="13"/>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25">
      <c r="A842">
        <v>841</v>
      </c>
      <c r="B842">
        <v>0</v>
      </c>
      <c r="C842" t="str">
        <f t="shared" si="13"/>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25">
      <c r="A843">
        <v>842</v>
      </c>
      <c r="B843">
        <v>0</v>
      </c>
      <c r="C843" t="str">
        <f t="shared" si="13"/>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25">
      <c r="A844">
        <v>843</v>
      </c>
      <c r="B844">
        <v>1</v>
      </c>
      <c r="C844" t="str">
        <f t="shared" si="13"/>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25">
      <c r="A845">
        <v>844</v>
      </c>
      <c r="B845">
        <v>0</v>
      </c>
      <c r="C845" t="str">
        <f t="shared" si="13"/>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25">
      <c r="A846">
        <v>845</v>
      </c>
      <c r="B846">
        <v>0</v>
      </c>
      <c r="C846" t="str">
        <f t="shared" si="13"/>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25">
      <c r="A847">
        <v>846</v>
      </c>
      <c r="B847">
        <v>0</v>
      </c>
      <c r="C847" t="str">
        <f t="shared" si="13"/>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25">
      <c r="A848">
        <v>847</v>
      </c>
      <c r="B848">
        <v>0</v>
      </c>
      <c r="C848" t="str">
        <f t="shared" si="13"/>
        <v>Perished</v>
      </c>
      <c r="D848">
        <v>3</v>
      </c>
      <c r="E848" t="str" cm="1">
        <f t="array" ref="E848">_xlfn.IFS(D848=1,"First",D848=2,"Second",D848=3,"Third")</f>
        <v>Third</v>
      </c>
      <c r="F848" t="s">
        <v>1166</v>
      </c>
      <c r="G848" t="s">
        <v>13</v>
      </c>
      <c r="I848">
        <v>8</v>
      </c>
      <c r="J848">
        <v>2</v>
      </c>
      <c r="K848" t="s">
        <v>251</v>
      </c>
      <c r="L848">
        <v>69.55</v>
      </c>
      <c r="N848" t="s">
        <v>15</v>
      </c>
    </row>
    <row r="849" spans="1:14" x14ac:dyDescent="0.25">
      <c r="A849">
        <v>848</v>
      </c>
      <c r="B849">
        <v>0</v>
      </c>
      <c r="C849" t="str">
        <f t="shared" si="13"/>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25">
      <c r="A850">
        <v>849</v>
      </c>
      <c r="B850">
        <v>0</v>
      </c>
      <c r="C850" t="str">
        <f t="shared" si="13"/>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25">
      <c r="A851">
        <v>850</v>
      </c>
      <c r="B851">
        <v>1</v>
      </c>
      <c r="C851" t="str">
        <f t="shared" si="13"/>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25">
      <c r="A852">
        <v>851</v>
      </c>
      <c r="B852">
        <v>0</v>
      </c>
      <c r="C852" t="str">
        <f t="shared" si="13"/>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25">
      <c r="A853">
        <v>852</v>
      </c>
      <c r="B853">
        <v>0</v>
      </c>
      <c r="C853" t="str">
        <f t="shared" si="13"/>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25">
      <c r="A854">
        <v>853</v>
      </c>
      <c r="B854">
        <v>0</v>
      </c>
      <c r="C854" t="str">
        <f t="shared" si="13"/>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25">
      <c r="A855">
        <v>854</v>
      </c>
      <c r="B855">
        <v>1</v>
      </c>
      <c r="C855" t="str">
        <f t="shared" si="13"/>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25">
      <c r="A856">
        <v>855</v>
      </c>
      <c r="B856">
        <v>0</v>
      </c>
      <c r="C856" t="str">
        <f t="shared" si="13"/>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25">
      <c r="A857">
        <v>856</v>
      </c>
      <c r="B857">
        <v>1</v>
      </c>
      <c r="C857" t="str">
        <f t="shared" si="13"/>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25">
      <c r="A858">
        <v>857</v>
      </c>
      <c r="B858">
        <v>1</v>
      </c>
      <c r="C858" t="str">
        <f t="shared" si="13"/>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25">
      <c r="A859">
        <v>858</v>
      </c>
      <c r="B859">
        <v>1</v>
      </c>
      <c r="C859" t="str">
        <f t="shared" si="13"/>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25">
      <c r="A860">
        <v>859</v>
      </c>
      <c r="B860">
        <v>1</v>
      </c>
      <c r="C860" t="str">
        <f t="shared" si="13"/>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25">
      <c r="A861">
        <v>860</v>
      </c>
      <c r="B861">
        <v>0</v>
      </c>
      <c r="C861" t="str">
        <f t="shared" si="13"/>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25">
      <c r="A862">
        <v>861</v>
      </c>
      <c r="B862">
        <v>0</v>
      </c>
      <c r="C862" t="str">
        <f t="shared" si="13"/>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25">
      <c r="A863">
        <v>862</v>
      </c>
      <c r="B863">
        <v>0</v>
      </c>
      <c r="C863" t="str">
        <f t="shared" si="13"/>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25">
      <c r="A864">
        <v>863</v>
      </c>
      <c r="B864">
        <v>1</v>
      </c>
      <c r="C864" t="str">
        <f t="shared" si="13"/>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25">
      <c r="A865">
        <v>864</v>
      </c>
      <c r="B865">
        <v>0</v>
      </c>
      <c r="C865" t="str">
        <f t="shared" si="13"/>
        <v>Perished</v>
      </c>
      <c r="D865">
        <v>3</v>
      </c>
      <c r="E865" t="str" cm="1">
        <f t="array" ref="E865">_xlfn.IFS(D865=1,"First",D865=2,"Second",D865=3,"Third")</f>
        <v>Third</v>
      </c>
      <c r="F865" t="s">
        <v>1186</v>
      </c>
      <c r="G865" t="s">
        <v>17</v>
      </c>
      <c r="I865">
        <v>8</v>
      </c>
      <c r="J865">
        <v>2</v>
      </c>
      <c r="K865" t="s">
        <v>251</v>
      </c>
      <c r="L865">
        <v>69.55</v>
      </c>
      <c r="N865" t="s">
        <v>15</v>
      </c>
    </row>
    <row r="866" spans="1:14" x14ac:dyDescent="0.25">
      <c r="A866">
        <v>865</v>
      </c>
      <c r="B866">
        <v>0</v>
      </c>
      <c r="C866" t="str">
        <f t="shared" si="13"/>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25">
      <c r="A867">
        <v>866</v>
      </c>
      <c r="B867">
        <v>1</v>
      </c>
      <c r="C867" t="str">
        <f t="shared" si="13"/>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25">
      <c r="A868">
        <v>867</v>
      </c>
      <c r="B868">
        <v>1</v>
      </c>
      <c r="C868" t="str">
        <f t="shared" si="13"/>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25">
      <c r="A869">
        <v>868</v>
      </c>
      <c r="B869">
        <v>0</v>
      </c>
      <c r="C869" t="str">
        <f t="shared" si="13"/>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25">
      <c r="A870">
        <v>869</v>
      </c>
      <c r="B870">
        <v>0</v>
      </c>
      <c r="C870" t="str">
        <f t="shared" si="13"/>
        <v>Perished</v>
      </c>
      <c r="D870">
        <v>3</v>
      </c>
      <c r="E870" t="str" cm="1">
        <f t="array" ref="E870">_xlfn.IFS(D870=1,"First",D870=2,"Second",D870=3,"Third")</f>
        <v>Third</v>
      </c>
      <c r="F870" t="s">
        <v>1194</v>
      </c>
      <c r="G870" t="s">
        <v>13</v>
      </c>
      <c r="I870">
        <v>0</v>
      </c>
      <c r="J870">
        <v>0</v>
      </c>
      <c r="K870">
        <v>345777</v>
      </c>
      <c r="L870">
        <v>9.5</v>
      </c>
      <c r="N870" t="s">
        <v>15</v>
      </c>
    </row>
    <row r="871" spans="1:14" x14ac:dyDescent="0.25">
      <c r="A871">
        <v>870</v>
      </c>
      <c r="B871">
        <v>1</v>
      </c>
      <c r="C871" t="str">
        <f t="shared" si="13"/>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25">
      <c r="A872">
        <v>871</v>
      </c>
      <c r="B872">
        <v>0</v>
      </c>
      <c r="C872" t="str">
        <f t="shared" si="13"/>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25">
      <c r="A873">
        <v>872</v>
      </c>
      <c r="B873">
        <v>1</v>
      </c>
      <c r="C873" t="str">
        <f t="shared" si="13"/>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25">
      <c r="A874">
        <v>873</v>
      </c>
      <c r="B874">
        <v>0</v>
      </c>
      <c r="C874" t="str">
        <f t="shared" si="13"/>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25">
      <c r="A875">
        <v>874</v>
      </c>
      <c r="B875">
        <v>0</v>
      </c>
      <c r="C875" t="str">
        <f t="shared" si="13"/>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25">
      <c r="A876">
        <v>875</v>
      </c>
      <c r="B876">
        <v>1</v>
      </c>
      <c r="C876" t="str">
        <f t="shared" si="13"/>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25">
      <c r="A877">
        <v>876</v>
      </c>
      <c r="B877">
        <v>1</v>
      </c>
      <c r="C877" t="str">
        <f t="shared" si="13"/>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25">
      <c r="A878">
        <v>877</v>
      </c>
      <c r="B878">
        <v>0</v>
      </c>
      <c r="C878" t="str">
        <f t="shared" si="13"/>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25">
      <c r="A879">
        <v>878</v>
      </c>
      <c r="B879">
        <v>0</v>
      </c>
      <c r="C879" t="str">
        <f t="shared" si="13"/>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25">
      <c r="A880">
        <v>879</v>
      </c>
      <c r="B880">
        <v>0</v>
      </c>
      <c r="C880" t="str">
        <f t="shared" si="13"/>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25">
      <c r="A881">
        <v>880</v>
      </c>
      <c r="B881">
        <v>1</v>
      </c>
      <c r="C881" t="str">
        <f t="shared" si="13"/>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25">
      <c r="A882">
        <v>881</v>
      </c>
      <c r="B882">
        <v>1</v>
      </c>
      <c r="C882" t="str">
        <f t="shared" si="13"/>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25">
      <c r="A883">
        <v>882</v>
      </c>
      <c r="B883">
        <v>0</v>
      </c>
      <c r="C883" t="str">
        <f t="shared" si="13"/>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25">
      <c r="A884">
        <v>883</v>
      </c>
      <c r="B884">
        <v>0</v>
      </c>
      <c r="C884" t="str">
        <f t="shared" si="13"/>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25">
      <c r="A885">
        <v>884</v>
      </c>
      <c r="B885">
        <v>0</v>
      </c>
      <c r="C885" t="str">
        <f t="shared" si="13"/>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25">
      <c r="A886">
        <v>885</v>
      </c>
      <c r="B886">
        <v>0</v>
      </c>
      <c r="C886" t="str">
        <f t="shared" si="13"/>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25">
      <c r="A887">
        <v>886</v>
      </c>
      <c r="B887">
        <v>0</v>
      </c>
      <c r="C887" t="str">
        <f t="shared" si="13"/>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25">
      <c r="A888">
        <v>887</v>
      </c>
      <c r="B888">
        <v>0</v>
      </c>
      <c r="C888" t="str">
        <f t="shared" si="13"/>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25">
      <c r="A889">
        <v>888</v>
      </c>
      <c r="B889">
        <v>1</v>
      </c>
      <c r="C889" t="str">
        <f t="shared" si="13"/>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25">
      <c r="A890">
        <v>889</v>
      </c>
      <c r="B890">
        <v>0</v>
      </c>
      <c r="C890" t="str">
        <f t="shared" si="13"/>
        <v>Perished</v>
      </c>
      <c r="D890">
        <v>3</v>
      </c>
      <c r="E890" t="str" cm="1">
        <f t="array" ref="E890">_xlfn.IFS(D890=1,"First",D890=2,"Second",D890=3,"Third")</f>
        <v>Third</v>
      </c>
      <c r="F890" t="s">
        <v>1218</v>
      </c>
      <c r="G890" t="s">
        <v>17</v>
      </c>
      <c r="I890">
        <v>1</v>
      </c>
      <c r="J890">
        <v>2</v>
      </c>
      <c r="K890" t="s">
        <v>1088</v>
      </c>
      <c r="L890">
        <v>23.45</v>
      </c>
      <c r="N890" t="s">
        <v>15</v>
      </c>
    </row>
    <row r="891" spans="1:14" x14ac:dyDescent="0.25">
      <c r="A891">
        <v>890</v>
      </c>
      <c r="B891">
        <v>1</v>
      </c>
      <c r="C891" t="str">
        <f t="shared" si="13"/>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25">
      <c r="A892">
        <v>891</v>
      </c>
      <c r="B892">
        <v>0</v>
      </c>
      <c r="C892" t="str">
        <f t="shared" si="13"/>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F9D8B-1E05-4E62-9F7E-21413A25062A}">
  <dimension ref="A1:P892"/>
  <sheetViews>
    <sheetView zoomScaleNormal="100" workbookViewId="0">
      <selection activeCell="N102" sqref="N102"/>
    </sheetView>
  </sheetViews>
  <sheetFormatPr defaultRowHeight="15" x14ac:dyDescent="0.25"/>
  <cols>
    <col min="1" max="1" width="10.5703125" customWidth="1"/>
    <col min="2" max="2" width="12.7109375" bestFit="1" customWidth="1"/>
    <col min="5" max="6" width="0" hidden="1" customWidth="1"/>
    <col min="7" max="7" width="12.5703125" hidden="1" customWidth="1"/>
    <col min="8" max="8" width="17.42578125" bestFit="1" customWidth="1"/>
    <col min="9" max="9" width="16.28515625" bestFit="1" customWidth="1"/>
    <col min="10" max="10" width="8.7109375" bestFit="1" customWidth="1"/>
    <col min="11" max="11" width="11.28515625" bestFit="1" customWidth="1"/>
    <col min="13" max="13" width="10.140625" customWidth="1"/>
    <col min="14" max="14" width="12.140625" bestFit="1" customWidth="1"/>
  </cols>
  <sheetData>
    <row r="1" spans="1:16" x14ac:dyDescent="0.25">
      <c r="A1" t="s">
        <v>1235</v>
      </c>
      <c r="B1" t="s">
        <v>1236</v>
      </c>
      <c r="C1" t="s">
        <v>4</v>
      </c>
      <c r="D1" t="s">
        <v>5</v>
      </c>
      <c r="E1" t="s">
        <v>6</v>
      </c>
      <c r="F1" t="s">
        <v>7</v>
      </c>
      <c r="G1" t="s">
        <v>1262</v>
      </c>
      <c r="H1" s="5" t="s">
        <v>1263</v>
      </c>
      <c r="I1" s="5"/>
      <c r="J1" s="5"/>
      <c r="K1" s="5"/>
      <c r="L1" s="5"/>
      <c r="M1" s="5"/>
      <c r="N1" s="5"/>
      <c r="O1" s="5"/>
      <c r="P1" s="5"/>
    </row>
    <row r="2" spans="1:16" hidden="1" x14ac:dyDescent="0.25">
      <c r="A2" t="s">
        <v>1243</v>
      </c>
      <c r="B2" t="s">
        <v>1240</v>
      </c>
      <c r="C2" t="s">
        <v>13</v>
      </c>
      <c r="D2">
        <v>22</v>
      </c>
      <c r="E2">
        <v>1</v>
      </c>
      <c r="F2">
        <v>0</v>
      </c>
      <c r="G2">
        <f t="shared" ref="G2:G65" si="0">1+E2+F2</f>
        <v>2</v>
      </c>
      <c r="H2" s="13">
        <f t="shared" ref="H2:H65" ca="1" si="1">G2+RAND()-0.5</f>
        <v>1.9210965222195182</v>
      </c>
      <c r="I2" s="4"/>
      <c r="J2" s="5"/>
      <c r="K2" s="4"/>
      <c r="L2" s="4"/>
      <c r="M2" s="5"/>
      <c r="N2" s="4"/>
      <c r="O2" s="4"/>
      <c r="P2" s="5"/>
    </row>
    <row r="3" spans="1:16" hidden="1" x14ac:dyDescent="0.25">
      <c r="A3" t="s">
        <v>1</v>
      </c>
      <c r="B3" t="s">
        <v>1238</v>
      </c>
      <c r="C3" t="s">
        <v>17</v>
      </c>
      <c r="D3">
        <v>38</v>
      </c>
      <c r="E3">
        <v>1</v>
      </c>
      <c r="F3">
        <v>0</v>
      </c>
      <c r="G3">
        <f t="shared" si="0"/>
        <v>2</v>
      </c>
      <c r="H3" s="1">
        <f t="shared" ca="1" si="1"/>
        <v>2.3166852467608239</v>
      </c>
      <c r="I3" s="1"/>
      <c r="J3" s="5"/>
      <c r="K3" s="1"/>
      <c r="L3" s="1"/>
      <c r="M3" s="5"/>
      <c r="N3" s="1"/>
      <c r="O3" s="1"/>
      <c r="P3" s="5"/>
    </row>
    <row r="4" spans="1:16" x14ac:dyDescent="0.25">
      <c r="A4" t="s">
        <v>1</v>
      </c>
      <c r="B4" t="s">
        <v>1240</v>
      </c>
      <c r="C4" t="s">
        <v>17</v>
      </c>
      <c r="D4">
        <v>26</v>
      </c>
      <c r="E4">
        <v>0</v>
      </c>
      <c r="F4">
        <v>0</v>
      </c>
      <c r="G4">
        <f>1+E4+F4</f>
        <v>1</v>
      </c>
      <c r="H4" s="1">
        <f ca="1">G4+RAND()-0.5</f>
        <v>0.58422585287936357</v>
      </c>
      <c r="I4" s="1"/>
      <c r="J4" s="5"/>
      <c r="K4" s="1"/>
      <c r="L4" s="1"/>
      <c r="M4" s="5"/>
      <c r="N4" s="1"/>
      <c r="O4" s="1"/>
      <c r="P4" s="5"/>
    </row>
    <row r="5" spans="1:16" hidden="1" x14ac:dyDescent="0.25">
      <c r="A5" t="s">
        <v>1</v>
      </c>
      <c r="B5" t="s">
        <v>1238</v>
      </c>
      <c r="C5" t="s">
        <v>17</v>
      </c>
      <c r="D5">
        <v>35</v>
      </c>
      <c r="E5">
        <v>1</v>
      </c>
      <c r="F5">
        <v>0</v>
      </c>
      <c r="G5">
        <f>1+E5+F5</f>
        <v>2</v>
      </c>
      <c r="H5" s="1">
        <f ca="1">G5+RAND()-0.5</f>
        <v>1.6100674772294008</v>
      </c>
      <c r="I5" s="1"/>
      <c r="J5" s="5"/>
      <c r="K5" s="1"/>
      <c r="L5" s="1"/>
      <c r="M5" s="5"/>
      <c r="N5" s="1"/>
      <c r="O5" s="1"/>
      <c r="P5" s="5"/>
    </row>
    <row r="6" spans="1:16" hidden="1" x14ac:dyDescent="0.25">
      <c r="A6" t="s">
        <v>1243</v>
      </c>
      <c r="B6" t="s">
        <v>1240</v>
      </c>
      <c r="C6" t="s">
        <v>13</v>
      </c>
      <c r="D6">
        <v>35</v>
      </c>
      <c r="E6">
        <v>0</v>
      </c>
      <c r="F6">
        <v>0</v>
      </c>
      <c r="G6">
        <f>1+E6+F6</f>
        <v>1</v>
      </c>
      <c r="H6" s="1">
        <f ca="1">G6+RAND()-0.5</f>
        <v>1.1634701623927044</v>
      </c>
      <c r="I6" s="1"/>
      <c r="J6" s="5"/>
      <c r="K6" s="1"/>
      <c r="L6" s="1"/>
      <c r="M6" s="5"/>
      <c r="N6" s="1"/>
      <c r="O6" s="1"/>
      <c r="P6" s="5"/>
    </row>
    <row r="7" spans="1:16" hidden="1" x14ac:dyDescent="0.25">
      <c r="A7" t="s">
        <v>1243</v>
      </c>
      <c r="B7" t="s">
        <v>1240</v>
      </c>
      <c r="C7" t="s">
        <v>13</v>
      </c>
      <c r="E7">
        <v>0</v>
      </c>
      <c r="F7">
        <v>0</v>
      </c>
      <c r="G7">
        <f>1+E7+F7</f>
        <v>1</v>
      </c>
      <c r="H7" s="1">
        <f ca="1">G7+RAND()-0.5</f>
        <v>1.3075963635586336</v>
      </c>
      <c r="I7" s="1"/>
      <c r="J7" s="5"/>
      <c r="K7" s="1"/>
      <c r="L7" s="1"/>
      <c r="M7" s="5"/>
      <c r="N7" s="1"/>
      <c r="O7" s="1"/>
      <c r="P7" s="5"/>
    </row>
    <row r="8" spans="1:16" hidden="1" x14ac:dyDescent="0.25">
      <c r="A8" t="s">
        <v>1243</v>
      </c>
      <c r="B8" t="s">
        <v>1238</v>
      </c>
      <c r="C8" t="s">
        <v>13</v>
      </c>
      <c r="D8">
        <v>54</v>
      </c>
      <c r="E8">
        <v>0</v>
      </c>
      <c r="F8">
        <v>0</v>
      </c>
      <c r="G8">
        <f>1+E8+F8</f>
        <v>1</v>
      </c>
      <c r="H8" s="1">
        <f ca="1">G8+RAND()-0.5</f>
        <v>1.0021928793904813</v>
      </c>
      <c r="I8" s="1"/>
      <c r="J8" s="5"/>
      <c r="K8" s="1"/>
      <c r="L8" s="1"/>
      <c r="M8" s="5"/>
      <c r="N8" s="1"/>
      <c r="O8" s="1"/>
      <c r="P8" s="5"/>
    </row>
    <row r="9" spans="1:16" hidden="1" x14ac:dyDescent="0.25">
      <c r="A9" t="s">
        <v>1243</v>
      </c>
      <c r="B9" t="s">
        <v>1240</v>
      </c>
      <c r="C9" t="s">
        <v>13</v>
      </c>
      <c r="D9">
        <v>2</v>
      </c>
      <c r="E9">
        <v>3</v>
      </c>
      <c r="F9">
        <v>1</v>
      </c>
      <c r="G9">
        <f>1+E9+F9</f>
        <v>5</v>
      </c>
      <c r="H9" s="1">
        <f ca="1">G9+RAND()-0.5</f>
        <v>4.7008915942832123</v>
      </c>
      <c r="I9" s="1"/>
      <c r="J9" s="5"/>
      <c r="K9" s="1"/>
      <c r="L9" s="1"/>
      <c r="M9" s="5"/>
      <c r="N9" s="1"/>
      <c r="O9" s="1"/>
      <c r="P9" s="5"/>
    </row>
    <row r="10" spans="1:16" x14ac:dyDescent="0.25">
      <c r="A10" t="s">
        <v>1</v>
      </c>
      <c r="B10" t="s">
        <v>1240</v>
      </c>
      <c r="C10" t="s">
        <v>17</v>
      </c>
      <c r="D10">
        <v>27</v>
      </c>
      <c r="E10">
        <v>0</v>
      </c>
      <c r="F10">
        <v>2</v>
      </c>
      <c r="G10">
        <f>1+E10+F10</f>
        <v>3</v>
      </c>
      <c r="H10" s="1">
        <f ca="1">G10+RAND()-0.5</f>
        <v>2.6982826067196983</v>
      </c>
      <c r="I10" s="1"/>
      <c r="J10" s="5"/>
      <c r="K10" s="1"/>
      <c r="L10" s="1"/>
      <c r="M10" s="5"/>
      <c r="N10" s="1"/>
      <c r="O10" s="1"/>
      <c r="P10" s="5"/>
    </row>
    <row r="11" spans="1:16" hidden="1" x14ac:dyDescent="0.25">
      <c r="A11" t="s">
        <v>1</v>
      </c>
      <c r="B11" t="s">
        <v>1239</v>
      </c>
      <c r="C11" t="s">
        <v>17</v>
      </c>
      <c r="D11">
        <v>14</v>
      </c>
      <c r="E11">
        <v>1</v>
      </c>
      <c r="F11">
        <v>0</v>
      </c>
      <c r="G11">
        <f>1+E11+F11</f>
        <v>2</v>
      </c>
      <c r="H11" s="1">
        <f ca="1">G11+RAND()-0.5</f>
        <v>2.4481900445006053</v>
      </c>
      <c r="I11" s="1"/>
      <c r="J11" s="5"/>
      <c r="K11" s="1"/>
      <c r="L11" s="1"/>
      <c r="M11" s="5"/>
      <c r="N11" s="1"/>
      <c r="O11" s="1"/>
      <c r="P11" s="5"/>
    </row>
    <row r="12" spans="1:16" x14ac:dyDescent="0.25">
      <c r="A12" t="s">
        <v>1</v>
      </c>
      <c r="B12" t="s">
        <v>1240</v>
      </c>
      <c r="C12" t="s">
        <v>17</v>
      </c>
      <c r="D12">
        <v>4</v>
      </c>
      <c r="E12">
        <v>1</v>
      </c>
      <c r="F12">
        <v>1</v>
      </c>
      <c r="G12">
        <f>1+E12+F12</f>
        <v>3</v>
      </c>
      <c r="H12" s="1">
        <f ca="1">G12+RAND()-0.5</f>
        <v>3.3532865558769371</v>
      </c>
      <c r="I12" s="1"/>
      <c r="J12" s="5"/>
      <c r="K12" s="1"/>
      <c r="L12" s="1"/>
      <c r="M12" s="5"/>
      <c r="N12" s="1"/>
      <c r="O12" s="1"/>
      <c r="P12" s="5"/>
    </row>
    <row r="13" spans="1:16" hidden="1" x14ac:dyDescent="0.25">
      <c r="A13" t="s">
        <v>1</v>
      </c>
      <c r="B13" t="s">
        <v>1238</v>
      </c>
      <c r="C13" t="s">
        <v>17</v>
      </c>
      <c r="D13">
        <v>58</v>
      </c>
      <c r="E13">
        <v>0</v>
      </c>
      <c r="F13">
        <v>0</v>
      </c>
      <c r="G13">
        <f>1+E13+F13</f>
        <v>1</v>
      </c>
      <c r="H13" s="1">
        <f ca="1">G13+RAND()-0.5</f>
        <v>1.00003276246788</v>
      </c>
      <c r="I13" s="1"/>
      <c r="J13" s="5"/>
      <c r="K13" s="1"/>
      <c r="L13" s="1"/>
      <c r="M13" s="5"/>
      <c r="N13" s="1"/>
      <c r="O13" s="1"/>
      <c r="P13" s="5"/>
    </row>
    <row r="14" spans="1:16" hidden="1" x14ac:dyDescent="0.25">
      <c r="A14" t="s">
        <v>1243</v>
      </c>
      <c r="B14" t="s">
        <v>1240</v>
      </c>
      <c r="C14" t="s">
        <v>13</v>
      </c>
      <c r="D14">
        <v>20</v>
      </c>
      <c r="E14">
        <v>0</v>
      </c>
      <c r="F14">
        <v>0</v>
      </c>
      <c r="G14">
        <f>1+E14+F14</f>
        <v>1</v>
      </c>
      <c r="H14" s="1">
        <f ca="1">G14+RAND()-0.5</f>
        <v>0.63748452389346943</v>
      </c>
      <c r="I14" s="1"/>
      <c r="J14" s="5"/>
      <c r="K14" s="1"/>
      <c r="L14" s="1"/>
      <c r="M14" s="5"/>
      <c r="N14" s="1"/>
      <c r="O14" s="1"/>
      <c r="P14" s="5"/>
    </row>
    <row r="15" spans="1:16" hidden="1" x14ac:dyDescent="0.25">
      <c r="A15" t="s">
        <v>1243</v>
      </c>
      <c r="B15" t="s">
        <v>1240</v>
      </c>
      <c r="C15" t="s">
        <v>13</v>
      </c>
      <c r="D15">
        <v>39</v>
      </c>
      <c r="E15">
        <v>1</v>
      </c>
      <c r="F15">
        <v>5</v>
      </c>
      <c r="G15">
        <f>1+E15+F15</f>
        <v>7</v>
      </c>
      <c r="H15" s="1">
        <f ca="1">G15+RAND()-0.5</f>
        <v>6.7338264485278678</v>
      </c>
      <c r="I15" s="1"/>
      <c r="J15" s="5"/>
      <c r="K15" s="1"/>
      <c r="L15" s="1"/>
      <c r="M15" s="5"/>
      <c r="N15" s="1"/>
      <c r="O15" s="1"/>
      <c r="P15" s="5"/>
    </row>
    <row r="16" spans="1:16" x14ac:dyDescent="0.25">
      <c r="A16" t="s">
        <v>1</v>
      </c>
      <c r="B16" t="s">
        <v>1240</v>
      </c>
      <c r="C16" t="s">
        <v>17</v>
      </c>
      <c r="D16">
        <v>15</v>
      </c>
      <c r="E16">
        <v>0</v>
      </c>
      <c r="F16">
        <v>0</v>
      </c>
      <c r="G16">
        <f>1+E16+F16</f>
        <v>1</v>
      </c>
      <c r="H16" s="1">
        <f ca="1">G16+RAND()-0.5</f>
        <v>1.2582950955544838</v>
      </c>
      <c r="I16" s="1"/>
      <c r="J16" s="5"/>
      <c r="K16" s="1"/>
      <c r="L16" s="1"/>
      <c r="M16" s="5"/>
      <c r="N16" s="1"/>
      <c r="O16" s="1"/>
      <c r="P16" s="5"/>
    </row>
    <row r="17" spans="1:16" hidden="1" x14ac:dyDescent="0.25">
      <c r="A17" t="s">
        <v>1</v>
      </c>
      <c r="B17" t="s">
        <v>1239</v>
      </c>
      <c r="C17" t="s">
        <v>17</v>
      </c>
      <c r="D17">
        <v>55</v>
      </c>
      <c r="E17">
        <v>0</v>
      </c>
      <c r="F17">
        <v>0</v>
      </c>
      <c r="G17">
        <f>1+E17+F17</f>
        <v>1</v>
      </c>
      <c r="H17" s="5">
        <f ca="1">G17+RAND()-0.5</f>
        <v>1.1599808468467017</v>
      </c>
      <c r="I17" s="5"/>
      <c r="J17" s="5"/>
      <c r="K17" s="5"/>
      <c r="L17" s="5"/>
      <c r="M17" s="5"/>
      <c r="N17" s="5"/>
      <c r="O17" s="5"/>
      <c r="P17" s="5"/>
    </row>
    <row r="18" spans="1:16" hidden="1" x14ac:dyDescent="0.25">
      <c r="A18" t="s">
        <v>1243</v>
      </c>
      <c r="B18" t="s">
        <v>1240</v>
      </c>
      <c r="C18" t="s">
        <v>13</v>
      </c>
      <c r="D18">
        <v>2</v>
      </c>
      <c r="E18">
        <v>4</v>
      </c>
      <c r="F18">
        <v>1</v>
      </c>
      <c r="G18">
        <f>1+E18+F18</f>
        <v>6</v>
      </c>
      <c r="H18" s="5">
        <f ca="1">G18+RAND()-0.5</f>
        <v>5.8837189927367017</v>
      </c>
      <c r="I18" s="5"/>
      <c r="J18" s="5"/>
      <c r="K18" s="5"/>
      <c r="L18" s="5"/>
      <c r="M18" s="5"/>
      <c r="N18" s="5"/>
      <c r="O18" s="5"/>
      <c r="P18" s="5"/>
    </row>
    <row r="19" spans="1:16" hidden="1" x14ac:dyDescent="0.25">
      <c r="A19" t="s">
        <v>1</v>
      </c>
      <c r="B19" t="s">
        <v>1239</v>
      </c>
      <c r="C19" t="s">
        <v>13</v>
      </c>
      <c r="E19">
        <v>0</v>
      </c>
      <c r="F19">
        <v>0</v>
      </c>
      <c r="G19">
        <f>1+E19+F19</f>
        <v>1</v>
      </c>
      <c r="H19" s="5">
        <f ca="1">G19+RAND()-0.5</f>
        <v>0.82280430768126211</v>
      </c>
      <c r="I19" s="5"/>
      <c r="J19" s="5"/>
      <c r="K19" s="5"/>
      <c r="L19" s="5"/>
      <c r="M19" s="5"/>
      <c r="N19" s="5"/>
      <c r="O19" s="5"/>
      <c r="P19" s="5"/>
    </row>
    <row r="20" spans="1:16" x14ac:dyDescent="0.25">
      <c r="A20" t="s">
        <v>1</v>
      </c>
      <c r="B20" t="s">
        <v>1240</v>
      </c>
      <c r="C20" t="s">
        <v>17</v>
      </c>
      <c r="D20">
        <v>38</v>
      </c>
      <c r="E20">
        <v>1</v>
      </c>
      <c r="F20">
        <v>5</v>
      </c>
      <c r="G20">
        <f>1+E20+F20</f>
        <v>7</v>
      </c>
      <c r="H20" s="1">
        <f ca="1">G20+RAND()-0.5</f>
        <v>7.371627761723154</v>
      </c>
      <c r="I20" s="4"/>
      <c r="J20" s="5"/>
      <c r="K20" s="4"/>
      <c r="L20" s="4"/>
      <c r="M20" s="5"/>
      <c r="N20" s="4"/>
      <c r="O20" s="4"/>
      <c r="P20" s="5"/>
    </row>
    <row r="21" spans="1:16" hidden="1" x14ac:dyDescent="0.25">
      <c r="A21" t="s">
        <v>1</v>
      </c>
      <c r="B21" t="s">
        <v>1240</v>
      </c>
      <c r="C21" t="s">
        <v>17</v>
      </c>
      <c r="E21">
        <v>0</v>
      </c>
      <c r="F21">
        <v>0</v>
      </c>
      <c r="G21">
        <f>1+E21+F21</f>
        <v>1</v>
      </c>
      <c r="H21" s="1">
        <f ca="1">G21+RAND()-0.5</f>
        <v>0.77516616721359011</v>
      </c>
      <c r="I21" s="1"/>
      <c r="J21" s="5"/>
      <c r="K21" s="1"/>
      <c r="L21" s="1"/>
      <c r="M21" s="5"/>
      <c r="N21" s="1"/>
      <c r="O21" s="1"/>
      <c r="P21" s="5"/>
    </row>
    <row r="22" spans="1:16" hidden="1" x14ac:dyDescent="0.25">
      <c r="A22" t="s">
        <v>1243</v>
      </c>
      <c r="B22" t="s">
        <v>1239</v>
      </c>
      <c r="C22" t="s">
        <v>13</v>
      </c>
      <c r="D22">
        <v>35</v>
      </c>
      <c r="E22">
        <v>0</v>
      </c>
      <c r="F22">
        <v>0</v>
      </c>
      <c r="G22">
        <f>1+E22+F22</f>
        <v>1</v>
      </c>
      <c r="H22" s="1">
        <f ca="1">G22+RAND()-0.5</f>
        <v>0.9807735668694888</v>
      </c>
      <c r="I22" s="1"/>
      <c r="J22" s="5"/>
      <c r="K22" s="1"/>
      <c r="L22" s="1"/>
      <c r="M22" s="5"/>
      <c r="N22" s="1"/>
      <c r="O22" s="1"/>
      <c r="P22" s="5"/>
    </row>
    <row r="23" spans="1:16" hidden="1" x14ac:dyDescent="0.25">
      <c r="A23" t="s">
        <v>1</v>
      </c>
      <c r="B23" t="s">
        <v>1239</v>
      </c>
      <c r="C23" t="s">
        <v>13</v>
      </c>
      <c r="D23">
        <v>34</v>
      </c>
      <c r="E23">
        <v>0</v>
      </c>
      <c r="F23">
        <v>0</v>
      </c>
      <c r="G23">
        <f>1+E23+F23</f>
        <v>1</v>
      </c>
      <c r="H23" s="1">
        <f ca="1">G23+RAND()-0.5</f>
        <v>1.4751411056046833</v>
      </c>
      <c r="I23" s="1"/>
      <c r="J23" s="5"/>
      <c r="K23" s="1"/>
      <c r="L23" s="1"/>
      <c r="M23" s="5"/>
      <c r="N23" s="1"/>
      <c r="O23" s="1"/>
      <c r="P23" s="5"/>
    </row>
    <row r="24" spans="1:16" x14ac:dyDescent="0.25">
      <c r="A24" t="s">
        <v>1</v>
      </c>
      <c r="B24" t="s">
        <v>1240</v>
      </c>
      <c r="C24" t="s">
        <v>17</v>
      </c>
      <c r="D24">
        <v>14</v>
      </c>
      <c r="E24">
        <v>1</v>
      </c>
      <c r="F24">
        <v>0</v>
      </c>
      <c r="G24">
        <f>1+E24+F24</f>
        <v>2</v>
      </c>
      <c r="H24">
        <f ca="1">G24+RAND()-0.5</f>
        <v>1.8374800079453211</v>
      </c>
      <c r="I24" s="1"/>
      <c r="J24" s="5"/>
      <c r="K24" s="1"/>
      <c r="L24" s="1"/>
      <c r="M24" s="5"/>
      <c r="N24" s="1"/>
      <c r="O24" s="1"/>
      <c r="P24" s="5"/>
    </row>
    <row r="25" spans="1:16" hidden="1" x14ac:dyDescent="0.25">
      <c r="A25" t="s">
        <v>1</v>
      </c>
      <c r="B25" t="s">
        <v>1238</v>
      </c>
      <c r="C25" t="s">
        <v>13</v>
      </c>
      <c r="D25">
        <v>28</v>
      </c>
      <c r="E25">
        <v>0</v>
      </c>
      <c r="F25">
        <v>0</v>
      </c>
      <c r="G25">
        <f>1+E25+F25</f>
        <v>1</v>
      </c>
      <c r="H25" s="1">
        <f ca="1">G25+RAND()-0.5</f>
        <v>0.89776084991483995</v>
      </c>
      <c r="I25" s="1"/>
      <c r="J25" s="5"/>
      <c r="K25" s="1"/>
      <c r="L25" s="1"/>
      <c r="M25" s="5"/>
      <c r="N25" s="1"/>
      <c r="O25" s="1"/>
      <c r="P25" s="5"/>
    </row>
    <row r="26" spans="1:16" x14ac:dyDescent="0.25">
      <c r="A26" t="s">
        <v>1</v>
      </c>
      <c r="B26" t="s">
        <v>1240</v>
      </c>
      <c r="C26" t="s">
        <v>17</v>
      </c>
      <c r="D26">
        <v>19</v>
      </c>
      <c r="E26">
        <v>0</v>
      </c>
      <c r="F26">
        <v>0</v>
      </c>
      <c r="G26">
        <f>1+E26+F26</f>
        <v>1</v>
      </c>
      <c r="H26">
        <f ca="1">G26+RAND()-0.5</f>
        <v>0.62852776697421264</v>
      </c>
      <c r="I26" s="1"/>
      <c r="J26" s="5"/>
      <c r="K26" s="1"/>
      <c r="L26" s="1"/>
      <c r="M26" s="5"/>
      <c r="N26" s="1"/>
      <c r="O26" s="1"/>
      <c r="P26" s="5"/>
    </row>
    <row r="27" spans="1:16" x14ac:dyDescent="0.25">
      <c r="A27" t="s">
        <v>1</v>
      </c>
      <c r="B27" t="s">
        <v>1240</v>
      </c>
      <c r="C27" t="s">
        <v>17</v>
      </c>
      <c r="D27">
        <v>17</v>
      </c>
      <c r="E27">
        <v>4</v>
      </c>
      <c r="F27">
        <v>2</v>
      </c>
      <c r="G27">
        <f>1+E27+F27</f>
        <v>7</v>
      </c>
      <c r="H27">
        <f ca="1">G27+RAND()-0.5</f>
        <v>7.1682837802993022</v>
      </c>
      <c r="I27" s="1"/>
      <c r="J27" s="5"/>
      <c r="K27" s="1"/>
      <c r="L27" s="1"/>
      <c r="M27" s="5"/>
      <c r="N27" s="1"/>
      <c r="O27" s="1"/>
      <c r="P27" s="5"/>
    </row>
    <row r="28" spans="1:16" hidden="1" x14ac:dyDescent="0.25">
      <c r="A28" t="s">
        <v>1243</v>
      </c>
      <c r="B28" t="s">
        <v>1240</v>
      </c>
      <c r="C28" t="s">
        <v>13</v>
      </c>
      <c r="E28">
        <v>0</v>
      </c>
      <c r="F28">
        <v>0</v>
      </c>
      <c r="G28">
        <f>1+E28+F28</f>
        <v>1</v>
      </c>
      <c r="H28" s="1">
        <f ca="1">G28+RAND()-0.5</f>
        <v>0.88517086283239577</v>
      </c>
      <c r="I28" s="1"/>
      <c r="J28" s="5"/>
      <c r="K28" s="1"/>
      <c r="L28" s="1"/>
      <c r="M28" s="5"/>
      <c r="N28" s="1"/>
      <c r="O28" s="1"/>
      <c r="P28" s="5"/>
    </row>
    <row r="29" spans="1:16" hidden="1" x14ac:dyDescent="0.25">
      <c r="A29" t="s">
        <v>1243</v>
      </c>
      <c r="B29" t="s">
        <v>1238</v>
      </c>
      <c r="C29" t="s">
        <v>13</v>
      </c>
      <c r="D29">
        <v>19</v>
      </c>
      <c r="E29">
        <v>3</v>
      </c>
      <c r="F29">
        <v>2</v>
      </c>
      <c r="G29">
        <f>1+E29+F29</f>
        <v>6</v>
      </c>
      <c r="H29" s="1">
        <f ca="1">G29+RAND()-0.5</f>
        <v>6.0869216592968129</v>
      </c>
      <c r="I29" s="1"/>
      <c r="J29" s="5"/>
      <c r="K29" s="1"/>
      <c r="L29" s="1"/>
      <c r="M29" s="5"/>
      <c r="N29" s="1"/>
      <c r="O29" s="1"/>
      <c r="P29" s="5"/>
    </row>
    <row r="30" spans="1:16" hidden="1" x14ac:dyDescent="0.25">
      <c r="A30" t="s">
        <v>1</v>
      </c>
      <c r="B30" t="s">
        <v>1240</v>
      </c>
      <c r="C30" t="s">
        <v>17</v>
      </c>
      <c r="E30">
        <v>0</v>
      </c>
      <c r="F30">
        <v>0</v>
      </c>
      <c r="G30">
        <f>1+E30+F30</f>
        <v>1</v>
      </c>
      <c r="H30" s="1">
        <f ca="1">G30+RAND()-0.5</f>
        <v>0.57559442996574051</v>
      </c>
      <c r="I30" s="1"/>
      <c r="J30" s="5"/>
      <c r="K30" s="1"/>
      <c r="L30" s="1"/>
      <c r="M30" s="5"/>
      <c r="N30" s="1"/>
      <c r="O30" s="1"/>
      <c r="P30" s="5"/>
    </row>
    <row r="31" spans="1:16" hidden="1" x14ac:dyDescent="0.25">
      <c r="A31" t="s">
        <v>1243</v>
      </c>
      <c r="B31" t="s">
        <v>1240</v>
      </c>
      <c r="C31" t="s">
        <v>13</v>
      </c>
      <c r="E31">
        <v>0</v>
      </c>
      <c r="F31">
        <v>0</v>
      </c>
      <c r="G31">
        <f>1+E31+F31</f>
        <v>1</v>
      </c>
      <c r="H31" s="1">
        <f ca="1">G31+RAND()-0.5</f>
        <v>1.0856153559971686</v>
      </c>
      <c r="I31" s="1"/>
      <c r="J31" s="5"/>
      <c r="K31" s="1"/>
      <c r="L31" s="1"/>
      <c r="M31" s="5"/>
      <c r="N31" s="1"/>
      <c r="O31" s="1"/>
      <c r="P31" s="5"/>
    </row>
    <row r="32" spans="1:16" hidden="1" x14ac:dyDescent="0.25">
      <c r="A32" t="s">
        <v>1243</v>
      </c>
      <c r="B32" t="s">
        <v>1238</v>
      </c>
      <c r="C32" t="s">
        <v>13</v>
      </c>
      <c r="D32">
        <v>40</v>
      </c>
      <c r="E32">
        <v>0</v>
      </c>
      <c r="F32">
        <v>0</v>
      </c>
      <c r="G32">
        <f>1+E32+F32</f>
        <v>1</v>
      </c>
      <c r="H32" s="1">
        <f ca="1">G32+RAND()-0.5</f>
        <v>1.2868138267376974</v>
      </c>
      <c r="I32" s="1"/>
      <c r="J32" s="5"/>
      <c r="K32" s="1"/>
      <c r="L32" s="1"/>
      <c r="M32" s="5"/>
      <c r="N32" s="1"/>
      <c r="O32" s="1"/>
      <c r="P32" s="5"/>
    </row>
    <row r="33" spans="1:16" hidden="1" x14ac:dyDescent="0.25">
      <c r="A33" t="s">
        <v>1</v>
      </c>
      <c r="B33" t="s">
        <v>1238</v>
      </c>
      <c r="C33" t="s">
        <v>17</v>
      </c>
      <c r="E33">
        <v>1</v>
      </c>
      <c r="F33">
        <v>0</v>
      </c>
      <c r="G33">
        <f>1+E33+F33</f>
        <v>2</v>
      </c>
      <c r="H33" s="1">
        <f ca="1">G33+RAND()-0.5</f>
        <v>2.4057013214668865</v>
      </c>
      <c r="I33" s="1"/>
      <c r="J33" s="5"/>
      <c r="K33" s="1"/>
      <c r="L33" s="1"/>
      <c r="M33" s="5"/>
      <c r="N33" s="1"/>
      <c r="O33" s="1"/>
      <c r="P33" s="5"/>
    </row>
    <row r="34" spans="1:16" hidden="1" x14ac:dyDescent="0.25">
      <c r="A34" t="s">
        <v>1</v>
      </c>
      <c r="B34" t="s">
        <v>1240</v>
      </c>
      <c r="C34" t="s">
        <v>17</v>
      </c>
      <c r="E34">
        <v>0</v>
      </c>
      <c r="F34">
        <v>0</v>
      </c>
      <c r="G34">
        <f>1+E34+F34</f>
        <v>1</v>
      </c>
      <c r="H34" s="1">
        <f ca="1">G34+RAND()-0.5</f>
        <v>1.178441117172881</v>
      </c>
      <c r="I34" s="1"/>
      <c r="J34" s="5"/>
      <c r="K34" s="1"/>
      <c r="L34" s="1"/>
      <c r="M34" s="5"/>
      <c r="N34" s="1"/>
      <c r="O34" s="1"/>
      <c r="P34" s="5"/>
    </row>
    <row r="35" spans="1:16" hidden="1" x14ac:dyDescent="0.25">
      <c r="A35" t="s">
        <v>1243</v>
      </c>
      <c r="B35" t="s">
        <v>1239</v>
      </c>
      <c r="C35" t="s">
        <v>13</v>
      </c>
      <c r="D35">
        <v>66</v>
      </c>
      <c r="E35">
        <v>0</v>
      </c>
      <c r="F35">
        <v>0</v>
      </c>
      <c r="G35">
        <f>1+E35+F35</f>
        <v>1</v>
      </c>
      <c r="H35" s="5">
        <f ca="1">G35+RAND()-0.5</f>
        <v>0.65831919814743411</v>
      </c>
      <c r="I35" s="5"/>
      <c r="J35" s="5"/>
      <c r="K35" s="5"/>
      <c r="L35" s="5"/>
      <c r="M35" s="5"/>
      <c r="N35" s="5"/>
      <c r="O35" s="5"/>
      <c r="P35" s="5"/>
    </row>
    <row r="36" spans="1:16" hidden="1" x14ac:dyDescent="0.25">
      <c r="A36" t="s">
        <v>1243</v>
      </c>
      <c r="B36" t="s">
        <v>1238</v>
      </c>
      <c r="C36" t="s">
        <v>13</v>
      </c>
      <c r="D36">
        <v>28</v>
      </c>
      <c r="E36">
        <v>1</v>
      </c>
      <c r="F36">
        <v>0</v>
      </c>
      <c r="G36">
        <f>1+E36+F36</f>
        <v>2</v>
      </c>
      <c r="H36" s="5">
        <f ca="1">G36+RAND()-0.5</f>
        <v>1.7015579089759205</v>
      </c>
      <c r="I36" s="5"/>
      <c r="J36" s="5"/>
      <c r="K36" s="5"/>
      <c r="L36" s="5"/>
      <c r="M36" s="5"/>
      <c r="N36" s="5"/>
      <c r="O36" s="5"/>
      <c r="P36" s="5"/>
    </row>
    <row r="37" spans="1:16" hidden="1" x14ac:dyDescent="0.25">
      <c r="A37" t="s">
        <v>1243</v>
      </c>
      <c r="B37" t="s">
        <v>1238</v>
      </c>
      <c r="C37" t="s">
        <v>13</v>
      </c>
      <c r="D37">
        <v>42</v>
      </c>
      <c r="E37">
        <v>1</v>
      </c>
      <c r="F37">
        <v>0</v>
      </c>
      <c r="G37">
        <f>1+E37+F37</f>
        <v>2</v>
      </c>
      <c r="H37">
        <f ca="1">G37+RAND()-0.5</f>
        <v>1.9038186691253953</v>
      </c>
    </row>
    <row r="38" spans="1:16" hidden="1" x14ac:dyDescent="0.25">
      <c r="A38" t="s">
        <v>1</v>
      </c>
      <c r="B38" t="s">
        <v>1240</v>
      </c>
      <c r="C38" t="s">
        <v>13</v>
      </c>
      <c r="E38">
        <v>0</v>
      </c>
      <c r="F38">
        <v>0</v>
      </c>
      <c r="G38">
        <f>1+E38+F38</f>
        <v>1</v>
      </c>
      <c r="H38">
        <f ca="1">G38+RAND()-0.5</f>
        <v>0.85487063388056739</v>
      </c>
    </row>
    <row r="39" spans="1:16" hidden="1" x14ac:dyDescent="0.25">
      <c r="A39" t="s">
        <v>1243</v>
      </c>
      <c r="B39" t="s">
        <v>1240</v>
      </c>
      <c r="C39" t="s">
        <v>13</v>
      </c>
      <c r="D39">
        <v>21</v>
      </c>
      <c r="E39">
        <v>0</v>
      </c>
      <c r="F39">
        <v>0</v>
      </c>
      <c r="G39">
        <f>1+E39+F39</f>
        <v>1</v>
      </c>
      <c r="H39">
        <f ca="1">G39+RAND()-0.5</f>
        <v>1.4228500091932501</v>
      </c>
    </row>
    <row r="40" spans="1:16" x14ac:dyDescent="0.25">
      <c r="A40" t="s">
        <v>1</v>
      </c>
      <c r="B40" t="s">
        <v>1240</v>
      </c>
      <c r="C40" t="s">
        <v>17</v>
      </c>
      <c r="D40">
        <v>30</v>
      </c>
      <c r="E40">
        <v>0</v>
      </c>
      <c r="F40">
        <v>0</v>
      </c>
      <c r="G40">
        <f>1+E40+F40</f>
        <v>1</v>
      </c>
      <c r="H40">
        <f ca="1">G40+RAND()-0.5</f>
        <v>0.7290943472689928</v>
      </c>
    </row>
    <row r="41" spans="1:16" x14ac:dyDescent="0.25">
      <c r="A41" t="s">
        <v>1</v>
      </c>
      <c r="B41" t="s">
        <v>1240</v>
      </c>
      <c r="C41" t="s">
        <v>17</v>
      </c>
      <c r="D41">
        <v>33</v>
      </c>
      <c r="E41">
        <v>3</v>
      </c>
      <c r="F41">
        <v>0</v>
      </c>
      <c r="G41">
        <f>1+E41+F41</f>
        <v>4</v>
      </c>
      <c r="H41">
        <f ca="1">G41+RAND()-0.5</f>
        <v>4.3516860046558161</v>
      </c>
    </row>
    <row r="42" spans="1:16" x14ac:dyDescent="0.25">
      <c r="A42" t="s">
        <v>1</v>
      </c>
      <c r="B42" t="s">
        <v>1240</v>
      </c>
      <c r="C42" t="s">
        <v>17</v>
      </c>
      <c r="D42">
        <v>21</v>
      </c>
      <c r="E42">
        <v>0</v>
      </c>
      <c r="F42">
        <v>0</v>
      </c>
      <c r="G42">
        <f>1+E42+F42</f>
        <v>1</v>
      </c>
      <c r="H42">
        <f ca="1">G42+RAND()-0.5</f>
        <v>1.1931860846047733</v>
      </c>
    </row>
    <row r="43" spans="1:16" hidden="1" x14ac:dyDescent="0.25">
      <c r="A43" t="s">
        <v>1243</v>
      </c>
      <c r="B43" t="s">
        <v>1239</v>
      </c>
      <c r="C43" t="s">
        <v>17</v>
      </c>
      <c r="D43">
        <v>27</v>
      </c>
      <c r="E43">
        <v>1</v>
      </c>
      <c r="F43">
        <v>0</v>
      </c>
      <c r="G43">
        <f>1+E43+F43</f>
        <v>2</v>
      </c>
      <c r="H43">
        <f ca="1">G43+RAND()-0.5</f>
        <v>1.706340376655938</v>
      </c>
    </row>
    <row r="44" spans="1:16" hidden="1" x14ac:dyDescent="0.25">
      <c r="A44" t="s">
        <v>1243</v>
      </c>
      <c r="B44" t="s">
        <v>1240</v>
      </c>
      <c r="C44" t="s">
        <v>13</v>
      </c>
      <c r="E44">
        <v>0</v>
      </c>
      <c r="F44">
        <v>0</v>
      </c>
      <c r="G44">
        <f>1+E44+F44</f>
        <v>1</v>
      </c>
      <c r="H44">
        <f ca="1">G44+RAND()-0.5</f>
        <v>0.69692703493401442</v>
      </c>
    </row>
    <row r="45" spans="1:16" hidden="1" x14ac:dyDescent="0.25">
      <c r="A45" t="s">
        <v>1</v>
      </c>
      <c r="B45" t="s">
        <v>1239</v>
      </c>
      <c r="C45" t="s">
        <v>17</v>
      </c>
      <c r="D45">
        <v>3</v>
      </c>
      <c r="E45">
        <v>1</v>
      </c>
      <c r="F45">
        <v>2</v>
      </c>
      <c r="G45">
        <f>1+E45+F45</f>
        <v>4</v>
      </c>
      <c r="H45">
        <f ca="1">G45+RAND()-0.5</f>
        <v>3.8871520508409922</v>
      </c>
    </row>
    <row r="46" spans="1:16" x14ac:dyDescent="0.25">
      <c r="A46" t="s">
        <v>1</v>
      </c>
      <c r="B46" t="s">
        <v>1240</v>
      </c>
      <c r="C46" t="s">
        <v>17</v>
      </c>
      <c r="D46">
        <v>22</v>
      </c>
      <c r="E46">
        <v>0</v>
      </c>
      <c r="F46">
        <v>0</v>
      </c>
      <c r="G46">
        <f>1+E46+F46</f>
        <v>1</v>
      </c>
      <c r="H46">
        <f ca="1">G46+RAND()-0.5</f>
        <v>0.75713522853467596</v>
      </c>
    </row>
    <row r="47" spans="1:16" hidden="1" x14ac:dyDescent="0.25">
      <c r="A47" t="s">
        <v>1243</v>
      </c>
      <c r="B47" t="s">
        <v>1240</v>
      </c>
      <c r="C47" t="s">
        <v>13</v>
      </c>
      <c r="E47">
        <v>0</v>
      </c>
      <c r="F47">
        <v>0</v>
      </c>
      <c r="G47">
        <f>1+E47+F47</f>
        <v>1</v>
      </c>
      <c r="H47">
        <f ca="1">G47+RAND()-0.5</f>
        <v>0.94850420836007698</v>
      </c>
    </row>
    <row r="48" spans="1:16" hidden="1" x14ac:dyDescent="0.25">
      <c r="A48" t="s">
        <v>1243</v>
      </c>
      <c r="B48" t="s">
        <v>1240</v>
      </c>
      <c r="C48" t="s">
        <v>13</v>
      </c>
      <c r="E48">
        <v>1</v>
      </c>
      <c r="F48">
        <v>0</v>
      </c>
      <c r="G48">
        <f>1+E48+F48</f>
        <v>2</v>
      </c>
      <c r="H48">
        <f ca="1">G48+RAND()-0.5</f>
        <v>1.7928198468131442</v>
      </c>
    </row>
    <row r="49" spans="1:8" hidden="1" x14ac:dyDescent="0.25">
      <c r="A49" t="s">
        <v>1</v>
      </c>
      <c r="B49" t="s">
        <v>1240</v>
      </c>
      <c r="C49" t="s">
        <v>17</v>
      </c>
      <c r="E49">
        <v>0</v>
      </c>
      <c r="F49">
        <v>0</v>
      </c>
      <c r="G49">
        <f>1+E49+F49</f>
        <v>1</v>
      </c>
      <c r="H49">
        <f ca="1">G49+RAND()-0.5</f>
        <v>0.67811529647567292</v>
      </c>
    </row>
    <row r="50" spans="1:8" hidden="1" x14ac:dyDescent="0.25">
      <c r="A50" t="s">
        <v>1243</v>
      </c>
      <c r="B50" t="s">
        <v>1240</v>
      </c>
      <c r="C50" t="s">
        <v>13</v>
      </c>
      <c r="E50">
        <v>2</v>
      </c>
      <c r="F50">
        <v>0</v>
      </c>
      <c r="G50">
        <f>1+E50+F50</f>
        <v>3</v>
      </c>
      <c r="H50">
        <f ca="1">G50+RAND()-0.5</f>
        <v>3.0731401515808692</v>
      </c>
    </row>
    <row r="51" spans="1:8" x14ac:dyDescent="0.25">
      <c r="A51" t="s">
        <v>1</v>
      </c>
      <c r="B51" t="s">
        <v>1240</v>
      </c>
      <c r="C51" t="s">
        <v>17</v>
      </c>
      <c r="D51">
        <v>24</v>
      </c>
      <c r="E51">
        <v>1</v>
      </c>
      <c r="F51">
        <v>0</v>
      </c>
      <c r="G51">
        <f>1+E51+F51</f>
        <v>2</v>
      </c>
      <c r="H51">
        <f ca="1">G51+RAND()-0.5</f>
        <v>1.854161494564373</v>
      </c>
    </row>
    <row r="52" spans="1:8" hidden="1" x14ac:dyDescent="0.25">
      <c r="A52" t="s">
        <v>1243</v>
      </c>
      <c r="B52" t="s">
        <v>1240</v>
      </c>
      <c r="C52" t="s">
        <v>13</v>
      </c>
      <c r="D52">
        <v>7</v>
      </c>
      <c r="E52">
        <v>4</v>
      </c>
      <c r="F52">
        <v>1</v>
      </c>
      <c r="G52">
        <f>1+E52+F52</f>
        <v>6</v>
      </c>
      <c r="H52">
        <f ca="1">G52+RAND()-0.5</f>
        <v>6.2924402937995358</v>
      </c>
    </row>
    <row r="53" spans="1:8" hidden="1" x14ac:dyDescent="0.25">
      <c r="A53" t="s">
        <v>1243</v>
      </c>
      <c r="B53" t="s">
        <v>1240</v>
      </c>
      <c r="C53" t="s">
        <v>13</v>
      </c>
      <c r="D53">
        <v>21</v>
      </c>
      <c r="E53">
        <v>0</v>
      </c>
      <c r="F53">
        <v>0</v>
      </c>
      <c r="G53">
        <f>1+E53+F53</f>
        <v>1</v>
      </c>
      <c r="H53">
        <f ca="1">G53+RAND()-0.5</f>
        <v>1.1012734355990168</v>
      </c>
    </row>
    <row r="54" spans="1:8" hidden="1" x14ac:dyDescent="0.25">
      <c r="A54" t="s">
        <v>1</v>
      </c>
      <c r="B54" t="s">
        <v>1238</v>
      </c>
      <c r="C54" t="s">
        <v>17</v>
      </c>
      <c r="D54">
        <v>49</v>
      </c>
      <c r="E54">
        <v>1</v>
      </c>
      <c r="F54">
        <v>0</v>
      </c>
      <c r="G54">
        <f>1+E54+F54</f>
        <v>2</v>
      </c>
      <c r="H54">
        <f ca="1">G54+RAND()-0.5</f>
        <v>1.5573332561105993</v>
      </c>
    </row>
    <row r="55" spans="1:8" hidden="1" x14ac:dyDescent="0.25">
      <c r="A55" t="s">
        <v>1</v>
      </c>
      <c r="B55" t="s">
        <v>1239</v>
      </c>
      <c r="C55" t="s">
        <v>17</v>
      </c>
      <c r="D55">
        <v>29</v>
      </c>
      <c r="E55">
        <v>1</v>
      </c>
      <c r="F55">
        <v>0</v>
      </c>
      <c r="G55">
        <f>1+E55+F55</f>
        <v>2</v>
      </c>
      <c r="H55">
        <f ca="1">G55+RAND()-0.5</f>
        <v>2.0613744878918072</v>
      </c>
    </row>
    <row r="56" spans="1:8" hidden="1" x14ac:dyDescent="0.25">
      <c r="A56" t="s">
        <v>1243</v>
      </c>
      <c r="B56" t="s">
        <v>1238</v>
      </c>
      <c r="C56" t="s">
        <v>13</v>
      </c>
      <c r="D56">
        <v>65</v>
      </c>
      <c r="E56">
        <v>0</v>
      </c>
      <c r="F56">
        <v>1</v>
      </c>
      <c r="G56">
        <f>1+E56+F56</f>
        <v>2</v>
      </c>
      <c r="H56">
        <f ca="1">G56+RAND()-0.5</f>
        <v>1.8090752415469304</v>
      </c>
    </row>
    <row r="57" spans="1:8" hidden="1" x14ac:dyDescent="0.25">
      <c r="A57" t="s">
        <v>1</v>
      </c>
      <c r="B57" t="s">
        <v>1238</v>
      </c>
      <c r="C57" t="s">
        <v>13</v>
      </c>
      <c r="E57">
        <v>0</v>
      </c>
      <c r="F57">
        <v>0</v>
      </c>
      <c r="G57">
        <f>1+E57+F57</f>
        <v>1</v>
      </c>
      <c r="H57">
        <f ca="1">G57+RAND()-0.5</f>
        <v>0.73683472587279164</v>
      </c>
    </row>
    <row r="58" spans="1:8" hidden="1" x14ac:dyDescent="0.25">
      <c r="A58" t="s">
        <v>1</v>
      </c>
      <c r="B58" t="s">
        <v>1239</v>
      </c>
      <c r="C58" t="s">
        <v>17</v>
      </c>
      <c r="D58">
        <v>21</v>
      </c>
      <c r="E58">
        <v>0</v>
      </c>
      <c r="F58">
        <v>0</v>
      </c>
      <c r="G58">
        <f>1+E58+F58</f>
        <v>1</v>
      </c>
      <c r="H58">
        <f ca="1">G58+RAND()-0.5</f>
        <v>0.83609980249600735</v>
      </c>
    </row>
    <row r="59" spans="1:8" hidden="1" x14ac:dyDescent="0.25">
      <c r="A59" t="s">
        <v>1243</v>
      </c>
      <c r="B59" t="s">
        <v>1240</v>
      </c>
      <c r="C59" t="s">
        <v>13</v>
      </c>
      <c r="D59">
        <v>28.5</v>
      </c>
      <c r="E59">
        <v>0</v>
      </c>
      <c r="F59">
        <v>0</v>
      </c>
      <c r="G59">
        <f>1+E59+F59</f>
        <v>1</v>
      </c>
      <c r="H59">
        <f ca="1">G59+RAND()-0.5</f>
        <v>1.0774496619465412</v>
      </c>
    </row>
    <row r="60" spans="1:8" hidden="1" x14ac:dyDescent="0.25">
      <c r="A60" t="s">
        <v>1</v>
      </c>
      <c r="B60" t="s">
        <v>1239</v>
      </c>
      <c r="C60" t="s">
        <v>17</v>
      </c>
      <c r="D60">
        <v>5</v>
      </c>
      <c r="E60">
        <v>1</v>
      </c>
      <c r="F60">
        <v>2</v>
      </c>
      <c r="G60">
        <f>1+E60+F60</f>
        <v>4</v>
      </c>
      <c r="H60">
        <f ca="1">G60+RAND()-0.5</f>
        <v>4.3013186906287633</v>
      </c>
    </row>
    <row r="61" spans="1:8" hidden="1" x14ac:dyDescent="0.25">
      <c r="A61" t="s">
        <v>1243</v>
      </c>
      <c r="B61" t="s">
        <v>1240</v>
      </c>
      <c r="C61" t="s">
        <v>13</v>
      </c>
      <c r="D61">
        <v>11</v>
      </c>
      <c r="E61">
        <v>5</v>
      </c>
      <c r="F61">
        <v>2</v>
      </c>
      <c r="G61">
        <f>1+E61+F61</f>
        <v>8</v>
      </c>
      <c r="H61">
        <f ca="1">G61+RAND()-0.5</f>
        <v>8.2849170062174995</v>
      </c>
    </row>
    <row r="62" spans="1:8" hidden="1" x14ac:dyDescent="0.25">
      <c r="A62" t="s">
        <v>1243</v>
      </c>
      <c r="B62" t="s">
        <v>1240</v>
      </c>
      <c r="C62" t="s">
        <v>13</v>
      </c>
      <c r="D62">
        <v>22</v>
      </c>
      <c r="E62">
        <v>0</v>
      </c>
      <c r="F62">
        <v>0</v>
      </c>
      <c r="G62">
        <f>1+E62+F62</f>
        <v>1</v>
      </c>
      <c r="H62">
        <f ca="1">G62+RAND()-0.5</f>
        <v>1.2877045188710223</v>
      </c>
    </row>
    <row r="63" spans="1:8" hidden="1" x14ac:dyDescent="0.25">
      <c r="A63" t="s">
        <v>1</v>
      </c>
      <c r="B63" t="s">
        <v>1238</v>
      </c>
      <c r="C63" t="s">
        <v>17</v>
      </c>
      <c r="D63">
        <v>38</v>
      </c>
      <c r="E63">
        <v>0</v>
      </c>
      <c r="F63">
        <v>0</v>
      </c>
      <c r="G63">
        <f>1+E63+F63</f>
        <v>1</v>
      </c>
      <c r="H63">
        <f ca="1">G63+RAND()-0.5</f>
        <v>0.67771394944795382</v>
      </c>
    </row>
    <row r="64" spans="1:8" hidden="1" x14ac:dyDescent="0.25">
      <c r="A64" t="s">
        <v>1243</v>
      </c>
      <c r="B64" t="s">
        <v>1238</v>
      </c>
      <c r="C64" t="s">
        <v>13</v>
      </c>
      <c r="D64">
        <v>45</v>
      </c>
      <c r="E64">
        <v>1</v>
      </c>
      <c r="F64">
        <v>0</v>
      </c>
      <c r="G64">
        <f>1+E64+F64</f>
        <v>2</v>
      </c>
      <c r="H64">
        <f ca="1">G64+RAND()-0.5</f>
        <v>1.7307484865956897</v>
      </c>
    </row>
    <row r="65" spans="1:8" hidden="1" x14ac:dyDescent="0.25">
      <c r="A65" t="s">
        <v>1243</v>
      </c>
      <c r="B65" t="s">
        <v>1240</v>
      </c>
      <c r="C65" t="s">
        <v>13</v>
      </c>
      <c r="D65">
        <v>4</v>
      </c>
      <c r="E65">
        <v>3</v>
      </c>
      <c r="F65">
        <v>2</v>
      </c>
      <c r="G65">
        <f>1+E65+F65</f>
        <v>6</v>
      </c>
      <c r="H65">
        <f ca="1">G65+RAND()-0.5</f>
        <v>6.1987015489335437</v>
      </c>
    </row>
    <row r="66" spans="1:8" hidden="1" x14ac:dyDescent="0.25">
      <c r="A66" t="s">
        <v>1243</v>
      </c>
      <c r="B66" t="s">
        <v>1238</v>
      </c>
      <c r="C66" t="s">
        <v>13</v>
      </c>
      <c r="E66">
        <v>0</v>
      </c>
      <c r="F66">
        <v>0</v>
      </c>
      <c r="G66">
        <f>1+E66+F66</f>
        <v>1</v>
      </c>
      <c r="H66">
        <f ca="1">G66+RAND()-0.5</f>
        <v>0.71521306284861996</v>
      </c>
    </row>
    <row r="67" spans="1:8" hidden="1" x14ac:dyDescent="0.25">
      <c r="A67" t="s">
        <v>1</v>
      </c>
      <c r="B67" t="s">
        <v>1240</v>
      </c>
      <c r="C67" t="s">
        <v>13</v>
      </c>
      <c r="E67">
        <v>1</v>
      </c>
      <c r="F67">
        <v>1</v>
      </c>
      <c r="G67">
        <f>1+E67+F67</f>
        <v>3</v>
      </c>
      <c r="H67">
        <f ca="1">G67+RAND()-0.5</f>
        <v>2.6667488465762572</v>
      </c>
    </row>
    <row r="68" spans="1:8" hidden="1" x14ac:dyDescent="0.25">
      <c r="A68" t="s">
        <v>1</v>
      </c>
      <c r="B68" t="s">
        <v>1239</v>
      </c>
      <c r="C68" t="s">
        <v>17</v>
      </c>
      <c r="D68">
        <v>29</v>
      </c>
      <c r="E68">
        <v>0</v>
      </c>
      <c r="F68">
        <v>0</v>
      </c>
      <c r="G68">
        <f>1+E68+F68</f>
        <v>1</v>
      </c>
      <c r="H68">
        <f ca="1">G68+RAND()-0.5</f>
        <v>0.84564133870122138</v>
      </c>
    </row>
    <row r="69" spans="1:8" hidden="1" x14ac:dyDescent="0.25">
      <c r="A69" t="s">
        <v>1243</v>
      </c>
      <c r="B69" t="s">
        <v>1240</v>
      </c>
      <c r="C69" t="s">
        <v>13</v>
      </c>
      <c r="D69">
        <v>19</v>
      </c>
      <c r="E69">
        <v>0</v>
      </c>
      <c r="F69">
        <v>0</v>
      </c>
      <c r="G69">
        <f>1+E69+F69</f>
        <v>1</v>
      </c>
      <c r="H69">
        <f ca="1">G69+RAND()-0.5</f>
        <v>1.1809923545903256</v>
      </c>
    </row>
    <row r="70" spans="1:8" x14ac:dyDescent="0.25">
      <c r="A70" t="s">
        <v>1</v>
      </c>
      <c r="B70" t="s">
        <v>1240</v>
      </c>
      <c r="C70" t="s">
        <v>17</v>
      </c>
      <c r="D70">
        <v>16</v>
      </c>
      <c r="E70">
        <v>0</v>
      </c>
      <c r="F70">
        <v>0</v>
      </c>
      <c r="G70">
        <f>1+E70+F70</f>
        <v>1</v>
      </c>
      <c r="H70">
        <f ca="1">G70+RAND()-0.5</f>
        <v>0.64464124102199793</v>
      </c>
    </row>
    <row r="71" spans="1:8" hidden="1" x14ac:dyDescent="0.25">
      <c r="A71" t="s">
        <v>1243</v>
      </c>
      <c r="B71" t="s">
        <v>1240</v>
      </c>
      <c r="C71" t="s">
        <v>13</v>
      </c>
      <c r="D71">
        <v>26</v>
      </c>
      <c r="E71">
        <v>2</v>
      </c>
      <c r="F71">
        <v>0</v>
      </c>
      <c r="G71">
        <f>1+E71+F71</f>
        <v>3</v>
      </c>
      <c r="H71">
        <f ca="1">G71+RAND()-0.5</f>
        <v>3.2255015109619611</v>
      </c>
    </row>
    <row r="72" spans="1:8" hidden="1" x14ac:dyDescent="0.25">
      <c r="A72" t="s">
        <v>1243</v>
      </c>
      <c r="B72" t="s">
        <v>1239</v>
      </c>
      <c r="C72" t="s">
        <v>13</v>
      </c>
      <c r="D72">
        <v>32</v>
      </c>
      <c r="E72">
        <v>0</v>
      </c>
      <c r="F72">
        <v>0</v>
      </c>
      <c r="G72">
        <f>1+E72+F72</f>
        <v>1</v>
      </c>
      <c r="H72">
        <f ca="1">G72+RAND()-0.5</f>
        <v>1.4201170845181923</v>
      </c>
    </row>
    <row r="73" spans="1:8" x14ac:dyDescent="0.25">
      <c r="A73" t="s">
        <v>1</v>
      </c>
      <c r="B73" t="s">
        <v>1240</v>
      </c>
      <c r="C73" t="s">
        <v>17</v>
      </c>
      <c r="D73">
        <v>1</v>
      </c>
      <c r="E73">
        <v>1</v>
      </c>
      <c r="F73">
        <v>1</v>
      </c>
      <c r="G73">
        <f>1+E73+F73</f>
        <v>3</v>
      </c>
      <c r="H73">
        <f ca="1">G73+RAND()-0.5</f>
        <v>2.9169277648617733</v>
      </c>
    </row>
    <row r="74" spans="1:8" hidden="1" x14ac:dyDescent="0.25">
      <c r="A74" t="s">
        <v>1243</v>
      </c>
      <c r="B74" t="s">
        <v>1239</v>
      </c>
      <c r="C74" t="s">
        <v>13</v>
      </c>
      <c r="D74">
        <v>21</v>
      </c>
      <c r="E74">
        <v>0</v>
      </c>
      <c r="F74">
        <v>0</v>
      </c>
      <c r="G74">
        <f>1+E74+F74</f>
        <v>1</v>
      </c>
      <c r="H74">
        <f ca="1">G74+RAND()-0.5</f>
        <v>1.1229821053139002</v>
      </c>
    </row>
    <row r="75" spans="1:8" hidden="1" x14ac:dyDescent="0.25">
      <c r="A75" t="s">
        <v>1243</v>
      </c>
      <c r="B75" t="s">
        <v>1240</v>
      </c>
      <c r="C75" t="s">
        <v>13</v>
      </c>
      <c r="D75">
        <v>26</v>
      </c>
      <c r="E75">
        <v>1</v>
      </c>
      <c r="F75">
        <v>0</v>
      </c>
      <c r="G75">
        <f>1+E75+F75</f>
        <v>2</v>
      </c>
      <c r="H75">
        <f ca="1">G75+RAND()-0.5</f>
        <v>1.6855939962386821</v>
      </c>
    </row>
    <row r="76" spans="1:8" hidden="1" x14ac:dyDescent="0.25">
      <c r="A76" t="s">
        <v>1</v>
      </c>
      <c r="B76" t="s">
        <v>1240</v>
      </c>
      <c r="C76" t="s">
        <v>13</v>
      </c>
      <c r="D76">
        <v>32</v>
      </c>
      <c r="E76">
        <v>0</v>
      </c>
      <c r="F76">
        <v>0</v>
      </c>
      <c r="G76">
        <f>1+E76+F76</f>
        <v>1</v>
      </c>
      <c r="H76">
        <f ca="1">G76+RAND()-0.5</f>
        <v>1.0241981836538585</v>
      </c>
    </row>
    <row r="77" spans="1:8" hidden="1" x14ac:dyDescent="0.25">
      <c r="A77" t="s">
        <v>1243</v>
      </c>
      <c r="B77" t="s">
        <v>1240</v>
      </c>
      <c r="C77" t="s">
        <v>13</v>
      </c>
      <c r="D77">
        <v>25</v>
      </c>
      <c r="E77">
        <v>0</v>
      </c>
      <c r="F77">
        <v>0</v>
      </c>
      <c r="G77">
        <f>1+E77+F77</f>
        <v>1</v>
      </c>
      <c r="H77">
        <f ca="1">G77+RAND()-0.5</f>
        <v>0.5710208080113206</v>
      </c>
    </row>
    <row r="78" spans="1:8" hidden="1" x14ac:dyDescent="0.25">
      <c r="A78" t="s">
        <v>1243</v>
      </c>
      <c r="B78" t="s">
        <v>1240</v>
      </c>
      <c r="C78" t="s">
        <v>13</v>
      </c>
      <c r="E78">
        <v>0</v>
      </c>
      <c r="F78">
        <v>0</v>
      </c>
      <c r="G78">
        <f>1+E78+F78</f>
        <v>1</v>
      </c>
      <c r="H78">
        <f ca="1">G78+RAND()-0.5</f>
        <v>0.69039803661276711</v>
      </c>
    </row>
    <row r="79" spans="1:8" hidden="1" x14ac:dyDescent="0.25">
      <c r="A79" t="s">
        <v>1243</v>
      </c>
      <c r="B79" t="s">
        <v>1240</v>
      </c>
      <c r="C79" t="s">
        <v>13</v>
      </c>
      <c r="E79">
        <v>0</v>
      </c>
      <c r="F79">
        <v>0</v>
      </c>
      <c r="G79">
        <f>1+E79+F79</f>
        <v>1</v>
      </c>
      <c r="H79">
        <f ca="1">G79+RAND()-0.5</f>
        <v>0.9619820416633702</v>
      </c>
    </row>
    <row r="80" spans="1:8" hidden="1" x14ac:dyDescent="0.25">
      <c r="A80" t="s">
        <v>1</v>
      </c>
      <c r="B80" t="s">
        <v>1239</v>
      </c>
      <c r="C80" t="s">
        <v>13</v>
      </c>
      <c r="D80">
        <v>0.83</v>
      </c>
      <c r="E80">
        <v>0</v>
      </c>
      <c r="F80">
        <v>2</v>
      </c>
      <c r="G80">
        <f>1+E80+F80</f>
        <v>3</v>
      </c>
      <c r="H80">
        <f ca="1">G80+RAND()-0.5</f>
        <v>3.3688993826356413</v>
      </c>
    </row>
    <row r="81" spans="1:8" x14ac:dyDescent="0.25">
      <c r="A81" t="s">
        <v>1</v>
      </c>
      <c r="B81" t="s">
        <v>1240</v>
      </c>
      <c r="C81" t="s">
        <v>17</v>
      </c>
      <c r="D81">
        <v>4</v>
      </c>
      <c r="E81">
        <v>0</v>
      </c>
      <c r="F81">
        <v>2</v>
      </c>
      <c r="G81">
        <f>1+E81+F81</f>
        <v>3</v>
      </c>
      <c r="H81">
        <f ca="1">G81+RAND()-0.5</f>
        <v>3.1379690760652914</v>
      </c>
    </row>
    <row r="82" spans="1:8" hidden="1" x14ac:dyDescent="0.25">
      <c r="A82" t="s">
        <v>1243</v>
      </c>
      <c r="B82" t="s">
        <v>1240</v>
      </c>
      <c r="C82" t="s">
        <v>13</v>
      </c>
      <c r="D82">
        <v>22</v>
      </c>
      <c r="E82">
        <v>0</v>
      </c>
      <c r="F82">
        <v>0</v>
      </c>
      <c r="G82">
        <f>1+E82+F82</f>
        <v>1</v>
      </c>
      <c r="H82">
        <f ca="1">G82+RAND()-0.5</f>
        <v>0.64728560902856636</v>
      </c>
    </row>
    <row r="83" spans="1:8" hidden="1" x14ac:dyDescent="0.25">
      <c r="A83" t="s">
        <v>1</v>
      </c>
      <c r="B83" t="s">
        <v>1240</v>
      </c>
      <c r="C83" t="s">
        <v>13</v>
      </c>
      <c r="D83">
        <v>29</v>
      </c>
      <c r="E83">
        <v>0</v>
      </c>
      <c r="F83">
        <v>0</v>
      </c>
      <c r="G83">
        <f>1+E83+F83</f>
        <v>1</v>
      </c>
      <c r="H83">
        <f ca="1">G83+RAND()-0.5</f>
        <v>1.2607900591509269</v>
      </c>
    </row>
    <row r="84" spans="1:8" hidden="1" x14ac:dyDescent="0.25">
      <c r="A84" t="s">
        <v>1</v>
      </c>
      <c r="B84" t="s">
        <v>1240</v>
      </c>
      <c r="C84" t="s">
        <v>17</v>
      </c>
      <c r="E84">
        <v>0</v>
      </c>
      <c r="F84">
        <v>0</v>
      </c>
      <c r="G84">
        <f>1+E84+F84</f>
        <v>1</v>
      </c>
      <c r="H84">
        <f ca="1">G84+RAND()-0.5</f>
        <v>0.77671869290962148</v>
      </c>
    </row>
    <row r="85" spans="1:8" hidden="1" x14ac:dyDescent="0.25">
      <c r="A85" t="s">
        <v>1243</v>
      </c>
      <c r="B85" t="s">
        <v>1238</v>
      </c>
      <c r="C85" t="s">
        <v>13</v>
      </c>
      <c r="D85">
        <v>28</v>
      </c>
      <c r="E85">
        <v>0</v>
      </c>
      <c r="F85">
        <v>0</v>
      </c>
      <c r="G85">
        <f>1+E85+F85</f>
        <v>1</v>
      </c>
      <c r="H85">
        <f ca="1">G85+RAND()-0.5</f>
        <v>1.1388595166726301</v>
      </c>
    </row>
    <row r="86" spans="1:8" hidden="1" x14ac:dyDescent="0.25">
      <c r="A86" t="s">
        <v>1</v>
      </c>
      <c r="B86" t="s">
        <v>1239</v>
      </c>
      <c r="C86" t="s">
        <v>17</v>
      </c>
      <c r="D86">
        <v>17</v>
      </c>
      <c r="E86">
        <v>0</v>
      </c>
      <c r="F86">
        <v>0</v>
      </c>
      <c r="G86">
        <f>1+E86+F86</f>
        <v>1</v>
      </c>
      <c r="H86">
        <f ca="1">G86+RAND()-0.5</f>
        <v>0.7438085015168574</v>
      </c>
    </row>
    <row r="87" spans="1:8" x14ac:dyDescent="0.25">
      <c r="A87" t="s">
        <v>1</v>
      </c>
      <c r="B87" t="s">
        <v>1240</v>
      </c>
      <c r="C87" t="s">
        <v>17</v>
      </c>
      <c r="D87">
        <v>19</v>
      </c>
      <c r="E87">
        <v>1</v>
      </c>
      <c r="F87">
        <v>0</v>
      </c>
      <c r="G87">
        <f>1+E87+F87</f>
        <v>2</v>
      </c>
      <c r="H87">
        <f ca="1">G87+RAND()-0.5</f>
        <v>2.0263318921208286</v>
      </c>
    </row>
    <row r="88" spans="1:8" hidden="1" x14ac:dyDescent="0.25">
      <c r="A88" t="s">
        <v>1243</v>
      </c>
      <c r="B88" t="s">
        <v>1240</v>
      </c>
      <c r="C88" t="s">
        <v>13</v>
      </c>
      <c r="D88">
        <v>16</v>
      </c>
      <c r="E88">
        <v>1</v>
      </c>
      <c r="F88">
        <v>3</v>
      </c>
      <c r="G88">
        <f>1+E88+F88</f>
        <v>5</v>
      </c>
      <c r="H88">
        <f ca="1">G88+RAND()-0.5</f>
        <v>4.5302492131976075</v>
      </c>
    </row>
    <row r="89" spans="1:8" hidden="1" x14ac:dyDescent="0.25">
      <c r="A89" t="s">
        <v>1243</v>
      </c>
      <c r="B89" t="s">
        <v>1240</v>
      </c>
      <c r="C89" t="s">
        <v>13</v>
      </c>
      <c r="E89">
        <v>0</v>
      </c>
      <c r="F89">
        <v>0</v>
      </c>
      <c r="G89">
        <f>1+E89+F89</f>
        <v>1</v>
      </c>
      <c r="H89">
        <f ca="1">G89+RAND()-0.5</f>
        <v>0.64802183247075318</v>
      </c>
    </row>
    <row r="90" spans="1:8" hidden="1" x14ac:dyDescent="0.25">
      <c r="A90" t="s">
        <v>1</v>
      </c>
      <c r="B90" t="s">
        <v>1238</v>
      </c>
      <c r="C90" t="s">
        <v>17</v>
      </c>
      <c r="D90">
        <v>23</v>
      </c>
      <c r="E90">
        <v>3</v>
      </c>
      <c r="F90">
        <v>2</v>
      </c>
      <c r="G90">
        <f>1+E90+F90</f>
        <v>6</v>
      </c>
      <c r="H90">
        <f ca="1">G90+RAND()-0.5</f>
        <v>6.004846333453969</v>
      </c>
    </row>
    <row r="91" spans="1:8" hidden="1" x14ac:dyDescent="0.25">
      <c r="A91" t="s">
        <v>1243</v>
      </c>
      <c r="B91" t="s">
        <v>1240</v>
      </c>
      <c r="C91" t="s">
        <v>13</v>
      </c>
      <c r="D91">
        <v>24</v>
      </c>
      <c r="E91">
        <v>0</v>
      </c>
      <c r="F91">
        <v>0</v>
      </c>
      <c r="G91">
        <f>1+E91+F91</f>
        <v>1</v>
      </c>
      <c r="H91">
        <f ca="1">G91+RAND()-0.5</f>
        <v>0.59155445791541883</v>
      </c>
    </row>
    <row r="92" spans="1:8" hidden="1" x14ac:dyDescent="0.25">
      <c r="A92" t="s">
        <v>1243</v>
      </c>
      <c r="B92" t="s">
        <v>1240</v>
      </c>
      <c r="C92" t="s">
        <v>13</v>
      </c>
      <c r="D92">
        <v>29</v>
      </c>
      <c r="E92">
        <v>0</v>
      </c>
      <c r="F92">
        <v>0</v>
      </c>
      <c r="G92">
        <f>1+E92+F92</f>
        <v>1</v>
      </c>
      <c r="H92">
        <f ca="1">G92+RAND()-0.5</f>
        <v>1.0553893028798791</v>
      </c>
    </row>
    <row r="93" spans="1:8" hidden="1" x14ac:dyDescent="0.25">
      <c r="A93" t="s">
        <v>1243</v>
      </c>
      <c r="B93" t="s">
        <v>1240</v>
      </c>
      <c r="C93" t="s">
        <v>13</v>
      </c>
      <c r="D93">
        <v>20</v>
      </c>
      <c r="E93">
        <v>0</v>
      </c>
      <c r="F93">
        <v>0</v>
      </c>
      <c r="G93">
        <f>1+E93+F93</f>
        <v>1</v>
      </c>
      <c r="H93">
        <f ca="1">G93+RAND()-0.5</f>
        <v>0.88395210516124267</v>
      </c>
    </row>
    <row r="94" spans="1:8" hidden="1" x14ac:dyDescent="0.25">
      <c r="A94" t="s">
        <v>1243</v>
      </c>
      <c r="B94" t="s">
        <v>1238</v>
      </c>
      <c r="C94" t="s">
        <v>13</v>
      </c>
      <c r="D94">
        <v>46</v>
      </c>
      <c r="E94">
        <v>1</v>
      </c>
      <c r="F94">
        <v>0</v>
      </c>
      <c r="G94">
        <f>1+E94+F94</f>
        <v>2</v>
      </c>
      <c r="H94">
        <f ca="1">G94+RAND()-0.5</f>
        <v>1.9802809352181439</v>
      </c>
    </row>
    <row r="95" spans="1:8" hidden="1" x14ac:dyDescent="0.25">
      <c r="A95" t="s">
        <v>1243</v>
      </c>
      <c r="B95" t="s">
        <v>1240</v>
      </c>
      <c r="C95" t="s">
        <v>13</v>
      </c>
      <c r="D95">
        <v>26</v>
      </c>
      <c r="E95">
        <v>1</v>
      </c>
      <c r="F95">
        <v>2</v>
      </c>
      <c r="G95">
        <f>1+E95+F95</f>
        <v>4</v>
      </c>
      <c r="H95">
        <f ca="1">G95+RAND()-0.5</f>
        <v>3.5380787510802163</v>
      </c>
    </row>
    <row r="96" spans="1:8" hidden="1" x14ac:dyDescent="0.25">
      <c r="A96" t="s">
        <v>1243</v>
      </c>
      <c r="B96" t="s">
        <v>1240</v>
      </c>
      <c r="C96" t="s">
        <v>13</v>
      </c>
      <c r="D96">
        <v>59</v>
      </c>
      <c r="E96">
        <v>0</v>
      </c>
      <c r="F96">
        <v>0</v>
      </c>
      <c r="G96">
        <f>1+E96+F96</f>
        <v>1</v>
      </c>
      <c r="H96">
        <f ca="1">G96+RAND()-0.5</f>
        <v>0.86519714497768119</v>
      </c>
    </row>
    <row r="97" spans="1:8" hidden="1" x14ac:dyDescent="0.25">
      <c r="A97" t="s">
        <v>1243</v>
      </c>
      <c r="B97" t="s">
        <v>1240</v>
      </c>
      <c r="C97" t="s">
        <v>13</v>
      </c>
      <c r="E97">
        <v>0</v>
      </c>
      <c r="F97">
        <v>0</v>
      </c>
      <c r="G97">
        <f>1+E97+F97</f>
        <v>1</v>
      </c>
      <c r="H97">
        <f ca="1">G97+RAND()-0.5</f>
        <v>0.59010836044065895</v>
      </c>
    </row>
    <row r="98" spans="1:8" hidden="1" x14ac:dyDescent="0.25">
      <c r="A98" t="s">
        <v>1243</v>
      </c>
      <c r="B98" t="s">
        <v>1238</v>
      </c>
      <c r="C98" t="s">
        <v>13</v>
      </c>
      <c r="D98">
        <v>71</v>
      </c>
      <c r="E98">
        <v>0</v>
      </c>
      <c r="F98">
        <v>0</v>
      </c>
      <c r="G98">
        <f>1+E98+F98</f>
        <v>1</v>
      </c>
      <c r="H98">
        <f ca="1">G98+RAND()-0.5</f>
        <v>0.78854923404658206</v>
      </c>
    </row>
    <row r="99" spans="1:8" hidden="1" x14ac:dyDescent="0.25">
      <c r="A99" t="s">
        <v>1</v>
      </c>
      <c r="B99" t="s">
        <v>1238</v>
      </c>
      <c r="C99" t="s">
        <v>13</v>
      </c>
      <c r="D99">
        <v>23</v>
      </c>
      <c r="E99">
        <v>0</v>
      </c>
      <c r="F99">
        <v>1</v>
      </c>
      <c r="G99">
        <f>1+E99+F99</f>
        <v>2</v>
      </c>
      <c r="H99">
        <f ca="1">G99+RAND()-0.5</f>
        <v>1.6861466989869336</v>
      </c>
    </row>
    <row r="100" spans="1:8" hidden="1" x14ac:dyDescent="0.25">
      <c r="A100" t="s">
        <v>1</v>
      </c>
      <c r="B100" t="s">
        <v>1239</v>
      </c>
      <c r="C100" t="s">
        <v>17</v>
      </c>
      <c r="D100">
        <v>34</v>
      </c>
      <c r="E100">
        <v>0</v>
      </c>
      <c r="F100">
        <v>1</v>
      </c>
      <c r="G100">
        <f>1+E100+F100</f>
        <v>2</v>
      </c>
      <c r="H100">
        <f ca="1">G100+RAND()-0.5</f>
        <v>2.2865124780031483</v>
      </c>
    </row>
    <row r="101" spans="1:8" hidden="1" x14ac:dyDescent="0.25">
      <c r="A101" t="s">
        <v>1243</v>
      </c>
      <c r="B101" t="s">
        <v>1239</v>
      </c>
      <c r="C101" t="s">
        <v>13</v>
      </c>
      <c r="D101">
        <v>34</v>
      </c>
      <c r="E101">
        <v>1</v>
      </c>
      <c r="F101">
        <v>0</v>
      </c>
      <c r="G101">
        <f>1+E101+F101</f>
        <v>2</v>
      </c>
      <c r="H101">
        <f ca="1">G101+RAND()-0.5</f>
        <v>1.9658979336887503</v>
      </c>
    </row>
    <row r="102" spans="1:8" x14ac:dyDescent="0.25">
      <c r="A102" t="s">
        <v>1</v>
      </c>
      <c r="B102" t="s">
        <v>1240</v>
      </c>
      <c r="C102" t="s">
        <v>17</v>
      </c>
      <c r="D102">
        <v>16</v>
      </c>
      <c r="E102">
        <v>0</v>
      </c>
      <c r="F102">
        <v>0</v>
      </c>
      <c r="G102">
        <f>1+E102+F102</f>
        <v>1</v>
      </c>
      <c r="H102">
        <f ca="1">G102+RAND()-0.5</f>
        <v>1.1162645260527264</v>
      </c>
    </row>
    <row r="103" spans="1:8" hidden="1" x14ac:dyDescent="0.25">
      <c r="A103" t="s">
        <v>1243</v>
      </c>
      <c r="B103" t="s">
        <v>1240</v>
      </c>
      <c r="C103" t="s">
        <v>13</v>
      </c>
      <c r="E103">
        <v>0</v>
      </c>
      <c r="F103">
        <v>0</v>
      </c>
      <c r="G103">
        <f>1+E103+F103</f>
        <v>1</v>
      </c>
      <c r="H103">
        <f ca="1">G103+RAND()-0.5</f>
        <v>1.0442165243863408</v>
      </c>
    </row>
    <row r="104" spans="1:8" hidden="1" x14ac:dyDescent="0.25">
      <c r="A104" t="s">
        <v>1243</v>
      </c>
      <c r="B104" t="s">
        <v>1238</v>
      </c>
      <c r="C104" t="s">
        <v>13</v>
      </c>
      <c r="D104">
        <v>21</v>
      </c>
      <c r="E104">
        <v>0</v>
      </c>
      <c r="F104">
        <v>1</v>
      </c>
      <c r="G104">
        <f>1+E104+F104</f>
        <v>2</v>
      </c>
      <c r="H104">
        <f ca="1">G104+RAND()-0.5</f>
        <v>1.981792499201009</v>
      </c>
    </row>
    <row r="105" spans="1:8" hidden="1" x14ac:dyDescent="0.25">
      <c r="A105" t="s">
        <v>1243</v>
      </c>
      <c r="B105" t="s">
        <v>1240</v>
      </c>
      <c r="C105" t="s">
        <v>13</v>
      </c>
      <c r="D105">
        <v>33</v>
      </c>
      <c r="E105">
        <v>0</v>
      </c>
      <c r="F105">
        <v>0</v>
      </c>
      <c r="G105">
        <f>1+E105+F105</f>
        <v>1</v>
      </c>
      <c r="H105">
        <f ca="1">G105+RAND()-0.5</f>
        <v>1.111428921663606</v>
      </c>
    </row>
    <row r="106" spans="1:8" hidden="1" x14ac:dyDescent="0.25">
      <c r="A106" t="s">
        <v>1243</v>
      </c>
      <c r="B106" t="s">
        <v>1240</v>
      </c>
      <c r="C106" t="s">
        <v>13</v>
      </c>
      <c r="D106">
        <v>37</v>
      </c>
      <c r="E106">
        <v>2</v>
      </c>
      <c r="F106">
        <v>0</v>
      </c>
      <c r="G106">
        <f>1+E106+F106</f>
        <v>3</v>
      </c>
      <c r="H106">
        <f ca="1">G106+RAND()-0.5</f>
        <v>2.6847064797764135</v>
      </c>
    </row>
    <row r="107" spans="1:8" hidden="1" x14ac:dyDescent="0.25">
      <c r="A107" t="s">
        <v>1243</v>
      </c>
      <c r="B107" t="s">
        <v>1240</v>
      </c>
      <c r="C107" t="s">
        <v>13</v>
      </c>
      <c r="D107">
        <v>28</v>
      </c>
      <c r="E107">
        <v>0</v>
      </c>
      <c r="F107">
        <v>0</v>
      </c>
      <c r="G107">
        <f>1+E107+F107</f>
        <v>1</v>
      </c>
      <c r="H107">
        <f ca="1">G107+RAND()-0.5</f>
        <v>1.328594702571112</v>
      </c>
    </row>
    <row r="108" spans="1:8" x14ac:dyDescent="0.25">
      <c r="A108" t="s">
        <v>1</v>
      </c>
      <c r="B108" t="s">
        <v>1240</v>
      </c>
      <c r="C108" t="s">
        <v>17</v>
      </c>
      <c r="D108">
        <v>27</v>
      </c>
      <c r="E108">
        <v>0</v>
      </c>
      <c r="F108">
        <v>0</v>
      </c>
      <c r="G108">
        <f>1+E108+F108</f>
        <v>1</v>
      </c>
      <c r="H108">
        <f ca="1">G108+RAND()-0.5</f>
        <v>1.1797411279077386</v>
      </c>
    </row>
    <row r="109" spans="1:8" hidden="1" x14ac:dyDescent="0.25">
      <c r="A109" t="s">
        <v>1</v>
      </c>
      <c r="B109" t="s">
        <v>1240</v>
      </c>
      <c r="C109" t="s">
        <v>13</v>
      </c>
      <c r="E109">
        <v>0</v>
      </c>
      <c r="F109">
        <v>0</v>
      </c>
      <c r="G109">
        <f>1+E109+F109</f>
        <v>1</v>
      </c>
      <c r="H109">
        <f ca="1">G109+RAND()-0.5</f>
        <v>1.1411918479968528</v>
      </c>
    </row>
    <row r="110" spans="1:8" hidden="1" x14ac:dyDescent="0.25">
      <c r="A110" t="s">
        <v>1243</v>
      </c>
      <c r="B110" t="s">
        <v>1240</v>
      </c>
      <c r="C110" t="s">
        <v>13</v>
      </c>
      <c r="D110">
        <v>38</v>
      </c>
      <c r="E110">
        <v>0</v>
      </c>
      <c r="F110">
        <v>0</v>
      </c>
      <c r="G110">
        <f>1+E110+F110</f>
        <v>1</v>
      </c>
      <c r="H110">
        <f ca="1">G110+RAND()-0.5</f>
        <v>1.3937608242401316</v>
      </c>
    </row>
    <row r="111" spans="1:8" hidden="1" x14ac:dyDescent="0.25">
      <c r="A111" t="s">
        <v>1</v>
      </c>
      <c r="B111" t="s">
        <v>1240</v>
      </c>
      <c r="C111" t="s">
        <v>17</v>
      </c>
      <c r="E111">
        <v>1</v>
      </c>
      <c r="F111">
        <v>0</v>
      </c>
      <c r="G111">
        <f>1+E111+F111</f>
        <v>2</v>
      </c>
      <c r="H111">
        <f ca="1">G111+RAND()-0.5</f>
        <v>1.5197965533299733</v>
      </c>
    </row>
    <row r="112" spans="1:8" hidden="1" x14ac:dyDescent="0.25">
      <c r="A112" t="s">
        <v>1243</v>
      </c>
      <c r="B112" t="s">
        <v>1238</v>
      </c>
      <c r="C112" t="s">
        <v>13</v>
      </c>
      <c r="D112">
        <v>47</v>
      </c>
      <c r="E112">
        <v>0</v>
      </c>
      <c r="F112">
        <v>0</v>
      </c>
      <c r="G112">
        <f>1+E112+F112</f>
        <v>1</v>
      </c>
      <c r="H112">
        <f ca="1">G112+RAND()-0.5</f>
        <v>0.97062590074157962</v>
      </c>
    </row>
    <row r="113" spans="1:8" x14ac:dyDescent="0.25">
      <c r="A113" t="s">
        <v>1</v>
      </c>
      <c r="B113" t="s">
        <v>1240</v>
      </c>
      <c r="C113" t="s">
        <v>17</v>
      </c>
      <c r="D113">
        <v>5</v>
      </c>
      <c r="E113">
        <v>4</v>
      </c>
      <c r="F113">
        <v>2</v>
      </c>
      <c r="G113">
        <f>1+E113+F113</f>
        <v>7</v>
      </c>
      <c r="H113">
        <f ca="1">G113+RAND()-0.5</f>
        <v>6.9428515573231664</v>
      </c>
    </row>
    <row r="114" spans="1:8" hidden="1" x14ac:dyDescent="0.25">
      <c r="A114" t="s">
        <v>1243</v>
      </c>
      <c r="B114" t="s">
        <v>1240</v>
      </c>
      <c r="C114" t="s">
        <v>13</v>
      </c>
      <c r="D114">
        <v>22</v>
      </c>
      <c r="E114">
        <v>0</v>
      </c>
      <c r="F114">
        <v>0</v>
      </c>
      <c r="G114">
        <f>1+E114+F114</f>
        <v>1</v>
      </c>
      <c r="H114">
        <f ca="1">G114+RAND()-0.5</f>
        <v>0.92224986434339051</v>
      </c>
    </row>
    <row r="115" spans="1:8" x14ac:dyDescent="0.25">
      <c r="A115" t="s">
        <v>1</v>
      </c>
      <c r="B115" t="s">
        <v>1240</v>
      </c>
      <c r="C115" t="s">
        <v>17</v>
      </c>
      <c r="D115">
        <v>29</v>
      </c>
      <c r="E115">
        <v>0</v>
      </c>
      <c r="F115">
        <v>2</v>
      </c>
      <c r="G115">
        <f>1+E115+F115</f>
        <v>3</v>
      </c>
      <c r="H115">
        <f ca="1">G115+RAND()-0.5</f>
        <v>2.8299635164727772</v>
      </c>
    </row>
    <row r="116" spans="1:8" x14ac:dyDescent="0.25">
      <c r="A116" t="s">
        <v>1</v>
      </c>
      <c r="B116" t="s">
        <v>1240</v>
      </c>
      <c r="C116" t="s">
        <v>17</v>
      </c>
      <c r="D116">
        <v>35</v>
      </c>
      <c r="E116">
        <v>1</v>
      </c>
      <c r="F116">
        <v>1</v>
      </c>
      <c r="G116">
        <f>1+E116+F116</f>
        <v>3</v>
      </c>
      <c r="H116">
        <f ca="1">G116+RAND()-0.5</f>
        <v>2.8506466968488242</v>
      </c>
    </row>
    <row r="117" spans="1:8" hidden="1" x14ac:dyDescent="0.25">
      <c r="A117" t="s">
        <v>1243</v>
      </c>
      <c r="B117" t="s">
        <v>1240</v>
      </c>
      <c r="C117" t="s">
        <v>13</v>
      </c>
      <c r="D117">
        <v>21</v>
      </c>
      <c r="E117">
        <v>0</v>
      </c>
      <c r="F117">
        <v>0</v>
      </c>
      <c r="G117">
        <f>1+E117+F117</f>
        <v>1</v>
      </c>
      <c r="H117">
        <f ca="1">G117+RAND()-0.5</f>
        <v>1.2910657892522033</v>
      </c>
    </row>
    <row r="118" spans="1:8" hidden="1" x14ac:dyDescent="0.25">
      <c r="A118" t="s">
        <v>1243</v>
      </c>
      <c r="B118" t="s">
        <v>1240</v>
      </c>
      <c r="C118" t="s">
        <v>13</v>
      </c>
      <c r="D118">
        <v>70.5</v>
      </c>
      <c r="E118">
        <v>0</v>
      </c>
      <c r="F118">
        <v>0</v>
      </c>
      <c r="G118">
        <f>1+E118+F118</f>
        <v>1</v>
      </c>
      <c r="H118">
        <f ca="1">G118+RAND()-0.5</f>
        <v>0.86171660844478981</v>
      </c>
    </row>
    <row r="119" spans="1:8" hidden="1" x14ac:dyDescent="0.25">
      <c r="A119" t="s">
        <v>1243</v>
      </c>
      <c r="B119" t="s">
        <v>1239</v>
      </c>
      <c r="C119" t="s">
        <v>13</v>
      </c>
      <c r="D119">
        <v>29</v>
      </c>
      <c r="E119">
        <v>1</v>
      </c>
      <c r="F119">
        <v>0</v>
      </c>
      <c r="G119">
        <f>1+E119+F119</f>
        <v>2</v>
      </c>
      <c r="H119">
        <f ca="1">G119+RAND()-0.5</f>
        <v>2.2130235200111956</v>
      </c>
    </row>
    <row r="120" spans="1:8" hidden="1" x14ac:dyDescent="0.25">
      <c r="A120" t="s">
        <v>1243</v>
      </c>
      <c r="B120" t="s">
        <v>1238</v>
      </c>
      <c r="C120" t="s">
        <v>13</v>
      </c>
      <c r="D120">
        <v>24</v>
      </c>
      <c r="E120">
        <v>0</v>
      </c>
      <c r="F120">
        <v>1</v>
      </c>
      <c r="G120">
        <f>1+E120+F120</f>
        <v>2</v>
      </c>
      <c r="H120">
        <f ca="1">G120+RAND()-0.5</f>
        <v>2.2433050439734648</v>
      </c>
    </row>
    <row r="121" spans="1:8" x14ac:dyDescent="0.25">
      <c r="A121" t="s">
        <v>1</v>
      </c>
      <c r="B121" t="s">
        <v>1240</v>
      </c>
      <c r="C121" t="s">
        <v>17</v>
      </c>
      <c r="D121">
        <v>22</v>
      </c>
      <c r="E121">
        <v>0</v>
      </c>
      <c r="F121">
        <v>0</v>
      </c>
      <c r="G121">
        <f>1+E121+F121</f>
        <v>1</v>
      </c>
      <c r="H121">
        <f ca="1">G121+RAND()-0.5</f>
        <v>1.0196648868097502</v>
      </c>
    </row>
    <row r="122" spans="1:8" hidden="1" x14ac:dyDescent="0.25">
      <c r="A122" t="s">
        <v>1243</v>
      </c>
      <c r="B122" t="s">
        <v>1239</v>
      </c>
      <c r="C122" t="s">
        <v>13</v>
      </c>
      <c r="D122">
        <v>21</v>
      </c>
      <c r="E122">
        <v>2</v>
      </c>
      <c r="F122">
        <v>0</v>
      </c>
      <c r="G122">
        <f>1+E122+F122</f>
        <v>3</v>
      </c>
      <c r="H122">
        <f ca="1">G122+RAND()-0.5</f>
        <v>2.9237148426975796</v>
      </c>
    </row>
    <row r="123" spans="1:8" hidden="1" x14ac:dyDescent="0.25">
      <c r="A123" t="s">
        <v>1243</v>
      </c>
      <c r="B123" t="s">
        <v>1240</v>
      </c>
      <c r="C123" t="s">
        <v>13</v>
      </c>
      <c r="E123">
        <v>0</v>
      </c>
      <c r="F123">
        <v>0</v>
      </c>
      <c r="G123">
        <f>1+E123+F123</f>
        <v>1</v>
      </c>
      <c r="H123">
        <f ca="1">G123+RAND()-0.5</f>
        <v>0.73225043524227851</v>
      </c>
    </row>
    <row r="124" spans="1:8" hidden="1" x14ac:dyDescent="0.25">
      <c r="A124" t="s">
        <v>1243</v>
      </c>
      <c r="B124" t="s">
        <v>1239</v>
      </c>
      <c r="C124" t="s">
        <v>13</v>
      </c>
      <c r="D124">
        <v>32.5</v>
      </c>
      <c r="E124">
        <v>1</v>
      </c>
      <c r="F124">
        <v>0</v>
      </c>
      <c r="G124">
        <f>1+E124+F124</f>
        <v>2</v>
      </c>
      <c r="H124">
        <f ca="1">G124+RAND()-0.5</f>
        <v>2.1142061637983862</v>
      </c>
    </row>
    <row r="125" spans="1:8" hidden="1" x14ac:dyDescent="0.25">
      <c r="A125" t="s">
        <v>1</v>
      </c>
      <c r="B125" t="s">
        <v>1239</v>
      </c>
      <c r="C125" t="s">
        <v>17</v>
      </c>
      <c r="D125">
        <v>32.5</v>
      </c>
      <c r="E125">
        <v>0</v>
      </c>
      <c r="F125">
        <v>0</v>
      </c>
      <c r="G125">
        <f>1+E125+F125</f>
        <v>1</v>
      </c>
      <c r="H125">
        <f ca="1">G125+RAND()-0.5</f>
        <v>0.85246203111607088</v>
      </c>
    </row>
    <row r="126" spans="1:8" hidden="1" x14ac:dyDescent="0.25">
      <c r="A126" t="s">
        <v>1243</v>
      </c>
      <c r="B126" t="s">
        <v>1238</v>
      </c>
      <c r="C126" t="s">
        <v>13</v>
      </c>
      <c r="D126">
        <v>54</v>
      </c>
      <c r="E126">
        <v>0</v>
      </c>
      <c r="F126">
        <v>1</v>
      </c>
      <c r="G126">
        <f>1+E126+F126</f>
        <v>2</v>
      </c>
      <c r="H126">
        <f ca="1">G126+RAND()-0.5</f>
        <v>2.0777862979881982</v>
      </c>
    </row>
    <row r="127" spans="1:8" hidden="1" x14ac:dyDescent="0.25">
      <c r="A127" t="s">
        <v>1</v>
      </c>
      <c r="B127" t="s">
        <v>1240</v>
      </c>
      <c r="C127" t="s">
        <v>13</v>
      </c>
      <c r="D127">
        <v>12</v>
      </c>
      <c r="E127">
        <v>1</v>
      </c>
      <c r="F127">
        <v>0</v>
      </c>
      <c r="G127">
        <f>1+E127+F127</f>
        <v>2</v>
      </c>
      <c r="H127">
        <f ca="1">G127+RAND()-0.5</f>
        <v>1.7567706412596782</v>
      </c>
    </row>
    <row r="128" spans="1:8" hidden="1" x14ac:dyDescent="0.25">
      <c r="A128" t="s">
        <v>1243</v>
      </c>
      <c r="B128" t="s">
        <v>1240</v>
      </c>
      <c r="C128" t="s">
        <v>13</v>
      </c>
      <c r="E128">
        <v>0</v>
      </c>
      <c r="F128">
        <v>0</v>
      </c>
      <c r="G128">
        <f>1+E128+F128</f>
        <v>1</v>
      </c>
      <c r="H128">
        <f ca="1">G128+RAND()-0.5</f>
        <v>1.2062217611563044</v>
      </c>
    </row>
    <row r="129" spans="1:8" hidden="1" x14ac:dyDescent="0.25">
      <c r="A129" t="s">
        <v>1</v>
      </c>
      <c r="B129" t="s">
        <v>1240</v>
      </c>
      <c r="C129" t="s">
        <v>13</v>
      </c>
      <c r="D129">
        <v>24</v>
      </c>
      <c r="E129">
        <v>0</v>
      </c>
      <c r="F129">
        <v>0</v>
      </c>
      <c r="G129">
        <f>1+E129+F129</f>
        <v>1</v>
      </c>
      <c r="H129">
        <f ca="1">G129+RAND()-0.5</f>
        <v>1.2399835536088368</v>
      </c>
    </row>
    <row r="130" spans="1:8" hidden="1" x14ac:dyDescent="0.25">
      <c r="A130" t="s">
        <v>1</v>
      </c>
      <c r="B130" t="s">
        <v>1240</v>
      </c>
      <c r="C130" t="s">
        <v>17</v>
      </c>
      <c r="E130">
        <v>1</v>
      </c>
      <c r="F130">
        <v>1</v>
      </c>
      <c r="G130">
        <f>1+E130+F130</f>
        <v>3</v>
      </c>
      <c r="H130">
        <f ca="1">G130+RAND()-0.5</f>
        <v>2.6282740978640384</v>
      </c>
    </row>
    <row r="131" spans="1:8" hidden="1" x14ac:dyDescent="0.25">
      <c r="A131" t="s">
        <v>1243</v>
      </c>
      <c r="B131" t="s">
        <v>1240</v>
      </c>
      <c r="C131" t="s">
        <v>13</v>
      </c>
      <c r="D131">
        <v>45</v>
      </c>
      <c r="E131">
        <v>0</v>
      </c>
      <c r="F131">
        <v>0</v>
      </c>
      <c r="G131">
        <f>1+E131+F131</f>
        <v>1</v>
      </c>
      <c r="H131">
        <f ca="1">G131+RAND()-0.5</f>
        <v>1.4952730079675136</v>
      </c>
    </row>
    <row r="132" spans="1:8" hidden="1" x14ac:dyDescent="0.25">
      <c r="A132" t="s">
        <v>1243</v>
      </c>
      <c r="B132" t="s">
        <v>1240</v>
      </c>
      <c r="C132" t="s">
        <v>13</v>
      </c>
      <c r="D132">
        <v>33</v>
      </c>
      <c r="E132">
        <v>0</v>
      </c>
      <c r="F132">
        <v>0</v>
      </c>
      <c r="G132">
        <f>1+E132+F132</f>
        <v>1</v>
      </c>
      <c r="H132">
        <f ca="1">G132+RAND()-0.5</f>
        <v>0.51144150640621655</v>
      </c>
    </row>
    <row r="133" spans="1:8" hidden="1" x14ac:dyDescent="0.25">
      <c r="A133" t="s">
        <v>1243</v>
      </c>
      <c r="B133" t="s">
        <v>1240</v>
      </c>
      <c r="C133" t="s">
        <v>13</v>
      </c>
      <c r="D133">
        <v>20</v>
      </c>
      <c r="E133">
        <v>0</v>
      </c>
      <c r="F133">
        <v>0</v>
      </c>
      <c r="G133">
        <f>1+E133+F133</f>
        <v>1</v>
      </c>
      <c r="H133">
        <f ca="1">G133+RAND()-0.5</f>
        <v>0.53681924330511821</v>
      </c>
    </row>
    <row r="134" spans="1:8" x14ac:dyDescent="0.25">
      <c r="A134" t="s">
        <v>1</v>
      </c>
      <c r="B134" t="s">
        <v>1240</v>
      </c>
      <c r="C134" t="s">
        <v>17</v>
      </c>
      <c r="D134">
        <v>26</v>
      </c>
      <c r="E134">
        <v>0</v>
      </c>
      <c r="F134">
        <v>0</v>
      </c>
      <c r="G134">
        <f>1+E134+F134</f>
        <v>1</v>
      </c>
      <c r="H134">
        <f ca="1">G134+RAND()-0.5</f>
        <v>1.3564571899974354</v>
      </c>
    </row>
    <row r="135" spans="1:8" hidden="1" x14ac:dyDescent="0.25">
      <c r="A135" t="s">
        <v>1</v>
      </c>
      <c r="B135" t="s">
        <v>1239</v>
      </c>
      <c r="C135" t="s">
        <v>17</v>
      </c>
      <c r="D135">
        <v>29</v>
      </c>
      <c r="E135">
        <v>1</v>
      </c>
      <c r="F135">
        <v>0</v>
      </c>
      <c r="G135">
        <f>1+E135+F135</f>
        <v>2</v>
      </c>
      <c r="H135">
        <f ca="1">G135+RAND()-0.5</f>
        <v>1.5953134619197358</v>
      </c>
    </row>
    <row r="136" spans="1:8" hidden="1" x14ac:dyDescent="0.25">
      <c r="A136" t="s">
        <v>1243</v>
      </c>
      <c r="B136" t="s">
        <v>1239</v>
      </c>
      <c r="C136" t="s">
        <v>13</v>
      </c>
      <c r="D136">
        <v>25</v>
      </c>
      <c r="E136">
        <v>0</v>
      </c>
      <c r="F136">
        <v>0</v>
      </c>
      <c r="G136">
        <f>1+E136+F136</f>
        <v>1</v>
      </c>
      <c r="H136">
        <f ca="1">G136+RAND()-0.5</f>
        <v>1.1813641709439553</v>
      </c>
    </row>
    <row r="137" spans="1:8" hidden="1" x14ac:dyDescent="0.25">
      <c r="A137" t="s">
        <v>1243</v>
      </c>
      <c r="B137" t="s">
        <v>1239</v>
      </c>
      <c r="C137" t="s">
        <v>13</v>
      </c>
      <c r="D137">
        <v>23</v>
      </c>
      <c r="E137">
        <v>0</v>
      </c>
      <c r="F137">
        <v>0</v>
      </c>
      <c r="G137">
        <f>1+E137+F137</f>
        <v>1</v>
      </c>
      <c r="H137">
        <f ca="1">G137+RAND()-0.5</f>
        <v>1.2915177878954673</v>
      </c>
    </row>
    <row r="138" spans="1:8" hidden="1" x14ac:dyDescent="0.25">
      <c r="A138" t="s">
        <v>1</v>
      </c>
      <c r="B138" t="s">
        <v>1238</v>
      </c>
      <c r="C138" t="s">
        <v>17</v>
      </c>
      <c r="D138">
        <v>19</v>
      </c>
      <c r="E138">
        <v>0</v>
      </c>
      <c r="F138">
        <v>2</v>
      </c>
      <c r="G138">
        <f>1+E138+F138</f>
        <v>3</v>
      </c>
      <c r="H138">
        <f ca="1">G138+RAND()-0.5</f>
        <v>2.5727401482936285</v>
      </c>
    </row>
    <row r="139" spans="1:8" hidden="1" x14ac:dyDescent="0.25">
      <c r="A139" t="s">
        <v>1243</v>
      </c>
      <c r="B139" t="s">
        <v>1238</v>
      </c>
      <c r="C139" t="s">
        <v>13</v>
      </c>
      <c r="D139">
        <v>37</v>
      </c>
      <c r="E139">
        <v>1</v>
      </c>
      <c r="F139">
        <v>0</v>
      </c>
      <c r="G139">
        <f>1+E139+F139</f>
        <v>2</v>
      </c>
      <c r="H139">
        <f ca="1">G139+RAND()-0.5</f>
        <v>2.452445333719425</v>
      </c>
    </row>
    <row r="140" spans="1:8" hidden="1" x14ac:dyDescent="0.25">
      <c r="A140" t="s">
        <v>1243</v>
      </c>
      <c r="B140" t="s">
        <v>1240</v>
      </c>
      <c r="C140" t="s">
        <v>13</v>
      </c>
      <c r="D140">
        <v>16</v>
      </c>
      <c r="E140">
        <v>0</v>
      </c>
      <c r="F140">
        <v>0</v>
      </c>
      <c r="G140">
        <f>1+E140+F140</f>
        <v>1</v>
      </c>
      <c r="H140">
        <f ca="1">G140+RAND()-0.5</f>
        <v>1.4404164346152282</v>
      </c>
    </row>
    <row r="141" spans="1:8" hidden="1" x14ac:dyDescent="0.25">
      <c r="A141" t="s">
        <v>1243</v>
      </c>
      <c r="B141" t="s">
        <v>1238</v>
      </c>
      <c r="C141" t="s">
        <v>13</v>
      </c>
      <c r="D141">
        <v>24</v>
      </c>
      <c r="E141">
        <v>0</v>
      </c>
      <c r="F141">
        <v>0</v>
      </c>
      <c r="G141">
        <f>1+E141+F141</f>
        <v>1</v>
      </c>
      <c r="H141">
        <f ca="1">G141+RAND()-0.5</f>
        <v>1.3290294186477407</v>
      </c>
    </row>
    <row r="142" spans="1:8" hidden="1" x14ac:dyDescent="0.25">
      <c r="A142" t="s">
        <v>1243</v>
      </c>
      <c r="B142" t="s">
        <v>1240</v>
      </c>
      <c r="C142" t="s">
        <v>17</v>
      </c>
      <c r="E142">
        <v>0</v>
      </c>
      <c r="F142">
        <v>2</v>
      </c>
      <c r="G142">
        <f>1+E142+F142</f>
        <v>3</v>
      </c>
      <c r="H142">
        <f ca="1">G142+RAND()-0.5</f>
        <v>3.3867150982428669</v>
      </c>
    </row>
    <row r="143" spans="1:8" x14ac:dyDescent="0.25">
      <c r="A143" t="s">
        <v>1</v>
      </c>
      <c r="B143" t="s">
        <v>1240</v>
      </c>
      <c r="C143" t="s">
        <v>17</v>
      </c>
      <c r="D143">
        <v>31</v>
      </c>
      <c r="E143">
        <v>1</v>
      </c>
      <c r="F143">
        <v>1</v>
      </c>
      <c r="G143">
        <f>1+E143+F143</f>
        <v>3</v>
      </c>
      <c r="H143">
        <f ca="1">G143+RAND()-0.5</f>
        <v>2.68574349703756</v>
      </c>
    </row>
    <row r="144" spans="1:8" x14ac:dyDescent="0.25">
      <c r="A144" t="s">
        <v>1</v>
      </c>
      <c r="B144" t="s">
        <v>1240</v>
      </c>
      <c r="C144" t="s">
        <v>17</v>
      </c>
      <c r="D144">
        <v>22</v>
      </c>
      <c r="E144">
        <v>0</v>
      </c>
      <c r="F144">
        <v>0</v>
      </c>
      <c r="G144">
        <f>1+E144+F144</f>
        <v>1</v>
      </c>
      <c r="H144">
        <f ca="1">G144+RAND()-0.5</f>
        <v>0.60878029761730601</v>
      </c>
    </row>
    <row r="145" spans="1:8" hidden="1" x14ac:dyDescent="0.25">
      <c r="A145" t="s">
        <v>1243</v>
      </c>
      <c r="B145" t="s">
        <v>1240</v>
      </c>
      <c r="C145" t="s">
        <v>13</v>
      </c>
      <c r="D145">
        <v>19</v>
      </c>
      <c r="E145">
        <v>0</v>
      </c>
      <c r="F145">
        <v>0</v>
      </c>
      <c r="G145">
        <f>1+E145+F145</f>
        <v>1</v>
      </c>
      <c r="H145">
        <f ca="1">G145+RAND()-0.5</f>
        <v>0.98657617385273388</v>
      </c>
    </row>
    <row r="146" spans="1:8" hidden="1" x14ac:dyDescent="0.25">
      <c r="A146" t="s">
        <v>1243</v>
      </c>
      <c r="B146" t="s">
        <v>1239</v>
      </c>
      <c r="C146" t="s">
        <v>13</v>
      </c>
      <c r="D146">
        <v>18</v>
      </c>
      <c r="E146">
        <v>0</v>
      </c>
      <c r="F146">
        <v>0</v>
      </c>
      <c r="G146">
        <f>1+E146+F146</f>
        <v>1</v>
      </c>
      <c r="H146">
        <f ca="1">G146+RAND()-0.5</f>
        <v>1.0703408396375347</v>
      </c>
    </row>
    <row r="147" spans="1:8" hidden="1" x14ac:dyDescent="0.25">
      <c r="A147" t="s">
        <v>1243</v>
      </c>
      <c r="B147" t="s">
        <v>1239</v>
      </c>
      <c r="C147" t="s">
        <v>13</v>
      </c>
      <c r="D147">
        <v>19</v>
      </c>
      <c r="E147">
        <v>1</v>
      </c>
      <c r="F147">
        <v>1</v>
      </c>
      <c r="G147">
        <f>1+E147+F147</f>
        <v>3</v>
      </c>
      <c r="H147">
        <f ca="1">G147+RAND()-0.5</f>
        <v>3.3725464843090376</v>
      </c>
    </row>
    <row r="148" spans="1:8" hidden="1" x14ac:dyDescent="0.25">
      <c r="A148" t="s">
        <v>1</v>
      </c>
      <c r="B148" t="s">
        <v>1240</v>
      </c>
      <c r="C148" t="s">
        <v>13</v>
      </c>
      <c r="D148">
        <v>27</v>
      </c>
      <c r="E148">
        <v>0</v>
      </c>
      <c r="F148">
        <v>0</v>
      </c>
      <c r="G148">
        <f>1+E148+F148</f>
        <v>1</v>
      </c>
      <c r="H148">
        <f ca="1">G148+RAND()-0.5</f>
        <v>1.0458572233772938</v>
      </c>
    </row>
    <row r="149" spans="1:8" x14ac:dyDescent="0.25">
      <c r="A149" t="s">
        <v>1</v>
      </c>
      <c r="B149" t="s">
        <v>1240</v>
      </c>
      <c r="C149" t="s">
        <v>17</v>
      </c>
      <c r="D149">
        <v>1</v>
      </c>
      <c r="E149">
        <v>0</v>
      </c>
      <c r="F149">
        <v>2</v>
      </c>
      <c r="G149">
        <f>1+E149+F149</f>
        <v>3</v>
      </c>
      <c r="H149">
        <f ca="1">G149+RAND()-0.5</f>
        <v>2.7533468596733681</v>
      </c>
    </row>
    <row r="150" spans="1:8" hidden="1" x14ac:dyDescent="0.25">
      <c r="A150" t="s">
        <v>1243</v>
      </c>
      <c r="B150" t="s">
        <v>1239</v>
      </c>
      <c r="C150" t="s">
        <v>13</v>
      </c>
      <c r="D150">
        <v>36.5</v>
      </c>
      <c r="E150">
        <v>0</v>
      </c>
      <c r="F150">
        <v>2</v>
      </c>
      <c r="G150">
        <f>1+E150+F150</f>
        <v>3</v>
      </c>
      <c r="H150">
        <f ca="1">G150+RAND()-0.5</f>
        <v>2.7487882826054033</v>
      </c>
    </row>
    <row r="151" spans="1:8" hidden="1" x14ac:dyDescent="0.25">
      <c r="A151" t="s">
        <v>1243</v>
      </c>
      <c r="B151" t="s">
        <v>1239</v>
      </c>
      <c r="C151" t="s">
        <v>13</v>
      </c>
      <c r="D151">
        <v>42</v>
      </c>
      <c r="E151">
        <v>0</v>
      </c>
      <c r="F151">
        <v>0</v>
      </c>
      <c r="G151">
        <f>1+E151+F151</f>
        <v>1</v>
      </c>
      <c r="H151">
        <f ca="1">G151+RAND()-0.5</f>
        <v>0.92688642387760867</v>
      </c>
    </row>
    <row r="152" spans="1:8" hidden="1" x14ac:dyDescent="0.25">
      <c r="A152" t="s">
        <v>1243</v>
      </c>
      <c r="B152" t="s">
        <v>1239</v>
      </c>
      <c r="C152" t="s">
        <v>13</v>
      </c>
      <c r="D152">
        <v>51</v>
      </c>
      <c r="E152">
        <v>0</v>
      </c>
      <c r="F152">
        <v>0</v>
      </c>
      <c r="G152">
        <f>1+E152+F152</f>
        <v>1</v>
      </c>
      <c r="H152">
        <f ca="1">G152+RAND()-0.5</f>
        <v>0.57933044184936522</v>
      </c>
    </row>
    <row r="153" spans="1:8" hidden="1" x14ac:dyDescent="0.25">
      <c r="A153" t="s">
        <v>1</v>
      </c>
      <c r="B153" t="s">
        <v>1238</v>
      </c>
      <c r="C153" t="s">
        <v>17</v>
      </c>
      <c r="D153">
        <v>22</v>
      </c>
      <c r="E153">
        <v>1</v>
      </c>
      <c r="F153">
        <v>0</v>
      </c>
      <c r="G153">
        <f>1+E153+F153</f>
        <v>2</v>
      </c>
      <c r="H153">
        <f ca="1">G153+RAND()-0.5</f>
        <v>1.7582835135655346</v>
      </c>
    </row>
    <row r="154" spans="1:8" hidden="1" x14ac:dyDescent="0.25">
      <c r="A154" t="s">
        <v>1243</v>
      </c>
      <c r="B154" t="s">
        <v>1240</v>
      </c>
      <c r="C154" t="s">
        <v>13</v>
      </c>
      <c r="D154">
        <v>55.5</v>
      </c>
      <c r="E154">
        <v>0</v>
      </c>
      <c r="F154">
        <v>0</v>
      </c>
      <c r="G154">
        <f>1+E154+F154</f>
        <v>1</v>
      </c>
      <c r="H154">
        <f ca="1">G154+RAND()-0.5</f>
        <v>1.3713784912301046</v>
      </c>
    </row>
    <row r="155" spans="1:8" hidden="1" x14ac:dyDescent="0.25">
      <c r="A155" t="s">
        <v>1243</v>
      </c>
      <c r="B155" t="s">
        <v>1240</v>
      </c>
      <c r="C155" t="s">
        <v>13</v>
      </c>
      <c r="D155">
        <v>40.5</v>
      </c>
      <c r="E155">
        <v>0</v>
      </c>
      <c r="F155">
        <v>2</v>
      </c>
      <c r="G155">
        <f>1+E155+F155</f>
        <v>3</v>
      </c>
      <c r="H155">
        <f ca="1">G155+RAND()-0.5</f>
        <v>2.6142364908706295</v>
      </c>
    </row>
    <row r="156" spans="1:8" hidden="1" x14ac:dyDescent="0.25">
      <c r="A156" t="s">
        <v>1243</v>
      </c>
      <c r="B156" t="s">
        <v>1240</v>
      </c>
      <c r="C156" t="s">
        <v>13</v>
      </c>
      <c r="E156">
        <v>0</v>
      </c>
      <c r="F156">
        <v>0</v>
      </c>
      <c r="G156">
        <f>1+E156+F156</f>
        <v>1</v>
      </c>
      <c r="H156">
        <f ca="1">G156+RAND()-0.5</f>
        <v>0.97720583703418296</v>
      </c>
    </row>
    <row r="157" spans="1:8" hidden="1" x14ac:dyDescent="0.25">
      <c r="A157" t="s">
        <v>1243</v>
      </c>
      <c r="B157" t="s">
        <v>1238</v>
      </c>
      <c r="C157" t="s">
        <v>13</v>
      </c>
      <c r="D157">
        <v>51</v>
      </c>
      <c r="E157">
        <v>0</v>
      </c>
      <c r="F157">
        <v>1</v>
      </c>
      <c r="G157">
        <f>1+E157+F157</f>
        <v>2</v>
      </c>
      <c r="H157">
        <f ca="1">G157+RAND()-0.5</f>
        <v>1.8124241678309261</v>
      </c>
    </row>
    <row r="158" spans="1:8" x14ac:dyDescent="0.25">
      <c r="A158" t="s">
        <v>1</v>
      </c>
      <c r="B158" t="s">
        <v>1240</v>
      </c>
      <c r="C158" t="s">
        <v>17</v>
      </c>
      <c r="D158">
        <v>24</v>
      </c>
      <c r="E158">
        <v>0</v>
      </c>
      <c r="F158">
        <v>2</v>
      </c>
      <c r="G158">
        <f>1+E158+F158</f>
        <v>3</v>
      </c>
      <c r="H158">
        <f ca="1">G158+RAND()-0.5</f>
        <v>2.692941756430641</v>
      </c>
    </row>
    <row r="159" spans="1:8" hidden="1" x14ac:dyDescent="0.25">
      <c r="A159" t="s">
        <v>1243</v>
      </c>
      <c r="B159" t="s">
        <v>1240</v>
      </c>
      <c r="C159" t="s">
        <v>13</v>
      </c>
      <c r="D159">
        <v>30</v>
      </c>
      <c r="E159">
        <v>0</v>
      </c>
      <c r="F159">
        <v>0</v>
      </c>
      <c r="G159">
        <f>1+E159+F159</f>
        <v>1</v>
      </c>
      <c r="H159">
        <f ca="1">G159+RAND()-0.5</f>
        <v>1.1484049782152932</v>
      </c>
    </row>
    <row r="160" spans="1:8" hidden="1" x14ac:dyDescent="0.25">
      <c r="A160" t="s">
        <v>1243</v>
      </c>
      <c r="B160" t="s">
        <v>1240</v>
      </c>
      <c r="C160" t="s">
        <v>13</v>
      </c>
      <c r="E160">
        <v>0</v>
      </c>
      <c r="F160">
        <v>0</v>
      </c>
      <c r="G160">
        <f>1+E160+F160</f>
        <v>1</v>
      </c>
      <c r="H160">
        <f ca="1">G160+RAND()-0.5</f>
        <v>0.936810603682666</v>
      </c>
    </row>
    <row r="161" spans="1:8" hidden="1" x14ac:dyDescent="0.25">
      <c r="A161" t="s">
        <v>1243</v>
      </c>
      <c r="B161" t="s">
        <v>1240</v>
      </c>
      <c r="C161" t="s">
        <v>13</v>
      </c>
      <c r="E161">
        <v>8</v>
      </c>
      <c r="F161">
        <v>2</v>
      </c>
      <c r="G161">
        <f>1+E161+F161</f>
        <v>11</v>
      </c>
      <c r="H161">
        <f ca="1">G161+RAND()-0.5</f>
        <v>10.859610322827793</v>
      </c>
    </row>
    <row r="162" spans="1:8" hidden="1" x14ac:dyDescent="0.25">
      <c r="A162" t="s">
        <v>1243</v>
      </c>
      <c r="B162" t="s">
        <v>1240</v>
      </c>
      <c r="C162" t="s">
        <v>13</v>
      </c>
      <c r="D162">
        <v>44</v>
      </c>
      <c r="E162">
        <v>0</v>
      </c>
      <c r="F162">
        <v>1</v>
      </c>
      <c r="G162">
        <f>1+E162+F162</f>
        <v>2</v>
      </c>
      <c r="H162">
        <f ca="1">G162+RAND()-0.5</f>
        <v>1.9496029505763146</v>
      </c>
    </row>
    <row r="163" spans="1:8" hidden="1" x14ac:dyDescent="0.25">
      <c r="A163" t="s">
        <v>1</v>
      </c>
      <c r="B163" t="s">
        <v>1239</v>
      </c>
      <c r="C163" t="s">
        <v>17</v>
      </c>
      <c r="D163">
        <v>40</v>
      </c>
      <c r="E163">
        <v>0</v>
      </c>
      <c r="F163">
        <v>0</v>
      </c>
      <c r="G163">
        <f>1+E163+F163</f>
        <v>1</v>
      </c>
      <c r="H163">
        <f ca="1">G163+RAND()-0.5</f>
        <v>1.1391888267352546</v>
      </c>
    </row>
    <row r="164" spans="1:8" hidden="1" x14ac:dyDescent="0.25">
      <c r="A164" t="s">
        <v>1243</v>
      </c>
      <c r="B164" t="s">
        <v>1240</v>
      </c>
      <c r="C164" t="s">
        <v>13</v>
      </c>
      <c r="D164">
        <v>26</v>
      </c>
      <c r="E164">
        <v>0</v>
      </c>
      <c r="F164">
        <v>0</v>
      </c>
      <c r="G164">
        <f>1+E164+F164</f>
        <v>1</v>
      </c>
      <c r="H164">
        <f ca="1">G164+RAND()-0.5</f>
        <v>1.3706545187628998</v>
      </c>
    </row>
    <row r="165" spans="1:8" hidden="1" x14ac:dyDescent="0.25">
      <c r="A165" t="s">
        <v>1243</v>
      </c>
      <c r="B165" t="s">
        <v>1240</v>
      </c>
      <c r="C165" t="s">
        <v>13</v>
      </c>
      <c r="D165">
        <v>17</v>
      </c>
      <c r="E165">
        <v>0</v>
      </c>
      <c r="F165">
        <v>0</v>
      </c>
      <c r="G165">
        <f>1+E165+F165</f>
        <v>1</v>
      </c>
      <c r="H165">
        <f ca="1">G165+RAND()-0.5</f>
        <v>1.4935743721258703</v>
      </c>
    </row>
    <row r="166" spans="1:8" hidden="1" x14ac:dyDescent="0.25">
      <c r="A166" t="s">
        <v>1243</v>
      </c>
      <c r="B166" t="s">
        <v>1240</v>
      </c>
      <c r="C166" t="s">
        <v>13</v>
      </c>
      <c r="D166">
        <v>1</v>
      </c>
      <c r="E166">
        <v>4</v>
      </c>
      <c r="F166">
        <v>1</v>
      </c>
      <c r="G166">
        <f>1+E166+F166</f>
        <v>6</v>
      </c>
      <c r="H166">
        <f ca="1">G166+RAND()-0.5</f>
        <v>6.0470226137456358</v>
      </c>
    </row>
    <row r="167" spans="1:8" hidden="1" x14ac:dyDescent="0.25">
      <c r="A167" t="s">
        <v>1</v>
      </c>
      <c r="B167" t="s">
        <v>1240</v>
      </c>
      <c r="C167" t="s">
        <v>13</v>
      </c>
      <c r="D167">
        <v>9</v>
      </c>
      <c r="E167">
        <v>0</v>
      </c>
      <c r="F167">
        <v>2</v>
      </c>
      <c r="G167">
        <f>1+E167+F167</f>
        <v>3</v>
      </c>
      <c r="H167">
        <f ca="1">G167+RAND()-0.5</f>
        <v>2.8983126178242324</v>
      </c>
    </row>
    <row r="168" spans="1:8" hidden="1" x14ac:dyDescent="0.25">
      <c r="A168" t="s">
        <v>1</v>
      </c>
      <c r="B168" t="s">
        <v>1238</v>
      </c>
      <c r="C168" t="s">
        <v>17</v>
      </c>
      <c r="E168">
        <v>0</v>
      </c>
      <c r="F168">
        <v>1</v>
      </c>
      <c r="G168">
        <f>1+E168+F168</f>
        <v>2</v>
      </c>
      <c r="H168">
        <f ca="1">G168+RAND()-0.5</f>
        <v>1.5119139832833461</v>
      </c>
    </row>
    <row r="169" spans="1:8" x14ac:dyDescent="0.25">
      <c r="A169" t="s">
        <v>1</v>
      </c>
      <c r="B169" t="s">
        <v>1240</v>
      </c>
      <c r="C169" t="s">
        <v>17</v>
      </c>
      <c r="D169">
        <v>5</v>
      </c>
      <c r="E169">
        <v>2</v>
      </c>
      <c r="F169">
        <v>1</v>
      </c>
      <c r="G169">
        <f>1+E169+F169</f>
        <v>4</v>
      </c>
      <c r="H169">
        <f ca="1">G169+RAND()-0.5</f>
        <v>4.3621465445599172</v>
      </c>
    </row>
    <row r="170" spans="1:8" hidden="1" x14ac:dyDescent="0.25">
      <c r="A170" t="s">
        <v>1243</v>
      </c>
      <c r="B170" t="s">
        <v>1238</v>
      </c>
      <c r="C170" t="s">
        <v>13</v>
      </c>
      <c r="E170">
        <v>0</v>
      </c>
      <c r="F170">
        <v>0</v>
      </c>
      <c r="G170">
        <f>1+E170+F170</f>
        <v>1</v>
      </c>
      <c r="H170">
        <f ca="1">G170+RAND()-0.5</f>
        <v>1.2908343944330634</v>
      </c>
    </row>
    <row r="171" spans="1:8" hidden="1" x14ac:dyDescent="0.25">
      <c r="A171" t="s">
        <v>1243</v>
      </c>
      <c r="B171" t="s">
        <v>1240</v>
      </c>
      <c r="C171" t="s">
        <v>13</v>
      </c>
      <c r="D171">
        <v>28</v>
      </c>
      <c r="E171">
        <v>0</v>
      </c>
      <c r="F171">
        <v>0</v>
      </c>
      <c r="G171">
        <f>1+E171+F171</f>
        <v>1</v>
      </c>
      <c r="H171">
        <f ca="1">G171+RAND()-0.5</f>
        <v>0.60423645398552983</v>
      </c>
    </row>
    <row r="172" spans="1:8" hidden="1" x14ac:dyDescent="0.25">
      <c r="A172" t="s">
        <v>1243</v>
      </c>
      <c r="B172" t="s">
        <v>1238</v>
      </c>
      <c r="C172" t="s">
        <v>13</v>
      </c>
      <c r="D172">
        <v>61</v>
      </c>
      <c r="E172">
        <v>0</v>
      </c>
      <c r="F172">
        <v>0</v>
      </c>
      <c r="G172">
        <f>1+E172+F172</f>
        <v>1</v>
      </c>
      <c r="H172">
        <f ca="1">G172+RAND()-0.5</f>
        <v>1.150699211130974</v>
      </c>
    </row>
    <row r="173" spans="1:8" hidden="1" x14ac:dyDescent="0.25">
      <c r="A173" t="s">
        <v>1243</v>
      </c>
      <c r="B173" t="s">
        <v>1240</v>
      </c>
      <c r="C173" t="s">
        <v>13</v>
      </c>
      <c r="D173">
        <v>4</v>
      </c>
      <c r="E173">
        <v>4</v>
      </c>
      <c r="F173">
        <v>1</v>
      </c>
      <c r="G173">
        <f>1+E173+F173</f>
        <v>6</v>
      </c>
      <c r="H173">
        <f ca="1">G173+RAND()-0.5</f>
        <v>6.2412065242750785</v>
      </c>
    </row>
    <row r="174" spans="1:8" x14ac:dyDescent="0.25">
      <c r="A174" t="s">
        <v>1</v>
      </c>
      <c r="B174" t="s">
        <v>1240</v>
      </c>
      <c r="C174" t="s">
        <v>17</v>
      </c>
      <c r="D174">
        <v>0.75</v>
      </c>
      <c r="E174">
        <v>2</v>
      </c>
      <c r="F174">
        <v>1</v>
      </c>
      <c r="G174">
        <f>1+E174+F174</f>
        <v>4</v>
      </c>
      <c r="H174">
        <f ca="1">G174+RAND()-0.5</f>
        <v>4.2210191155276391</v>
      </c>
    </row>
    <row r="175" spans="1:8" hidden="1" x14ac:dyDescent="0.25">
      <c r="A175" t="s">
        <v>1243</v>
      </c>
      <c r="B175" t="s">
        <v>1240</v>
      </c>
      <c r="C175" t="s">
        <v>13</v>
      </c>
      <c r="D175">
        <v>21</v>
      </c>
      <c r="E175">
        <v>0</v>
      </c>
      <c r="F175">
        <v>0</v>
      </c>
      <c r="G175">
        <f>1+E175+F175</f>
        <v>1</v>
      </c>
      <c r="H175">
        <f ca="1">G175+RAND()-0.5</f>
        <v>1.2313085194478108</v>
      </c>
    </row>
    <row r="176" spans="1:8" hidden="1" x14ac:dyDescent="0.25">
      <c r="A176" t="s">
        <v>1243</v>
      </c>
      <c r="B176" t="s">
        <v>1238</v>
      </c>
      <c r="C176" t="s">
        <v>13</v>
      </c>
      <c r="D176">
        <v>56</v>
      </c>
      <c r="E176">
        <v>0</v>
      </c>
      <c r="F176">
        <v>0</v>
      </c>
      <c r="G176">
        <f>1+E176+F176</f>
        <v>1</v>
      </c>
      <c r="H176">
        <f ca="1">G176+RAND()-0.5</f>
        <v>0.88241517333153663</v>
      </c>
    </row>
    <row r="177" spans="1:8" hidden="1" x14ac:dyDescent="0.25">
      <c r="A177" t="s">
        <v>1243</v>
      </c>
      <c r="B177" t="s">
        <v>1240</v>
      </c>
      <c r="C177" t="s">
        <v>13</v>
      </c>
      <c r="D177">
        <v>18</v>
      </c>
      <c r="E177">
        <v>1</v>
      </c>
      <c r="F177">
        <v>1</v>
      </c>
      <c r="G177">
        <f>1+E177+F177</f>
        <v>3</v>
      </c>
      <c r="H177">
        <f ca="1">G177+RAND()-0.5</f>
        <v>3.061088025884577</v>
      </c>
    </row>
    <row r="178" spans="1:8" hidden="1" x14ac:dyDescent="0.25">
      <c r="A178" t="s">
        <v>1243</v>
      </c>
      <c r="B178" t="s">
        <v>1240</v>
      </c>
      <c r="C178" t="s">
        <v>13</v>
      </c>
      <c r="E178">
        <v>3</v>
      </c>
      <c r="F178">
        <v>1</v>
      </c>
      <c r="G178">
        <f>1+E178+F178</f>
        <v>5</v>
      </c>
      <c r="H178">
        <f ca="1">G178+RAND()-0.5</f>
        <v>4.6189434478271671</v>
      </c>
    </row>
    <row r="179" spans="1:8" hidden="1" x14ac:dyDescent="0.25">
      <c r="A179" t="s">
        <v>1243</v>
      </c>
      <c r="B179" t="s">
        <v>1238</v>
      </c>
      <c r="C179" t="s">
        <v>17</v>
      </c>
      <c r="D179">
        <v>50</v>
      </c>
      <c r="E179">
        <v>0</v>
      </c>
      <c r="F179">
        <v>0</v>
      </c>
      <c r="G179">
        <f>1+E179+F179</f>
        <v>1</v>
      </c>
      <c r="H179">
        <f ca="1">G179+RAND()-0.5</f>
        <v>1.2299679415918496</v>
      </c>
    </row>
    <row r="180" spans="1:8" hidden="1" x14ac:dyDescent="0.25">
      <c r="A180" t="s">
        <v>1243</v>
      </c>
      <c r="B180" t="s">
        <v>1239</v>
      </c>
      <c r="C180" t="s">
        <v>13</v>
      </c>
      <c r="D180">
        <v>30</v>
      </c>
      <c r="E180">
        <v>0</v>
      </c>
      <c r="F180">
        <v>0</v>
      </c>
      <c r="G180">
        <f>1+E180+F180</f>
        <v>1</v>
      </c>
      <c r="H180">
        <f ca="1">G180+RAND()-0.5</f>
        <v>1.4568475295028838</v>
      </c>
    </row>
    <row r="181" spans="1:8" hidden="1" x14ac:dyDescent="0.25">
      <c r="A181" t="s">
        <v>1243</v>
      </c>
      <c r="B181" t="s">
        <v>1240</v>
      </c>
      <c r="C181" t="s">
        <v>13</v>
      </c>
      <c r="D181">
        <v>36</v>
      </c>
      <c r="E181">
        <v>0</v>
      </c>
      <c r="F181">
        <v>0</v>
      </c>
      <c r="G181">
        <f>1+E181+F181</f>
        <v>1</v>
      </c>
      <c r="H181">
        <f ca="1">G181+RAND()-0.5</f>
        <v>1.2497180326607704</v>
      </c>
    </row>
    <row r="182" spans="1:8" hidden="1" x14ac:dyDescent="0.25">
      <c r="A182" t="s">
        <v>1243</v>
      </c>
      <c r="B182" t="s">
        <v>1240</v>
      </c>
      <c r="C182" t="s">
        <v>17</v>
      </c>
      <c r="E182">
        <v>8</v>
      </c>
      <c r="F182">
        <v>2</v>
      </c>
      <c r="G182">
        <f>1+E182+F182</f>
        <v>11</v>
      </c>
      <c r="H182">
        <f ca="1">G182+RAND()-0.5</f>
        <v>10.558571387187184</v>
      </c>
    </row>
    <row r="183" spans="1:8" hidden="1" x14ac:dyDescent="0.25">
      <c r="A183" t="s">
        <v>1243</v>
      </c>
      <c r="B183" t="s">
        <v>1239</v>
      </c>
      <c r="C183" t="s">
        <v>13</v>
      </c>
      <c r="E183">
        <v>0</v>
      </c>
      <c r="F183">
        <v>0</v>
      </c>
      <c r="G183">
        <f>1+E183+F183</f>
        <v>1</v>
      </c>
      <c r="H183">
        <f ca="1">G183+RAND()-0.5</f>
        <v>0.74547116671520497</v>
      </c>
    </row>
    <row r="184" spans="1:8" hidden="1" x14ac:dyDescent="0.25">
      <c r="A184" t="s">
        <v>1243</v>
      </c>
      <c r="B184" t="s">
        <v>1240</v>
      </c>
      <c r="C184" t="s">
        <v>13</v>
      </c>
      <c r="D184">
        <v>9</v>
      </c>
      <c r="E184">
        <v>4</v>
      </c>
      <c r="F184">
        <v>2</v>
      </c>
      <c r="G184">
        <f>1+E184+F184</f>
        <v>7</v>
      </c>
      <c r="H184">
        <f ca="1">G184+RAND()-0.5</f>
        <v>7.0502957569227807</v>
      </c>
    </row>
    <row r="185" spans="1:8" hidden="1" x14ac:dyDescent="0.25">
      <c r="A185" t="s">
        <v>1</v>
      </c>
      <c r="B185" t="s">
        <v>1239</v>
      </c>
      <c r="C185" t="s">
        <v>13</v>
      </c>
      <c r="D185">
        <v>1</v>
      </c>
      <c r="E185">
        <v>2</v>
      </c>
      <c r="F185">
        <v>1</v>
      </c>
      <c r="G185">
        <f>1+E185+F185</f>
        <v>4</v>
      </c>
      <c r="H185">
        <f ca="1">G185+RAND()-0.5</f>
        <v>3.6143610838422111</v>
      </c>
    </row>
    <row r="186" spans="1:8" x14ac:dyDescent="0.25">
      <c r="A186" t="s">
        <v>1</v>
      </c>
      <c r="B186" t="s">
        <v>1240</v>
      </c>
      <c r="C186" t="s">
        <v>17</v>
      </c>
      <c r="D186">
        <v>2</v>
      </c>
      <c r="E186">
        <v>0</v>
      </c>
      <c r="F186">
        <v>1</v>
      </c>
      <c r="G186">
        <f>1+E186+F186</f>
        <v>2</v>
      </c>
      <c r="H186">
        <f ca="1">G186+RAND()-0.5</f>
        <v>2.4671339047280076</v>
      </c>
    </row>
    <row r="187" spans="1:8" hidden="1" x14ac:dyDescent="0.25">
      <c r="A187" t="s">
        <v>1243</v>
      </c>
      <c r="B187" t="s">
        <v>1238</v>
      </c>
      <c r="C187" t="s">
        <v>13</v>
      </c>
      <c r="E187">
        <v>0</v>
      </c>
      <c r="F187">
        <v>0</v>
      </c>
      <c r="G187">
        <f>1+E187+F187</f>
        <v>1</v>
      </c>
      <c r="H187">
        <f ca="1">G187+RAND()-0.5</f>
        <v>0.67997608737454507</v>
      </c>
    </row>
    <row r="188" spans="1:8" hidden="1" x14ac:dyDescent="0.25">
      <c r="A188" t="s">
        <v>1</v>
      </c>
      <c r="B188" t="s">
        <v>1240</v>
      </c>
      <c r="C188" t="s">
        <v>17</v>
      </c>
      <c r="E188">
        <v>1</v>
      </c>
      <c r="F188">
        <v>0</v>
      </c>
      <c r="G188">
        <f>1+E188+F188</f>
        <v>2</v>
      </c>
      <c r="H188">
        <f ca="1">G188+RAND()-0.5</f>
        <v>1.7173412221135473</v>
      </c>
    </row>
    <row r="189" spans="1:8" hidden="1" x14ac:dyDescent="0.25">
      <c r="A189" t="s">
        <v>1</v>
      </c>
      <c r="B189" t="s">
        <v>1238</v>
      </c>
      <c r="C189" t="s">
        <v>13</v>
      </c>
      <c r="D189">
        <v>45</v>
      </c>
      <c r="E189">
        <v>0</v>
      </c>
      <c r="F189">
        <v>0</v>
      </c>
      <c r="G189">
        <f>1+E189+F189</f>
        <v>1</v>
      </c>
      <c r="H189">
        <f ca="1">G189+RAND()-0.5</f>
        <v>1.1495749329005684</v>
      </c>
    </row>
    <row r="190" spans="1:8" hidden="1" x14ac:dyDescent="0.25">
      <c r="A190" t="s">
        <v>1243</v>
      </c>
      <c r="B190" t="s">
        <v>1240</v>
      </c>
      <c r="C190" t="s">
        <v>13</v>
      </c>
      <c r="D190">
        <v>40</v>
      </c>
      <c r="E190">
        <v>1</v>
      </c>
      <c r="F190">
        <v>1</v>
      </c>
      <c r="G190">
        <f>1+E190+F190</f>
        <v>3</v>
      </c>
      <c r="H190">
        <f ca="1">G190+RAND()-0.5</f>
        <v>3.2117374030646637</v>
      </c>
    </row>
    <row r="191" spans="1:8" hidden="1" x14ac:dyDescent="0.25">
      <c r="A191" t="s">
        <v>1243</v>
      </c>
      <c r="B191" t="s">
        <v>1240</v>
      </c>
      <c r="C191" t="s">
        <v>13</v>
      </c>
      <c r="D191">
        <v>36</v>
      </c>
      <c r="E191">
        <v>0</v>
      </c>
      <c r="F191">
        <v>0</v>
      </c>
      <c r="G191">
        <f>1+E191+F191</f>
        <v>1</v>
      </c>
      <c r="H191">
        <f ca="1">G191+RAND()-0.5</f>
        <v>1.4113941249119468</v>
      </c>
    </row>
    <row r="192" spans="1:8" hidden="1" x14ac:dyDescent="0.25">
      <c r="A192" t="s">
        <v>1</v>
      </c>
      <c r="B192" t="s">
        <v>1239</v>
      </c>
      <c r="C192" t="s">
        <v>17</v>
      </c>
      <c r="D192">
        <v>32</v>
      </c>
      <c r="E192">
        <v>0</v>
      </c>
      <c r="F192">
        <v>0</v>
      </c>
      <c r="G192">
        <f>1+E192+F192</f>
        <v>1</v>
      </c>
      <c r="H192">
        <f ca="1">G192+RAND()-0.5</f>
        <v>1.4841209632141439</v>
      </c>
    </row>
    <row r="193" spans="1:8" hidden="1" x14ac:dyDescent="0.25">
      <c r="A193" t="s">
        <v>1243</v>
      </c>
      <c r="B193" t="s">
        <v>1239</v>
      </c>
      <c r="C193" t="s">
        <v>13</v>
      </c>
      <c r="D193">
        <v>19</v>
      </c>
      <c r="E193">
        <v>0</v>
      </c>
      <c r="F193">
        <v>0</v>
      </c>
      <c r="G193">
        <f>1+E193+F193</f>
        <v>1</v>
      </c>
      <c r="H193">
        <f ca="1">G193+RAND()-0.5</f>
        <v>1.0499606513503084</v>
      </c>
    </row>
    <row r="194" spans="1:8" x14ac:dyDescent="0.25">
      <c r="A194" t="s">
        <v>1</v>
      </c>
      <c r="B194" t="s">
        <v>1240</v>
      </c>
      <c r="C194" t="s">
        <v>17</v>
      </c>
      <c r="D194">
        <v>63</v>
      </c>
      <c r="E194">
        <v>0</v>
      </c>
      <c r="F194">
        <v>0</v>
      </c>
      <c r="G194">
        <f>1+E194+F194</f>
        <v>1</v>
      </c>
      <c r="H194">
        <f ca="1">G194+RAND()-0.5</f>
        <v>1.1247715701747669</v>
      </c>
    </row>
    <row r="195" spans="1:8" hidden="1" x14ac:dyDescent="0.25">
      <c r="A195" t="s">
        <v>1</v>
      </c>
      <c r="B195" t="s">
        <v>1239</v>
      </c>
      <c r="C195" t="s">
        <v>13</v>
      </c>
      <c r="D195">
        <v>3</v>
      </c>
      <c r="E195">
        <v>1</v>
      </c>
      <c r="F195">
        <v>1</v>
      </c>
      <c r="G195">
        <f>1+E195+F195</f>
        <v>3</v>
      </c>
      <c r="H195">
        <f ca="1">G195+RAND()-0.5</f>
        <v>2.5401001314685079</v>
      </c>
    </row>
    <row r="196" spans="1:8" hidden="1" x14ac:dyDescent="0.25">
      <c r="A196" t="s">
        <v>1</v>
      </c>
      <c r="B196" t="s">
        <v>1238</v>
      </c>
      <c r="C196" t="s">
        <v>17</v>
      </c>
      <c r="D196">
        <v>44</v>
      </c>
      <c r="E196">
        <v>0</v>
      </c>
      <c r="F196">
        <v>0</v>
      </c>
      <c r="G196">
        <f>1+E196+F196</f>
        <v>1</v>
      </c>
      <c r="H196">
        <f ca="1">G196+RAND()-0.5</f>
        <v>0.80633300074064396</v>
      </c>
    </row>
    <row r="197" spans="1:8" hidden="1" x14ac:dyDescent="0.25">
      <c r="A197" t="s">
        <v>1</v>
      </c>
      <c r="B197" t="s">
        <v>1238</v>
      </c>
      <c r="C197" t="s">
        <v>17</v>
      </c>
      <c r="D197">
        <v>58</v>
      </c>
      <c r="E197">
        <v>0</v>
      </c>
      <c r="F197">
        <v>0</v>
      </c>
      <c r="G197">
        <f>1+E197+F197</f>
        <v>1</v>
      </c>
      <c r="H197">
        <f ca="1">G197+RAND()-0.5</f>
        <v>1.1221173451612505</v>
      </c>
    </row>
    <row r="198" spans="1:8" hidden="1" x14ac:dyDescent="0.25">
      <c r="A198" t="s">
        <v>1243</v>
      </c>
      <c r="B198" t="s">
        <v>1240</v>
      </c>
      <c r="C198" t="s">
        <v>13</v>
      </c>
      <c r="E198">
        <v>0</v>
      </c>
      <c r="F198">
        <v>0</v>
      </c>
      <c r="G198">
        <f>1+E198+F198</f>
        <v>1</v>
      </c>
      <c r="H198">
        <f ca="1">G198+RAND()-0.5</f>
        <v>0.92049004379350285</v>
      </c>
    </row>
    <row r="199" spans="1:8" hidden="1" x14ac:dyDescent="0.25">
      <c r="A199" t="s">
        <v>1243</v>
      </c>
      <c r="B199" t="s">
        <v>1240</v>
      </c>
      <c r="C199" t="s">
        <v>13</v>
      </c>
      <c r="D199">
        <v>42</v>
      </c>
      <c r="E199">
        <v>0</v>
      </c>
      <c r="F199">
        <v>1</v>
      </c>
      <c r="G199">
        <f>1+E199+F199</f>
        <v>2</v>
      </c>
      <c r="H199">
        <f ca="1">G199+RAND()-0.5</f>
        <v>1.6159397434017233</v>
      </c>
    </row>
    <row r="200" spans="1:8" hidden="1" x14ac:dyDescent="0.25">
      <c r="A200" t="s">
        <v>1</v>
      </c>
      <c r="B200" t="s">
        <v>1240</v>
      </c>
      <c r="C200" t="s">
        <v>17</v>
      </c>
      <c r="E200">
        <v>0</v>
      </c>
      <c r="F200">
        <v>0</v>
      </c>
      <c r="G200">
        <f>1+E200+F200</f>
        <v>1</v>
      </c>
      <c r="H200">
        <f ca="1">G200+RAND()-0.5</f>
        <v>1.2137217395984883</v>
      </c>
    </row>
    <row r="201" spans="1:8" hidden="1" x14ac:dyDescent="0.25">
      <c r="A201" t="s">
        <v>1243</v>
      </c>
      <c r="B201" t="s">
        <v>1239</v>
      </c>
      <c r="C201" t="s">
        <v>17</v>
      </c>
      <c r="D201">
        <v>24</v>
      </c>
      <c r="E201">
        <v>0</v>
      </c>
      <c r="F201">
        <v>0</v>
      </c>
      <c r="G201">
        <f>1+E201+F201</f>
        <v>1</v>
      </c>
      <c r="H201">
        <f ca="1">G201+RAND()-0.5</f>
        <v>1.0493468056455177</v>
      </c>
    </row>
    <row r="202" spans="1:8" hidden="1" x14ac:dyDescent="0.25">
      <c r="A202" t="s">
        <v>1243</v>
      </c>
      <c r="B202" t="s">
        <v>1240</v>
      </c>
      <c r="C202" t="s">
        <v>13</v>
      </c>
      <c r="D202">
        <v>28</v>
      </c>
      <c r="E202">
        <v>0</v>
      </c>
      <c r="F202">
        <v>0</v>
      </c>
      <c r="G202">
        <f>1+E202+F202</f>
        <v>1</v>
      </c>
      <c r="H202">
        <f ca="1">G202+RAND()-0.5</f>
        <v>1.2871101906316014</v>
      </c>
    </row>
    <row r="203" spans="1:8" hidden="1" x14ac:dyDescent="0.25">
      <c r="A203" t="s">
        <v>1243</v>
      </c>
      <c r="B203" t="s">
        <v>1240</v>
      </c>
      <c r="C203" t="s">
        <v>13</v>
      </c>
      <c r="E203">
        <v>8</v>
      </c>
      <c r="F203">
        <v>2</v>
      </c>
      <c r="G203">
        <f>1+E203+F203</f>
        <v>11</v>
      </c>
      <c r="H203">
        <f ca="1">G203+RAND()-0.5</f>
        <v>10.754242764316066</v>
      </c>
    </row>
    <row r="204" spans="1:8" hidden="1" x14ac:dyDescent="0.25">
      <c r="A204" t="s">
        <v>1243</v>
      </c>
      <c r="B204" t="s">
        <v>1240</v>
      </c>
      <c r="C204" t="s">
        <v>13</v>
      </c>
      <c r="D204">
        <v>34</v>
      </c>
      <c r="E204">
        <v>0</v>
      </c>
      <c r="F204">
        <v>0</v>
      </c>
      <c r="G204">
        <f>1+E204+F204</f>
        <v>1</v>
      </c>
      <c r="H204">
        <f ca="1">G204+RAND()-0.5</f>
        <v>0.91665462103766959</v>
      </c>
    </row>
    <row r="205" spans="1:8" hidden="1" x14ac:dyDescent="0.25">
      <c r="A205" t="s">
        <v>1243</v>
      </c>
      <c r="B205" t="s">
        <v>1240</v>
      </c>
      <c r="C205" t="s">
        <v>13</v>
      </c>
      <c r="D205">
        <v>45.5</v>
      </c>
      <c r="E205">
        <v>0</v>
      </c>
      <c r="F205">
        <v>0</v>
      </c>
      <c r="G205">
        <f>1+E205+F205</f>
        <v>1</v>
      </c>
      <c r="H205">
        <f ca="1">G205+RAND()-0.5</f>
        <v>0.64724045400020702</v>
      </c>
    </row>
    <row r="206" spans="1:8" hidden="1" x14ac:dyDescent="0.25">
      <c r="A206" t="s">
        <v>1</v>
      </c>
      <c r="B206" t="s">
        <v>1240</v>
      </c>
      <c r="C206" t="s">
        <v>13</v>
      </c>
      <c r="D206">
        <v>18</v>
      </c>
      <c r="E206">
        <v>0</v>
      </c>
      <c r="F206">
        <v>0</v>
      </c>
      <c r="G206">
        <f>1+E206+F206</f>
        <v>1</v>
      </c>
      <c r="H206">
        <f ca="1">G206+RAND()-0.5</f>
        <v>1.4773801700956524</v>
      </c>
    </row>
    <row r="207" spans="1:8" x14ac:dyDescent="0.25">
      <c r="A207" t="s">
        <v>1</v>
      </c>
      <c r="B207" t="s">
        <v>1240</v>
      </c>
      <c r="C207" t="s">
        <v>17</v>
      </c>
      <c r="D207">
        <v>22</v>
      </c>
      <c r="E207">
        <v>0</v>
      </c>
      <c r="F207">
        <v>0</v>
      </c>
      <c r="G207">
        <f>1+E207+F207</f>
        <v>1</v>
      </c>
      <c r="H207">
        <f ca="1">G207+RAND()-0.5</f>
        <v>0.88048229917188792</v>
      </c>
    </row>
    <row r="208" spans="1:8" hidden="1" x14ac:dyDescent="0.25">
      <c r="A208" t="s">
        <v>1243</v>
      </c>
      <c r="B208" t="s">
        <v>1240</v>
      </c>
      <c r="C208" t="s">
        <v>13</v>
      </c>
      <c r="D208">
        <v>32</v>
      </c>
      <c r="E208">
        <v>1</v>
      </c>
      <c r="F208">
        <v>0</v>
      </c>
      <c r="G208">
        <f>1+E208+F208</f>
        <v>2</v>
      </c>
      <c r="H208">
        <f ca="1">G208+RAND()-0.5</f>
        <v>1.6853674483907048</v>
      </c>
    </row>
    <row r="209" spans="1:8" hidden="1" x14ac:dyDescent="0.25">
      <c r="A209" t="s">
        <v>1</v>
      </c>
      <c r="B209" t="s">
        <v>1240</v>
      </c>
      <c r="C209" t="s">
        <v>13</v>
      </c>
      <c r="D209">
        <v>26</v>
      </c>
      <c r="E209">
        <v>0</v>
      </c>
      <c r="F209">
        <v>0</v>
      </c>
      <c r="G209">
        <f>1+E209+F209</f>
        <v>1</v>
      </c>
      <c r="H209">
        <f ca="1">G209+RAND()-0.5</f>
        <v>0.69028143276209564</v>
      </c>
    </row>
    <row r="210" spans="1:8" x14ac:dyDescent="0.25">
      <c r="A210" t="s">
        <v>1</v>
      </c>
      <c r="B210" t="s">
        <v>1240</v>
      </c>
      <c r="C210" t="s">
        <v>17</v>
      </c>
      <c r="D210">
        <v>36</v>
      </c>
      <c r="E210">
        <v>1</v>
      </c>
      <c r="F210">
        <v>0</v>
      </c>
      <c r="G210">
        <f>1+E210+F210</f>
        <v>2</v>
      </c>
      <c r="H210">
        <f ca="1">G210+RAND()-0.5</f>
        <v>2.4873482080306979</v>
      </c>
    </row>
    <row r="211" spans="1:8" hidden="1" x14ac:dyDescent="0.25">
      <c r="A211" t="s">
        <v>1</v>
      </c>
      <c r="B211" t="s">
        <v>1238</v>
      </c>
      <c r="C211" t="s">
        <v>13</v>
      </c>
      <c r="D211">
        <v>40</v>
      </c>
      <c r="E211">
        <v>0</v>
      </c>
      <c r="F211">
        <v>0</v>
      </c>
      <c r="G211">
        <f>1+E211+F211</f>
        <v>1</v>
      </c>
      <c r="H211">
        <f ca="1">G211+RAND()-0.5</f>
        <v>0.96958992507483011</v>
      </c>
    </row>
    <row r="212" spans="1:8" hidden="1" x14ac:dyDescent="0.25">
      <c r="A212" t="s">
        <v>1243</v>
      </c>
      <c r="B212" t="s">
        <v>1240</v>
      </c>
      <c r="C212" t="s">
        <v>13</v>
      </c>
      <c r="D212">
        <v>24</v>
      </c>
      <c r="E212">
        <v>0</v>
      </c>
      <c r="F212">
        <v>0</v>
      </c>
      <c r="G212">
        <f>1+E212+F212</f>
        <v>1</v>
      </c>
      <c r="H212">
        <f ca="1">G212+RAND()-0.5</f>
        <v>0.75020973197670315</v>
      </c>
    </row>
    <row r="213" spans="1:8" hidden="1" x14ac:dyDescent="0.25">
      <c r="A213" t="s">
        <v>1</v>
      </c>
      <c r="B213" t="s">
        <v>1239</v>
      </c>
      <c r="C213" t="s">
        <v>17</v>
      </c>
      <c r="D213">
        <v>35</v>
      </c>
      <c r="E213">
        <v>0</v>
      </c>
      <c r="F213">
        <v>0</v>
      </c>
      <c r="G213">
        <f>1+E213+F213</f>
        <v>1</v>
      </c>
      <c r="H213">
        <f ca="1">G213+RAND()-0.5</f>
        <v>0.54202026699135541</v>
      </c>
    </row>
    <row r="214" spans="1:8" hidden="1" x14ac:dyDescent="0.25">
      <c r="A214" t="s">
        <v>1243</v>
      </c>
      <c r="B214" t="s">
        <v>1240</v>
      </c>
      <c r="C214" t="s">
        <v>13</v>
      </c>
      <c r="D214">
        <v>22</v>
      </c>
      <c r="E214">
        <v>0</v>
      </c>
      <c r="F214">
        <v>0</v>
      </c>
      <c r="G214">
        <f>1+E214+F214</f>
        <v>1</v>
      </c>
      <c r="H214">
        <f ca="1">G214+RAND()-0.5</f>
        <v>1.194330972777442</v>
      </c>
    </row>
    <row r="215" spans="1:8" hidden="1" x14ac:dyDescent="0.25">
      <c r="A215" t="s">
        <v>1243</v>
      </c>
      <c r="B215" t="s">
        <v>1239</v>
      </c>
      <c r="C215" t="s">
        <v>13</v>
      </c>
      <c r="D215">
        <v>30</v>
      </c>
      <c r="E215">
        <v>0</v>
      </c>
      <c r="F215">
        <v>0</v>
      </c>
      <c r="G215">
        <f>1+E215+F215</f>
        <v>1</v>
      </c>
      <c r="H215">
        <f ca="1">G215+RAND()-0.5</f>
        <v>1.4851836226799808</v>
      </c>
    </row>
    <row r="216" spans="1:8" hidden="1" x14ac:dyDescent="0.25">
      <c r="A216" t="s">
        <v>1243</v>
      </c>
      <c r="B216" t="s">
        <v>1240</v>
      </c>
      <c r="C216" t="s">
        <v>13</v>
      </c>
      <c r="E216">
        <v>1</v>
      </c>
      <c r="F216">
        <v>0</v>
      </c>
      <c r="G216">
        <f>1+E216+F216</f>
        <v>2</v>
      </c>
      <c r="H216">
        <f ca="1">G216+RAND()-0.5</f>
        <v>2.1689318667122555</v>
      </c>
    </row>
    <row r="217" spans="1:8" hidden="1" x14ac:dyDescent="0.25">
      <c r="A217" t="s">
        <v>1</v>
      </c>
      <c r="B217" t="s">
        <v>1238</v>
      </c>
      <c r="C217" t="s">
        <v>17</v>
      </c>
      <c r="D217">
        <v>31</v>
      </c>
      <c r="E217">
        <v>1</v>
      </c>
      <c r="F217">
        <v>0</v>
      </c>
      <c r="G217">
        <f>1+E217+F217</f>
        <v>2</v>
      </c>
      <c r="H217">
        <f ca="1">G217+RAND()-0.5</f>
        <v>1.7842112612605456</v>
      </c>
    </row>
    <row r="218" spans="1:8" x14ac:dyDescent="0.25">
      <c r="A218" t="s">
        <v>1</v>
      </c>
      <c r="B218" t="s">
        <v>1240</v>
      </c>
      <c r="C218" t="s">
        <v>17</v>
      </c>
      <c r="D218">
        <v>0.75</v>
      </c>
      <c r="E218">
        <v>2</v>
      </c>
      <c r="F218">
        <v>1</v>
      </c>
      <c r="G218">
        <f>1+E218+F218</f>
        <v>4</v>
      </c>
      <c r="H218">
        <f ca="1">G218+RAND()-0.5</f>
        <v>3.760019433919318</v>
      </c>
    </row>
    <row r="219" spans="1:8" hidden="1" x14ac:dyDescent="0.25">
      <c r="A219" t="s">
        <v>1243</v>
      </c>
      <c r="B219" t="s">
        <v>1239</v>
      </c>
      <c r="C219" t="s">
        <v>13</v>
      </c>
      <c r="D219">
        <v>42</v>
      </c>
      <c r="E219">
        <v>1</v>
      </c>
      <c r="F219">
        <v>0</v>
      </c>
      <c r="G219">
        <f>1+E219+F219</f>
        <v>2</v>
      </c>
      <c r="H219">
        <f ca="1">G219+RAND()-0.5</f>
        <v>2.3070715364690337</v>
      </c>
    </row>
    <row r="220" spans="1:8" hidden="1" x14ac:dyDescent="0.25">
      <c r="A220" t="s">
        <v>1</v>
      </c>
      <c r="B220" t="s">
        <v>1238</v>
      </c>
      <c r="C220" t="s">
        <v>17</v>
      </c>
      <c r="D220">
        <v>32</v>
      </c>
      <c r="E220">
        <v>0</v>
      </c>
      <c r="F220">
        <v>0</v>
      </c>
      <c r="G220">
        <f>1+E220+F220</f>
        <v>1</v>
      </c>
      <c r="H220">
        <f ca="1">G220+RAND()-0.5</f>
        <v>0.95158867330983998</v>
      </c>
    </row>
    <row r="221" spans="1:8" hidden="1" x14ac:dyDescent="0.25">
      <c r="A221" t="s">
        <v>1243</v>
      </c>
      <c r="B221" t="s">
        <v>1239</v>
      </c>
      <c r="C221" t="s">
        <v>13</v>
      </c>
      <c r="D221">
        <v>30</v>
      </c>
      <c r="E221">
        <v>0</v>
      </c>
      <c r="F221">
        <v>0</v>
      </c>
      <c r="G221">
        <f>1+E221+F221</f>
        <v>1</v>
      </c>
      <c r="H221">
        <f ca="1">G221+RAND()-0.5</f>
        <v>1.0914048805115337</v>
      </c>
    </row>
    <row r="222" spans="1:8" hidden="1" x14ac:dyDescent="0.25">
      <c r="A222" t="s">
        <v>1</v>
      </c>
      <c r="B222" t="s">
        <v>1240</v>
      </c>
      <c r="C222" t="s">
        <v>13</v>
      </c>
      <c r="D222">
        <v>16</v>
      </c>
      <c r="E222">
        <v>0</v>
      </c>
      <c r="F222">
        <v>0</v>
      </c>
      <c r="G222">
        <f>1+E222+F222</f>
        <v>1</v>
      </c>
      <c r="H222">
        <f ca="1">G222+RAND()-0.5</f>
        <v>0.78516466229763693</v>
      </c>
    </row>
    <row r="223" spans="1:8" hidden="1" x14ac:dyDescent="0.25">
      <c r="A223" t="s">
        <v>1243</v>
      </c>
      <c r="B223" t="s">
        <v>1239</v>
      </c>
      <c r="C223" t="s">
        <v>13</v>
      </c>
      <c r="D223">
        <v>27</v>
      </c>
      <c r="E223">
        <v>0</v>
      </c>
      <c r="F223">
        <v>0</v>
      </c>
      <c r="G223">
        <f>1+E223+F223</f>
        <v>1</v>
      </c>
      <c r="H223">
        <f ca="1">G223+RAND()-0.5</f>
        <v>1.4223083662355591</v>
      </c>
    </row>
    <row r="224" spans="1:8" hidden="1" x14ac:dyDescent="0.25">
      <c r="A224" t="s">
        <v>1243</v>
      </c>
      <c r="B224" t="s">
        <v>1240</v>
      </c>
      <c r="C224" t="s">
        <v>13</v>
      </c>
      <c r="D224">
        <v>51</v>
      </c>
      <c r="E224">
        <v>0</v>
      </c>
      <c r="F224">
        <v>0</v>
      </c>
      <c r="G224">
        <f>1+E224+F224</f>
        <v>1</v>
      </c>
      <c r="H224">
        <f ca="1">G224+RAND()-0.5</f>
        <v>1.1904505160029881</v>
      </c>
    </row>
    <row r="225" spans="1:8" hidden="1" x14ac:dyDescent="0.25">
      <c r="A225" t="s">
        <v>1243</v>
      </c>
      <c r="B225" t="s">
        <v>1240</v>
      </c>
      <c r="C225" t="s">
        <v>13</v>
      </c>
      <c r="E225">
        <v>0</v>
      </c>
      <c r="F225">
        <v>0</v>
      </c>
      <c r="G225">
        <f>1+E225+F225</f>
        <v>1</v>
      </c>
      <c r="H225">
        <f ca="1">G225+RAND()-0.5</f>
        <v>0.8385870967387008</v>
      </c>
    </row>
    <row r="226" spans="1:8" hidden="1" x14ac:dyDescent="0.25">
      <c r="A226" t="s">
        <v>1</v>
      </c>
      <c r="B226" t="s">
        <v>1238</v>
      </c>
      <c r="C226" t="s">
        <v>13</v>
      </c>
      <c r="D226">
        <v>38</v>
      </c>
      <c r="E226">
        <v>1</v>
      </c>
      <c r="F226">
        <v>0</v>
      </c>
      <c r="G226">
        <f>1+E226+F226</f>
        <v>2</v>
      </c>
      <c r="H226">
        <f ca="1">G226+RAND()-0.5</f>
        <v>2.1127975022859182</v>
      </c>
    </row>
    <row r="227" spans="1:8" hidden="1" x14ac:dyDescent="0.25">
      <c r="A227" t="s">
        <v>1243</v>
      </c>
      <c r="B227" t="s">
        <v>1240</v>
      </c>
      <c r="C227" t="s">
        <v>13</v>
      </c>
      <c r="D227">
        <v>22</v>
      </c>
      <c r="E227">
        <v>0</v>
      </c>
      <c r="F227">
        <v>0</v>
      </c>
      <c r="G227">
        <f>1+E227+F227</f>
        <v>1</v>
      </c>
      <c r="H227">
        <f ca="1">G227+RAND()-0.5</f>
        <v>1.2426177319960909</v>
      </c>
    </row>
    <row r="228" spans="1:8" hidden="1" x14ac:dyDescent="0.25">
      <c r="A228" t="s">
        <v>1</v>
      </c>
      <c r="B228" t="s">
        <v>1239</v>
      </c>
      <c r="C228" t="s">
        <v>13</v>
      </c>
      <c r="D228">
        <v>19</v>
      </c>
      <c r="E228">
        <v>0</v>
      </c>
      <c r="F228">
        <v>0</v>
      </c>
      <c r="G228">
        <f>1+E228+F228</f>
        <v>1</v>
      </c>
      <c r="H228">
        <f ca="1">G228+RAND()-0.5</f>
        <v>1.1204468399981127</v>
      </c>
    </row>
    <row r="229" spans="1:8" hidden="1" x14ac:dyDescent="0.25">
      <c r="A229" t="s">
        <v>1243</v>
      </c>
      <c r="B229" t="s">
        <v>1240</v>
      </c>
      <c r="C229" t="s">
        <v>13</v>
      </c>
      <c r="D229">
        <v>20.5</v>
      </c>
      <c r="E229">
        <v>0</v>
      </c>
      <c r="F229">
        <v>0</v>
      </c>
      <c r="G229">
        <f>1+E229+F229</f>
        <v>1</v>
      </c>
      <c r="H229">
        <f ca="1">G229+RAND()-0.5</f>
        <v>1.368491843788195</v>
      </c>
    </row>
    <row r="230" spans="1:8" hidden="1" x14ac:dyDescent="0.25">
      <c r="A230" t="s">
        <v>1243</v>
      </c>
      <c r="B230" t="s">
        <v>1239</v>
      </c>
      <c r="C230" t="s">
        <v>13</v>
      </c>
      <c r="D230">
        <v>18</v>
      </c>
      <c r="E230">
        <v>0</v>
      </c>
      <c r="F230">
        <v>0</v>
      </c>
      <c r="G230">
        <f>1+E230+F230</f>
        <v>1</v>
      </c>
      <c r="H230">
        <f ca="1">G230+RAND()-0.5</f>
        <v>1.0492249608400512</v>
      </c>
    </row>
    <row r="231" spans="1:8" hidden="1" x14ac:dyDescent="0.25">
      <c r="A231" t="s">
        <v>1243</v>
      </c>
      <c r="B231" t="s">
        <v>1240</v>
      </c>
      <c r="C231" t="s">
        <v>17</v>
      </c>
      <c r="E231">
        <v>3</v>
      </c>
      <c r="F231">
        <v>1</v>
      </c>
      <c r="G231">
        <f>1+E231+F231</f>
        <v>5</v>
      </c>
      <c r="H231">
        <f ca="1">G231+RAND()-0.5</f>
        <v>5.1321703118639332</v>
      </c>
    </row>
    <row r="232" spans="1:8" hidden="1" x14ac:dyDescent="0.25">
      <c r="A232" t="s">
        <v>1</v>
      </c>
      <c r="B232" t="s">
        <v>1238</v>
      </c>
      <c r="C232" t="s">
        <v>17</v>
      </c>
      <c r="D232">
        <v>35</v>
      </c>
      <c r="E232">
        <v>1</v>
      </c>
      <c r="F232">
        <v>0</v>
      </c>
      <c r="G232">
        <f>1+E232+F232</f>
        <v>2</v>
      </c>
      <c r="H232">
        <f ca="1">G232+RAND()-0.5</f>
        <v>2.3793880078455274</v>
      </c>
    </row>
    <row r="233" spans="1:8" hidden="1" x14ac:dyDescent="0.25">
      <c r="A233" t="s">
        <v>1243</v>
      </c>
      <c r="B233" t="s">
        <v>1240</v>
      </c>
      <c r="C233" t="s">
        <v>13</v>
      </c>
      <c r="D233">
        <v>29</v>
      </c>
      <c r="E233">
        <v>0</v>
      </c>
      <c r="F233">
        <v>0</v>
      </c>
      <c r="G233">
        <f>1+E233+F233</f>
        <v>1</v>
      </c>
      <c r="H233">
        <f ca="1">G233+RAND()-0.5</f>
        <v>0.61568502734614494</v>
      </c>
    </row>
    <row r="234" spans="1:8" hidden="1" x14ac:dyDescent="0.25">
      <c r="A234" t="s">
        <v>1243</v>
      </c>
      <c r="B234" t="s">
        <v>1239</v>
      </c>
      <c r="C234" t="s">
        <v>13</v>
      </c>
      <c r="D234">
        <v>59</v>
      </c>
      <c r="E234">
        <v>0</v>
      </c>
      <c r="F234">
        <v>0</v>
      </c>
      <c r="G234">
        <f>1+E234+F234</f>
        <v>1</v>
      </c>
      <c r="H234">
        <f ca="1">G234+RAND()-0.5</f>
        <v>1.2331171661249796</v>
      </c>
    </row>
    <row r="235" spans="1:8" x14ac:dyDescent="0.25">
      <c r="A235" t="s">
        <v>1</v>
      </c>
      <c r="B235" t="s">
        <v>1240</v>
      </c>
      <c r="C235" t="s">
        <v>17</v>
      </c>
      <c r="D235">
        <v>23</v>
      </c>
      <c r="E235">
        <v>0</v>
      </c>
      <c r="F235">
        <v>0</v>
      </c>
      <c r="G235">
        <f>1+E235+F235</f>
        <v>1</v>
      </c>
      <c r="H235">
        <f ca="1">G235+RAND()-0.5</f>
        <v>0.85967138545328226</v>
      </c>
    </row>
    <row r="236" spans="1:8" hidden="1" x14ac:dyDescent="0.25">
      <c r="A236" t="s">
        <v>1243</v>
      </c>
      <c r="B236" t="s">
        <v>1239</v>
      </c>
      <c r="C236" t="s">
        <v>13</v>
      </c>
      <c r="D236">
        <v>24</v>
      </c>
      <c r="E236">
        <v>0</v>
      </c>
      <c r="F236">
        <v>0</v>
      </c>
      <c r="G236">
        <f>1+E236+F236</f>
        <v>1</v>
      </c>
      <c r="H236">
        <f ca="1">G236+RAND()-0.5</f>
        <v>1.4977479589517704</v>
      </c>
    </row>
    <row r="237" spans="1:8" hidden="1" x14ac:dyDescent="0.25">
      <c r="A237" t="s">
        <v>1243</v>
      </c>
      <c r="B237" t="s">
        <v>1240</v>
      </c>
      <c r="C237" t="s">
        <v>17</v>
      </c>
      <c r="E237">
        <v>0</v>
      </c>
      <c r="F237">
        <v>0</v>
      </c>
      <c r="G237">
        <f>1+E237+F237</f>
        <v>1</v>
      </c>
      <c r="H237">
        <f ca="1">G237+RAND()-0.5</f>
        <v>1.111945025900507</v>
      </c>
    </row>
    <row r="238" spans="1:8" hidden="1" x14ac:dyDescent="0.25">
      <c r="A238" t="s">
        <v>1243</v>
      </c>
      <c r="B238" t="s">
        <v>1239</v>
      </c>
      <c r="C238" t="s">
        <v>13</v>
      </c>
      <c r="D238">
        <v>44</v>
      </c>
      <c r="E238">
        <v>1</v>
      </c>
      <c r="F238">
        <v>0</v>
      </c>
      <c r="G238">
        <f>1+E238+F238</f>
        <v>2</v>
      </c>
      <c r="H238">
        <f ca="1">G238+RAND()-0.5</f>
        <v>2.2413103102160612</v>
      </c>
    </row>
    <row r="239" spans="1:8" hidden="1" x14ac:dyDescent="0.25">
      <c r="A239" t="s">
        <v>1</v>
      </c>
      <c r="B239" t="s">
        <v>1239</v>
      </c>
      <c r="C239" t="s">
        <v>17</v>
      </c>
      <c r="D239">
        <v>8</v>
      </c>
      <c r="E239">
        <v>0</v>
      </c>
      <c r="F239">
        <v>2</v>
      </c>
      <c r="G239">
        <f>1+E239+F239</f>
        <v>3</v>
      </c>
      <c r="H239">
        <f ca="1">G239+RAND()-0.5</f>
        <v>2.6447039726280765</v>
      </c>
    </row>
    <row r="240" spans="1:8" hidden="1" x14ac:dyDescent="0.25">
      <c r="A240" t="s">
        <v>1243</v>
      </c>
      <c r="B240" t="s">
        <v>1239</v>
      </c>
      <c r="C240" t="s">
        <v>13</v>
      </c>
      <c r="D240">
        <v>19</v>
      </c>
      <c r="E240">
        <v>0</v>
      </c>
      <c r="F240">
        <v>0</v>
      </c>
      <c r="G240">
        <f>1+E240+F240</f>
        <v>1</v>
      </c>
      <c r="H240">
        <f ca="1">G240+RAND()-0.5</f>
        <v>0.66556852002596134</v>
      </c>
    </row>
    <row r="241" spans="1:8" hidden="1" x14ac:dyDescent="0.25">
      <c r="A241" t="s">
        <v>1243</v>
      </c>
      <c r="B241" t="s">
        <v>1239</v>
      </c>
      <c r="C241" t="s">
        <v>13</v>
      </c>
      <c r="D241">
        <v>33</v>
      </c>
      <c r="E241">
        <v>0</v>
      </c>
      <c r="F241">
        <v>0</v>
      </c>
      <c r="G241">
        <f>1+E241+F241</f>
        <v>1</v>
      </c>
      <c r="H241">
        <f ca="1">G241+RAND()-0.5</f>
        <v>0.76975561735549469</v>
      </c>
    </row>
    <row r="242" spans="1:8" hidden="1" x14ac:dyDescent="0.25">
      <c r="A242" t="s">
        <v>1243</v>
      </c>
      <c r="B242" t="s">
        <v>1240</v>
      </c>
      <c r="C242" t="s">
        <v>17</v>
      </c>
      <c r="E242">
        <v>1</v>
      </c>
      <c r="F242">
        <v>0</v>
      </c>
      <c r="G242">
        <f>1+E242+F242</f>
        <v>2</v>
      </c>
      <c r="H242">
        <f ca="1">G242+RAND()-0.5</f>
        <v>2.1833839263207175</v>
      </c>
    </row>
    <row r="243" spans="1:8" hidden="1" x14ac:dyDescent="0.25">
      <c r="A243" t="s">
        <v>1</v>
      </c>
      <c r="B243" t="s">
        <v>1240</v>
      </c>
      <c r="C243" t="s">
        <v>17</v>
      </c>
      <c r="E243">
        <v>1</v>
      </c>
      <c r="F243">
        <v>0</v>
      </c>
      <c r="G243">
        <f>1+E243+F243</f>
        <v>2</v>
      </c>
      <c r="H243">
        <f ca="1">G243+RAND()-0.5</f>
        <v>2.285876155833134</v>
      </c>
    </row>
    <row r="244" spans="1:8" hidden="1" x14ac:dyDescent="0.25">
      <c r="A244" t="s">
        <v>1243</v>
      </c>
      <c r="B244" t="s">
        <v>1239</v>
      </c>
      <c r="C244" t="s">
        <v>13</v>
      </c>
      <c r="D244">
        <v>29</v>
      </c>
      <c r="E244">
        <v>0</v>
      </c>
      <c r="F244">
        <v>0</v>
      </c>
      <c r="G244">
        <f>1+E244+F244</f>
        <v>1</v>
      </c>
      <c r="H244">
        <f ca="1">G244+RAND()-0.5</f>
        <v>1.3514579852178823</v>
      </c>
    </row>
    <row r="245" spans="1:8" hidden="1" x14ac:dyDescent="0.25">
      <c r="A245" t="s">
        <v>1243</v>
      </c>
      <c r="B245" t="s">
        <v>1240</v>
      </c>
      <c r="C245" t="s">
        <v>13</v>
      </c>
      <c r="D245">
        <v>22</v>
      </c>
      <c r="E245">
        <v>0</v>
      </c>
      <c r="F245">
        <v>0</v>
      </c>
      <c r="G245">
        <f>1+E245+F245</f>
        <v>1</v>
      </c>
      <c r="H245">
        <f ca="1">G245+RAND()-0.5</f>
        <v>0.60452905748391461</v>
      </c>
    </row>
    <row r="246" spans="1:8" hidden="1" x14ac:dyDescent="0.25">
      <c r="A246" t="s">
        <v>1243</v>
      </c>
      <c r="B246" t="s">
        <v>1240</v>
      </c>
      <c r="C246" t="s">
        <v>13</v>
      </c>
      <c r="D246">
        <v>30</v>
      </c>
      <c r="E246">
        <v>0</v>
      </c>
      <c r="F246">
        <v>0</v>
      </c>
      <c r="G246">
        <f>1+E246+F246</f>
        <v>1</v>
      </c>
      <c r="H246">
        <f ca="1">G246+RAND()-0.5</f>
        <v>1.4465088353452222</v>
      </c>
    </row>
    <row r="247" spans="1:8" hidden="1" x14ac:dyDescent="0.25">
      <c r="A247" t="s">
        <v>1243</v>
      </c>
      <c r="B247" t="s">
        <v>1238</v>
      </c>
      <c r="C247" t="s">
        <v>13</v>
      </c>
      <c r="D247">
        <v>44</v>
      </c>
      <c r="E247">
        <v>2</v>
      </c>
      <c r="F247">
        <v>0</v>
      </c>
      <c r="G247">
        <f>1+E247+F247</f>
        <v>3</v>
      </c>
      <c r="H247">
        <f ca="1">G247+RAND()-0.5</f>
        <v>2.976910394365313</v>
      </c>
    </row>
    <row r="248" spans="1:8" x14ac:dyDescent="0.25">
      <c r="A248" t="s">
        <v>1</v>
      </c>
      <c r="B248" t="s">
        <v>1240</v>
      </c>
      <c r="C248" t="s">
        <v>17</v>
      </c>
      <c r="D248">
        <v>18</v>
      </c>
      <c r="E248">
        <v>0</v>
      </c>
      <c r="F248">
        <v>0</v>
      </c>
      <c r="G248">
        <f>1+E248+F248</f>
        <v>1</v>
      </c>
      <c r="H248">
        <f ca="1">G248+RAND()-0.5</f>
        <v>1.1898613703085177</v>
      </c>
    </row>
    <row r="249" spans="1:8" hidden="1" x14ac:dyDescent="0.25">
      <c r="A249" t="s">
        <v>1</v>
      </c>
      <c r="B249" t="s">
        <v>1239</v>
      </c>
      <c r="C249" t="s">
        <v>17</v>
      </c>
      <c r="D249">
        <v>24</v>
      </c>
      <c r="E249">
        <v>0</v>
      </c>
      <c r="F249">
        <v>2</v>
      </c>
      <c r="G249">
        <f>1+E249+F249</f>
        <v>3</v>
      </c>
      <c r="H249">
        <f ca="1">G249+RAND()-0.5</f>
        <v>2.7802779065581102</v>
      </c>
    </row>
    <row r="250" spans="1:8" hidden="1" x14ac:dyDescent="0.25">
      <c r="A250" t="s">
        <v>1</v>
      </c>
      <c r="B250" t="s">
        <v>1238</v>
      </c>
      <c r="C250" t="s">
        <v>13</v>
      </c>
      <c r="D250">
        <v>37</v>
      </c>
      <c r="E250">
        <v>1</v>
      </c>
      <c r="F250">
        <v>1</v>
      </c>
      <c r="G250">
        <f>1+E250+F250</f>
        <v>3</v>
      </c>
      <c r="H250">
        <f ca="1">G250+RAND()-0.5</f>
        <v>2.9960000867663412</v>
      </c>
    </row>
    <row r="251" spans="1:8" hidden="1" x14ac:dyDescent="0.25">
      <c r="A251" t="s">
        <v>1243</v>
      </c>
      <c r="B251" t="s">
        <v>1239</v>
      </c>
      <c r="C251" t="s">
        <v>13</v>
      </c>
      <c r="D251">
        <v>54</v>
      </c>
      <c r="E251">
        <v>1</v>
      </c>
      <c r="F251">
        <v>0</v>
      </c>
      <c r="G251">
        <f>1+E251+F251</f>
        <v>2</v>
      </c>
      <c r="H251">
        <f ca="1">G251+RAND()-0.5</f>
        <v>2.4450431020059269</v>
      </c>
    </row>
    <row r="252" spans="1:8" hidden="1" x14ac:dyDescent="0.25">
      <c r="A252" t="s">
        <v>1243</v>
      </c>
      <c r="B252" t="s">
        <v>1240</v>
      </c>
      <c r="C252" t="s">
        <v>13</v>
      </c>
      <c r="E252">
        <v>0</v>
      </c>
      <c r="F252">
        <v>0</v>
      </c>
      <c r="G252">
        <f>1+E252+F252</f>
        <v>1</v>
      </c>
      <c r="H252">
        <f ca="1">G252+RAND()-0.5</f>
        <v>1.17062371834459</v>
      </c>
    </row>
    <row r="253" spans="1:8" x14ac:dyDescent="0.25">
      <c r="A253" t="s">
        <v>1</v>
      </c>
      <c r="B253" t="s">
        <v>1240</v>
      </c>
      <c r="C253" t="s">
        <v>17</v>
      </c>
      <c r="D253">
        <v>4</v>
      </c>
      <c r="E253">
        <v>0</v>
      </c>
      <c r="F253">
        <v>1</v>
      </c>
      <c r="G253">
        <f>1+E253+F253</f>
        <v>2</v>
      </c>
      <c r="H253">
        <f ca="1">G253+RAND()-0.5</f>
        <v>1.8239248281489315</v>
      </c>
    </row>
    <row r="254" spans="1:8" hidden="1" x14ac:dyDescent="0.25">
      <c r="A254" t="s">
        <v>1243</v>
      </c>
      <c r="B254" t="s">
        <v>1238</v>
      </c>
      <c r="C254" t="s">
        <v>13</v>
      </c>
      <c r="D254">
        <v>62</v>
      </c>
      <c r="E254">
        <v>0</v>
      </c>
      <c r="F254">
        <v>0</v>
      </c>
      <c r="G254">
        <f>1+E254+F254</f>
        <v>1</v>
      </c>
      <c r="H254">
        <f ca="1">G254+RAND()-0.5</f>
        <v>1.2961800710500759</v>
      </c>
    </row>
    <row r="255" spans="1:8" hidden="1" x14ac:dyDescent="0.25">
      <c r="A255" t="s">
        <v>1243</v>
      </c>
      <c r="B255" t="s">
        <v>1240</v>
      </c>
      <c r="C255" t="s">
        <v>13</v>
      </c>
      <c r="D255">
        <v>30</v>
      </c>
      <c r="E255">
        <v>1</v>
      </c>
      <c r="F255">
        <v>0</v>
      </c>
      <c r="G255">
        <f>1+E255+F255</f>
        <v>2</v>
      </c>
      <c r="H255">
        <f ca="1">G255+RAND()-0.5</f>
        <v>2.3691032906072165</v>
      </c>
    </row>
    <row r="256" spans="1:8" x14ac:dyDescent="0.25">
      <c r="A256" t="s">
        <v>1</v>
      </c>
      <c r="B256" t="s">
        <v>1240</v>
      </c>
      <c r="C256" t="s">
        <v>17</v>
      </c>
      <c r="D256">
        <v>5</v>
      </c>
      <c r="E256">
        <v>0</v>
      </c>
      <c r="F256">
        <v>0</v>
      </c>
      <c r="G256">
        <f>1+E256+F256</f>
        <v>1</v>
      </c>
      <c r="H256">
        <f ca="1">G256+RAND()-0.5</f>
        <v>1.0275912128968345</v>
      </c>
    </row>
    <row r="257" spans="1:8" x14ac:dyDescent="0.25">
      <c r="A257" t="s">
        <v>1</v>
      </c>
      <c r="B257" t="s">
        <v>1240</v>
      </c>
      <c r="C257" t="s">
        <v>17</v>
      </c>
      <c r="D257">
        <v>13</v>
      </c>
      <c r="E257">
        <v>0</v>
      </c>
      <c r="F257">
        <v>0</v>
      </c>
      <c r="G257">
        <f>1+E257+F257</f>
        <v>1</v>
      </c>
      <c r="H257">
        <f ca="1">G257+RAND()-0.5</f>
        <v>0.64158208967013364</v>
      </c>
    </row>
    <row r="258" spans="1:8" hidden="1" x14ac:dyDescent="0.25">
      <c r="A258" t="s">
        <v>1</v>
      </c>
      <c r="B258" t="s">
        <v>1238</v>
      </c>
      <c r="C258" t="s">
        <v>17</v>
      </c>
      <c r="E258">
        <v>0</v>
      </c>
      <c r="F258">
        <v>0</v>
      </c>
      <c r="G258">
        <f>1+E258+F258</f>
        <v>1</v>
      </c>
      <c r="H258">
        <f ca="1">G258+RAND()-0.5</f>
        <v>1.1654144406447937</v>
      </c>
    </row>
    <row r="259" spans="1:8" hidden="1" x14ac:dyDescent="0.25">
      <c r="A259" t="s">
        <v>1</v>
      </c>
      <c r="B259" t="s">
        <v>1238</v>
      </c>
      <c r="C259" t="s">
        <v>17</v>
      </c>
      <c r="D259">
        <v>30</v>
      </c>
      <c r="E259">
        <v>0</v>
      </c>
      <c r="F259">
        <v>0</v>
      </c>
      <c r="G259">
        <f>1+E259+F259</f>
        <v>1</v>
      </c>
      <c r="H259">
        <f ca="1">G259+RAND()-0.5</f>
        <v>1.0145923872799705</v>
      </c>
    </row>
    <row r="260" spans="1:8" hidden="1" x14ac:dyDescent="0.25">
      <c r="A260" t="s">
        <v>1</v>
      </c>
      <c r="B260" t="s">
        <v>1238</v>
      </c>
      <c r="C260" t="s">
        <v>17</v>
      </c>
      <c r="D260">
        <v>35</v>
      </c>
      <c r="E260">
        <v>0</v>
      </c>
      <c r="F260">
        <v>0</v>
      </c>
      <c r="G260">
        <f>1+E260+F260</f>
        <v>1</v>
      </c>
      <c r="H260">
        <f ca="1">G260+RAND()-0.5</f>
        <v>0.79490867893991313</v>
      </c>
    </row>
    <row r="261" spans="1:8" hidden="1" x14ac:dyDescent="0.25">
      <c r="A261" t="s">
        <v>1</v>
      </c>
      <c r="B261" t="s">
        <v>1239</v>
      </c>
      <c r="C261" t="s">
        <v>17</v>
      </c>
      <c r="D261">
        <v>50</v>
      </c>
      <c r="E261">
        <v>0</v>
      </c>
      <c r="F261">
        <v>1</v>
      </c>
      <c r="G261">
        <f>1+E261+F261</f>
        <v>2</v>
      </c>
      <c r="H261">
        <f ca="1">G261+RAND()-0.5</f>
        <v>2.3936343379134195</v>
      </c>
    </row>
    <row r="262" spans="1:8" hidden="1" x14ac:dyDescent="0.25">
      <c r="A262" t="s">
        <v>1243</v>
      </c>
      <c r="B262" t="s">
        <v>1240</v>
      </c>
      <c r="C262" t="s">
        <v>13</v>
      </c>
      <c r="E262">
        <v>0</v>
      </c>
      <c r="F262">
        <v>0</v>
      </c>
      <c r="G262">
        <f>1+E262+F262</f>
        <v>1</v>
      </c>
      <c r="H262">
        <f ca="1">G262+RAND()-0.5</f>
        <v>1.1126068250595904</v>
      </c>
    </row>
    <row r="263" spans="1:8" hidden="1" x14ac:dyDescent="0.25">
      <c r="A263" t="s">
        <v>1</v>
      </c>
      <c r="B263" t="s">
        <v>1240</v>
      </c>
      <c r="C263" t="s">
        <v>13</v>
      </c>
      <c r="D263">
        <v>3</v>
      </c>
      <c r="E263">
        <v>4</v>
      </c>
      <c r="F263">
        <v>2</v>
      </c>
      <c r="G263">
        <f>1+E263+F263</f>
        <v>7</v>
      </c>
      <c r="H263">
        <f ca="1">G263+RAND()-0.5</f>
        <v>7.1269745637796165</v>
      </c>
    </row>
    <row r="264" spans="1:8" hidden="1" x14ac:dyDescent="0.25">
      <c r="A264" t="s">
        <v>1243</v>
      </c>
      <c r="B264" t="s">
        <v>1238</v>
      </c>
      <c r="C264" t="s">
        <v>13</v>
      </c>
      <c r="D264">
        <v>52</v>
      </c>
      <c r="E264">
        <v>1</v>
      </c>
      <c r="F264">
        <v>1</v>
      </c>
      <c r="G264">
        <f>1+E264+F264</f>
        <v>3</v>
      </c>
      <c r="H264">
        <f ca="1">G264+RAND()-0.5</f>
        <v>2.7443221079427524</v>
      </c>
    </row>
    <row r="265" spans="1:8" hidden="1" x14ac:dyDescent="0.25">
      <c r="A265" t="s">
        <v>1243</v>
      </c>
      <c r="B265" t="s">
        <v>1238</v>
      </c>
      <c r="C265" t="s">
        <v>13</v>
      </c>
      <c r="D265">
        <v>40</v>
      </c>
      <c r="E265">
        <v>0</v>
      </c>
      <c r="F265">
        <v>0</v>
      </c>
      <c r="G265">
        <f>1+E265+F265</f>
        <v>1</v>
      </c>
      <c r="H265">
        <f ca="1">G265+RAND()-0.5</f>
        <v>0.95848384887361693</v>
      </c>
    </row>
    <row r="266" spans="1:8" hidden="1" x14ac:dyDescent="0.25">
      <c r="A266" t="s">
        <v>1243</v>
      </c>
      <c r="B266" t="s">
        <v>1240</v>
      </c>
      <c r="C266" t="s">
        <v>17</v>
      </c>
      <c r="E266">
        <v>0</v>
      </c>
      <c r="F266">
        <v>0</v>
      </c>
      <c r="G266">
        <f>1+E266+F266</f>
        <v>1</v>
      </c>
      <c r="H266">
        <f ca="1">G266+RAND()-0.5</f>
        <v>0.83375317233177526</v>
      </c>
    </row>
    <row r="267" spans="1:8" hidden="1" x14ac:dyDescent="0.25">
      <c r="A267" t="s">
        <v>1243</v>
      </c>
      <c r="B267" t="s">
        <v>1239</v>
      </c>
      <c r="C267" t="s">
        <v>13</v>
      </c>
      <c r="D267">
        <v>36</v>
      </c>
      <c r="E267">
        <v>0</v>
      </c>
      <c r="F267">
        <v>0</v>
      </c>
      <c r="G267">
        <f>1+E267+F267</f>
        <v>1</v>
      </c>
      <c r="H267">
        <f ca="1">G267+RAND()-0.5</f>
        <v>0.79065262228922251</v>
      </c>
    </row>
    <row r="268" spans="1:8" hidden="1" x14ac:dyDescent="0.25">
      <c r="A268" t="s">
        <v>1243</v>
      </c>
      <c r="B268" t="s">
        <v>1240</v>
      </c>
      <c r="C268" t="s">
        <v>13</v>
      </c>
      <c r="D268">
        <v>16</v>
      </c>
      <c r="E268">
        <v>4</v>
      </c>
      <c r="F268">
        <v>1</v>
      </c>
      <c r="G268">
        <f>1+E268+F268</f>
        <v>6</v>
      </c>
      <c r="H268">
        <f ca="1">G268+RAND()-0.5</f>
        <v>6.299033437588049</v>
      </c>
    </row>
    <row r="269" spans="1:8" hidden="1" x14ac:dyDescent="0.25">
      <c r="A269" t="s">
        <v>1</v>
      </c>
      <c r="B269" t="s">
        <v>1240</v>
      </c>
      <c r="C269" t="s">
        <v>13</v>
      </c>
      <c r="D269">
        <v>25</v>
      </c>
      <c r="E269">
        <v>1</v>
      </c>
      <c r="F269">
        <v>0</v>
      </c>
      <c r="G269">
        <f>1+E269+F269</f>
        <v>2</v>
      </c>
      <c r="H269">
        <f ca="1">G269+RAND()-0.5</f>
        <v>1.5630106665759795</v>
      </c>
    </row>
    <row r="270" spans="1:8" hidden="1" x14ac:dyDescent="0.25">
      <c r="A270" t="s">
        <v>1</v>
      </c>
      <c r="B270" t="s">
        <v>1238</v>
      </c>
      <c r="C270" t="s">
        <v>17</v>
      </c>
      <c r="D270">
        <v>58</v>
      </c>
      <c r="E270">
        <v>0</v>
      </c>
      <c r="F270">
        <v>1</v>
      </c>
      <c r="G270">
        <f>1+E270+F270</f>
        <v>2</v>
      </c>
      <c r="H270">
        <f ca="1">G270+RAND()-0.5</f>
        <v>1.6130979089883373</v>
      </c>
    </row>
    <row r="271" spans="1:8" hidden="1" x14ac:dyDescent="0.25">
      <c r="A271" t="s">
        <v>1</v>
      </c>
      <c r="B271" t="s">
        <v>1238</v>
      </c>
      <c r="C271" t="s">
        <v>17</v>
      </c>
      <c r="D271">
        <v>35</v>
      </c>
      <c r="E271">
        <v>0</v>
      </c>
      <c r="F271">
        <v>0</v>
      </c>
      <c r="G271">
        <f>1+E271+F271</f>
        <v>1</v>
      </c>
      <c r="H271">
        <f ca="1">G271+RAND()-0.5</f>
        <v>1.303388811328924</v>
      </c>
    </row>
    <row r="272" spans="1:8" hidden="1" x14ac:dyDescent="0.25">
      <c r="A272" t="s">
        <v>1243</v>
      </c>
      <c r="B272" t="s">
        <v>1238</v>
      </c>
      <c r="C272" t="s">
        <v>13</v>
      </c>
      <c r="E272">
        <v>0</v>
      </c>
      <c r="F272">
        <v>0</v>
      </c>
      <c r="G272">
        <f>1+E272+F272</f>
        <v>1</v>
      </c>
      <c r="H272">
        <f ca="1">G272+RAND()-0.5</f>
        <v>1.05942909650553</v>
      </c>
    </row>
    <row r="273" spans="1:8" hidden="1" x14ac:dyDescent="0.25">
      <c r="A273" t="s">
        <v>1</v>
      </c>
      <c r="B273" t="s">
        <v>1240</v>
      </c>
      <c r="C273" t="s">
        <v>13</v>
      </c>
      <c r="D273">
        <v>25</v>
      </c>
      <c r="E273">
        <v>0</v>
      </c>
      <c r="F273">
        <v>0</v>
      </c>
      <c r="G273">
        <f>1+E273+F273</f>
        <v>1</v>
      </c>
      <c r="H273">
        <f ca="1">G273+RAND()-0.5</f>
        <v>0.82071508366868295</v>
      </c>
    </row>
    <row r="274" spans="1:8" hidden="1" x14ac:dyDescent="0.25">
      <c r="A274" t="s">
        <v>1</v>
      </c>
      <c r="B274" t="s">
        <v>1239</v>
      </c>
      <c r="C274" t="s">
        <v>17</v>
      </c>
      <c r="D274">
        <v>41</v>
      </c>
      <c r="E274">
        <v>0</v>
      </c>
      <c r="F274">
        <v>1</v>
      </c>
      <c r="G274">
        <f>1+E274+F274</f>
        <v>2</v>
      </c>
      <c r="H274">
        <f ca="1">G274+RAND()-0.5</f>
        <v>1.5431131734668719</v>
      </c>
    </row>
    <row r="275" spans="1:8" hidden="1" x14ac:dyDescent="0.25">
      <c r="A275" t="s">
        <v>1243</v>
      </c>
      <c r="B275" t="s">
        <v>1238</v>
      </c>
      <c r="C275" t="s">
        <v>13</v>
      </c>
      <c r="D275">
        <v>37</v>
      </c>
      <c r="E275">
        <v>0</v>
      </c>
      <c r="F275">
        <v>1</v>
      </c>
      <c r="G275">
        <f>1+E275+F275</f>
        <v>2</v>
      </c>
      <c r="H275">
        <f ca="1">G275+RAND()-0.5</f>
        <v>2.0185874298488544</v>
      </c>
    </row>
    <row r="276" spans="1:8" hidden="1" x14ac:dyDescent="0.25">
      <c r="A276" t="s">
        <v>1</v>
      </c>
      <c r="B276" t="s">
        <v>1240</v>
      </c>
      <c r="C276" t="s">
        <v>17</v>
      </c>
      <c r="E276">
        <v>0</v>
      </c>
      <c r="F276">
        <v>0</v>
      </c>
      <c r="G276">
        <f>1+E276+F276</f>
        <v>1</v>
      </c>
      <c r="H276">
        <f ca="1">G276+RAND()-0.5</f>
        <v>1.096661990017318</v>
      </c>
    </row>
    <row r="277" spans="1:8" hidden="1" x14ac:dyDescent="0.25">
      <c r="A277" t="s">
        <v>1</v>
      </c>
      <c r="B277" t="s">
        <v>1238</v>
      </c>
      <c r="C277" t="s">
        <v>17</v>
      </c>
      <c r="D277">
        <v>63</v>
      </c>
      <c r="E277">
        <v>1</v>
      </c>
      <c r="F277">
        <v>0</v>
      </c>
      <c r="G277">
        <f>1+E277+F277</f>
        <v>2</v>
      </c>
      <c r="H277">
        <f ca="1">G277+RAND()-0.5</f>
        <v>1.8042337867606948</v>
      </c>
    </row>
    <row r="278" spans="1:8" x14ac:dyDescent="0.25">
      <c r="A278" t="s">
        <v>1</v>
      </c>
      <c r="B278" t="s">
        <v>1240</v>
      </c>
      <c r="C278" t="s">
        <v>17</v>
      </c>
      <c r="D278">
        <v>18</v>
      </c>
      <c r="E278">
        <v>0</v>
      </c>
      <c r="F278">
        <v>0</v>
      </c>
      <c r="G278">
        <f>1+E278+F278</f>
        <v>1</v>
      </c>
      <c r="H278">
        <f ca="1">G278+RAND()-0.5</f>
        <v>1.1150747722010206</v>
      </c>
    </row>
    <row r="279" spans="1:8" hidden="1" x14ac:dyDescent="0.25">
      <c r="A279" t="s">
        <v>1243</v>
      </c>
      <c r="B279" t="s">
        <v>1239</v>
      </c>
      <c r="C279" t="s">
        <v>13</v>
      </c>
      <c r="E279">
        <v>0</v>
      </c>
      <c r="F279">
        <v>0</v>
      </c>
      <c r="G279">
        <f>1+E279+F279</f>
        <v>1</v>
      </c>
      <c r="H279">
        <f ca="1">G279+RAND()-0.5</f>
        <v>0.77520742834588052</v>
      </c>
    </row>
    <row r="280" spans="1:8" hidden="1" x14ac:dyDescent="0.25">
      <c r="A280" t="s">
        <v>1243</v>
      </c>
      <c r="B280" t="s">
        <v>1240</v>
      </c>
      <c r="C280" t="s">
        <v>13</v>
      </c>
      <c r="D280">
        <v>7</v>
      </c>
      <c r="E280">
        <v>4</v>
      </c>
      <c r="F280">
        <v>1</v>
      </c>
      <c r="G280">
        <f>1+E280+F280</f>
        <v>6</v>
      </c>
      <c r="H280">
        <f ca="1">G280+RAND()-0.5</f>
        <v>5.5195953174168721</v>
      </c>
    </row>
    <row r="281" spans="1:8" x14ac:dyDescent="0.25">
      <c r="A281" t="s">
        <v>1</v>
      </c>
      <c r="B281" t="s">
        <v>1240</v>
      </c>
      <c r="C281" t="s">
        <v>17</v>
      </c>
      <c r="D281">
        <v>31</v>
      </c>
      <c r="E281">
        <v>0</v>
      </c>
      <c r="F281">
        <v>0</v>
      </c>
      <c r="G281">
        <f>1+E281+F281</f>
        <v>1</v>
      </c>
      <c r="H281">
        <f ca="1">G281+RAND()-0.5</f>
        <v>0.96989444315230111</v>
      </c>
    </row>
    <row r="282" spans="1:8" hidden="1" x14ac:dyDescent="0.25">
      <c r="A282" t="s">
        <v>1243</v>
      </c>
      <c r="B282" t="s">
        <v>1240</v>
      </c>
      <c r="C282" t="s">
        <v>13</v>
      </c>
      <c r="D282">
        <v>65</v>
      </c>
      <c r="E282">
        <v>0</v>
      </c>
      <c r="F282">
        <v>0</v>
      </c>
      <c r="G282">
        <f>1+E282+F282</f>
        <v>1</v>
      </c>
      <c r="H282">
        <f ca="1">G282+RAND()-0.5</f>
        <v>1.1723304076722751</v>
      </c>
    </row>
    <row r="283" spans="1:8" hidden="1" x14ac:dyDescent="0.25">
      <c r="A283" t="s">
        <v>1243</v>
      </c>
      <c r="B283" t="s">
        <v>1240</v>
      </c>
      <c r="C283" t="s">
        <v>13</v>
      </c>
      <c r="D283">
        <v>28</v>
      </c>
      <c r="E283">
        <v>0</v>
      </c>
      <c r="F283">
        <v>0</v>
      </c>
      <c r="G283">
        <f>1+E283+F283</f>
        <v>1</v>
      </c>
      <c r="H283">
        <f ca="1">G283+RAND()-0.5</f>
        <v>0.99420038466104832</v>
      </c>
    </row>
    <row r="284" spans="1:8" hidden="1" x14ac:dyDescent="0.25">
      <c r="A284" t="s">
        <v>1243</v>
      </c>
      <c r="B284" t="s">
        <v>1240</v>
      </c>
      <c r="C284" t="s">
        <v>13</v>
      </c>
      <c r="D284">
        <v>16</v>
      </c>
      <c r="E284">
        <v>0</v>
      </c>
      <c r="F284">
        <v>0</v>
      </c>
      <c r="G284">
        <f>1+E284+F284</f>
        <v>1</v>
      </c>
      <c r="H284">
        <f ca="1">G284+RAND()-0.5</f>
        <v>1.1689577180662145</v>
      </c>
    </row>
    <row r="285" spans="1:8" hidden="1" x14ac:dyDescent="0.25">
      <c r="A285" t="s">
        <v>1</v>
      </c>
      <c r="B285" t="s">
        <v>1240</v>
      </c>
      <c r="C285" t="s">
        <v>13</v>
      </c>
      <c r="D285">
        <v>19</v>
      </c>
      <c r="E285">
        <v>0</v>
      </c>
      <c r="F285">
        <v>0</v>
      </c>
      <c r="G285">
        <f>1+E285+F285</f>
        <v>1</v>
      </c>
      <c r="H285">
        <f ca="1">G285+RAND()-0.5</f>
        <v>0.82631625702531286</v>
      </c>
    </row>
    <row r="286" spans="1:8" hidden="1" x14ac:dyDescent="0.25">
      <c r="A286" t="s">
        <v>1243</v>
      </c>
      <c r="B286" t="s">
        <v>1238</v>
      </c>
      <c r="C286" t="s">
        <v>13</v>
      </c>
      <c r="E286">
        <v>0</v>
      </c>
      <c r="F286">
        <v>0</v>
      </c>
      <c r="G286">
        <f>1+E286+F286</f>
        <v>1</v>
      </c>
      <c r="H286">
        <f ca="1">G286+RAND()-0.5</f>
        <v>0.93667623422828195</v>
      </c>
    </row>
    <row r="287" spans="1:8" hidden="1" x14ac:dyDescent="0.25">
      <c r="A287" t="s">
        <v>1243</v>
      </c>
      <c r="B287" t="s">
        <v>1240</v>
      </c>
      <c r="C287" t="s">
        <v>13</v>
      </c>
      <c r="D287">
        <v>33</v>
      </c>
      <c r="E287">
        <v>0</v>
      </c>
      <c r="F287">
        <v>0</v>
      </c>
      <c r="G287">
        <f>1+E287+F287</f>
        <v>1</v>
      </c>
      <c r="H287">
        <f ca="1">G287+RAND()-0.5</f>
        <v>0.84179459110633736</v>
      </c>
    </row>
    <row r="288" spans="1:8" hidden="1" x14ac:dyDescent="0.25">
      <c r="A288" t="s">
        <v>1</v>
      </c>
      <c r="B288" t="s">
        <v>1240</v>
      </c>
      <c r="C288" t="s">
        <v>13</v>
      </c>
      <c r="D288">
        <v>30</v>
      </c>
      <c r="E288">
        <v>0</v>
      </c>
      <c r="F288">
        <v>0</v>
      </c>
      <c r="G288">
        <f>1+E288+F288</f>
        <v>1</v>
      </c>
      <c r="H288">
        <f ca="1">G288+RAND()-0.5</f>
        <v>1.0782529939173182</v>
      </c>
    </row>
    <row r="289" spans="1:8" hidden="1" x14ac:dyDescent="0.25">
      <c r="A289" t="s">
        <v>1243</v>
      </c>
      <c r="B289" t="s">
        <v>1240</v>
      </c>
      <c r="C289" t="s">
        <v>13</v>
      </c>
      <c r="D289">
        <v>22</v>
      </c>
      <c r="E289">
        <v>0</v>
      </c>
      <c r="F289">
        <v>0</v>
      </c>
      <c r="G289">
        <f>1+E289+F289</f>
        <v>1</v>
      </c>
      <c r="H289">
        <f ca="1">G289+RAND()-0.5</f>
        <v>0.62084449178049117</v>
      </c>
    </row>
    <row r="290" spans="1:8" hidden="1" x14ac:dyDescent="0.25">
      <c r="A290" t="s">
        <v>1</v>
      </c>
      <c r="B290" t="s">
        <v>1239</v>
      </c>
      <c r="C290" t="s">
        <v>13</v>
      </c>
      <c r="D290">
        <v>42</v>
      </c>
      <c r="E290">
        <v>0</v>
      </c>
      <c r="F290">
        <v>0</v>
      </c>
      <c r="G290">
        <f>1+E290+F290</f>
        <v>1</v>
      </c>
      <c r="H290">
        <f ca="1">G290+RAND()-0.5</f>
        <v>0.79482914949396055</v>
      </c>
    </row>
    <row r="291" spans="1:8" x14ac:dyDescent="0.25">
      <c r="A291" t="s">
        <v>1</v>
      </c>
      <c r="B291" t="s">
        <v>1240</v>
      </c>
      <c r="C291" t="s">
        <v>17</v>
      </c>
      <c r="D291">
        <v>27</v>
      </c>
      <c r="E291">
        <v>0</v>
      </c>
      <c r="F291">
        <v>1</v>
      </c>
      <c r="G291">
        <f>1+E291+F291</f>
        <v>2</v>
      </c>
      <c r="H291">
        <f ca="1">G291+RAND()-0.5</f>
        <v>2.3006475574021747</v>
      </c>
    </row>
    <row r="292" spans="1:8" hidden="1" x14ac:dyDescent="0.25">
      <c r="A292" t="s">
        <v>1</v>
      </c>
      <c r="B292" t="s">
        <v>1238</v>
      </c>
      <c r="C292" t="s">
        <v>17</v>
      </c>
      <c r="D292">
        <v>26</v>
      </c>
      <c r="E292">
        <v>0</v>
      </c>
      <c r="F292">
        <v>0</v>
      </c>
      <c r="G292">
        <f>1+E292+F292</f>
        <v>1</v>
      </c>
      <c r="H292">
        <f ca="1">G292+RAND()-0.5</f>
        <v>1.3546769327994925</v>
      </c>
    </row>
    <row r="293" spans="1:8" hidden="1" x14ac:dyDescent="0.25">
      <c r="A293" t="s">
        <v>1</v>
      </c>
      <c r="B293" t="s">
        <v>1238</v>
      </c>
      <c r="C293" t="s">
        <v>17</v>
      </c>
      <c r="D293">
        <v>19</v>
      </c>
      <c r="E293">
        <v>1</v>
      </c>
      <c r="F293">
        <v>0</v>
      </c>
      <c r="G293">
        <f>1+E293+F293</f>
        <v>2</v>
      </c>
      <c r="H293">
        <f ca="1">G293+RAND()-0.5</f>
        <v>1.6128059182309786</v>
      </c>
    </row>
    <row r="294" spans="1:8" hidden="1" x14ac:dyDescent="0.25">
      <c r="A294" t="s">
        <v>1243</v>
      </c>
      <c r="B294" t="s">
        <v>1239</v>
      </c>
      <c r="C294" t="s">
        <v>13</v>
      </c>
      <c r="D294">
        <v>36</v>
      </c>
      <c r="E294">
        <v>0</v>
      </c>
      <c r="F294">
        <v>0</v>
      </c>
      <c r="G294">
        <f>1+E294+F294</f>
        <v>1</v>
      </c>
      <c r="H294">
        <f ca="1">G294+RAND()-0.5</f>
        <v>1.3312883624406648</v>
      </c>
    </row>
    <row r="295" spans="1:8" x14ac:dyDescent="0.25">
      <c r="A295" t="s">
        <v>1</v>
      </c>
      <c r="B295" t="s">
        <v>1240</v>
      </c>
      <c r="C295" t="s">
        <v>17</v>
      </c>
      <c r="D295">
        <v>15</v>
      </c>
      <c r="E295">
        <v>1</v>
      </c>
      <c r="F295">
        <v>0</v>
      </c>
      <c r="G295">
        <f>1+E295+F295</f>
        <v>2</v>
      </c>
      <c r="H295">
        <f ca="1">G295+RAND()-0.5</f>
        <v>2.044910367687871</v>
      </c>
    </row>
    <row r="296" spans="1:8" hidden="1" x14ac:dyDescent="0.25">
      <c r="A296" t="s">
        <v>1243</v>
      </c>
      <c r="B296" t="s">
        <v>1240</v>
      </c>
      <c r="C296" t="s">
        <v>13</v>
      </c>
      <c r="D296">
        <v>24</v>
      </c>
      <c r="E296">
        <v>0</v>
      </c>
      <c r="F296">
        <v>0</v>
      </c>
      <c r="G296">
        <f>1+E296+F296</f>
        <v>1</v>
      </c>
      <c r="H296">
        <f ca="1">G296+RAND()-0.5</f>
        <v>0.96419267462581448</v>
      </c>
    </row>
    <row r="297" spans="1:8" hidden="1" x14ac:dyDescent="0.25">
      <c r="A297" t="s">
        <v>1243</v>
      </c>
      <c r="B297" t="s">
        <v>1238</v>
      </c>
      <c r="C297" t="s">
        <v>13</v>
      </c>
      <c r="E297">
        <v>0</v>
      </c>
      <c r="F297">
        <v>0</v>
      </c>
      <c r="G297">
        <f>1+E297+F297</f>
        <v>1</v>
      </c>
      <c r="H297">
        <f ca="1">G297+RAND()-0.5</f>
        <v>1.0942503517088247</v>
      </c>
    </row>
    <row r="298" spans="1:8" hidden="1" x14ac:dyDescent="0.25">
      <c r="A298" t="s">
        <v>1243</v>
      </c>
      <c r="B298" t="s">
        <v>1240</v>
      </c>
      <c r="C298" t="s">
        <v>13</v>
      </c>
      <c r="D298">
        <v>23.5</v>
      </c>
      <c r="E298">
        <v>0</v>
      </c>
      <c r="F298">
        <v>0</v>
      </c>
      <c r="G298">
        <f>1+E298+F298</f>
        <v>1</v>
      </c>
      <c r="H298">
        <f ca="1">G298+RAND()-0.5</f>
        <v>0.79661147765409623</v>
      </c>
    </row>
    <row r="299" spans="1:8" hidden="1" x14ac:dyDescent="0.25">
      <c r="A299" t="s">
        <v>1243</v>
      </c>
      <c r="B299" t="s">
        <v>1238</v>
      </c>
      <c r="C299" t="s">
        <v>17</v>
      </c>
      <c r="D299">
        <v>2</v>
      </c>
      <c r="E299">
        <v>1</v>
      </c>
      <c r="F299">
        <v>2</v>
      </c>
      <c r="G299">
        <f>1+E299+F299</f>
        <v>4</v>
      </c>
      <c r="H299">
        <f ca="1">G299+RAND()-0.5</f>
        <v>4.1363750399959613</v>
      </c>
    </row>
    <row r="300" spans="1:8" hidden="1" x14ac:dyDescent="0.25">
      <c r="A300" t="s">
        <v>1</v>
      </c>
      <c r="B300" t="s">
        <v>1238</v>
      </c>
      <c r="C300" t="s">
        <v>13</v>
      </c>
      <c r="E300">
        <v>0</v>
      </c>
      <c r="F300">
        <v>0</v>
      </c>
      <c r="G300">
        <f>1+E300+F300</f>
        <v>1</v>
      </c>
      <c r="H300">
        <f ca="1">G300+RAND()-0.5</f>
        <v>1.1821436376885242</v>
      </c>
    </row>
    <row r="301" spans="1:8" hidden="1" x14ac:dyDescent="0.25">
      <c r="A301" t="s">
        <v>1</v>
      </c>
      <c r="B301" t="s">
        <v>1238</v>
      </c>
      <c r="C301" t="s">
        <v>17</v>
      </c>
      <c r="D301">
        <v>50</v>
      </c>
      <c r="E301">
        <v>0</v>
      </c>
      <c r="F301">
        <v>1</v>
      </c>
      <c r="G301">
        <f>1+E301+F301</f>
        <v>2</v>
      </c>
      <c r="H301">
        <f ca="1">G301+RAND()-0.5</f>
        <v>2.4689084153528786</v>
      </c>
    </row>
    <row r="302" spans="1:8" hidden="1" x14ac:dyDescent="0.25">
      <c r="A302" t="s">
        <v>1</v>
      </c>
      <c r="B302" t="s">
        <v>1240</v>
      </c>
      <c r="C302" t="s">
        <v>17</v>
      </c>
      <c r="E302">
        <v>0</v>
      </c>
      <c r="F302">
        <v>0</v>
      </c>
      <c r="G302">
        <f>1+E302+F302</f>
        <v>1</v>
      </c>
      <c r="H302">
        <f ca="1">G302+RAND()-0.5</f>
        <v>1.2394247325373882</v>
      </c>
    </row>
    <row r="303" spans="1:8" hidden="1" x14ac:dyDescent="0.25">
      <c r="A303" t="s">
        <v>1</v>
      </c>
      <c r="B303" t="s">
        <v>1240</v>
      </c>
      <c r="C303" t="s">
        <v>13</v>
      </c>
      <c r="E303">
        <v>2</v>
      </c>
      <c r="F303">
        <v>0</v>
      </c>
      <c r="G303">
        <f>1+E303+F303</f>
        <v>3</v>
      </c>
      <c r="H303">
        <f ca="1">G303+RAND()-0.5</f>
        <v>2.55410915426478</v>
      </c>
    </row>
    <row r="304" spans="1:8" hidden="1" x14ac:dyDescent="0.25">
      <c r="A304" t="s">
        <v>1243</v>
      </c>
      <c r="B304" t="s">
        <v>1240</v>
      </c>
      <c r="C304" t="s">
        <v>13</v>
      </c>
      <c r="D304">
        <v>19</v>
      </c>
      <c r="E304">
        <v>0</v>
      </c>
      <c r="F304">
        <v>0</v>
      </c>
      <c r="G304">
        <f>1+E304+F304</f>
        <v>1</v>
      </c>
      <c r="H304">
        <f ca="1">G304+RAND()-0.5</f>
        <v>1.3442434170165662</v>
      </c>
    </row>
    <row r="305" spans="1:8" hidden="1" x14ac:dyDescent="0.25">
      <c r="A305" t="s">
        <v>1</v>
      </c>
      <c r="B305" t="s">
        <v>1239</v>
      </c>
      <c r="C305" t="s">
        <v>17</v>
      </c>
      <c r="E305">
        <v>0</v>
      </c>
      <c r="F305">
        <v>0</v>
      </c>
      <c r="G305">
        <f>1+E305+F305</f>
        <v>1</v>
      </c>
      <c r="H305">
        <f ca="1">G305+RAND()-0.5</f>
        <v>1.1215452023460051</v>
      </c>
    </row>
    <row r="306" spans="1:8" hidden="1" x14ac:dyDescent="0.25">
      <c r="A306" t="s">
        <v>1243</v>
      </c>
      <c r="B306" t="s">
        <v>1240</v>
      </c>
      <c r="C306" t="s">
        <v>13</v>
      </c>
      <c r="E306">
        <v>0</v>
      </c>
      <c r="F306">
        <v>0</v>
      </c>
      <c r="G306">
        <f>1+E306+F306</f>
        <v>1</v>
      </c>
      <c r="H306">
        <f ca="1">G306+RAND()-0.5</f>
        <v>0.81464863595881098</v>
      </c>
    </row>
    <row r="307" spans="1:8" hidden="1" x14ac:dyDescent="0.25">
      <c r="A307" t="s">
        <v>1</v>
      </c>
      <c r="B307" t="s">
        <v>1238</v>
      </c>
      <c r="C307" t="s">
        <v>13</v>
      </c>
      <c r="D307">
        <v>0.92</v>
      </c>
      <c r="E307">
        <v>1</v>
      </c>
      <c r="F307">
        <v>2</v>
      </c>
      <c r="G307">
        <f>1+E307+F307</f>
        <v>4</v>
      </c>
      <c r="H307">
        <f ca="1">G307+RAND()-0.5</f>
        <v>4.1487409614862871</v>
      </c>
    </row>
    <row r="308" spans="1:8" hidden="1" x14ac:dyDescent="0.25">
      <c r="A308" t="s">
        <v>1</v>
      </c>
      <c r="B308" t="s">
        <v>1238</v>
      </c>
      <c r="C308" t="s">
        <v>17</v>
      </c>
      <c r="E308">
        <v>0</v>
      </c>
      <c r="F308">
        <v>0</v>
      </c>
      <c r="G308">
        <f>1+E308+F308</f>
        <v>1</v>
      </c>
      <c r="H308">
        <f ca="1">G308+RAND()-0.5</f>
        <v>1.3989016079801058</v>
      </c>
    </row>
    <row r="309" spans="1:8" hidden="1" x14ac:dyDescent="0.25">
      <c r="A309" t="s">
        <v>1</v>
      </c>
      <c r="B309" t="s">
        <v>1238</v>
      </c>
      <c r="C309" t="s">
        <v>17</v>
      </c>
      <c r="D309">
        <v>17</v>
      </c>
      <c r="E309">
        <v>1</v>
      </c>
      <c r="F309">
        <v>0</v>
      </c>
      <c r="G309">
        <f>1+E309+F309</f>
        <v>2</v>
      </c>
      <c r="H309">
        <f ca="1">G309+RAND()-0.5</f>
        <v>1.9390905868541695</v>
      </c>
    </row>
    <row r="310" spans="1:8" hidden="1" x14ac:dyDescent="0.25">
      <c r="A310" t="s">
        <v>1243</v>
      </c>
      <c r="B310" t="s">
        <v>1239</v>
      </c>
      <c r="C310" t="s">
        <v>13</v>
      </c>
      <c r="D310">
        <v>30</v>
      </c>
      <c r="E310">
        <v>1</v>
      </c>
      <c r="F310">
        <v>0</v>
      </c>
      <c r="G310">
        <f>1+E310+F310</f>
        <v>2</v>
      </c>
      <c r="H310">
        <f ca="1">G310+RAND()-0.5</f>
        <v>1.6411513629351795</v>
      </c>
    </row>
    <row r="311" spans="1:8" hidden="1" x14ac:dyDescent="0.25">
      <c r="A311" t="s">
        <v>1</v>
      </c>
      <c r="B311" t="s">
        <v>1238</v>
      </c>
      <c r="C311" t="s">
        <v>17</v>
      </c>
      <c r="D311">
        <v>30</v>
      </c>
      <c r="E311">
        <v>0</v>
      </c>
      <c r="F311">
        <v>0</v>
      </c>
      <c r="G311">
        <f>1+E311+F311</f>
        <v>1</v>
      </c>
      <c r="H311">
        <f ca="1">G311+RAND()-0.5</f>
        <v>1.1507583358441136</v>
      </c>
    </row>
    <row r="312" spans="1:8" hidden="1" x14ac:dyDescent="0.25">
      <c r="A312" t="s">
        <v>1</v>
      </c>
      <c r="B312" t="s">
        <v>1238</v>
      </c>
      <c r="C312" t="s">
        <v>17</v>
      </c>
      <c r="D312">
        <v>24</v>
      </c>
      <c r="E312">
        <v>0</v>
      </c>
      <c r="F312">
        <v>0</v>
      </c>
      <c r="G312">
        <f>1+E312+F312</f>
        <v>1</v>
      </c>
      <c r="H312">
        <f ca="1">G312+RAND()-0.5</f>
        <v>0.88470341806318098</v>
      </c>
    </row>
    <row r="313" spans="1:8" hidden="1" x14ac:dyDescent="0.25">
      <c r="A313" t="s">
        <v>1</v>
      </c>
      <c r="B313" t="s">
        <v>1238</v>
      </c>
      <c r="C313" t="s">
        <v>17</v>
      </c>
      <c r="D313">
        <v>18</v>
      </c>
      <c r="E313">
        <v>2</v>
      </c>
      <c r="F313">
        <v>2</v>
      </c>
      <c r="G313">
        <f>1+E313+F313</f>
        <v>5</v>
      </c>
      <c r="H313">
        <f ca="1">G313+RAND()-0.5</f>
        <v>5.2057370031838879</v>
      </c>
    </row>
    <row r="314" spans="1:8" hidden="1" x14ac:dyDescent="0.25">
      <c r="A314" t="s">
        <v>1243</v>
      </c>
      <c r="B314" t="s">
        <v>1239</v>
      </c>
      <c r="C314" t="s">
        <v>17</v>
      </c>
      <c r="D314">
        <v>26</v>
      </c>
      <c r="E314">
        <v>1</v>
      </c>
      <c r="F314">
        <v>1</v>
      </c>
      <c r="G314">
        <f>1+E314+F314</f>
        <v>3</v>
      </c>
      <c r="H314">
        <f ca="1">G314+RAND()-0.5</f>
        <v>3.3186519187761112</v>
      </c>
    </row>
    <row r="315" spans="1:8" hidden="1" x14ac:dyDescent="0.25">
      <c r="A315" t="s">
        <v>1243</v>
      </c>
      <c r="B315" t="s">
        <v>1240</v>
      </c>
      <c r="C315" t="s">
        <v>13</v>
      </c>
      <c r="D315">
        <v>28</v>
      </c>
      <c r="E315">
        <v>0</v>
      </c>
      <c r="F315">
        <v>0</v>
      </c>
      <c r="G315">
        <f>1+E315+F315</f>
        <v>1</v>
      </c>
      <c r="H315">
        <f ca="1">G315+RAND()-0.5</f>
        <v>1.0475460438820954</v>
      </c>
    </row>
    <row r="316" spans="1:8" hidden="1" x14ac:dyDescent="0.25">
      <c r="A316" t="s">
        <v>1243</v>
      </c>
      <c r="B316" t="s">
        <v>1239</v>
      </c>
      <c r="C316" t="s">
        <v>13</v>
      </c>
      <c r="D316">
        <v>43</v>
      </c>
      <c r="E316">
        <v>1</v>
      </c>
      <c r="F316">
        <v>1</v>
      </c>
      <c r="G316">
        <f>1+E316+F316</f>
        <v>3</v>
      </c>
      <c r="H316">
        <f ca="1">G316+RAND()-0.5</f>
        <v>2.5411428225267847</v>
      </c>
    </row>
    <row r="317" spans="1:8" x14ac:dyDescent="0.25">
      <c r="A317" t="s">
        <v>1</v>
      </c>
      <c r="B317" t="s">
        <v>1240</v>
      </c>
      <c r="C317" t="s">
        <v>17</v>
      </c>
      <c r="D317">
        <v>18</v>
      </c>
      <c r="E317">
        <v>0</v>
      </c>
      <c r="F317">
        <v>1</v>
      </c>
      <c r="G317">
        <f>1+E317+F317</f>
        <v>2</v>
      </c>
      <c r="H317">
        <f ca="1">G317+RAND()-0.5</f>
        <v>1.7068057844798927</v>
      </c>
    </row>
    <row r="318" spans="1:8" hidden="1" x14ac:dyDescent="0.25">
      <c r="A318" t="s">
        <v>1</v>
      </c>
      <c r="B318" t="s">
        <v>1239</v>
      </c>
      <c r="C318" t="s">
        <v>17</v>
      </c>
      <c r="D318">
        <v>24</v>
      </c>
      <c r="E318">
        <v>1</v>
      </c>
      <c r="F318">
        <v>0</v>
      </c>
      <c r="G318">
        <f>1+E318+F318</f>
        <v>2</v>
      </c>
      <c r="H318">
        <f ca="1">G318+RAND()-0.5</f>
        <v>1.7064591554522517</v>
      </c>
    </row>
    <row r="319" spans="1:8" hidden="1" x14ac:dyDescent="0.25">
      <c r="A319" t="s">
        <v>1243</v>
      </c>
      <c r="B319" t="s">
        <v>1239</v>
      </c>
      <c r="C319" t="s">
        <v>13</v>
      </c>
      <c r="D319">
        <v>54</v>
      </c>
      <c r="E319">
        <v>0</v>
      </c>
      <c r="F319">
        <v>0</v>
      </c>
      <c r="G319">
        <f>1+E319+F319</f>
        <v>1</v>
      </c>
      <c r="H319">
        <f ca="1">G319+RAND()-0.5</f>
        <v>1.2178409214026018</v>
      </c>
    </row>
    <row r="320" spans="1:8" hidden="1" x14ac:dyDescent="0.25">
      <c r="A320" t="s">
        <v>1</v>
      </c>
      <c r="B320" t="s">
        <v>1238</v>
      </c>
      <c r="C320" t="s">
        <v>17</v>
      </c>
      <c r="D320">
        <v>31</v>
      </c>
      <c r="E320">
        <v>0</v>
      </c>
      <c r="F320">
        <v>2</v>
      </c>
      <c r="G320">
        <f>1+E320+F320</f>
        <v>3</v>
      </c>
      <c r="H320">
        <f ca="1">G320+RAND()-0.5</f>
        <v>3.1505175898271958</v>
      </c>
    </row>
    <row r="321" spans="1:8" hidden="1" x14ac:dyDescent="0.25">
      <c r="A321" t="s">
        <v>1</v>
      </c>
      <c r="B321" t="s">
        <v>1238</v>
      </c>
      <c r="C321" t="s">
        <v>17</v>
      </c>
      <c r="D321">
        <v>40</v>
      </c>
      <c r="E321">
        <v>1</v>
      </c>
      <c r="F321">
        <v>1</v>
      </c>
      <c r="G321">
        <f>1+E321+F321</f>
        <v>3</v>
      </c>
      <c r="H321">
        <f ca="1">G321+RAND()-0.5</f>
        <v>3.3652987197465656</v>
      </c>
    </row>
    <row r="322" spans="1:8" hidden="1" x14ac:dyDescent="0.25">
      <c r="A322" t="s">
        <v>1243</v>
      </c>
      <c r="B322" t="s">
        <v>1240</v>
      </c>
      <c r="C322" t="s">
        <v>13</v>
      </c>
      <c r="D322">
        <v>22</v>
      </c>
      <c r="E322">
        <v>0</v>
      </c>
      <c r="F322">
        <v>0</v>
      </c>
      <c r="G322">
        <f>1+E322+F322</f>
        <v>1</v>
      </c>
      <c r="H322">
        <f ca="1">G322+RAND()-0.5</f>
        <v>1.4419333025462315</v>
      </c>
    </row>
    <row r="323" spans="1:8" hidden="1" x14ac:dyDescent="0.25">
      <c r="A323" t="s">
        <v>1243</v>
      </c>
      <c r="B323" t="s">
        <v>1240</v>
      </c>
      <c r="C323" t="s">
        <v>13</v>
      </c>
      <c r="D323">
        <v>27</v>
      </c>
      <c r="E323">
        <v>0</v>
      </c>
      <c r="F323">
        <v>0</v>
      </c>
      <c r="G323">
        <f>1+E323+F323</f>
        <v>1</v>
      </c>
      <c r="H323">
        <f ca="1">G323+RAND()-0.5</f>
        <v>1.4892316022345633</v>
      </c>
    </row>
    <row r="324" spans="1:8" hidden="1" x14ac:dyDescent="0.25">
      <c r="A324" t="s">
        <v>1</v>
      </c>
      <c r="B324" t="s">
        <v>1239</v>
      </c>
      <c r="C324" t="s">
        <v>17</v>
      </c>
      <c r="D324">
        <v>30</v>
      </c>
      <c r="E324">
        <v>0</v>
      </c>
      <c r="F324">
        <v>0</v>
      </c>
      <c r="G324">
        <f>1+E324+F324</f>
        <v>1</v>
      </c>
      <c r="H324">
        <f ca="1">G324+RAND()-0.5</f>
        <v>0.57850341260338101</v>
      </c>
    </row>
    <row r="325" spans="1:8" hidden="1" x14ac:dyDescent="0.25">
      <c r="A325" t="s">
        <v>1</v>
      </c>
      <c r="B325" t="s">
        <v>1239</v>
      </c>
      <c r="C325" t="s">
        <v>17</v>
      </c>
      <c r="D325">
        <v>22</v>
      </c>
      <c r="E325">
        <v>1</v>
      </c>
      <c r="F325">
        <v>1</v>
      </c>
      <c r="G325">
        <f>1+E325+F325</f>
        <v>3</v>
      </c>
      <c r="H325">
        <f ca="1">G325+RAND()-0.5</f>
        <v>2.8422004584505016</v>
      </c>
    </row>
    <row r="326" spans="1:8" hidden="1" x14ac:dyDescent="0.25">
      <c r="A326" t="s">
        <v>1243</v>
      </c>
      <c r="B326" t="s">
        <v>1240</v>
      </c>
      <c r="C326" t="s">
        <v>13</v>
      </c>
      <c r="E326">
        <v>8</v>
      </c>
      <c r="F326">
        <v>2</v>
      </c>
      <c r="G326">
        <f>1+E326+F326</f>
        <v>11</v>
      </c>
      <c r="H326">
        <f ca="1">G326+RAND()-0.5</f>
        <v>10.798482375216928</v>
      </c>
    </row>
    <row r="327" spans="1:8" hidden="1" x14ac:dyDescent="0.25">
      <c r="A327" t="s">
        <v>1</v>
      </c>
      <c r="B327" t="s">
        <v>1238</v>
      </c>
      <c r="C327" t="s">
        <v>17</v>
      </c>
      <c r="D327">
        <v>36</v>
      </c>
      <c r="E327">
        <v>0</v>
      </c>
      <c r="F327">
        <v>0</v>
      </c>
      <c r="G327">
        <f>1+E327+F327</f>
        <v>1</v>
      </c>
      <c r="H327">
        <f ca="1">G327+RAND()-0.5</f>
        <v>0.91067323205338591</v>
      </c>
    </row>
    <row r="328" spans="1:8" hidden="1" x14ac:dyDescent="0.25">
      <c r="A328" t="s">
        <v>1243</v>
      </c>
      <c r="B328" t="s">
        <v>1240</v>
      </c>
      <c r="C328" t="s">
        <v>13</v>
      </c>
      <c r="D328">
        <v>61</v>
      </c>
      <c r="E328">
        <v>0</v>
      </c>
      <c r="F328">
        <v>0</v>
      </c>
      <c r="G328">
        <f>1+E328+F328</f>
        <v>1</v>
      </c>
      <c r="H328">
        <f ca="1">G328+RAND()-0.5</f>
        <v>0.54247490749250238</v>
      </c>
    </row>
    <row r="329" spans="1:8" hidden="1" x14ac:dyDescent="0.25">
      <c r="A329" t="s">
        <v>1</v>
      </c>
      <c r="B329" t="s">
        <v>1239</v>
      </c>
      <c r="C329" t="s">
        <v>17</v>
      </c>
      <c r="D329">
        <v>36</v>
      </c>
      <c r="E329">
        <v>0</v>
      </c>
      <c r="F329">
        <v>0</v>
      </c>
      <c r="G329">
        <f>1+E329+F329</f>
        <v>1</v>
      </c>
      <c r="H329">
        <f ca="1">G329+RAND()-0.5</f>
        <v>0.77504938049126038</v>
      </c>
    </row>
    <row r="330" spans="1:8" x14ac:dyDescent="0.25">
      <c r="A330" t="s">
        <v>1</v>
      </c>
      <c r="B330" t="s">
        <v>1240</v>
      </c>
      <c r="C330" t="s">
        <v>17</v>
      </c>
      <c r="D330">
        <v>24</v>
      </c>
      <c r="E330">
        <v>0</v>
      </c>
      <c r="F330">
        <v>3</v>
      </c>
      <c r="G330">
        <f>1+E330+F330</f>
        <v>4</v>
      </c>
      <c r="H330">
        <f ca="1">G330+RAND()-0.5</f>
        <v>4.0425166558633965</v>
      </c>
    </row>
    <row r="331" spans="1:8" hidden="1" x14ac:dyDescent="0.25">
      <c r="A331" t="s">
        <v>1</v>
      </c>
      <c r="B331" t="s">
        <v>1238</v>
      </c>
      <c r="C331" t="s">
        <v>17</v>
      </c>
      <c r="D331">
        <v>16</v>
      </c>
      <c r="E331">
        <v>0</v>
      </c>
      <c r="F331">
        <v>1</v>
      </c>
      <c r="G331">
        <f>1+E331+F331</f>
        <v>2</v>
      </c>
      <c r="H331">
        <f ca="1">G331+RAND()-0.5</f>
        <v>2.4134581479483561</v>
      </c>
    </row>
    <row r="332" spans="1:8" hidden="1" x14ac:dyDescent="0.25">
      <c r="A332" t="s">
        <v>1</v>
      </c>
      <c r="B332" t="s">
        <v>1240</v>
      </c>
      <c r="C332" t="s">
        <v>17</v>
      </c>
      <c r="E332">
        <v>2</v>
      </c>
      <c r="F332">
        <v>0</v>
      </c>
      <c r="G332">
        <f>1+E332+F332</f>
        <v>3</v>
      </c>
      <c r="H332">
        <f ca="1">G332+RAND()-0.5</f>
        <v>3.0265926833294223</v>
      </c>
    </row>
    <row r="333" spans="1:8" hidden="1" x14ac:dyDescent="0.25">
      <c r="A333" t="s">
        <v>1243</v>
      </c>
      <c r="B333" t="s">
        <v>1238</v>
      </c>
      <c r="C333" t="s">
        <v>13</v>
      </c>
      <c r="D333">
        <v>45.5</v>
      </c>
      <c r="E333">
        <v>0</v>
      </c>
      <c r="F333">
        <v>0</v>
      </c>
      <c r="G333">
        <f>1+E333+F333</f>
        <v>1</v>
      </c>
      <c r="H333">
        <f ca="1">G333+RAND()-0.5</f>
        <v>1.405405032463245</v>
      </c>
    </row>
    <row r="334" spans="1:8" hidden="1" x14ac:dyDescent="0.25">
      <c r="A334" t="s">
        <v>1243</v>
      </c>
      <c r="B334" t="s">
        <v>1238</v>
      </c>
      <c r="C334" t="s">
        <v>13</v>
      </c>
      <c r="D334">
        <v>38</v>
      </c>
      <c r="E334">
        <v>0</v>
      </c>
      <c r="F334">
        <v>1</v>
      </c>
      <c r="G334">
        <f>1+E334+F334</f>
        <v>2</v>
      </c>
      <c r="H334">
        <f ca="1">G334+RAND()-0.5</f>
        <v>1.5544648536944843</v>
      </c>
    </row>
    <row r="335" spans="1:8" hidden="1" x14ac:dyDescent="0.25">
      <c r="A335" t="s">
        <v>1243</v>
      </c>
      <c r="B335" t="s">
        <v>1240</v>
      </c>
      <c r="C335" t="s">
        <v>13</v>
      </c>
      <c r="D335">
        <v>16</v>
      </c>
      <c r="E335">
        <v>2</v>
      </c>
      <c r="F335">
        <v>0</v>
      </c>
      <c r="G335">
        <f>1+E335+F335</f>
        <v>3</v>
      </c>
      <c r="H335">
        <f ca="1">G335+RAND()-0.5</f>
        <v>3.1955816679458175</v>
      </c>
    </row>
    <row r="336" spans="1:8" hidden="1" x14ac:dyDescent="0.25">
      <c r="A336" t="s">
        <v>1</v>
      </c>
      <c r="B336" t="s">
        <v>1238</v>
      </c>
      <c r="C336" t="s">
        <v>17</v>
      </c>
      <c r="E336">
        <v>1</v>
      </c>
      <c r="F336">
        <v>0</v>
      </c>
      <c r="G336">
        <f>1+E336+F336</f>
        <v>2</v>
      </c>
      <c r="H336">
        <f ca="1">G336+RAND()-0.5</f>
        <v>1.5344243479225006</v>
      </c>
    </row>
    <row r="337" spans="1:8" hidden="1" x14ac:dyDescent="0.25">
      <c r="A337" t="s">
        <v>1243</v>
      </c>
      <c r="B337" t="s">
        <v>1240</v>
      </c>
      <c r="C337" t="s">
        <v>13</v>
      </c>
      <c r="E337">
        <v>0</v>
      </c>
      <c r="F337">
        <v>0</v>
      </c>
      <c r="G337">
        <f>1+E337+F337</f>
        <v>1</v>
      </c>
      <c r="H337">
        <f ca="1">G337+RAND()-0.5</f>
        <v>1.3061269147031478</v>
      </c>
    </row>
    <row r="338" spans="1:8" hidden="1" x14ac:dyDescent="0.25">
      <c r="A338" t="s">
        <v>1243</v>
      </c>
      <c r="B338" t="s">
        <v>1238</v>
      </c>
      <c r="C338" t="s">
        <v>13</v>
      </c>
      <c r="D338">
        <v>29</v>
      </c>
      <c r="E338">
        <v>1</v>
      </c>
      <c r="F338">
        <v>0</v>
      </c>
      <c r="G338">
        <f>1+E338+F338</f>
        <v>2</v>
      </c>
      <c r="H338">
        <f ca="1">G338+RAND()-0.5</f>
        <v>1.7739222083210011</v>
      </c>
    </row>
    <row r="339" spans="1:8" hidden="1" x14ac:dyDescent="0.25">
      <c r="A339" t="s">
        <v>1</v>
      </c>
      <c r="B339" t="s">
        <v>1238</v>
      </c>
      <c r="C339" t="s">
        <v>17</v>
      </c>
      <c r="D339">
        <v>41</v>
      </c>
      <c r="E339">
        <v>0</v>
      </c>
      <c r="F339">
        <v>0</v>
      </c>
      <c r="G339">
        <f>1+E339+F339</f>
        <v>1</v>
      </c>
      <c r="H339">
        <f ca="1">G339+RAND()-0.5</f>
        <v>1.4296284932554084</v>
      </c>
    </row>
    <row r="340" spans="1:8" hidden="1" x14ac:dyDescent="0.25">
      <c r="A340" t="s">
        <v>1</v>
      </c>
      <c r="B340" t="s">
        <v>1240</v>
      </c>
      <c r="C340" t="s">
        <v>13</v>
      </c>
      <c r="D340">
        <v>45</v>
      </c>
      <c r="E340">
        <v>0</v>
      </c>
      <c r="F340">
        <v>0</v>
      </c>
      <c r="G340">
        <f>1+E340+F340</f>
        <v>1</v>
      </c>
      <c r="H340">
        <f ca="1">G340+RAND()-0.5</f>
        <v>1.4321391939076211</v>
      </c>
    </row>
    <row r="341" spans="1:8" hidden="1" x14ac:dyDescent="0.25">
      <c r="A341" t="s">
        <v>1243</v>
      </c>
      <c r="B341" t="s">
        <v>1238</v>
      </c>
      <c r="C341" t="s">
        <v>13</v>
      </c>
      <c r="D341">
        <v>45</v>
      </c>
      <c r="E341">
        <v>0</v>
      </c>
      <c r="F341">
        <v>0</v>
      </c>
      <c r="G341">
        <f>1+E341+F341</f>
        <v>1</v>
      </c>
      <c r="H341">
        <f ca="1">G341+RAND()-0.5</f>
        <v>1.3664281241592642</v>
      </c>
    </row>
    <row r="342" spans="1:8" hidden="1" x14ac:dyDescent="0.25">
      <c r="A342" t="s">
        <v>1</v>
      </c>
      <c r="B342" t="s">
        <v>1239</v>
      </c>
      <c r="C342" t="s">
        <v>13</v>
      </c>
      <c r="D342">
        <v>2</v>
      </c>
      <c r="E342">
        <v>1</v>
      </c>
      <c r="F342">
        <v>1</v>
      </c>
      <c r="G342">
        <f>1+E342+F342</f>
        <v>3</v>
      </c>
      <c r="H342">
        <f ca="1">G342+RAND()-0.5</f>
        <v>3.1793086264692292</v>
      </c>
    </row>
    <row r="343" spans="1:8" hidden="1" x14ac:dyDescent="0.25">
      <c r="A343" t="s">
        <v>1</v>
      </c>
      <c r="B343" t="s">
        <v>1238</v>
      </c>
      <c r="C343" t="s">
        <v>17</v>
      </c>
      <c r="D343">
        <v>24</v>
      </c>
      <c r="E343">
        <v>3</v>
      </c>
      <c r="F343">
        <v>2</v>
      </c>
      <c r="G343">
        <f>1+E343+F343</f>
        <v>6</v>
      </c>
      <c r="H343">
        <f ca="1">G343+RAND()-0.5</f>
        <v>5.8938884497980419</v>
      </c>
    </row>
    <row r="344" spans="1:8" hidden="1" x14ac:dyDescent="0.25">
      <c r="A344" t="s">
        <v>1243</v>
      </c>
      <c r="B344" t="s">
        <v>1239</v>
      </c>
      <c r="C344" t="s">
        <v>13</v>
      </c>
      <c r="D344">
        <v>28</v>
      </c>
      <c r="E344">
        <v>0</v>
      </c>
      <c r="F344">
        <v>0</v>
      </c>
      <c r="G344">
        <f>1+E344+F344</f>
        <v>1</v>
      </c>
      <c r="H344">
        <f ca="1">G344+RAND()-0.5</f>
        <v>0.94334593046211057</v>
      </c>
    </row>
    <row r="345" spans="1:8" hidden="1" x14ac:dyDescent="0.25">
      <c r="A345" t="s">
        <v>1243</v>
      </c>
      <c r="B345" t="s">
        <v>1239</v>
      </c>
      <c r="C345" t="s">
        <v>13</v>
      </c>
      <c r="D345">
        <v>25</v>
      </c>
      <c r="E345">
        <v>0</v>
      </c>
      <c r="F345">
        <v>0</v>
      </c>
      <c r="G345">
        <f>1+E345+F345</f>
        <v>1</v>
      </c>
      <c r="H345">
        <f ca="1">G345+RAND()-0.5</f>
        <v>0.7186451734806989</v>
      </c>
    </row>
    <row r="346" spans="1:8" hidden="1" x14ac:dyDescent="0.25">
      <c r="A346" t="s">
        <v>1243</v>
      </c>
      <c r="B346" t="s">
        <v>1239</v>
      </c>
      <c r="C346" t="s">
        <v>13</v>
      </c>
      <c r="D346">
        <v>36</v>
      </c>
      <c r="E346">
        <v>0</v>
      </c>
      <c r="F346">
        <v>0</v>
      </c>
      <c r="G346">
        <f>1+E346+F346</f>
        <v>1</v>
      </c>
      <c r="H346">
        <f ca="1">G346+RAND()-0.5</f>
        <v>0.95443771817391365</v>
      </c>
    </row>
    <row r="347" spans="1:8" hidden="1" x14ac:dyDescent="0.25">
      <c r="A347" t="s">
        <v>1</v>
      </c>
      <c r="B347" t="s">
        <v>1239</v>
      </c>
      <c r="C347" t="s">
        <v>17</v>
      </c>
      <c r="D347">
        <v>24</v>
      </c>
      <c r="E347">
        <v>0</v>
      </c>
      <c r="F347">
        <v>0</v>
      </c>
      <c r="G347">
        <f>1+E347+F347</f>
        <v>1</v>
      </c>
      <c r="H347">
        <f ca="1">G347+RAND()-0.5</f>
        <v>0.78245241737464388</v>
      </c>
    </row>
    <row r="348" spans="1:8" hidden="1" x14ac:dyDescent="0.25">
      <c r="A348" t="s">
        <v>1</v>
      </c>
      <c r="B348" t="s">
        <v>1239</v>
      </c>
      <c r="C348" t="s">
        <v>17</v>
      </c>
      <c r="D348">
        <v>40</v>
      </c>
      <c r="E348">
        <v>0</v>
      </c>
      <c r="F348">
        <v>0</v>
      </c>
      <c r="G348">
        <f>1+E348+F348</f>
        <v>1</v>
      </c>
      <c r="H348">
        <f ca="1">G348+RAND()-0.5</f>
        <v>1.1446253247177371</v>
      </c>
    </row>
    <row r="349" spans="1:8" hidden="1" x14ac:dyDescent="0.25">
      <c r="A349" t="s">
        <v>1</v>
      </c>
      <c r="B349" t="s">
        <v>1240</v>
      </c>
      <c r="C349" t="s">
        <v>17</v>
      </c>
      <c r="E349">
        <v>1</v>
      </c>
      <c r="F349">
        <v>0</v>
      </c>
      <c r="G349">
        <f>1+E349+F349</f>
        <v>2</v>
      </c>
      <c r="H349">
        <f ca="1">G349+RAND()-0.5</f>
        <v>1.5957225660840395</v>
      </c>
    </row>
    <row r="350" spans="1:8" hidden="1" x14ac:dyDescent="0.25">
      <c r="A350" t="s">
        <v>1</v>
      </c>
      <c r="B350" t="s">
        <v>1240</v>
      </c>
      <c r="C350" t="s">
        <v>13</v>
      </c>
      <c r="D350">
        <v>3</v>
      </c>
      <c r="E350">
        <v>1</v>
      </c>
      <c r="F350">
        <v>1</v>
      </c>
      <c r="G350">
        <f>1+E350+F350</f>
        <v>3</v>
      </c>
      <c r="H350">
        <f ca="1">G350+RAND()-0.5</f>
        <v>2.9553914378306141</v>
      </c>
    </row>
    <row r="351" spans="1:8" hidden="1" x14ac:dyDescent="0.25">
      <c r="A351" t="s">
        <v>1243</v>
      </c>
      <c r="B351" t="s">
        <v>1240</v>
      </c>
      <c r="C351" t="s">
        <v>13</v>
      </c>
      <c r="D351">
        <v>42</v>
      </c>
      <c r="E351">
        <v>0</v>
      </c>
      <c r="F351">
        <v>0</v>
      </c>
      <c r="G351">
        <f>1+E351+F351</f>
        <v>1</v>
      </c>
      <c r="H351">
        <f ca="1">G351+RAND()-0.5</f>
        <v>1.1956905927975683</v>
      </c>
    </row>
    <row r="352" spans="1:8" hidden="1" x14ac:dyDescent="0.25">
      <c r="A352" t="s">
        <v>1243</v>
      </c>
      <c r="B352" t="s">
        <v>1240</v>
      </c>
      <c r="C352" t="s">
        <v>13</v>
      </c>
      <c r="D352">
        <v>23</v>
      </c>
      <c r="E352">
        <v>0</v>
      </c>
      <c r="F352">
        <v>0</v>
      </c>
      <c r="G352">
        <f>1+E352+F352</f>
        <v>1</v>
      </c>
      <c r="H352">
        <f ca="1">G352+RAND()-0.5</f>
        <v>0.74614436673923401</v>
      </c>
    </row>
    <row r="353" spans="1:8" hidden="1" x14ac:dyDescent="0.25">
      <c r="A353" t="s">
        <v>1243</v>
      </c>
      <c r="B353" t="s">
        <v>1238</v>
      </c>
      <c r="C353" t="s">
        <v>13</v>
      </c>
      <c r="E353">
        <v>0</v>
      </c>
      <c r="F353">
        <v>0</v>
      </c>
      <c r="G353">
        <f>1+E353+F353</f>
        <v>1</v>
      </c>
      <c r="H353">
        <f ca="1">G353+RAND()-0.5</f>
        <v>0.70316836094902979</v>
      </c>
    </row>
    <row r="354" spans="1:8" hidden="1" x14ac:dyDescent="0.25">
      <c r="A354" t="s">
        <v>1243</v>
      </c>
      <c r="B354" t="s">
        <v>1240</v>
      </c>
      <c r="C354" t="s">
        <v>13</v>
      </c>
      <c r="D354">
        <v>15</v>
      </c>
      <c r="E354">
        <v>1</v>
      </c>
      <c r="F354">
        <v>1</v>
      </c>
      <c r="G354">
        <f>1+E354+F354</f>
        <v>3</v>
      </c>
      <c r="H354">
        <f ca="1">G354+RAND()-0.5</f>
        <v>2.724242891373438</v>
      </c>
    </row>
    <row r="355" spans="1:8" hidden="1" x14ac:dyDescent="0.25">
      <c r="A355" t="s">
        <v>1243</v>
      </c>
      <c r="B355" t="s">
        <v>1240</v>
      </c>
      <c r="C355" t="s">
        <v>13</v>
      </c>
      <c r="D355">
        <v>25</v>
      </c>
      <c r="E355">
        <v>1</v>
      </c>
      <c r="F355">
        <v>0</v>
      </c>
      <c r="G355">
        <f>1+E355+F355</f>
        <v>2</v>
      </c>
      <c r="H355">
        <f ca="1">G355+RAND()-0.5</f>
        <v>2.4891806222699504</v>
      </c>
    </row>
    <row r="356" spans="1:8" hidden="1" x14ac:dyDescent="0.25">
      <c r="A356" t="s">
        <v>1243</v>
      </c>
      <c r="B356" t="s">
        <v>1240</v>
      </c>
      <c r="C356" t="s">
        <v>13</v>
      </c>
      <c r="E356">
        <v>0</v>
      </c>
      <c r="F356">
        <v>0</v>
      </c>
      <c r="G356">
        <f>1+E356+F356</f>
        <v>1</v>
      </c>
      <c r="H356">
        <f ca="1">G356+RAND()-0.5</f>
        <v>1.2317956060744857</v>
      </c>
    </row>
    <row r="357" spans="1:8" hidden="1" x14ac:dyDescent="0.25">
      <c r="A357" t="s">
        <v>1243</v>
      </c>
      <c r="B357" t="s">
        <v>1240</v>
      </c>
      <c r="C357" t="s">
        <v>13</v>
      </c>
      <c r="D357">
        <v>28</v>
      </c>
      <c r="E357">
        <v>0</v>
      </c>
      <c r="F357">
        <v>0</v>
      </c>
      <c r="G357">
        <f>1+E357+F357</f>
        <v>1</v>
      </c>
      <c r="H357">
        <f ca="1">G357+RAND()-0.5</f>
        <v>1.2670091910868249</v>
      </c>
    </row>
    <row r="358" spans="1:8" hidden="1" x14ac:dyDescent="0.25">
      <c r="A358" t="s">
        <v>1</v>
      </c>
      <c r="B358" t="s">
        <v>1238</v>
      </c>
      <c r="C358" t="s">
        <v>17</v>
      </c>
      <c r="D358">
        <v>22</v>
      </c>
      <c r="E358">
        <v>0</v>
      </c>
      <c r="F358">
        <v>1</v>
      </c>
      <c r="G358">
        <f>1+E358+F358</f>
        <v>2</v>
      </c>
      <c r="H358">
        <f ca="1">G358+RAND()-0.5</f>
        <v>1.5837069352932898</v>
      </c>
    </row>
    <row r="359" spans="1:8" hidden="1" x14ac:dyDescent="0.25">
      <c r="A359" t="s">
        <v>1243</v>
      </c>
      <c r="B359" t="s">
        <v>1239</v>
      </c>
      <c r="C359" t="s">
        <v>17</v>
      </c>
      <c r="D359">
        <v>38</v>
      </c>
      <c r="E359">
        <v>0</v>
      </c>
      <c r="F359">
        <v>0</v>
      </c>
      <c r="G359">
        <f>1+E359+F359</f>
        <v>1</v>
      </c>
      <c r="H359">
        <f ca="1">G359+RAND()-0.5</f>
        <v>0.88887004958385507</v>
      </c>
    </row>
    <row r="360" spans="1:8" hidden="1" x14ac:dyDescent="0.25">
      <c r="A360" t="s">
        <v>1</v>
      </c>
      <c r="B360" t="s">
        <v>1240</v>
      </c>
      <c r="C360" t="s">
        <v>17</v>
      </c>
      <c r="E360">
        <v>0</v>
      </c>
      <c r="F360">
        <v>0</v>
      </c>
      <c r="G360">
        <f>1+E360+F360</f>
        <v>1</v>
      </c>
      <c r="H360">
        <f ca="1">G360+RAND()-0.5</f>
        <v>0.99133364821309611</v>
      </c>
    </row>
    <row r="361" spans="1:8" hidden="1" x14ac:dyDescent="0.25">
      <c r="A361" t="s">
        <v>1</v>
      </c>
      <c r="B361" t="s">
        <v>1240</v>
      </c>
      <c r="C361" t="s">
        <v>17</v>
      </c>
      <c r="E361">
        <v>0</v>
      </c>
      <c r="F361">
        <v>0</v>
      </c>
      <c r="G361">
        <f>1+E361+F361</f>
        <v>1</v>
      </c>
      <c r="H361">
        <f ca="1">G361+RAND()-0.5</f>
        <v>1.3154554679565162</v>
      </c>
    </row>
    <row r="362" spans="1:8" hidden="1" x14ac:dyDescent="0.25">
      <c r="A362" t="s">
        <v>1243</v>
      </c>
      <c r="B362" t="s">
        <v>1240</v>
      </c>
      <c r="C362" t="s">
        <v>13</v>
      </c>
      <c r="D362">
        <v>40</v>
      </c>
      <c r="E362">
        <v>1</v>
      </c>
      <c r="F362">
        <v>4</v>
      </c>
      <c r="G362">
        <f>1+E362+F362</f>
        <v>6</v>
      </c>
      <c r="H362">
        <f ca="1">G362+RAND()-0.5</f>
        <v>6.3707378262142251</v>
      </c>
    </row>
    <row r="363" spans="1:8" hidden="1" x14ac:dyDescent="0.25">
      <c r="A363" t="s">
        <v>1243</v>
      </c>
      <c r="B363" t="s">
        <v>1239</v>
      </c>
      <c r="C363" t="s">
        <v>13</v>
      </c>
      <c r="D363">
        <v>29</v>
      </c>
      <c r="E363">
        <v>1</v>
      </c>
      <c r="F363">
        <v>0</v>
      </c>
      <c r="G363">
        <f>1+E363+F363</f>
        <v>2</v>
      </c>
      <c r="H363">
        <f ca="1">G363+RAND()-0.5</f>
        <v>1.7869486188417074</v>
      </c>
    </row>
    <row r="364" spans="1:8" x14ac:dyDescent="0.25">
      <c r="A364" t="s">
        <v>1</v>
      </c>
      <c r="B364" t="s">
        <v>1240</v>
      </c>
      <c r="C364" t="s">
        <v>17</v>
      </c>
      <c r="D364">
        <v>15</v>
      </c>
      <c r="E364">
        <v>0</v>
      </c>
      <c r="F364">
        <v>0</v>
      </c>
      <c r="G364">
        <f>1+E364+F364</f>
        <v>1</v>
      </c>
      <c r="H364">
        <f ca="1">G364+RAND()-0.5</f>
        <v>0.77614647945363746</v>
      </c>
    </row>
    <row r="365" spans="1:8" hidden="1" x14ac:dyDescent="0.25">
      <c r="A365" t="s">
        <v>1243</v>
      </c>
      <c r="B365" t="s">
        <v>1240</v>
      </c>
      <c r="C365" t="s">
        <v>13</v>
      </c>
      <c r="D365">
        <v>35</v>
      </c>
      <c r="E365">
        <v>0</v>
      </c>
      <c r="F365">
        <v>0</v>
      </c>
      <c r="G365">
        <f>1+E365+F365</f>
        <v>1</v>
      </c>
      <c r="H365">
        <f ca="1">G365+RAND()-0.5</f>
        <v>0.68267117873632577</v>
      </c>
    </row>
    <row r="366" spans="1:8" hidden="1" x14ac:dyDescent="0.25">
      <c r="A366" t="s">
        <v>1243</v>
      </c>
      <c r="B366" t="s">
        <v>1240</v>
      </c>
      <c r="C366" t="s">
        <v>13</v>
      </c>
      <c r="E366">
        <v>1</v>
      </c>
      <c r="F366">
        <v>0</v>
      </c>
      <c r="G366">
        <f>1+E366+F366</f>
        <v>2</v>
      </c>
      <c r="H366">
        <f ca="1">G366+RAND()-0.5</f>
        <v>1.7216492512375328</v>
      </c>
    </row>
    <row r="367" spans="1:8" hidden="1" x14ac:dyDescent="0.25">
      <c r="A367" t="s">
        <v>1243</v>
      </c>
      <c r="B367" t="s">
        <v>1240</v>
      </c>
      <c r="C367" t="s">
        <v>13</v>
      </c>
      <c r="D367">
        <v>30</v>
      </c>
      <c r="E367">
        <v>0</v>
      </c>
      <c r="F367">
        <v>0</v>
      </c>
      <c r="G367">
        <f>1+E367+F367</f>
        <v>1</v>
      </c>
      <c r="H367">
        <f ca="1">G367+RAND()-0.5</f>
        <v>0.5466537278499608</v>
      </c>
    </row>
    <row r="368" spans="1:8" hidden="1" x14ac:dyDescent="0.25">
      <c r="A368" t="s">
        <v>1</v>
      </c>
      <c r="B368" t="s">
        <v>1238</v>
      </c>
      <c r="C368" t="s">
        <v>17</v>
      </c>
      <c r="D368">
        <v>60</v>
      </c>
      <c r="E368">
        <v>1</v>
      </c>
      <c r="F368">
        <v>0</v>
      </c>
      <c r="G368">
        <f>1+E368+F368</f>
        <v>2</v>
      </c>
      <c r="H368">
        <f ca="1">G368+RAND()-0.5</f>
        <v>2.2998473706094646</v>
      </c>
    </row>
    <row r="369" spans="1:8" hidden="1" x14ac:dyDescent="0.25">
      <c r="A369" t="s">
        <v>1</v>
      </c>
      <c r="B369" t="s">
        <v>1240</v>
      </c>
      <c r="C369" t="s">
        <v>17</v>
      </c>
      <c r="E369">
        <v>0</v>
      </c>
      <c r="F369">
        <v>0</v>
      </c>
      <c r="G369">
        <f>1+E369+F369</f>
        <v>1</v>
      </c>
      <c r="H369">
        <f ca="1">G369+RAND()-0.5</f>
        <v>0.65640282693077134</v>
      </c>
    </row>
    <row r="370" spans="1:8" hidden="1" x14ac:dyDescent="0.25">
      <c r="A370" t="s">
        <v>1</v>
      </c>
      <c r="B370" t="s">
        <v>1240</v>
      </c>
      <c r="C370" t="s">
        <v>17</v>
      </c>
      <c r="E370">
        <v>0</v>
      </c>
      <c r="F370">
        <v>0</v>
      </c>
      <c r="G370">
        <f>1+E370+F370</f>
        <v>1</v>
      </c>
      <c r="H370">
        <f ca="1">G370+RAND()-0.5</f>
        <v>1.3209100313764885</v>
      </c>
    </row>
    <row r="371" spans="1:8" hidden="1" x14ac:dyDescent="0.25">
      <c r="A371" t="s">
        <v>1</v>
      </c>
      <c r="B371" t="s">
        <v>1238</v>
      </c>
      <c r="C371" t="s">
        <v>17</v>
      </c>
      <c r="D371">
        <v>24</v>
      </c>
      <c r="E371">
        <v>0</v>
      </c>
      <c r="F371">
        <v>0</v>
      </c>
      <c r="G371">
        <f>1+E371+F371</f>
        <v>1</v>
      </c>
      <c r="H371">
        <f ca="1">G371+RAND()-0.5</f>
        <v>1.1739321629909305</v>
      </c>
    </row>
    <row r="372" spans="1:8" hidden="1" x14ac:dyDescent="0.25">
      <c r="A372" t="s">
        <v>1</v>
      </c>
      <c r="B372" t="s">
        <v>1238</v>
      </c>
      <c r="C372" t="s">
        <v>13</v>
      </c>
      <c r="D372">
        <v>25</v>
      </c>
      <c r="E372">
        <v>1</v>
      </c>
      <c r="F372">
        <v>0</v>
      </c>
      <c r="G372">
        <f>1+E372+F372</f>
        <v>2</v>
      </c>
      <c r="H372">
        <f ca="1">G372+RAND()-0.5</f>
        <v>1.9019664873378894</v>
      </c>
    </row>
    <row r="373" spans="1:8" hidden="1" x14ac:dyDescent="0.25">
      <c r="A373" t="s">
        <v>1243</v>
      </c>
      <c r="B373" t="s">
        <v>1240</v>
      </c>
      <c r="C373" t="s">
        <v>13</v>
      </c>
      <c r="D373">
        <v>18</v>
      </c>
      <c r="E373">
        <v>1</v>
      </c>
      <c r="F373">
        <v>0</v>
      </c>
      <c r="G373">
        <f>1+E373+F373</f>
        <v>2</v>
      </c>
      <c r="H373">
        <f ca="1">G373+RAND()-0.5</f>
        <v>2.1520136266284573</v>
      </c>
    </row>
    <row r="374" spans="1:8" hidden="1" x14ac:dyDescent="0.25">
      <c r="A374" t="s">
        <v>1243</v>
      </c>
      <c r="B374" t="s">
        <v>1240</v>
      </c>
      <c r="C374" t="s">
        <v>13</v>
      </c>
      <c r="D374">
        <v>19</v>
      </c>
      <c r="E374">
        <v>0</v>
      </c>
      <c r="F374">
        <v>0</v>
      </c>
      <c r="G374">
        <f>1+E374+F374</f>
        <v>1</v>
      </c>
      <c r="H374">
        <f ca="1">G374+RAND()-0.5</f>
        <v>0.71478750726874707</v>
      </c>
    </row>
    <row r="375" spans="1:8" hidden="1" x14ac:dyDescent="0.25">
      <c r="A375" t="s">
        <v>1243</v>
      </c>
      <c r="B375" t="s">
        <v>1238</v>
      </c>
      <c r="C375" t="s">
        <v>13</v>
      </c>
      <c r="D375">
        <v>22</v>
      </c>
      <c r="E375">
        <v>0</v>
      </c>
      <c r="F375">
        <v>0</v>
      </c>
      <c r="G375">
        <f>1+E375+F375</f>
        <v>1</v>
      </c>
      <c r="H375">
        <f ca="1">G375+RAND()-0.5</f>
        <v>0.88056506383564659</v>
      </c>
    </row>
    <row r="376" spans="1:8" x14ac:dyDescent="0.25">
      <c r="A376" t="s">
        <v>1243</v>
      </c>
      <c r="B376" t="s">
        <v>1240</v>
      </c>
      <c r="C376" t="s">
        <v>17</v>
      </c>
      <c r="D376">
        <v>14</v>
      </c>
      <c r="E376">
        <v>0</v>
      </c>
      <c r="F376">
        <v>0</v>
      </c>
      <c r="G376">
        <f>1+E376+F376</f>
        <v>1</v>
      </c>
      <c r="H376" s="1">
        <f ca="1">G376+RAND()-0.5</f>
        <v>0.77537702318911039</v>
      </c>
    </row>
    <row r="377" spans="1:8" hidden="1" x14ac:dyDescent="0.25">
      <c r="A377" t="s">
        <v>1</v>
      </c>
      <c r="B377" t="s">
        <v>1238</v>
      </c>
      <c r="C377" t="s">
        <v>17</v>
      </c>
      <c r="E377">
        <v>1</v>
      </c>
      <c r="F377">
        <v>0</v>
      </c>
      <c r="G377">
        <f>1+E377+F377</f>
        <v>2</v>
      </c>
      <c r="H377">
        <f ca="1">G377+RAND()-0.5</f>
        <v>2.2509670788250373</v>
      </c>
    </row>
    <row r="378" spans="1:8" x14ac:dyDescent="0.25">
      <c r="A378" t="s">
        <v>1243</v>
      </c>
      <c r="B378" t="s">
        <v>1240</v>
      </c>
      <c r="C378" t="s">
        <v>17</v>
      </c>
      <c r="D378">
        <v>31</v>
      </c>
      <c r="E378">
        <v>1</v>
      </c>
      <c r="F378">
        <v>0</v>
      </c>
      <c r="G378">
        <f>1+E378+F378</f>
        <v>2</v>
      </c>
      <c r="H378" s="13">
        <f ca="1">G378+RAND()-0.5</f>
        <v>1.6295402027897468</v>
      </c>
    </row>
    <row r="379" spans="1:8" hidden="1" x14ac:dyDescent="0.25">
      <c r="A379" t="s">
        <v>1243</v>
      </c>
      <c r="B379" t="s">
        <v>1238</v>
      </c>
      <c r="C379" t="s">
        <v>13</v>
      </c>
      <c r="D379">
        <v>27</v>
      </c>
      <c r="E379">
        <v>0</v>
      </c>
      <c r="F379">
        <v>2</v>
      </c>
      <c r="G379">
        <f>1+E379+F379</f>
        <v>3</v>
      </c>
      <c r="H379">
        <f ca="1">G379+RAND()-0.5</f>
        <v>3.0390453450989763</v>
      </c>
    </row>
    <row r="380" spans="1:8" hidden="1" x14ac:dyDescent="0.25">
      <c r="A380" t="s">
        <v>1243</v>
      </c>
      <c r="B380" t="s">
        <v>1240</v>
      </c>
      <c r="C380" t="s">
        <v>13</v>
      </c>
      <c r="D380">
        <v>20</v>
      </c>
      <c r="E380">
        <v>0</v>
      </c>
      <c r="F380">
        <v>0</v>
      </c>
      <c r="G380">
        <f>1+E380+F380</f>
        <v>1</v>
      </c>
      <c r="H380">
        <f ca="1">G380+RAND()-0.5</f>
        <v>0.78224937369407055</v>
      </c>
    </row>
    <row r="381" spans="1:8" hidden="1" x14ac:dyDescent="0.25">
      <c r="A381" t="s">
        <v>1243</v>
      </c>
      <c r="B381" t="s">
        <v>1240</v>
      </c>
      <c r="C381" t="s">
        <v>13</v>
      </c>
      <c r="D381">
        <v>19</v>
      </c>
      <c r="E381">
        <v>0</v>
      </c>
      <c r="F381">
        <v>0</v>
      </c>
      <c r="G381">
        <f>1+E381+F381</f>
        <v>1</v>
      </c>
      <c r="H381">
        <f ca="1">G381+RAND()-0.5</f>
        <v>0.78212264049249169</v>
      </c>
    </row>
    <row r="382" spans="1:8" hidden="1" x14ac:dyDescent="0.25">
      <c r="A382" t="s">
        <v>1</v>
      </c>
      <c r="B382" t="s">
        <v>1238</v>
      </c>
      <c r="C382" t="s">
        <v>17</v>
      </c>
      <c r="D382">
        <v>42</v>
      </c>
      <c r="E382">
        <v>0</v>
      </c>
      <c r="F382">
        <v>0</v>
      </c>
      <c r="G382">
        <f>1+E382+F382</f>
        <v>1</v>
      </c>
      <c r="H382">
        <f ca="1">G382+RAND()-0.5</f>
        <v>0.74534218173906996</v>
      </c>
    </row>
    <row r="383" spans="1:8" x14ac:dyDescent="0.25">
      <c r="A383" t="s">
        <v>1243</v>
      </c>
      <c r="B383" t="s">
        <v>1240</v>
      </c>
      <c r="C383" t="s">
        <v>17</v>
      </c>
      <c r="D383">
        <v>8</v>
      </c>
      <c r="E383">
        <v>3</v>
      </c>
      <c r="F383">
        <v>1</v>
      </c>
      <c r="G383">
        <f>1+E383+F383</f>
        <v>5</v>
      </c>
      <c r="H383" s="1">
        <f ca="1">G383+RAND()-0.5</f>
        <v>5.4278328801876015</v>
      </c>
    </row>
    <row r="384" spans="1:8" hidden="1" x14ac:dyDescent="0.25">
      <c r="A384" t="s">
        <v>1243</v>
      </c>
      <c r="B384" t="s">
        <v>1240</v>
      </c>
      <c r="C384" t="s">
        <v>13</v>
      </c>
      <c r="D384">
        <v>32</v>
      </c>
      <c r="E384">
        <v>0</v>
      </c>
      <c r="F384">
        <v>0</v>
      </c>
      <c r="G384">
        <f>1+E384+F384</f>
        <v>1</v>
      </c>
      <c r="H384">
        <f ca="1">G384+RAND()-0.5</f>
        <v>0.64264312319565176</v>
      </c>
    </row>
    <row r="385" spans="1:8" hidden="1" x14ac:dyDescent="0.25">
      <c r="A385" t="s">
        <v>1</v>
      </c>
      <c r="B385" t="s">
        <v>1238</v>
      </c>
      <c r="C385" t="s">
        <v>17</v>
      </c>
      <c r="D385">
        <v>35</v>
      </c>
      <c r="E385">
        <v>1</v>
      </c>
      <c r="F385">
        <v>0</v>
      </c>
      <c r="G385">
        <f>1+E385+F385</f>
        <v>2</v>
      </c>
      <c r="H385">
        <f ca="1">G385+RAND()-0.5</f>
        <v>1.7120778893698145</v>
      </c>
    </row>
    <row r="386" spans="1:8" hidden="1" x14ac:dyDescent="0.25">
      <c r="A386" t="s">
        <v>1243</v>
      </c>
      <c r="B386" t="s">
        <v>1240</v>
      </c>
      <c r="C386" t="s">
        <v>13</v>
      </c>
      <c r="E386">
        <v>0</v>
      </c>
      <c r="F386">
        <v>0</v>
      </c>
      <c r="G386">
        <f>1+E386+F386</f>
        <v>1</v>
      </c>
      <c r="H386">
        <f ca="1">G386+RAND()-0.5</f>
        <v>1.2344268802289129</v>
      </c>
    </row>
    <row r="387" spans="1:8" hidden="1" x14ac:dyDescent="0.25">
      <c r="A387" t="s">
        <v>1243</v>
      </c>
      <c r="B387" t="s">
        <v>1239</v>
      </c>
      <c r="C387" t="s">
        <v>13</v>
      </c>
      <c r="D387">
        <v>18</v>
      </c>
      <c r="E387">
        <v>0</v>
      </c>
      <c r="F387">
        <v>0</v>
      </c>
      <c r="G387">
        <f>1+E387+F387</f>
        <v>1</v>
      </c>
      <c r="H387">
        <f ca="1">G387+RAND()-0.5</f>
        <v>0.61543528399910241</v>
      </c>
    </row>
    <row r="388" spans="1:8" hidden="1" x14ac:dyDescent="0.25">
      <c r="A388" t="s">
        <v>1243</v>
      </c>
      <c r="B388" t="s">
        <v>1240</v>
      </c>
      <c r="C388" t="s">
        <v>13</v>
      </c>
      <c r="D388">
        <v>1</v>
      </c>
      <c r="E388">
        <v>5</v>
      </c>
      <c r="F388">
        <v>2</v>
      </c>
      <c r="G388">
        <f>1+E388+F388</f>
        <v>8</v>
      </c>
      <c r="H388">
        <f ca="1">G388+RAND()-0.5</f>
        <v>7.5361025261182153</v>
      </c>
    </row>
    <row r="389" spans="1:8" hidden="1" x14ac:dyDescent="0.25">
      <c r="A389" t="s">
        <v>1</v>
      </c>
      <c r="B389" t="s">
        <v>1239</v>
      </c>
      <c r="C389" t="s">
        <v>17</v>
      </c>
      <c r="D389">
        <v>36</v>
      </c>
      <c r="E389">
        <v>0</v>
      </c>
      <c r="F389">
        <v>0</v>
      </c>
      <c r="G389">
        <f>1+E389+F389</f>
        <v>1</v>
      </c>
      <c r="H389">
        <f ca="1">G389+RAND()-0.5</f>
        <v>1.2149423633620349</v>
      </c>
    </row>
    <row r="390" spans="1:8" hidden="1" x14ac:dyDescent="0.25">
      <c r="A390" t="s">
        <v>1243</v>
      </c>
      <c r="B390" t="s">
        <v>1240</v>
      </c>
      <c r="C390" t="s">
        <v>13</v>
      </c>
      <c r="E390">
        <v>0</v>
      </c>
      <c r="F390">
        <v>0</v>
      </c>
      <c r="G390">
        <f>1+E390+F390</f>
        <v>1</v>
      </c>
      <c r="H390">
        <f ca="1">G390+RAND()-0.5</f>
        <v>1.4946827261159781</v>
      </c>
    </row>
    <row r="391" spans="1:8" hidden="1" x14ac:dyDescent="0.25">
      <c r="A391" t="s">
        <v>1</v>
      </c>
      <c r="B391" t="s">
        <v>1239</v>
      </c>
      <c r="C391" t="s">
        <v>17</v>
      </c>
      <c r="D391">
        <v>17</v>
      </c>
      <c r="E391">
        <v>0</v>
      </c>
      <c r="F391">
        <v>0</v>
      </c>
      <c r="G391">
        <f>1+E391+F391</f>
        <v>1</v>
      </c>
      <c r="H391">
        <f ca="1">G391+RAND()-0.5</f>
        <v>0.98406279460197421</v>
      </c>
    </row>
    <row r="392" spans="1:8" hidden="1" x14ac:dyDescent="0.25">
      <c r="A392" t="s">
        <v>1</v>
      </c>
      <c r="B392" t="s">
        <v>1238</v>
      </c>
      <c r="C392" t="s">
        <v>13</v>
      </c>
      <c r="D392">
        <v>36</v>
      </c>
      <c r="E392">
        <v>1</v>
      </c>
      <c r="F392">
        <v>2</v>
      </c>
      <c r="G392">
        <f>1+E392+F392</f>
        <v>4</v>
      </c>
      <c r="H392">
        <f ca="1">G392+RAND()-0.5</f>
        <v>4.1543109391137367</v>
      </c>
    </row>
    <row r="393" spans="1:8" hidden="1" x14ac:dyDescent="0.25">
      <c r="A393" t="s">
        <v>1</v>
      </c>
      <c r="B393" t="s">
        <v>1240</v>
      </c>
      <c r="C393" t="s">
        <v>13</v>
      </c>
      <c r="D393">
        <v>21</v>
      </c>
      <c r="E393">
        <v>0</v>
      </c>
      <c r="F393">
        <v>0</v>
      </c>
      <c r="G393">
        <f>1+E393+F393</f>
        <v>1</v>
      </c>
      <c r="H393">
        <f ca="1">G393+RAND()-0.5</f>
        <v>1.2936223378465501</v>
      </c>
    </row>
    <row r="394" spans="1:8" hidden="1" x14ac:dyDescent="0.25">
      <c r="A394" t="s">
        <v>1243</v>
      </c>
      <c r="B394" t="s">
        <v>1240</v>
      </c>
      <c r="C394" t="s">
        <v>13</v>
      </c>
      <c r="D394">
        <v>28</v>
      </c>
      <c r="E394">
        <v>2</v>
      </c>
      <c r="F394">
        <v>0</v>
      </c>
      <c r="G394">
        <f>1+E394+F394</f>
        <v>3</v>
      </c>
      <c r="H394">
        <f ca="1">G394+RAND()-0.5</f>
        <v>2.8304102156699811</v>
      </c>
    </row>
    <row r="395" spans="1:8" hidden="1" x14ac:dyDescent="0.25">
      <c r="A395" t="s">
        <v>1</v>
      </c>
      <c r="B395" t="s">
        <v>1238</v>
      </c>
      <c r="C395" t="s">
        <v>17</v>
      </c>
      <c r="D395">
        <v>23</v>
      </c>
      <c r="E395">
        <v>1</v>
      </c>
      <c r="F395">
        <v>0</v>
      </c>
      <c r="G395">
        <f>1+E395+F395</f>
        <v>2</v>
      </c>
      <c r="H395">
        <f ca="1">G395+RAND()-0.5</f>
        <v>2.0337710088075465</v>
      </c>
    </row>
    <row r="396" spans="1:8" x14ac:dyDescent="0.25">
      <c r="A396" t="s">
        <v>1243</v>
      </c>
      <c r="B396" t="s">
        <v>1240</v>
      </c>
      <c r="C396" t="s">
        <v>17</v>
      </c>
      <c r="D396">
        <v>18</v>
      </c>
      <c r="E396">
        <v>2</v>
      </c>
      <c r="F396">
        <v>0</v>
      </c>
      <c r="G396">
        <f>1+E396+F396</f>
        <v>3</v>
      </c>
      <c r="H396">
        <f ca="1">G396+RAND()-0.5</f>
        <v>3.0332553918595684</v>
      </c>
    </row>
    <row r="397" spans="1:8" hidden="1" x14ac:dyDescent="0.25">
      <c r="A397" t="s">
        <v>1243</v>
      </c>
      <c r="B397" t="s">
        <v>1240</v>
      </c>
      <c r="C397" t="s">
        <v>13</v>
      </c>
      <c r="D397">
        <v>22</v>
      </c>
      <c r="E397">
        <v>0</v>
      </c>
      <c r="F397">
        <v>0</v>
      </c>
      <c r="G397">
        <f>1+E397+F397</f>
        <v>1</v>
      </c>
      <c r="H397">
        <f ca="1">G397+RAND()-0.5</f>
        <v>0.67321694032744261</v>
      </c>
    </row>
    <row r="398" spans="1:8" x14ac:dyDescent="0.25">
      <c r="A398" t="s">
        <v>1243</v>
      </c>
      <c r="B398" t="s">
        <v>1240</v>
      </c>
      <c r="C398" t="s">
        <v>17</v>
      </c>
      <c r="D398">
        <v>40</v>
      </c>
      <c r="E398">
        <v>1</v>
      </c>
      <c r="F398">
        <v>0</v>
      </c>
      <c r="G398">
        <f>1+E398+F398</f>
        <v>2</v>
      </c>
      <c r="H398">
        <f ca="1">G398+RAND()-0.5</f>
        <v>1.694204140205803</v>
      </c>
    </row>
    <row r="399" spans="1:8" hidden="1" x14ac:dyDescent="0.25">
      <c r="A399" t="s">
        <v>1243</v>
      </c>
      <c r="B399" t="s">
        <v>1239</v>
      </c>
      <c r="C399" t="s">
        <v>13</v>
      </c>
      <c r="D399">
        <v>46</v>
      </c>
      <c r="E399">
        <v>0</v>
      </c>
      <c r="F399">
        <v>0</v>
      </c>
      <c r="G399">
        <f>1+E399+F399</f>
        <v>1</v>
      </c>
      <c r="H399">
        <f ca="1">G399+RAND()-0.5</f>
        <v>1.4935416798640788</v>
      </c>
    </row>
    <row r="400" spans="1:8" hidden="1" x14ac:dyDescent="0.25">
      <c r="A400" t="s">
        <v>1243</v>
      </c>
      <c r="B400" t="s">
        <v>1239</v>
      </c>
      <c r="C400" t="s">
        <v>13</v>
      </c>
      <c r="D400">
        <v>23</v>
      </c>
      <c r="E400">
        <v>0</v>
      </c>
      <c r="F400">
        <v>0</v>
      </c>
      <c r="G400">
        <f>1+E400+F400</f>
        <v>1</v>
      </c>
      <c r="H400">
        <f ca="1">G400+RAND()-0.5</f>
        <v>1.0467945969805319</v>
      </c>
    </row>
    <row r="401" spans="1:8" hidden="1" x14ac:dyDescent="0.25">
      <c r="A401" t="s">
        <v>1</v>
      </c>
      <c r="B401" t="s">
        <v>1239</v>
      </c>
      <c r="C401" t="s">
        <v>17</v>
      </c>
      <c r="D401">
        <v>28</v>
      </c>
      <c r="E401">
        <v>0</v>
      </c>
      <c r="F401">
        <v>0</v>
      </c>
      <c r="G401">
        <f>1+E401+F401</f>
        <v>1</v>
      </c>
      <c r="H401">
        <f ca="1">G401+RAND()-0.5</f>
        <v>1.1046736407034257</v>
      </c>
    </row>
    <row r="402" spans="1:8" hidden="1" x14ac:dyDescent="0.25">
      <c r="A402" t="s">
        <v>1</v>
      </c>
      <c r="B402" t="s">
        <v>1240</v>
      </c>
      <c r="C402" t="s">
        <v>13</v>
      </c>
      <c r="D402">
        <v>39</v>
      </c>
      <c r="E402">
        <v>0</v>
      </c>
      <c r="F402">
        <v>0</v>
      </c>
      <c r="G402">
        <f>1+E402+F402</f>
        <v>1</v>
      </c>
      <c r="H402">
        <f ca="1">G402+RAND()-0.5</f>
        <v>1.1998620194753336</v>
      </c>
    </row>
    <row r="403" spans="1:8" hidden="1" x14ac:dyDescent="0.25">
      <c r="A403" t="s">
        <v>1243</v>
      </c>
      <c r="B403" t="s">
        <v>1240</v>
      </c>
      <c r="C403" t="s">
        <v>13</v>
      </c>
      <c r="D403">
        <v>26</v>
      </c>
      <c r="E403">
        <v>0</v>
      </c>
      <c r="F403">
        <v>0</v>
      </c>
      <c r="G403">
        <f>1+E403+F403</f>
        <v>1</v>
      </c>
      <c r="H403">
        <f ca="1">G403+RAND()-0.5</f>
        <v>1.3400713018448056</v>
      </c>
    </row>
    <row r="404" spans="1:8" x14ac:dyDescent="0.25">
      <c r="A404" t="s">
        <v>1243</v>
      </c>
      <c r="B404" t="s">
        <v>1240</v>
      </c>
      <c r="C404" t="s">
        <v>17</v>
      </c>
      <c r="D404">
        <v>18</v>
      </c>
      <c r="E404">
        <v>1</v>
      </c>
      <c r="F404">
        <v>0</v>
      </c>
      <c r="G404">
        <f>1+E404+F404</f>
        <v>2</v>
      </c>
      <c r="H404">
        <f ca="1">G404+RAND()-0.5</f>
        <v>1.7762275951229167</v>
      </c>
    </row>
    <row r="405" spans="1:8" hidden="1" x14ac:dyDescent="0.25">
      <c r="A405" t="s">
        <v>1243</v>
      </c>
      <c r="B405" t="s">
        <v>1240</v>
      </c>
      <c r="C405" t="s">
        <v>13</v>
      </c>
      <c r="D405">
        <v>28</v>
      </c>
      <c r="E405">
        <v>1</v>
      </c>
      <c r="F405">
        <v>0</v>
      </c>
      <c r="G405">
        <f>1+E405+F405</f>
        <v>2</v>
      </c>
      <c r="H405">
        <f ca="1">G405+RAND()-0.5</f>
        <v>2.0084111670512104</v>
      </c>
    </row>
    <row r="406" spans="1:8" x14ac:dyDescent="0.25">
      <c r="A406" t="s">
        <v>1243</v>
      </c>
      <c r="B406" t="s">
        <v>1240</v>
      </c>
      <c r="C406" t="s">
        <v>17</v>
      </c>
      <c r="D406">
        <v>16</v>
      </c>
      <c r="E406">
        <v>5</v>
      </c>
      <c r="F406">
        <v>2</v>
      </c>
      <c r="G406">
        <f>1+E406+F406</f>
        <v>8</v>
      </c>
      <c r="H406">
        <f ca="1">G406+RAND()-0.5</f>
        <v>7.7029377709668889</v>
      </c>
    </row>
    <row r="407" spans="1:8" hidden="1" x14ac:dyDescent="0.25">
      <c r="A407" t="s">
        <v>1243</v>
      </c>
      <c r="B407" t="s">
        <v>1239</v>
      </c>
      <c r="C407" t="s">
        <v>13</v>
      </c>
      <c r="D407">
        <v>34</v>
      </c>
      <c r="E407">
        <v>1</v>
      </c>
      <c r="F407">
        <v>0</v>
      </c>
      <c r="G407">
        <f>1+E407+F407</f>
        <v>2</v>
      </c>
      <c r="H407">
        <f ca="1">G407+RAND()-0.5</f>
        <v>1.7191580069346859</v>
      </c>
    </row>
    <row r="408" spans="1:8" hidden="1" x14ac:dyDescent="0.25">
      <c r="A408" t="s">
        <v>1243</v>
      </c>
      <c r="B408" t="s">
        <v>1240</v>
      </c>
      <c r="C408" t="s">
        <v>13</v>
      </c>
      <c r="D408">
        <v>51</v>
      </c>
      <c r="E408">
        <v>0</v>
      </c>
      <c r="F408">
        <v>0</v>
      </c>
      <c r="G408">
        <f>1+E408+F408</f>
        <v>1</v>
      </c>
      <c r="H408">
        <f ca="1">G408+RAND()-0.5</f>
        <v>0.61271953922648281</v>
      </c>
    </row>
    <row r="409" spans="1:8" hidden="1" x14ac:dyDescent="0.25">
      <c r="A409" t="s">
        <v>1</v>
      </c>
      <c r="B409" t="s">
        <v>1239</v>
      </c>
      <c r="C409" t="s">
        <v>13</v>
      </c>
      <c r="D409">
        <v>3</v>
      </c>
      <c r="E409">
        <v>1</v>
      </c>
      <c r="F409">
        <v>1</v>
      </c>
      <c r="G409">
        <f>1+E409+F409</f>
        <v>3</v>
      </c>
      <c r="H409">
        <f ca="1">G409+RAND()-0.5</f>
        <v>2.5594359656383903</v>
      </c>
    </row>
    <row r="410" spans="1:8" hidden="1" x14ac:dyDescent="0.25">
      <c r="A410" t="s">
        <v>1243</v>
      </c>
      <c r="B410" t="s">
        <v>1240</v>
      </c>
      <c r="C410" t="s">
        <v>13</v>
      </c>
      <c r="D410">
        <v>21</v>
      </c>
      <c r="E410">
        <v>0</v>
      </c>
      <c r="F410">
        <v>0</v>
      </c>
      <c r="G410">
        <f>1+E410+F410</f>
        <v>1</v>
      </c>
      <c r="H410">
        <f ca="1">G410+RAND()-0.5</f>
        <v>1.1663553559365103</v>
      </c>
    </row>
    <row r="411" spans="1:8" hidden="1" x14ac:dyDescent="0.25">
      <c r="A411" t="s">
        <v>1243</v>
      </c>
      <c r="B411" t="s">
        <v>1240</v>
      </c>
      <c r="C411" t="s">
        <v>17</v>
      </c>
      <c r="E411">
        <v>3</v>
      </c>
      <c r="F411">
        <v>1</v>
      </c>
      <c r="G411">
        <f>1+E411+F411</f>
        <v>5</v>
      </c>
      <c r="H411">
        <f ca="1">G411+RAND()-0.5</f>
        <v>4.9812013280160485</v>
      </c>
    </row>
    <row r="412" spans="1:8" hidden="1" x14ac:dyDescent="0.25">
      <c r="A412" t="s">
        <v>1243</v>
      </c>
      <c r="B412" t="s">
        <v>1240</v>
      </c>
      <c r="C412" t="s">
        <v>13</v>
      </c>
      <c r="E412">
        <v>0</v>
      </c>
      <c r="F412">
        <v>0</v>
      </c>
      <c r="G412">
        <f>1+E412+F412</f>
        <v>1</v>
      </c>
      <c r="H412">
        <f ca="1">G412+RAND()-0.5</f>
        <v>0.74788303388780042</v>
      </c>
    </row>
    <row r="413" spans="1:8" hidden="1" x14ac:dyDescent="0.25">
      <c r="A413" t="s">
        <v>1243</v>
      </c>
      <c r="B413" t="s">
        <v>1240</v>
      </c>
      <c r="C413" t="s">
        <v>13</v>
      </c>
      <c r="E413">
        <v>0</v>
      </c>
      <c r="F413">
        <v>0</v>
      </c>
      <c r="G413">
        <f>1+E413+F413</f>
        <v>1</v>
      </c>
      <c r="H413">
        <f ca="1">G413+RAND()-0.5</f>
        <v>1.4288758994806918</v>
      </c>
    </row>
    <row r="414" spans="1:8" hidden="1" x14ac:dyDescent="0.25">
      <c r="A414" t="s">
        <v>1</v>
      </c>
      <c r="B414" t="s">
        <v>1238</v>
      </c>
      <c r="C414" t="s">
        <v>17</v>
      </c>
      <c r="D414">
        <v>33</v>
      </c>
      <c r="E414">
        <v>1</v>
      </c>
      <c r="F414">
        <v>0</v>
      </c>
      <c r="G414">
        <f>1+E414+F414</f>
        <v>2</v>
      </c>
      <c r="H414">
        <f ca="1">G414+RAND()-0.5</f>
        <v>2.2492888498877739</v>
      </c>
    </row>
    <row r="415" spans="1:8" hidden="1" x14ac:dyDescent="0.25">
      <c r="A415" t="s">
        <v>1243</v>
      </c>
      <c r="B415" t="s">
        <v>1239</v>
      </c>
      <c r="C415" t="s">
        <v>13</v>
      </c>
      <c r="E415">
        <v>0</v>
      </c>
      <c r="F415">
        <v>0</v>
      </c>
      <c r="G415">
        <f>1+E415+F415</f>
        <v>1</v>
      </c>
      <c r="H415">
        <f ca="1">G415+RAND()-0.5</f>
        <v>0.59348550049385751</v>
      </c>
    </row>
    <row r="416" spans="1:8" hidden="1" x14ac:dyDescent="0.25">
      <c r="A416" t="s">
        <v>1</v>
      </c>
      <c r="B416" t="s">
        <v>1240</v>
      </c>
      <c r="C416" t="s">
        <v>13</v>
      </c>
      <c r="D416">
        <v>44</v>
      </c>
      <c r="E416">
        <v>0</v>
      </c>
      <c r="F416">
        <v>0</v>
      </c>
      <c r="G416">
        <f>1+E416+F416</f>
        <v>1</v>
      </c>
      <c r="H416">
        <f ca="1">G416+RAND()-0.5</f>
        <v>1.0539454065065905</v>
      </c>
    </row>
    <row r="417" spans="1:8" hidden="1" x14ac:dyDescent="0.25">
      <c r="A417" t="s">
        <v>1243</v>
      </c>
      <c r="B417" t="s">
        <v>1240</v>
      </c>
      <c r="C417" t="s">
        <v>17</v>
      </c>
      <c r="E417">
        <v>0</v>
      </c>
      <c r="F417">
        <v>0</v>
      </c>
      <c r="G417">
        <f>1+E417+F417</f>
        <v>1</v>
      </c>
      <c r="H417">
        <f ca="1">G417+RAND()-0.5</f>
        <v>0.54728127328767773</v>
      </c>
    </row>
    <row r="418" spans="1:8" hidden="1" x14ac:dyDescent="0.25">
      <c r="A418" t="s">
        <v>1</v>
      </c>
      <c r="B418" t="s">
        <v>1239</v>
      </c>
      <c r="C418" t="s">
        <v>17</v>
      </c>
      <c r="D418">
        <v>34</v>
      </c>
      <c r="E418">
        <v>1</v>
      </c>
      <c r="F418">
        <v>1</v>
      </c>
      <c r="G418">
        <f>1+E418+F418</f>
        <v>3</v>
      </c>
      <c r="H418">
        <f ca="1">G418+RAND()-0.5</f>
        <v>3.1684837580067091</v>
      </c>
    </row>
    <row r="419" spans="1:8" hidden="1" x14ac:dyDescent="0.25">
      <c r="A419" t="s">
        <v>1</v>
      </c>
      <c r="B419" t="s">
        <v>1239</v>
      </c>
      <c r="C419" t="s">
        <v>17</v>
      </c>
      <c r="D419">
        <v>18</v>
      </c>
      <c r="E419">
        <v>0</v>
      </c>
      <c r="F419">
        <v>2</v>
      </c>
      <c r="G419">
        <f>1+E419+F419</f>
        <v>3</v>
      </c>
      <c r="H419">
        <f ca="1">G419+RAND()-0.5</f>
        <v>2.535047570351562</v>
      </c>
    </row>
    <row r="420" spans="1:8" hidden="1" x14ac:dyDescent="0.25">
      <c r="A420" t="s">
        <v>1243</v>
      </c>
      <c r="B420" t="s">
        <v>1239</v>
      </c>
      <c r="C420" t="s">
        <v>13</v>
      </c>
      <c r="D420">
        <v>30</v>
      </c>
      <c r="E420">
        <v>0</v>
      </c>
      <c r="F420">
        <v>0</v>
      </c>
      <c r="G420">
        <f>1+E420+F420</f>
        <v>1</v>
      </c>
      <c r="H420">
        <f ca="1">G420+RAND()-0.5</f>
        <v>0.89832326983882416</v>
      </c>
    </row>
    <row r="421" spans="1:8" x14ac:dyDescent="0.25">
      <c r="A421" t="s">
        <v>1243</v>
      </c>
      <c r="B421" t="s">
        <v>1240</v>
      </c>
      <c r="C421" t="s">
        <v>17</v>
      </c>
      <c r="D421">
        <v>28</v>
      </c>
      <c r="E421">
        <v>0</v>
      </c>
      <c r="F421">
        <v>0</v>
      </c>
      <c r="G421">
        <f>1+E421+F421</f>
        <v>1</v>
      </c>
      <c r="H421">
        <f ca="1">G421+RAND()-0.5</f>
        <v>0.9529716265435666</v>
      </c>
    </row>
    <row r="422" spans="1:8" hidden="1" x14ac:dyDescent="0.25">
      <c r="A422" t="s">
        <v>1243</v>
      </c>
      <c r="B422" t="s">
        <v>1240</v>
      </c>
      <c r="C422" t="s">
        <v>13</v>
      </c>
      <c r="E422">
        <v>0</v>
      </c>
      <c r="F422">
        <v>0</v>
      </c>
      <c r="G422">
        <f>1+E422+F422</f>
        <v>1</v>
      </c>
      <c r="H422">
        <f ca="1">G422+RAND()-0.5</f>
        <v>0.999888168895116</v>
      </c>
    </row>
    <row r="423" spans="1:8" hidden="1" x14ac:dyDescent="0.25">
      <c r="A423" t="s">
        <v>1243</v>
      </c>
      <c r="B423" t="s">
        <v>1240</v>
      </c>
      <c r="C423" t="s">
        <v>13</v>
      </c>
      <c r="D423">
        <v>21</v>
      </c>
      <c r="E423">
        <v>0</v>
      </c>
      <c r="F423">
        <v>0</v>
      </c>
      <c r="G423">
        <f>1+E423+F423</f>
        <v>1</v>
      </c>
      <c r="H423">
        <f ca="1">G423+RAND()-0.5</f>
        <v>1.4490789382985576</v>
      </c>
    </row>
    <row r="424" spans="1:8" hidden="1" x14ac:dyDescent="0.25">
      <c r="A424" t="s">
        <v>1243</v>
      </c>
      <c r="B424" t="s">
        <v>1240</v>
      </c>
      <c r="C424" t="s">
        <v>13</v>
      </c>
      <c r="D424">
        <v>29</v>
      </c>
      <c r="E424">
        <v>0</v>
      </c>
      <c r="F424">
        <v>0</v>
      </c>
      <c r="G424">
        <f>1+E424+F424</f>
        <v>1</v>
      </c>
      <c r="H424">
        <f ca="1">G424+RAND()-0.5</f>
        <v>1.2757237470175209</v>
      </c>
    </row>
    <row r="425" spans="1:8" x14ac:dyDescent="0.25">
      <c r="A425" t="s">
        <v>1243</v>
      </c>
      <c r="B425" t="s">
        <v>1240</v>
      </c>
      <c r="C425" t="s">
        <v>17</v>
      </c>
      <c r="D425">
        <v>14.5</v>
      </c>
      <c r="E425">
        <v>1</v>
      </c>
      <c r="F425">
        <v>0</v>
      </c>
      <c r="G425">
        <f>1+E425+F425</f>
        <v>2</v>
      </c>
      <c r="H425">
        <f ca="1">G425+RAND()-0.5</f>
        <v>1.8854639176198327</v>
      </c>
    </row>
    <row r="426" spans="1:8" hidden="1" x14ac:dyDescent="0.25">
      <c r="A426" t="s">
        <v>1243</v>
      </c>
      <c r="B426" t="s">
        <v>1240</v>
      </c>
      <c r="C426" t="s">
        <v>13</v>
      </c>
      <c r="D426">
        <v>18</v>
      </c>
      <c r="E426">
        <v>1</v>
      </c>
      <c r="F426">
        <v>1</v>
      </c>
      <c r="G426">
        <f>1+E426+F426</f>
        <v>3</v>
      </c>
      <c r="H426">
        <f ca="1">G426+RAND()-0.5</f>
        <v>2.574214093620534</v>
      </c>
    </row>
    <row r="427" spans="1:8" hidden="1" x14ac:dyDescent="0.25">
      <c r="A427" t="s">
        <v>1243</v>
      </c>
      <c r="B427" t="s">
        <v>1240</v>
      </c>
      <c r="C427" t="s">
        <v>13</v>
      </c>
      <c r="E427">
        <v>0</v>
      </c>
      <c r="F427">
        <v>0</v>
      </c>
      <c r="G427">
        <f>1+E427+F427</f>
        <v>1</v>
      </c>
      <c r="H427">
        <f ca="1">G427+RAND()-0.5</f>
        <v>1.459980814383419</v>
      </c>
    </row>
    <row r="428" spans="1:8" hidden="1" x14ac:dyDescent="0.25">
      <c r="A428" t="s">
        <v>1</v>
      </c>
      <c r="B428" t="s">
        <v>1239</v>
      </c>
      <c r="C428" t="s">
        <v>17</v>
      </c>
      <c r="D428">
        <v>28</v>
      </c>
      <c r="E428">
        <v>1</v>
      </c>
      <c r="F428">
        <v>0</v>
      </c>
      <c r="G428">
        <f>1+E428+F428</f>
        <v>2</v>
      </c>
      <c r="H428">
        <f ca="1">G428+RAND()-0.5</f>
        <v>2.0515885073924101</v>
      </c>
    </row>
    <row r="429" spans="1:8" hidden="1" x14ac:dyDescent="0.25">
      <c r="A429" t="s">
        <v>1</v>
      </c>
      <c r="B429" t="s">
        <v>1239</v>
      </c>
      <c r="C429" t="s">
        <v>17</v>
      </c>
      <c r="D429">
        <v>19</v>
      </c>
      <c r="E429">
        <v>0</v>
      </c>
      <c r="F429">
        <v>0</v>
      </c>
      <c r="G429">
        <f>1+E429+F429</f>
        <v>1</v>
      </c>
      <c r="H429">
        <f ca="1">G429+RAND()-0.5</f>
        <v>0.86637364529851846</v>
      </c>
    </row>
    <row r="430" spans="1:8" hidden="1" x14ac:dyDescent="0.25">
      <c r="A430" t="s">
        <v>1243</v>
      </c>
      <c r="B430" t="s">
        <v>1240</v>
      </c>
      <c r="C430" t="s">
        <v>13</v>
      </c>
      <c r="E430">
        <v>0</v>
      </c>
      <c r="F430">
        <v>0</v>
      </c>
      <c r="G430">
        <f>1+E430+F430</f>
        <v>1</v>
      </c>
      <c r="H430">
        <f ca="1">G430+RAND()-0.5</f>
        <v>1.3477553173377759</v>
      </c>
    </row>
    <row r="431" spans="1:8" hidden="1" x14ac:dyDescent="0.25">
      <c r="A431" t="s">
        <v>1</v>
      </c>
      <c r="B431" t="s">
        <v>1240</v>
      </c>
      <c r="C431" t="s">
        <v>13</v>
      </c>
      <c r="D431">
        <v>32</v>
      </c>
      <c r="E431">
        <v>0</v>
      </c>
      <c r="F431">
        <v>0</v>
      </c>
      <c r="G431">
        <f>1+E431+F431</f>
        <v>1</v>
      </c>
      <c r="H431">
        <f ca="1">G431+RAND()-0.5</f>
        <v>1.0844478081656002</v>
      </c>
    </row>
    <row r="432" spans="1:8" hidden="1" x14ac:dyDescent="0.25">
      <c r="A432" t="s">
        <v>1</v>
      </c>
      <c r="B432" t="s">
        <v>1238</v>
      </c>
      <c r="C432" t="s">
        <v>13</v>
      </c>
      <c r="D432">
        <v>28</v>
      </c>
      <c r="E432">
        <v>0</v>
      </c>
      <c r="F432">
        <v>0</v>
      </c>
      <c r="G432">
        <f>1+E432+F432</f>
        <v>1</v>
      </c>
      <c r="H432">
        <f ca="1">G432+RAND()-0.5</f>
        <v>1.1641933756382707</v>
      </c>
    </row>
    <row r="433" spans="1:8" hidden="1" x14ac:dyDescent="0.25">
      <c r="A433" t="s">
        <v>1</v>
      </c>
      <c r="B433" t="s">
        <v>1240</v>
      </c>
      <c r="C433" t="s">
        <v>17</v>
      </c>
      <c r="E433">
        <v>1</v>
      </c>
      <c r="F433">
        <v>0</v>
      </c>
      <c r="G433">
        <f>1+E433+F433</f>
        <v>2</v>
      </c>
      <c r="H433">
        <f ca="1">G433+RAND()-0.5</f>
        <v>1.995977591816875</v>
      </c>
    </row>
    <row r="434" spans="1:8" hidden="1" x14ac:dyDescent="0.25">
      <c r="A434" t="s">
        <v>1</v>
      </c>
      <c r="B434" t="s">
        <v>1239</v>
      </c>
      <c r="C434" t="s">
        <v>17</v>
      </c>
      <c r="D434">
        <v>42</v>
      </c>
      <c r="E434">
        <v>1</v>
      </c>
      <c r="F434">
        <v>0</v>
      </c>
      <c r="G434">
        <f>1+E434+F434</f>
        <v>2</v>
      </c>
      <c r="H434">
        <f ca="1">G434+RAND()-0.5</f>
        <v>1.6515312486145257</v>
      </c>
    </row>
    <row r="435" spans="1:8" hidden="1" x14ac:dyDescent="0.25">
      <c r="A435" t="s">
        <v>1243</v>
      </c>
      <c r="B435" t="s">
        <v>1240</v>
      </c>
      <c r="C435" t="s">
        <v>13</v>
      </c>
      <c r="D435">
        <v>17</v>
      </c>
      <c r="E435">
        <v>0</v>
      </c>
      <c r="F435">
        <v>0</v>
      </c>
      <c r="G435">
        <f>1+E435+F435</f>
        <v>1</v>
      </c>
      <c r="H435">
        <f ca="1">G435+RAND()-0.5</f>
        <v>0.63486698491141702</v>
      </c>
    </row>
    <row r="436" spans="1:8" hidden="1" x14ac:dyDescent="0.25">
      <c r="A436" t="s">
        <v>1243</v>
      </c>
      <c r="B436" t="s">
        <v>1238</v>
      </c>
      <c r="C436" t="s">
        <v>13</v>
      </c>
      <c r="D436">
        <v>50</v>
      </c>
      <c r="E436">
        <v>1</v>
      </c>
      <c r="F436">
        <v>0</v>
      </c>
      <c r="G436">
        <f>1+E436+F436</f>
        <v>2</v>
      </c>
      <c r="H436">
        <f ca="1">G436+RAND()-0.5</f>
        <v>1.95130936272338</v>
      </c>
    </row>
    <row r="437" spans="1:8" hidden="1" x14ac:dyDescent="0.25">
      <c r="A437" t="s">
        <v>1</v>
      </c>
      <c r="B437" t="s">
        <v>1238</v>
      </c>
      <c r="C437" t="s">
        <v>17</v>
      </c>
      <c r="D437">
        <v>14</v>
      </c>
      <c r="E437">
        <v>1</v>
      </c>
      <c r="F437">
        <v>2</v>
      </c>
      <c r="G437">
        <f>1+E437+F437</f>
        <v>4</v>
      </c>
      <c r="H437">
        <f ca="1">G437+RAND()-0.5</f>
        <v>3.6622032618257201</v>
      </c>
    </row>
    <row r="438" spans="1:8" x14ac:dyDescent="0.25">
      <c r="A438" t="s">
        <v>1243</v>
      </c>
      <c r="B438" t="s">
        <v>1240</v>
      </c>
      <c r="C438" t="s">
        <v>17</v>
      </c>
      <c r="D438">
        <v>20</v>
      </c>
      <c r="E438">
        <v>1</v>
      </c>
      <c r="F438">
        <v>0</v>
      </c>
      <c r="G438">
        <f>1+E438+F438</f>
        <v>2</v>
      </c>
      <c r="H438">
        <f ca="1">G438+RAND()-0.5</f>
        <v>1.5426320378806473</v>
      </c>
    </row>
    <row r="439" spans="1:8" hidden="1" x14ac:dyDescent="0.25">
      <c r="A439" t="s">
        <v>1</v>
      </c>
      <c r="B439" t="s">
        <v>1239</v>
      </c>
      <c r="C439" t="s">
        <v>17</v>
      </c>
      <c r="D439">
        <v>24</v>
      </c>
      <c r="E439">
        <v>2</v>
      </c>
      <c r="F439">
        <v>3</v>
      </c>
      <c r="G439">
        <f>1+E439+F439</f>
        <v>6</v>
      </c>
      <c r="H439">
        <f ca="1">G439+RAND()-0.5</f>
        <v>6.2496951984735665</v>
      </c>
    </row>
    <row r="440" spans="1:8" hidden="1" x14ac:dyDescent="0.25">
      <c r="A440" t="s">
        <v>1243</v>
      </c>
      <c r="B440" t="s">
        <v>1238</v>
      </c>
      <c r="C440" t="s">
        <v>13</v>
      </c>
      <c r="D440">
        <v>64</v>
      </c>
      <c r="E440">
        <v>1</v>
      </c>
      <c r="F440">
        <v>4</v>
      </c>
      <c r="G440">
        <f>1+E440+F440</f>
        <v>6</v>
      </c>
      <c r="H440">
        <f ca="1">G440+RAND()-0.5</f>
        <v>6.1839341655803306</v>
      </c>
    </row>
    <row r="441" spans="1:8" hidden="1" x14ac:dyDescent="0.25">
      <c r="A441" t="s">
        <v>1243</v>
      </c>
      <c r="B441" t="s">
        <v>1239</v>
      </c>
      <c r="C441" t="s">
        <v>13</v>
      </c>
      <c r="D441">
        <v>31</v>
      </c>
      <c r="E441">
        <v>0</v>
      </c>
      <c r="F441">
        <v>0</v>
      </c>
      <c r="G441">
        <f>1+E441+F441</f>
        <v>1</v>
      </c>
      <c r="H441">
        <f ca="1">G441+RAND()-0.5</f>
        <v>0.75878997263960302</v>
      </c>
    </row>
    <row r="442" spans="1:8" hidden="1" x14ac:dyDescent="0.25">
      <c r="A442" t="s">
        <v>1</v>
      </c>
      <c r="B442" t="s">
        <v>1239</v>
      </c>
      <c r="C442" t="s">
        <v>17</v>
      </c>
      <c r="D442">
        <v>45</v>
      </c>
      <c r="E442">
        <v>1</v>
      </c>
      <c r="F442">
        <v>1</v>
      </c>
      <c r="G442">
        <f>1+E442+F442</f>
        <v>3</v>
      </c>
      <c r="H442">
        <f ca="1">G442+RAND()-0.5</f>
        <v>2.57665038709276</v>
      </c>
    </row>
    <row r="443" spans="1:8" hidden="1" x14ac:dyDescent="0.25">
      <c r="A443" t="s">
        <v>1243</v>
      </c>
      <c r="B443" t="s">
        <v>1240</v>
      </c>
      <c r="C443" t="s">
        <v>13</v>
      </c>
      <c r="D443">
        <v>20</v>
      </c>
      <c r="E443">
        <v>0</v>
      </c>
      <c r="F443">
        <v>0</v>
      </c>
      <c r="G443">
        <f>1+E443+F443</f>
        <v>1</v>
      </c>
      <c r="H443">
        <f ca="1">G443+RAND()-0.5</f>
        <v>0.73166326507419477</v>
      </c>
    </row>
    <row r="444" spans="1:8" hidden="1" x14ac:dyDescent="0.25">
      <c r="A444" t="s">
        <v>1243</v>
      </c>
      <c r="B444" t="s">
        <v>1240</v>
      </c>
      <c r="C444" t="s">
        <v>13</v>
      </c>
      <c r="D444">
        <v>25</v>
      </c>
      <c r="E444">
        <v>1</v>
      </c>
      <c r="F444">
        <v>0</v>
      </c>
      <c r="G444">
        <f>1+E444+F444</f>
        <v>2</v>
      </c>
      <c r="H444">
        <f ca="1">G444+RAND()-0.5</f>
        <v>1.9800911667009862</v>
      </c>
    </row>
    <row r="445" spans="1:8" hidden="1" x14ac:dyDescent="0.25">
      <c r="A445" t="s">
        <v>1</v>
      </c>
      <c r="B445" t="s">
        <v>1239</v>
      </c>
      <c r="C445" t="s">
        <v>17</v>
      </c>
      <c r="D445">
        <v>28</v>
      </c>
      <c r="E445">
        <v>0</v>
      </c>
      <c r="F445">
        <v>0</v>
      </c>
      <c r="G445">
        <f>1+E445+F445</f>
        <v>1</v>
      </c>
      <c r="H445">
        <f ca="1">G445+RAND()-0.5</f>
        <v>1.2729634223890205</v>
      </c>
    </row>
    <row r="446" spans="1:8" hidden="1" x14ac:dyDescent="0.25">
      <c r="A446" t="s">
        <v>1</v>
      </c>
      <c r="B446" t="s">
        <v>1240</v>
      </c>
      <c r="C446" t="s">
        <v>13</v>
      </c>
      <c r="E446">
        <v>0</v>
      </c>
      <c r="F446">
        <v>0</v>
      </c>
      <c r="G446">
        <f>1+E446+F446</f>
        <v>1</v>
      </c>
      <c r="H446">
        <f ca="1">G446+RAND()-0.5</f>
        <v>0.83399636776519337</v>
      </c>
    </row>
    <row r="447" spans="1:8" hidden="1" x14ac:dyDescent="0.25">
      <c r="A447" t="s">
        <v>1</v>
      </c>
      <c r="B447" t="s">
        <v>1238</v>
      </c>
      <c r="C447" t="s">
        <v>13</v>
      </c>
      <c r="D447">
        <v>4</v>
      </c>
      <c r="E447">
        <v>0</v>
      </c>
      <c r="F447">
        <v>2</v>
      </c>
      <c r="G447">
        <f>1+E447+F447</f>
        <v>3</v>
      </c>
      <c r="H447">
        <f ca="1">G447+RAND()-0.5</f>
        <v>2.8061538780374891</v>
      </c>
    </row>
    <row r="448" spans="1:8" hidden="1" x14ac:dyDescent="0.25">
      <c r="A448" t="s">
        <v>1</v>
      </c>
      <c r="B448" t="s">
        <v>1239</v>
      </c>
      <c r="C448" t="s">
        <v>17</v>
      </c>
      <c r="D448">
        <v>13</v>
      </c>
      <c r="E448">
        <v>0</v>
      </c>
      <c r="F448">
        <v>1</v>
      </c>
      <c r="G448">
        <f>1+E448+F448</f>
        <v>2</v>
      </c>
      <c r="H448">
        <f ca="1">G448+RAND()-0.5</f>
        <v>1.7033712498254627</v>
      </c>
    </row>
    <row r="449" spans="1:8" hidden="1" x14ac:dyDescent="0.25">
      <c r="A449" t="s">
        <v>1</v>
      </c>
      <c r="B449" t="s">
        <v>1238</v>
      </c>
      <c r="C449" t="s">
        <v>13</v>
      </c>
      <c r="D449">
        <v>34</v>
      </c>
      <c r="E449">
        <v>0</v>
      </c>
      <c r="F449">
        <v>0</v>
      </c>
      <c r="G449">
        <f>1+E449+F449</f>
        <v>1</v>
      </c>
      <c r="H449">
        <f ca="1">G449+RAND()-0.5</f>
        <v>1.0186320601290411</v>
      </c>
    </row>
    <row r="450" spans="1:8" x14ac:dyDescent="0.25">
      <c r="A450" t="s">
        <v>1243</v>
      </c>
      <c r="B450" t="s">
        <v>1240</v>
      </c>
      <c r="C450" t="s">
        <v>17</v>
      </c>
      <c r="D450">
        <v>17</v>
      </c>
      <c r="E450">
        <v>0</v>
      </c>
      <c r="F450">
        <v>0</v>
      </c>
      <c r="G450">
        <f>1+E450+F450</f>
        <v>1</v>
      </c>
      <c r="H450">
        <f ca="1">G450+RAND()-0.5</f>
        <v>0.86347925461444097</v>
      </c>
    </row>
    <row r="451" spans="1:8" hidden="1" x14ac:dyDescent="0.25">
      <c r="A451" t="s">
        <v>1</v>
      </c>
      <c r="B451" t="s">
        <v>1238</v>
      </c>
      <c r="C451" t="s">
        <v>13</v>
      </c>
      <c r="D451">
        <v>52</v>
      </c>
      <c r="E451">
        <v>0</v>
      </c>
      <c r="F451">
        <v>0</v>
      </c>
      <c r="G451">
        <f>1+E451+F451</f>
        <v>1</v>
      </c>
      <c r="H451">
        <f ca="1">G451+RAND()-0.5</f>
        <v>0.86790046099221896</v>
      </c>
    </row>
    <row r="452" spans="1:8" hidden="1" x14ac:dyDescent="0.25">
      <c r="A452" t="s">
        <v>1243</v>
      </c>
      <c r="B452" t="s">
        <v>1239</v>
      </c>
      <c r="C452" t="s">
        <v>13</v>
      </c>
      <c r="D452">
        <v>36</v>
      </c>
      <c r="E452">
        <v>1</v>
      </c>
      <c r="F452">
        <v>2</v>
      </c>
      <c r="G452">
        <f>1+E452+F452</f>
        <v>4</v>
      </c>
      <c r="H452">
        <f ca="1">G452+RAND()-0.5</f>
        <v>3.7734570953523097</v>
      </c>
    </row>
    <row r="453" spans="1:8" hidden="1" x14ac:dyDescent="0.25">
      <c r="A453" t="s">
        <v>1243</v>
      </c>
      <c r="B453" t="s">
        <v>1240</v>
      </c>
      <c r="C453" t="s">
        <v>13</v>
      </c>
      <c r="E453">
        <v>1</v>
      </c>
      <c r="F453">
        <v>0</v>
      </c>
      <c r="G453">
        <f>1+E453+F453</f>
        <v>2</v>
      </c>
      <c r="H453">
        <f ca="1">G453+RAND()-0.5</f>
        <v>1.7899768169099364</v>
      </c>
    </row>
    <row r="454" spans="1:8" hidden="1" x14ac:dyDescent="0.25">
      <c r="A454" t="s">
        <v>1243</v>
      </c>
      <c r="B454" t="s">
        <v>1238</v>
      </c>
      <c r="C454" t="s">
        <v>13</v>
      </c>
      <c r="D454">
        <v>30</v>
      </c>
      <c r="E454">
        <v>0</v>
      </c>
      <c r="F454">
        <v>0</v>
      </c>
      <c r="G454">
        <f>1+E454+F454</f>
        <v>1</v>
      </c>
      <c r="H454">
        <f ca="1">G454+RAND()-0.5</f>
        <v>0.99731206151107377</v>
      </c>
    </row>
    <row r="455" spans="1:8" hidden="1" x14ac:dyDescent="0.25">
      <c r="A455" t="s">
        <v>1</v>
      </c>
      <c r="B455" t="s">
        <v>1238</v>
      </c>
      <c r="C455" t="s">
        <v>13</v>
      </c>
      <c r="D455">
        <v>49</v>
      </c>
      <c r="E455">
        <v>1</v>
      </c>
      <c r="F455">
        <v>0</v>
      </c>
      <c r="G455">
        <f>1+E455+F455</f>
        <v>2</v>
      </c>
      <c r="H455">
        <f ca="1">G455+RAND()-0.5</f>
        <v>2.394386119728964</v>
      </c>
    </row>
    <row r="456" spans="1:8" hidden="1" x14ac:dyDescent="0.25">
      <c r="A456" t="s">
        <v>1243</v>
      </c>
      <c r="B456" t="s">
        <v>1240</v>
      </c>
      <c r="C456" t="s">
        <v>13</v>
      </c>
      <c r="E456">
        <v>0</v>
      </c>
      <c r="F456">
        <v>0</v>
      </c>
      <c r="G456">
        <f>1+E456+F456</f>
        <v>1</v>
      </c>
      <c r="H456">
        <f ca="1">G456+RAND()-0.5</f>
        <v>1.1415210056245266</v>
      </c>
    </row>
    <row r="457" spans="1:8" hidden="1" x14ac:dyDescent="0.25">
      <c r="A457" t="s">
        <v>1</v>
      </c>
      <c r="B457" t="s">
        <v>1240</v>
      </c>
      <c r="C457" t="s">
        <v>13</v>
      </c>
      <c r="D457">
        <v>29</v>
      </c>
      <c r="E457">
        <v>0</v>
      </c>
      <c r="F457">
        <v>0</v>
      </c>
      <c r="G457">
        <f>1+E457+F457</f>
        <v>1</v>
      </c>
      <c r="H457">
        <f ca="1">G457+RAND()-0.5</f>
        <v>0.57509016308484329</v>
      </c>
    </row>
    <row r="458" spans="1:8" hidden="1" x14ac:dyDescent="0.25">
      <c r="A458" t="s">
        <v>1243</v>
      </c>
      <c r="B458" t="s">
        <v>1238</v>
      </c>
      <c r="C458" t="s">
        <v>13</v>
      </c>
      <c r="D458">
        <v>65</v>
      </c>
      <c r="E458">
        <v>0</v>
      </c>
      <c r="F458">
        <v>0</v>
      </c>
      <c r="G458">
        <f>1+E458+F458</f>
        <v>1</v>
      </c>
      <c r="H458">
        <f ca="1">G458+RAND()-0.5</f>
        <v>0.9971606890649336</v>
      </c>
    </row>
    <row r="459" spans="1:8" hidden="1" x14ac:dyDescent="0.25">
      <c r="A459" t="s">
        <v>1</v>
      </c>
      <c r="B459" t="s">
        <v>1238</v>
      </c>
      <c r="C459" t="s">
        <v>17</v>
      </c>
      <c r="E459">
        <v>1</v>
      </c>
      <c r="F459">
        <v>0</v>
      </c>
      <c r="G459">
        <f>1+E459+F459</f>
        <v>2</v>
      </c>
      <c r="H459">
        <f ca="1">G459+RAND()-0.5</f>
        <v>2.3004961480219812</v>
      </c>
    </row>
    <row r="460" spans="1:8" hidden="1" x14ac:dyDescent="0.25">
      <c r="A460" t="s">
        <v>1</v>
      </c>
      <c r="B460" t="s">
        <v>1239</v>
      </c>
      <c r="C460" t="s">
        <v>17</v>
      </c>
      <c r="D460">
        <v>50</v>
      </c>
      <c r="E460">
        <v>0</v>
      </c>
      <c r="F460">
        <v>0</v>
      </c>
      <c r="G460">
        <f>1+E460+F460</f>
        <v>1</v>
      </c>
      <c r="H460">
        <f ca="1">G460+RAND()-0.5</f>
        <v>0.74270530699807003</v>
      </c>
    </row>
    <row r="461" spans="1:8" hidden="1" x14ac:dyDescent="0.25">
      <c r="A461" t="s">
        <v>1243</v>
      </c>
      <c r="B461" t="s">
        <v>1240</v>
      </c>
      <c r="C461" t="s">
        <v>13</v>
      </c>
      <c r="E461">
        <v>0</v>
      </c>
      <c r="F461">
        <v>0</v>
      </c>
      <c r="G461">
        <f>1+E461+F461</f>
        <v>1</v>
      </c>
      <c r="H461">
        <f ca="1">G461+RAND()-0.5</f>
        <v>0.53641675426024182</v>
      </c>
    </row>
    <row r="462" spans="1:8" hidden="1" x14ac:dyDescent="0.25">
      <c r="A462" t="s">
        <v>1</v>
      </c>
      <c r="B462" t="s">
        <v>1238</v>
      </c>
      <c r="C462" t="s">
        <v>13</v>
      </c>
      <c r="D462">
        <v>48</v>
      </c>
      <c r="E462">
        <v>0</v>
      </c>
      <c r="F462">
        <v>0</v>
      </c>
      <c r="G462">
        <f>1+E462+F462</f>
        <v>1</v>
      </c>
      <c r="H462">
        <f ca="1">G462+RAND()-0.5</f>
        <v>0.65315989171994282</v>
      </c>
    </row>
    <row r="463" spans="1:8" hidden="1" x14ac:dyDescent="0.25">
      <c r="A463" t="s">
        <v>1243</v>
      </c>
      <c r="B463" t="s">
        <v>1240</v>
      </c>
      <c r="C463" t="s">
        <v>13</v>
      </c>
      <c r="D463">
        <v>34</v>
      </c>
      <c r="E463">
        <v>0</v>
      </c>
      <c r="F463">
        <v>0</v>
      </c>
      <c r="G463">
        <f>1+E463+F463</f>
        <v>1</v>
      </c>
      <c r="H463">
        <f ca="1">G463+RAND()-0.5</f>
        <v>0.55591580603346835</v>
      </c>
    </row>
    <row r="464" spans="1:8" hidden="1" x14ac:dyDescent="0.25">
      <c r="A464" t="s">
        <v>1243</v>
      </c>
      <c r="B464" t="s">
        <v>1238</v>
      </c>
      <c r="C464" t="s">
        <v>13</v>
      </c>
      <c r="D464">
        <v>47</v>
      </c>
      <c r="E464">
        <v>0</v>
      </c>
      <c r="F464">
        <v>0</v>
      </c>
      <c r="G464">
        <f>1+E464+F464</f>
        <v>1</v>
      </c>
      <c r="H464">
        <f ca="1">G464+RAND()-0.5</f>
        <v>1.1831888727201569</v>
      </c>
    </row>
    <row r="465" spans="1:8" hidden="1" x14ac:dyDescent="0.25">
      <c r="A465" t="s">
        <v>1243</v>
      </c>
      <c r="B465" t="s">
        <v>1239</v>
      </c>
      <c r="C465" t="s">
        <v>13</v>
      </c>
      <c r="D465">
        <v>48</v>
      </c>
      <c r="E465">
        <v>0</v>
      </c>
      <c r="F465">
        <v>0</v>
      </c>
      <c r="G465">
        <f>1+E465+F465</f>
        <v>1</v>
      </c>
      <c r="H465">
        <f ca="1">G465+RAND()-0.5</f>
        <v>0.65818027822781944</v>
      </c>
    </row>
    <row r="466" spans="1:8" hidden="1" x14ac:dyDescent="0.25">
      <c r="A466" t="s">
        <v>1243</v>
      </c>
      <c r="B466" t="s">
        <v>1240</v>
      </c>
      <c r="C466" t="s">
        <v>13</v>
      </c>
      <c r="E466">
        <v>0</v>
      </c>
      <c r="F466">
        <v>0</v>
      </c>
      <c r="G466">
        <f>1+E466+F466</f>
        <v>1</v>
      </c>
      <c r="H466">
        <f ca="1">G466+RAND()-0.5</f>
        <v>0.87529192184555327</v>
      </c>
    </row>
    <row r="467" spans="1:8" hidden="1" x14ac:dyDescent="0.25">
      <c r="A467" t="s">
        <v>1243</v>
      </c>
      <c r="B467" t="s">
        <v>1240</v>
      </c>
      <c r="C467" t="s">
        <v>13</v>
      </c>
      <c r="D467">
        <v>38</v>
      </c>
      <c r="E467">
        <v>0</v>
      </c>
      <c r="F467">
        <v>0</v>
      </c>
      <c r="G467">
        <f>1+E467+F467</f>
        <v>1</v>
      </c>
      <c r="H467">
        <f ca="1">G467+RAND()-0.5</f>
        <v>0.72076313825751082</v>
      </c>
    </row>
    <row r="468" spans="1:8" hidden="1" x14ac:dyDescent="0.25">
      <c r="A468" t="s">
        <v>1243</v>
      </c>
      <c r="B468" t="s">
        <v>1239</v>
      </c>
      <c r="C468" t="s">
        <v>13</v>
      </c>
      <c r="E468">
        <v>0</v>
      </c>
      <c r="F468">
        <v>0</v>
      </c>
      <c r="G468">
        <f>1+E468+F468</f>
        <v>1</v>
      </c>
      <c r="H468">
        <f ca="1">G468+RAND()-0.5</f>
        <v>0.67112977187982725</v>
      </c>
    </row>
    <row r="469" spans="1:8" hidden="1" x14ac:dyDescent="0.25">
      <c r="A469" t="s">
        <v>1243</v>
      </c>
      <c r="B469" t="s">
        <v>1238</v>
      </c>
      <c r="C469" t="s">
        <v>13</v>
      </c>
      <c r="D469">
        <v>56</v>
      </c>
      <c r="E469">
        <v>0</v>
      </c>
      <c r="F469">
        <v>0</v>
      </c>
      <c r="G469">
        <f>1+E469+F469</f>
        <v>1</v>
      </c>
      <c r="H469">
        <f ca="1">G469+RAND()-0.5</f>
        <v>1.3351252288909725</v>
      </c>
    </row>
    <row r="470" spans="1:8" hidden="1" x14ac:dyDescent="0.25">
      <c r="A470" t="s">
        <v>1243</v>
      </c>
      <c r="B470" t="s">
        <v>1240</v>
      </c>
      <c r="C470" t="s">
        <v>13</v>
      </c>
      <c r="E470">
        <v>0</v>
      </c>
      <c r="F470">
        <v>0</v>
      </c>
      <c r="G470">
        <f>1+E470+F470</f>
        <v>1</v>
      </c>
      <c r="H470">
        <f ca="1">G470+RAND()-0.5</f>
        <v>0.8721636866952398</v>
      </c>
    </row>
    <row r="471" spans="1:8" x14ac:dyDescent="0.25">
      <c r="A471" t="s">
        <v>1243</v>
      </c>
      <c r="B471" t="s">
        <v>1240</v>
      </c>
      <c r="C471" t="s">
        <v>17</v>
      </c>
      <c r="D471">
        <v>2</v>
      </c>
      <c r="E471">
        <v>4</v>
      </c>
      <c r="F471">
        <v>2</v>
      </c>
      <c r="G471">
        <f>1+E471+F471</f>
        <v>7</v>
      </c>
      <c r="H471">
        <f ca="1">G471+RAND()-0.5</f>
        <v>7.1421083121746367</v>
      </c>
    </row>
    <row r="472" spans="1:8" hidden="1" x14ac:dyDescent="0.25">
      <c r="A472" t="s">
        <v>1243</v>
      </c>
      <c r="B472" t="s">
        <v>1240</v>
      </c>
      <c r="C472" t="s">
        <v>13</v>
      </c>
      <c r="E472">
        <v>0</v>
      </c>
      <c r="F472">
        <v>0</v>
      </c>
      <c r="G472">
        <f>1+E472+F472</f>
        <v>1</v>
      </c>
      <c r="H472">
        <f ca="1">G472+RAND()-0.5</f>
        <v>0.79033968789053466</v>
      </c>
    </row>
    <row r="473" spans="1:8" hidden="1" x14ac:dyDescent="0.25">
      <c r="A473" t="s">
        <v>1243</v>
      </c>
      <c r="B473" t="s">
        <v>1240</v>
      </c>
      <c r="C473" t="s">
        <v>13</v>
      </c>
      <c r="D473">
        <v>38</v>
      </c>
      <c r="E473">
        <v>0</v>
      </c>
      <c r="F473">
        <v>0</v>
      </c>
      <c r="G473">
        <f>1+E473+F473</f>
        <v>1</v>
      </c>
      <c r="H473">
        <f ca="1">G473+RAND()-0.5</f>
        <v>1.1383133922987594</v>
      </c>
    </row>
    <row r="474" spans="1:8" hidden="1" x14ac:dyDescent="0.25">
      <c r="A474" t="s">
        <v>1</v>
      </c>
      <c r="B474" t="s">
        <v>1239</v>
      </c>
      <c r="C474" t="s">
        <v>17</v>
      </c>
      <c r="D474">
        <v>33</v>
      </c>
      <c r="E474">
        <v>1</v>
      </c>
      <c r="F474">
        <v>2</v>
      </c>
      <c r="G474">
        <f>1+E474+F474</f>
        <v>4</v>
      </c>
      <c r="H474">
        <f ca="1">G474+RAND()-0.5</f>
        <v>4.2379177146985683</v>
      </c>
    </row>
    <row r="475" spans="1:8" hidden="1" x14ac:dyDescent="0.25">
      <c r="A475" t="s">
        <v>1</v>
      </c>
      <c r="B475" t="s">
        <v>1239</v>
      </c>
      <c r="C475" t="s">
        <v>17</v>
      </c>
      <c r="D475">
        <v>23</v>
      </c>
      <c r="E475">
        <v>0</v>
      </c>
      <c r="F475">
        <v>0</v>
      </c>
      <c r="G475">
        <f>1+E475+F475</f>
        <v>1</v>
      </c>
      <c r="H475">
        <f ca="1">G475+RAND()-0.5</f>
        <v>1.4573346739855388</v>
      </c>
    </row>
    <row r="476" spans="1:8" x14ac:dyDescent="0.25">
      <c r="A476" t="s">
        <v>1243</v>
      </c>
      <c r="B476" t="s">
        <v>1240</v>
      </c>
      <c r="C476" t="s">
        <v>17</v>
      </c>
      <c r="D476">
        <v>47</v>
      </c>
      <c r="E476">
        <v>1</v>
      </c>
      <c r="F476">
        <v>0</v>
      </c>
      <c r="G476">
        <f>1+E476+F476</f>
        <v>2</v>
      </c>
      <c r="H476">
        <f ca="1">G476+RAND()-0.5</f>
        <v>2.1613742612840583</v>
      </c>
    </row>
    <row r="477" spans="1:8" hidden="1" x14ac:dyDescent="0.25">
      <c r="A477" t="s">
        <v>1243</v>
      </c>
      <c r="B477" t="s">
        <v>1238</v>
      </c>
      <c r="C477" t="s">
        <v>13</v>
      </c>
      <c r="E477">
        <v>0</v>
      </c>
      <c r="F477">
        <v>0</v>
      </c>
      <c r="G477">
        <f>1+E477+F477</f>
        <v>1</v>
      </c>
      <c r="H477">
        <f ca="1">G477+RAND()-0.5</f>
        <v>1.4365418527239071</v>
      </c>
    </row>
    <row r="478" spans="1:8" hidden="1" x14ac:dyDescent="0.25">
      <c r="A478" t="s">
        <v>1243</v>
      </c>
      <c r="B478" t="s">
        <v>1239</v>
      </c>
      <c r="C478" t="s">
        <v>13</v>
      </c>
      <c r="D478">
        <v>34</v>
      </c>
      <c r="E478">
        <v>1</v>
      </c>
      <c r="F478">
        <v>0</v>
      </c>
      <c r="G478">
        <f>1+E478+F478</f>
        <v>2</v>
      </c>
      <c r="H478">
        <f ca="1">G478+RAND()-0.5</f>
        <v>2.2325489442555004</v>
      </c>
    </row>
    <row r="479" spans="1:8" hidden="1" x14ac:dyDescent="0.25">
      <c r="A479" t="s">
        <v>1243</v>
      </c>
      <c r="B479" t="s">
        <v>1240</v>
      </c>
      <c r="C479" t="s">
        <v>13</v>
      </c>
      <c r="D479">
        <v>29</v>
      </c>
      <c r="E479">
        <v>1</v>
      </c>
      <c r="F479">
        <v>0</v>
      </c>
      <c r="G479">
        <f>1+E479+F479</f>
        <v>2</v>
      </c>
      <c r="H479">
        <f ca="1">G479+RAND()-0.5</f>
        <v>1.7070919976754362</v>
      </c>
    </row>
    <row r="480" spans="1:8" hidden="1" x14ac:dyDescent="0.25">
      <c r="A480" t="s">
        <v>1243</v>
      </c>
      <c r="B480" t="s">
        <v>1240</v>
      </c>
      <c r="C480" t="s">
        <v>13</v>
      </c>
      <c r="D480">
        <v>22</v>
      </c>
      <c r="E480">
        <v>0</v>
      </c>
      <c r="F480">
        <v>0</v>
      </c>
      <c r="G480">
        <f>1+E480+F480</f>
        <v>1</v>
      </c>
      <c r="H480">
        <f ca="1">G480+RAND()-0.5</f>
        <v>0.6073788662280506</v>
      </c>
    </row>
    <row r="481" spans="1:8" x14ac:dyDescent="0.25">
      <c r="A481" t="s">
        <v>1243</v>
      </c>
      <c r="B481" t="s">
        <v>1240</v>
      </c>
      <c r="C481" t="s">
        <v>17</v>
      </c>
      <c r="D481">
        <v>9</v>
      </c>
      <c r="E481">
        <v>2</v>
      </c>
      <c r="F481">
        <v>2</v>
      </c>
      <c r="G481">
        <f>1+E481+F481</f>
        <v>5</v>
      </c>
      <c r="H481">
        <f ca="1">G481+RAND()-0.5</f>
        <v>5.2867416505512317</v>
      </c>
    </row>
    <row r="482" spans="1:8" hidden="1" x14ac:dyDescent="0.25">
      <c r="A482" t="s">
        <v>1243</v>
      </c>
      <c r="B482" t="s">
        <v>1240</v>
      </c>
      <c r="C482" t="s">
        <v>13</v>
      </c>
      <c r="D482">
        <v>9</v>
      </c>
      <c r="E482">
        <v>5</v>
      </c>
      <c r="F482">
        <v>2</v>
      </c>
      <c r="G482">
        <f>1+E482+F482</f>
        <v>8</v>
      </c>
      <c r="H482">
        <f ca="1">G482+RAND()-0.5</f>
        <v>7.5116856769912506</v>
      </c>
    </row>
    <row r="483" spans="1:8" hidden="1" x14ac:dyDescent="0.25">
      <c r="A483" t="s">
        <v>1243</v>
      </c>
      <c r="B483" t="s">
        <v>1239</v>
      </c>
      <c r="C483" t="s">
        <v>13</v>
      </c>
      <c r="E483">
        <v>0</v>
      </c>
      <c r="F483">
        <v>0</v>
      </c>
      <c r="G483">
        <f>1+E483+F483</f>
        <v>1</v>
      </c>
      <c r="H483">
        <f ca="1">G483+RAND()-0.5</f>
        <v>0.97617103531010541</v>
      </c>
    </row>
    <row r="484" spans="1:8" hidden="1" x14ac:dyDescent="0.25">
      <c r="A484" t="s">
        <v>1243</v>
      </c>
      <c r="B484" t="s">
        <v>1240</v>
      </c>
      <c r="C484" t="s">
        <v>13</v>
      </c>
      <c r="D484">
        <v>50</v>
      </c>
      <c r="E484">
        <v>0</v>
      </c>
      <c r="F484">
        <v>0</v>
      </c>
      <c r="G484">
        <f>1+E484+F484</f>
        <v>1</v>
      </c>
      <c r="H484">
        <f ca="1">G484+RAND()-0.5</f>
        <v>0.83866317383670741</v>
      </c>
    </row>
    <row r="485" spans="1:8" x14ac:dyDescent="0.25">
      <c r="A485" t="s">
        <v>1243</v>
      </c>
      <c r="B485" t="s">
        <v>1240</v>
      </c>
      <c r="C485" t="s">
        <v>17</v>
      </c>
      <c r="D485">
        <v>45</v>
      </c>
      <c r="E485">
        <v>1</v>
      </c>
      <c r="F485">
        <v>4</v>
      </c>
      <c r="G485">
        <f>1+E485+F485</f>
        <v>6</v>
      </c>
      <c r="H485">
        <f ca="1">G485+RAND()-0.5</f>
        <v>6.3605960272249602</v>
      </c>
    </row>
    <row r="486" spans="1:8" hidden="1" x14ac:dyDescent="0.25">
      <c r="A486" t="s">
        <v>1</v>
      </c>
      <c r="B486" t="s">
        <v>1238</v>
      </c>
      <c r="C486" t="s">
        <v>13</v>
      </c>
      <c r="D486">
        <v>25</v>
      </c>
      <c r="E486">
        <v>1</v>
      </c>
      <c r="F486">
        <v>0</v>
      </c>
      <c r="G486">
        <f>1+E486+F486</f>
        <v>2</v>
      </c>
      <c r="H486">
        <f ca="1">G486+RAND()-0.5</f>
        <v>1.9941054823449509</v>
      </c>
    </row>
    <row r="487" spans="1:8" hidden="1" x14ac:dyDescent="0.25">
      <c r="A487" t="s">
        <v>1243</v>
      </c>
      <c r="B487" t="s">
        <v>1240</v>
      </c>
      <c r="C487" t="s">
        <v>17</v>
      </c>
      <c r="E487">
        <v>3</v>
      </c>
      <c r="F487">
        <v>1</v>
      </c>
      <c r="G487">
        <f>1+E487+F487</f>
        <v>5</v>
      </c>
      <c r="H487">
        <f ca="1">G487+RAND()-0.5</f>
        <v>5.2269673591556085</v>
      </c>
    </row>
    <row r="488" spans="1:8" hidden="1" x14ac:dyDescent="0.25">
      <c r="A488" t="s">
        <v>1</v>
      </c>
      <c r="B488" t="s">
        <v>1238</v>
      </c>
      <c r="C488" t="s">
        <v>17</v>
      </c>
      <c r="D488">
        <v>35</v>
      </c>
      <c r="E488">
        <v>1</v>
      </c>
      <c r="F488">
        <v>0</v>
      </c>
      <c r="G488">
        <f>1+E488+F488</f>
        <v>2</v>
      </c>
      <c r="H488">
        <f ca="1">G488+RAND()-0.5</f>
        <v>1.5695943167259987</v>
      </c>
    </row>
    <row r="489" spans="1:8" hidden="1" x14ac:dyDescent="0.25">
      <c r="A489" t="s">
        <v>1243</v>
      </c>
      <c r="B489" t="s">
        <v>1238</v>
      </c>
      <c r="C489" t="s">
        <v>13</v>
      </c>
      <c r="D489">
        <v>58</v>
      </c>
      <c r="E489">
        <v>0</v>
      </c>
      <c r="F489">
        <v>0</v>
      </c>
      <c r="G489">
        <f>1+E489+F489</f>
        <v>1</v>
      </c>
      <c r="H489">
        <f ca="1">G489+RAND()-0.5</f>
        <v>1.4340283415178601</v>
      </c>
    </row>
    <row r="490" spans="1:8" hidden="1" x14ac:dyDescent="0.25">
      <c r="A490" t="s">
        <v>1243</v>
      </c>
      <c r="B490" t="s">
        <v>1240</v>
      </c>
      <c r="C490" t="s">
        <v>13</v>
      </c>
      <c r="D490">
        <v>30</v>
      </c>
      <c r="E490">
        <v>0</v>
      </c>
      <c r="F490">
        <v>0</v>
      </c>
      <c r="G490">
        <f>1+E490+F490</f>
        <v>1</v>
      </c>
      <c r="H490">
        <f ca="1">G490+RAND()-0.5</f>
        <v>0.84662538494590489</v>
      </c>
    </row>
    <row r="491" spans="1:8" hidden="1" x14ac:dyDescent="0.25">
      <c r="A491" t="s">
        <v>1</v>
      </c>
      <c r="B491" t="s">
        <v>1240</v>
      </c>
      <c r="C491" t="s">
        <v>13</v>
      </c>
      <c r="D491">
        <v>9</v>
      </c>
      <c r="E491">
        <v>1</v>
      </c>
      <c r="F491">
        <v>1</v>
      </c>
      <c r="G491">
        <f>1+E491+F491</f>
        <v>3</v>
      </c>
      <c r="H491">
        <f ca="1">G491+RAND()-0.5</f>
        <v>2.6615218515434456</v>
      </c>
    </row>
    <row r="492" spans="1:8" hidden="1" x14ac:dyDescent="0.25">
      <c r="A492" t="s">
        <v>1243</v>
      </c>
      <c r="B492" t="s">
        <v>1240</v>
      </c>
      <c r="C492" t="s">
        <v>13</v>
      </c>
      <c r="E492">
        <v>1</v>
      </c>
      <c r="F492">
        <v>0</v>
      </c>
      <c r="G492">
        <f>1+E492+F492</f>
        <v>2</v>
      </c>
      <c r="H492">
        <f ca="1">G492+RAND()-0.5</f>
        <v>1.9923504127746332</v>
      </c>
    </row>
    <row r="493" spans="1:8" hidden="1" x14ac:dyDescent="0.25">
      <c r="A493" t="s">
        <v>1243</v>
      </c>
      <c r="B493" t="s">
        <v>1240</v>
      </c>
      <c r="C493" t="s">
        <v>13</v>
      </c>
      <c r="D493">
        <v>21</v>
      </c>
      <c r="E493">
        <v>0</v>
      </c>
      <c r="F493">
        <v>0</v>
      </c>
      <c r="G493">
        <f>1+E493+F493</f>
        <v>1</v>
      </c>
      <c r="H493">
        <f ca="1">G493+RAND()-0.5</f>
        <v>1.1183544525120985</v>
      </c>
    </row>
    <row r="494" spans="1:8" hidden="1" x14ac:dyDescent="0.25">
      <c r="A494" t="s">
        <v>1243</v>
      </c>
      <c r="B494" t="s">
        <v>1238</v>
      </c>
      <c r="C494" t="s">
        <v>13</v>
      </c>
      <c r="D494">
        <v>55</v>
      </c>
      <c r="E494">
        <v>0</v>
      </c>
      <c r="F494">
        <v>0</v>
      </c>
      <c r="G494">
        <f>1+E494+F494</f>
        <v>1</v>
      </c>
      <c r="H494">
        <f ca="1">G494+RAND()-0.5</f>
        <v>0.56054315705638125</v>
      </c>
    </row>
    <row r="495" spans="1:8" hidden="1" x14ac:dyDescent="0.25">
      <c r="A495" t="s">
        <v>1243</v>
      </c>
      <c r="B495" t="s">
        <v>1238</v>
      </c>
      <c r="C495" t="s">
        <v>13</v>
      </c>
      <c r="D495">
        <v>71</v>
      </c>
      <c r="E495">
        <v>0</v>
      </c>
      <c r="F495">
        <v>0</v>
      </c>
      <c r="G495">
        <f>1+E495+F495</f>
        <v>1</v>
      </c>
      <c r="H495">
        <f ca="1">G495+RAND()-0.5</f>
        <v>1.1718008765018197</v>
      </c>
    </row>
    <row r="496" spans="1:8" hidden="1" x14ac:dyDescent="0.25">
      <c r="A496" t="s">
        <v>1243</v>
      </c>
      <c r="B496" t="s">
        <v>1240</v>
      </c>
      <c r="C496" t="s">
        <v>13</v>
      </c>
      <c r="D496">
        <v>21</v>
      </c>
      <c r="E496">
        <v>0</v>
      </c>
      <c r="F496">
        <v>0</v>
      </c>
      <c r="G496">
        <f>1+E496+F496</f>
        <v>1</v>
      </c>
      <c r="H496">
        <f ca="1">G496+RAND()-0.5</f>
        <v>0.56357886886604813</v>
      </c>
    </row>
    <row r="497" spans="1:8" hidden="1" x14ac:dyDescent="0.25">
      <c r="A497" t="s">
        <v>1243</v>
      </c>
      <c r="B497" t="s">
        <v>1240</v>
      </c>
      <c r="C497" t="s">
        <v>13</v>
      </c>
      <c r="E497">
        <v>0</v>
      </c>
      <c r="F497">
        <v>0</v>
      </c>
      <c r="G497">
        <f>1+E497+F497</f>
        <v>1</v>
      </c>
      <c r="H497">
        <f ca="1">G497+RAND()-0.5</f>
        <v>1.1982201420071839</v>
      </c>
    </row>
    <row r="498" spans="1:8" hidden="1" x14ac:dyDescent="0.25">
      <c r="A498" t="s">
        <v>1</v>
      </c>
      <c r="B498" t="s">
        <v>1238</v>
      </c>
      <c r="C498" t="s">
        <v>17</v>
      </c>
      <c r="D498">
        <v>54</v>
      </c>
      <c r="E498">
        <v>1</v>
      </c>
      <c r="F498">
        <v>0</v>
      </c>
      <c r="G498">
        <f>1+E498+F498</f>
        <v>2</v>
      </c>
      <c r="H498">
        <f ca="1">G498+RAND()-0.5</f>
        <v>2.3863487495779379</v>
      </c>
    </row>
    <row r="499" spans="1:8" hidden="1" x14ac:dyDescent="0.25">
      <c r="A499" t="s">
        <v>1243</v>
      </c>
      <c r="B499" t="s">
        <v>1240</v>
      </c>
      <c r="C499" t="s">
        <v>13</v>
      </c>
      <c r="E499">
        <v>0</v>
      </c>
      <c r="F499">
        <v>0</v>
      </c>
      <c r="G499">
        <f>1+E499+F499</f>
        <v>1</v>
      </c>
      <c r="H499">
        <f ca="1">G499+RAND()-0.5</f>
        <v>0.88348988944714213</v>
      </c>
    </row>
    <row r="500" spans="1:8" hidden="1" x14ac:dyDescent="0.25">
      <c r="A500" t="s">
        <v>1243</v>
      </c>
      <c r="B500" t="s">
        <v>1238</v>
      </c>
      <c r="C500" t="s">
        <v>17</v>
      </c>
      <c r="D500">
        <v>25</v>
      </c>
      <c r="E500">
        <v>1</v>
      </c>
      <c r="F500">
        <v>2</v>
      </c>
      <c r="G500">
        <f>1+E500+F500</f>
        <v>4</v>
      </c>
      <c r="H500">
        <f ca="1">G500+RAND()-0.5</f>
        <v>4.0660031031582475</v>
      </c>
    </row>
    <row r="501" spans="1:8" hidden="1" x14ac:dyDescent="0.25">
      <c r="A501" t="s">
        <v>1243</v>
      </c>
      <c r="B501" t="s">
        <v>1240</v>
      </c>
      <c r="C501" t="s">
        <v>13</v>
      </c>
      <c r="D501">
        <v>24</v>
      </c>
      <c r="E501">
        <v>0</v>
      </c>
      <c r="F501">
        <v>0</v>
      </c>
      <c r="G501">
        <f>1+E501+F501</f>
        <v>1</v>
      </c>
      <c r="H501">
        <f ca="1">G501+RAND()-0.5</f>
        <v>0.50241754264443106</v>
      </c>
    </row>
    <row r="502" spans="1:8" hidden="1" x14ac:dyDescent="0.25">
      <c r="A502" t="s">
        <v>1243</v>
      </c>
      <c r="B502" t="s">
        <v>1240</v>
      </c>
      <c r="C502" t="s">
        <v>13</v>
      </c>
      <c r="D502">
        <v>17</v>
      </c>
      <c r="E502">
        <v>0</v>
      </c>
      <c r="F502">
        <v>0</v>
      </c>
      <c r="G502">
        <f>1+E502+F502</f>
        <v>1</v>
      </c>
      <c r="H502">
        <f ca="1">G502+RAND()-0.5</f>
        <v>1.3490697306138286</v>
      </c>
    </row>
    <row r="503" spans="1:8" x14ac:dyDescent="0.25">
      <c r="A503" t="s">
        <v>1243</v>
      </c>
      <c r="B503" t="s">
        <v>1240</v>
      </c>
      <c r="C503" t="s">
        <v>17</v>
      </c>
      <c r="D503">
        <v>2</v>
      </c>
      <c r="E503">
        <v>0</v>
      </c>
      <c r="F503">
        <v>1</v>
      </c>
      <c r="G503">
        <f>1+E503+F503</f>
        <v>2</v>
      </c>
      <c r="H503">
        <f ca="1">G503+RAND()-0.5</f>
        <v>2.1498036165887955</v>
      </c>
    </row>
    <row r="504" spans="1:8" hidden="1" x14ac:dyDescent="0.25">
      <c r="A504" t="s">
        <v>1243</v>
      </c>
      <c r="B504" t="s">
        <v>1240</v>
      </c>
      <c r="C504" t="s">
        <v>17</v>
      </c>
      <c r="E504">
        <v>0</v>
      </c>
      <c r="F504">
        <v>0</v>
      </c>
      <c r="G504">
        <f>1+E504+F504</f>
        <v>1</v>
      </c>
      <c r="H504">
        <f ca="1">G504+RAND()-0.5</f>
        <v>0.71282105206014057</v>
      </c>
    </row>
    <row r="505" spans="1:8" x14ac:dyDescent="0.25">
      <c r="A505" t="s">
        <v>1243</v>
      </c>
      <c r="B505" t="s">
        <v>1240</v>
      </c>
      <c r="C505" t="s">
        <v>17</v>
      </c>
      <c r="D505">
        <v>25</v>
      </c>
      <c r="E505">
        <v>0</v>
      </c>
      <c r="F505">
        <v>0</v>
      </c>
      <c r="G505">
        <f>1+E505+F505</f>
        <v>1</v>
      </c>
      <c r="H505">
        <f ca="1">G505+RAND()-0.5</f>
        <v>0.77650609146612282</v>
      </c>
    </row>
    <row r="506" spans="1:8" hidden="1" x14ac:dyDescent="0.25">
      <c r="A506" t="s">
        <v>1</v>
      </c>
      <c r="B506" t="s">
        <v>1238</v>
      </c>
      <c r="C506" t="s">
        <v>17</v>
      </c>
      <c r="D506">
        <v>16</v>
      </c>
      <c r="E506">
        <v>0</v>
      </c>
      <c r="F506">
        <v>0</v>
      </c>
      <c r="G506">
        <f>1+E506+F506</f>
        <v>1</v>
      </c>
      <c r="H506">
        <f ca="1">G506+RAND()-0.5</f>
        <v>1.3581265736713579</v>
      </c>
    </row>
    <row r="507" spans="1:8" hidden="1" x14ac:dyDescent="0.25">
      <c r="A507" t="s">
        <v>1243</v>
      </c>
      <c r="B507" t="s">
        <v>1238</v>
      </c>
      <c r="C507" t="s">
        <v>13</v>
      </c>
      <c r="D507">
        <v>18</v>
      </c>
      <c r="E507">
        <v>1</v>
      </c>
      <c r="F507">
        <v>0</v>
      </c>
      <c r="G507">
        <f>1+E507+F507</f>
        <v>2</v>
      </c>
      <c r="H507">
        <f ca="1">G507+RAND()-0.5</f>
        <v>2.0937780725305073</v>
      </c>
    </row>
    <row r="508" spans="1:8" hidden="1" x14ac:dyDescent="0.25">
      <c r="A508" t="s">
        <v>1</v>
      </c>
      <c r="B508" t="s">
        <v>1239</v>
      </c>
      <c r="C508" t="s">
        <v>17</v>
      </c>
      <c r="D508">
        <v>33</v>
      </c>
      <c r="E508">
        <v>0</v>
      </c>
      <c r="F508">
        <v>2</v>
      </c>
      <c r="G508">
        <f>1+E508+F508</f>
        <v>3</v>
      </c>
      <c r="H508">
        <f ca="1">G508+RAND()-0.5</f>
        <v>3.1384466569746756</v>
      </c>
    </row>
    <row r="509" spans="1:8" hidden="1" x14ac:dyDescent="0.25">
      <c r="A509" t="s">
        <v>1</v>
      </c>
      <c r="B509" t="s">
        <v>1238</v>
      </c>
      <c r="C509" t="s">
        <v>13</v>
      </c>
      <c r="E509">
        <v>0</v>
      </c>
      <c r="F509">
        <v>0</v>
      </c>
      <c r="G509">
        <f>1+E509+F509</f>
        <v>1</v>
      </c>
      <c r="H509">
        <f ca="1">G509+RAND()-0.5</f>
        <v>0.96021567256743845</v>
      </c>
    </row>
    <row r="510" spans="1:8" hidden="1" x14ac:dyDescent="0.25">
      <c r="A510" t="s">
        <v>1243</v>
      </c>
      <c r="B510" t="s">
        <v>1240</v>
      </c>
      <c r="C510" t="s">
        <v>13</v>
      </c>
      <c r="D510">
        <v>28</v>
      </c>
      <c r="E510">
        <v>0</v>
      </c>
      <c r="F510">
        <v>0</v>
      </c>
      <c r="G510">
        <f>1+E510+F510</f>
        <v>1</v>
      </c>
      <c r="H510">
        <f ca="1">G510+RAND()-0.5</f>
        <v>0.70269037307100368</v>
      </c>
    </row>
    <row r="511" spans="1:8" hidden="1" x14ac:dyDescent="0.25">
      <c r="A511" t="s">
        <v>1</v>
      </c>
      <c r="B511" t="s">
        <v>1240</v>
      </c>
      <c r="C511" t="s">
        <v>13</v>
      </c>
      <c r="D511">
        <v>26</v>
      </c>
      <c r="E511">
        <v>0</v>
      </c>
      <c r="F511">
        <v>0</v>
      </c>
      <c r="G511">
        <f>1+E511+F511</f>
        <v>1</v>
      </c>
      <c r="H511">
        <f ca="1">G511+RAND()-0.5</f>
        <v>0.81722380048911392</v>
      </c>
    </row>
    <row r="512" spans="1:8" hidden="1" x14ac:dyDescent="0.25">
      <c r="A512" t="s">
        <v>1</v>
      </c>
      <c r="B512" t="s">
        <v>1240</v>
      </c>
      <c r="C512" t="s">
        <v>13</v>
      </c>
      <c r="D512">
        <v>29</v>
      </c>
      <c r="E512">
        <v>0</v>
      </c>
      <c r="F512">
        <v>0</v>
      </c>
      <c r="G512">
        <f>1+E512+F512</f>
        <v>1</v>
      </c>
      <c r="H512">
        <f ca="1">G512+RAND()-0.5</f>
        <v>0.88741979551171113</v>
      </c>
    </row>
    <row r="513" spans="1:8" hidden="1" x14ac:dyDescent="0.25">
      <c r="A513" t="s">
        <v>1243</v>
      </c>
      <c r="B513" t="s">
        <v>1240</v>
      </c>
      <c r="C513" t="s">
        <v>13</v>
      </c>
      <c r="E513">
        <v>0</v>
      </c>
      <c r="F513">
        <v>0</v>
      </c>
      <c r="G513">
        <f>1+E513+F513</f>
        <v>1</v>
      </c>
      <c r="H513">
        <f ca="1">G513+RAND()-0.5</f>
        <v>0.729294958650609</v>
      </c>
    </row>
    <row r="514" spans="1:8" hidden="1" x14ac:dyDescent="0.25">
      <c r="A514" t="s">
        <v>1</v>
      </c>
      <c r="B514" t="s">
        <v>1238</v>
      </c>
      <c r="C514" t="s">
        <v>13</v>
      </c>
      <c r="D514">
        <v>36</v>
      </c>
      <c r="E514">
        <v>0</v>
      </c>
      <c r="F514">
        <v>0</v>
      </c>
      <c r="G514">
        <f>1+E514+F514</f>
        <v>1</v>
      </c>
      <c r="H514">
        <f ca="1">G514+RAND()-0.5</f>
        <v>0.95167196265606702</v>
      </c>
    </row>
    <row r="515" spans="1:8" hidden="1" x14ac:dyDescent="0.25">
      <c r="A515" t="s">
        <v>1</v>
      </c>
      <c r="B515" t="s">
        <v>1238</v>
      </c>
      <c r="C515" t="s">
        <v>17</v>
      </c>
      <c r="D515">
        <v>54</v>
      </c>
      <c r="E515">
        <v>1</v>
      </c>
      <c r="F515">
        <v>0</v>
      </c>
      <c r="G515">
        <f>1+E515+F515</f>
        <v>2</v>
      </c>
      <c r="H515">
        <f ca="1">G515+RAND()-0.5</f>
        <v>2.4557681265340148</v>
      </c>
    </row>
    <row r="516" spans="1:8" hidden="1" x14ac:dyDescent="0.25">
      <c r="A516" t="s">
        <v>1243</v>
      </c>
      <c r="B516" t="s">
        <v>1240</v>
      </c>
      <c r="C516" t="s">
        <v>13</v>
      </c>
      <c r="D516">
        <v>24</v>
      </c>
      <c r="E516">
        <v>0</v>
      </c>
      <c r="F516">
        <v>0</v>
      </c>
      <c r="G516">
        <f>1+E516+F516</f>
        <v>1</v>
      </c>
      <c r="H516">
        <f ca="1">G516+RAND()-0.5</f>
        <v>0.87845237241504348</v>
      </c>
    </row>
    <row r="517" spans="1:8" hidden="1" x14ac:dyDescent="0.25">
      <c r="A517" t="s">
        <v>1243</v>
      </c>
      <c r="B517" t="s">
        <v>1238</v>
      </c>
      <c r="C517" t="s">
        <v>13</v>
      </c>
      <c r="D517">
        <v>47</v>
      </c>
      <c r="E517">
        <v>0</v>
      </c>
      <c r="F517">
        <v>0</v>
      </c>
      <c r="G517">
        <f>1+E517+F517</f>
        <v>1</v>
      </c>
      <c r="H517">
        <f ca="1">G517+RAND()-0.5</f>
        <v>1.214431873051242</v>
      </c>
    </row>
    <row r="518" spans="1:8" hidden="1" x14ac:dyDescent="0.25">
      <c r="A518" t="s">
        <v>1</v>
      </c>
      <c r="B518" t="s">
        <v>1239</v>
      </c>
      <c r="C518" t="s">
        <v>17</v>
      </c>
      <c r="D518">
        <v>34</v>
      </c>
      <c r="E518">
        <v>0</v>
      </c>
      <c r="F518">
        <v>0</v>
      </c>
      <c r="G518">
        <f>1+E518+F518</f>
        <v>1</v>
      </c>
      <c r="H518">
        <f ca="1">G518+RAND()-0.5</f>
        <v>1.4385469804358491</v>
      </c>
    </row>
    <row r="519" spans="1:8" hidden="1" x14ac:dyDescent="0.25">
      <c r="A519" t="s">
        <v>1243</v>
      </c>
      <c r="B519" t="s">
        <v>1240</v>
      </c>
      <c r="C519" t="s">
        <v>13</v>
      </c>
      <c r="E519">
        <v>0</v>
      </c>
      <c r="F519">
        <v>0</v>
      </c>
      <c r="G519">
        <f>1+E519+F519</f>
        <v>1</v>
      </c>
      <c r="H519">
        <f ca="1">G519+RAND()-0.5</f>
        <v>0.71742877886744272</v>
      </c>
    </row>
    <row r="520" spans="1:8" hidden="1" x14ac:dyDescent="0.25">
      <c r="A520" t="s">
        <v>1</v>
      </c>
      <c r="B520" t="s">
        <v>1239</v>
      </c>
      <c r="C520" t="s">
        <v>17</v>
      </c>
      <c r="D520">
        <v>36</v>
      </c>
      <c r="E520">
        <v>1</v>
      </c>
      <c r="F520">
        <v>0</v>
      </c>
      <c r="G520">
        <f>1+E520+F520</f>
        <v>2</v>
      </c>
      <c r="H520">
        <f ca="1">G520+RAND()-0.5</f>
        <v>2.0587403674336451</v>
      </c>
    </row>
    <row r="521" spans="1:8" hidden="1" x14ac:dyDescent="0.25">
      <c r="A521" t="s">
        <v>1243</v>
      </c>
      <c r="B521" t="s">
        <v>1240</v>
      </c>
      <c r="C521" t="s">
        <v>13</v>
      </c>
      <c r="D521">
        <v>32</v>
      </c>
      <c r="E521">
        <v>0</v>
      </c>
      <c r="F521">
        <v>0</v>
      </c>
      <c r="G521">
        <f>1+E521+F521</f>
        <v>1</v>
      </c>
      <c r="H521">
        <f ca="1">G521+RAND()-0.5</f>
        <v>0.74912092214633308</v>
      </c>
    </row>
    <row r="522" spans="1:8" hidden="1" x14ac:dyDescent="0.25">
      <c r="A522" t="s">
        <v>1</v>
      </c>
      <c r="B522" t="s">
        <v>1238</v>
      </c>
      <c r="C522" t="s">
        <v>17</v>
      </c>
      <c r="D522">
        <v>30</v>
      </c>
      <c r="E522">
        <v>0</v>
      </c>
      <c r="F522">
        <v>0</v>
      </c>
      <c r="G522">
        <f>1+E522+F522</f>
        <v>1</v>
      </c>
      <c r="H522">
        <f ca="1">G522+RAND()-0.5</f>
        <v>1.1385415826017935</v>
      </c>
    </row>
    <row r="523" spans="1:8" hidden="1" x14ac:dyDescent="0.25">
      <c r="A523" t="s">
        <v>1243</v>
      </c>
      <c r="B523" t="s">
        <v>1240</v>
      </c>
      <c r="C523" t="s">
        <v>13</v>
      </c>
      <c r="D523">
        <v>22</v>
      </c>
      <c r="E523">
        <v>0</v>
      </c>
      <c r="F523">
        <v>0</v>
      </c>
      <c r="G523">
        <f>1+E523+F523</f>
        <v>1</v>
      </c>
      <c r="H523">
        <f ca="1">G523+RAND()-0.5</f>
        <v>0.99968444421718106</v>
      </c>
    </row>
    <row r="524" spans="1:8" hidden="1" x14ac:dyDescent="0.25">
      <c r="A524" t="s">
        <v>1243</v>
      </c>
      <c r="B524" t="s">
        <v>1240</v>
      </c>
      <c r="C524" t="s">
        <v>13</v>
      </c>
      <c r="E524">
        <v>0</v>
      </c>
      <c r="F524">
        <v>0</v>
      </c>
      <c r="G524">
        <f>1+E524+F524</f>
        <v>1</v>
      </c>
      <c r="H524">
        <f ca="1">G524+RAND()-0.5</f>
        <v>1.4921065165005496</v>
      </c>
    </row>
    <row r="525" spans="1:8" hidden="1" x14ac:dyDescent="0.25">
      <c r="A525" t="s">
        <v>1</v>
      </c>
      <c r="B525" t="s">
        <v>1238</v>
      </c>
      <c r="C525" t="s">
        <v>17</v>
      </c>
      <c r="D525">
        <v>44</v>
      </c>
      <c r="E525">
        <v>0</v>
      </c>
      <c r="F525">
        <v>1</v>
      </c>
      <c r="G525">
        <f>1+E525+F525</f>
        <v>2</v>
      </c>
      <c r="H525">
        <f ca="1">G525+RAND()-0.5</f>
        <v>2.3936075233356702</v>
      </c>
    </row>
    <row r="526" spans="1:8" hidden="1" x14ac:dyDescent="0.25">
      <c r="A526" t="s">
        <v>1243</v>
      </c>
      <c r="B526" t="s">
        <v>1240</v>
      </c>
      <c r="C526" t="s">
        <v>13</v>
      </c>
      <c r="E526">
        <v>0</v>
      </c>
      <c r="F526">
        <v>0</v>
      </c>
      <c r="G526">
        <f>1+E526+F526</f>
        <v>1</v>
      </c>
      <c r="H526">
        <f ca="1">G526+RAND()-0.5</f>
        <v>0.71749140800577238</v>
      </c>
    </row>
    <row r="527" spans="1:8" hidden="1" x14ac:dyDescent="0.25">
      <c r="A527" t="s">
        <v>1243</v>
      </c>
      <c r="B527" t="s">
        <v>1240</v>
      </c>
      <c r="C527" t="s">
        <v>13</v>
      </c>
      <c r="D527">
        <v>40.5</v>
      </c>
      <c r="E527">
        <v>0</v>
      </c>
      <c r="F527">
        <v>0</v>
      </c>
      <c r="G527">
        <f>1+E527+F527</f>
        <v>1</v>
      </c>
      <c r="H527">
        <f ca="1">G527+RAND()-0.5</f>
        <v>1.0447213848996069</v>
      </c>
    </row>
    <row r="528" spans="1:8" hidden="1" x14ac:dyDescent="0.25">
      <c r="A528" t="s">
        <v>1</v>
      </c>
      <c r="B528" t="s">
        <v>1239</v>
      </c>
      <c r="C528" t="s">
        <v>17</v>
      </c>
      <c r="D528">
        <v>50</v>
      </c>
      <c r="E528">
        <v>0</v>
      </c>
      <c r="F528">
        <v>0</v>
      </c>
      <c r="G528">
        <f>1+E528+F528</f>
        <v>1</v>
      </c>
      <c r="H528">
        <f ca="1">G528+RAND()-0.5</f>
        <v>1.0180747757665494</v>
      </c>
    </row>
    <row r="529" spans="1:8" hidden="1" x14ac:dyDescent="0.25">
      <c r="A529" t="s">
        <v>1243</v>
      </c>
      <c r="B529" t="s">
        <v>1238</v>
      </c>
      <c r="C529" t="s">
        <v>13</v>
      </c>
      <c r="E529">
        <v>0</v>
      </c>
      <c r="F529">
        <v>0</v>
      </c>
      <c r="G529">
        <f>1+E529+F529</f>
        <v>1</v>
      </c>
      <c r="H529">
        <f ca="1">G529+RAND()-0.5</f>
        <v>0.85352279764633754</v>
      </c>
    </row>
    <row r="530" spans="1:8" hidden="1" x14ac:dyDescent="0.25">
      <c r="A530" t="s">
        <v>1243</v>
      </c>
      <c r="B530" t="s">
        <v>1240</v>
      </c>
      <c r="C530" t="s">
        <v>13</v>
      </c>
      <c r="D530">
        <v>39</v>
      </c>
      <c r="E530">
        <v>0</v>
      </c>
      <c r="F530">
        <v>0</v>
      </c>
      <c r="G530">
        <f>1+E530+F530</f>
        <v>1</v>
      </c>
      <c r="H530">
        <f ca="1">G530+RAND()-0.5</f>
        <v>1.268345092261687</v>
      </c>
    </row>
    <row r="531" spans="1:8" hidden="1" x14ac:dyDescent="0.25">
      <c r="A531" t="s">
        <v>1243</v>
      </c>
      <c r="B531" t="s">
        <v>1239</v>
      </c>
      <c r="C531" t="s">
        <v>13</v>
      </c>
      <c r="D531">
        <v>23</v>
      </c>
      <c r="E531">
        <v>2</v>
      </c>
      <c r="F531">
        <v>1</v>
      </c>
      <c r="G531">
        <f>1+E531+F531</f>
        <v>4</v>
      </c>
      <c r="H531">
        <f ca="1">G531+RAND()-0.5</f>
        <v>4.3299049577859421</v>
      </c>
    </row>
    <row r="532" spans="1:8" hidden="1" x14ac:dyDescent="0.25">
      <c r="A532" t="s">
        <v>1</v>
      </c>
      <c r="B532" t="s">
        <v>1239</v>
      </c>
      <c r="C532" t="s">
        <v>17</v>
      </c>
      <c r="D532">
        <v>2</v>
      </c>
      <c r="E532">
        <v>1</v>
      </c>
      <c r="F532">
        <v>1</v>
      </c>
      <c r="G532">
        <f>1+E532+F532</f>
        <v>3</v>
      </c>
      <c r="H532">
        <f ca="1">G532+RAND()-0.5</f>
        <v>3.1349563568683592</v>
      </c>
    </row>
    <row r="533" spans="1:8" hidden="1" x14ac:dyDescent="0.25">
      <c r="A533" t="s">
        <v>1243</v>
      </c>
      <c r="B533" t="s">
        <v>1240</v>
      </c>
      <c r="C533" t="s">
        <v>13</v>
      </c>
      <c r="E533">
        <v>0</v>
      </c>
      <c r="F533">
        <v>0</v>
      </c>
      <c r="G533">
        <f>1+E533+F533</f>
        <v>1</v>
      </c>
      <c r="H533">
        <f ca="1">G533+RAND()-0.5</f>
        <v>0.93531083642914803</v>
      </c>
    </row>
    <row r="534" spans="1:8" hidden="1" x14ac:dyDescent="0.25">
      <c r="A534" t="s">
        <v>1243</v>
      </c>
      <c r="B534" t="s">
        <v>1240</v>
      </c>
      <c r="C534" t="s">
        <v>13</v>
      </c>
      <c r="D534">
        <v>17</v>
      </c>
      <c r="E534">
        <v>1</v>
      </c>
      <c r="F534">
        <v>1</v>
      </c>
      <c r="G534">
        <f>1+E534+F534</f>
        <v>3</v>
      </c>
      <c r="H534">
        <f ca="1">G534+RAND()-0.5</f>
        <v>3.369068552743804</v>
      </c>
    </row>
    <row r="535" spans="1:8" hidden="1" x14ac:dyDescent="0.25">
      <c r="A535" t="s">
        <v>1</v>
      </c>
      <c r="B535" t="s">
        <v>1240</v>
      </c>
      <c r="C535" t="s">
        <v>17</v>
      </c>
      <c r="E535">
        <v>0</v>
      </c>
      <c r="F535">
        <v>2</v>
      </c>
      <c r="G535">
        <f>1+E535+F535</f>
        <v>3</v>
      </c>
      <c r="H535">
        <f ca="1">G535+RAND()-0.5</f>
        <v>3.0741750780403851</v>
      </c>
    </row>
    <row r="536" spans="1:8" x14ac:dyDescent="0.25">
      <c r="A536" t="s">
        <v>1243</v>
      </c>
      <c r="B536" t="s">
        <v>1240</v>
      </c>
      <c r="C536" t="s">
        <v>17</v>
      </c>
      <c r="D536">
        <v>29</v>
      </c>
      <c r="E536">
        <v>1</v>
      </c>
      <c r="F536">
        <v>1</v>
      </c>
      <c r="G536">
        <f>1+E536+F536</f>
        <v>3</v>
      </c>
      <c r="H536">
        <f ca="1">G536+RAND()-0.5</f>
        <v>3.2641445407595664</v>
      </c>
    </row>
    <row r="537" spans="1:8" hidden="1" x14ac:dyDescent="0.25">
      <c r="A537" t="s">
        <v>1</v>
      </c>
      <c r="B537" t="s">
        <v>1239</v>
      </c>
      <c r="C537" t="s">
        <v>17</v>
      </c>
      <c r="D537">
        <v>7</v>
      </c>
      <c r="E537">
        <v>0</v>
      </c>
      <c r="F537">
        <v>2</v>
      </c>
      <c r="G537">
        <f>1+E537+F537</f>
        <v>3</v>
      </c>
      <c r="H537">
        <f ca="1">G537+RAND()-0.5</f>
        <v>2.7188309000412936</v>
      </c>
    </row>
    <row r="538" spans="1:8" hidden="1" x14ac:dyDescent="0.25">
      <c r="A538" t="s">
        <v>1243</v>
      </c>
      <c r="B538" t="s">
        <v>1238</v>
      </c>
      <c r="C538" t="s">
        <v>13</v>
      </c>
      <c r="D538">
        <v>45</v>
      </c>
      <c r="E538">
        <v>0</v>
      </c>
      <c r="F538">
        <v>0</v>
      </c>
      <c r="G538">
        <f>1+E538+F538</f>
        <v>1</v>
      </c>
      <c r="H538">
        <f ca="1">G538+RAND()-0.5</f>
        <v>1.0755798098228235</v>
      </c>
    </row>
    <row r="539" spans="1:8" hidden="1" x14ac:dyDescent="0.25">
      <c r="A539" t="s">
        <v>1</v>
      </c>
      <c r="B539" t="s">
        <v>1238</v>
      </c>
      <c r="C539" t="s">
        <v>17</v>
      </c>
      <c r="D539">
        <v>30</v>
      </c>
      <c r="E539">
        <v>0</v>
      </c>
      <c r="F539">
        <v>0</v>
      </c>
      <c r="G539">
        <f>1+E539+F539</f>
        <v>1</v>
      </c>
      <c r="H539">
        <f ca="1">G539+RAND()-0.5</f>
        <v>1.0953166580936204</v>
      </c>
    </row>
    <row r="540" spans="1:8" hidden="1" x14ac:dyDescent="0.25">
      <c r="A540" t="s">
        <v>1243</v>
      </c>
      <c r="B540" t="s">
        <v>1240</v>
      </c>
      <c r="C540" t="s">
        <v>13</v>
      </c>
      <c r="E540">
        <v>0</v>
      </c>
      <c r="F540">
        <v>0</v>
      </c>
      <c r="G540">
        <f>1+E540+F540</f>
        <v>1</v>
      </c>
      <c r="H540">
        <f ca="1">G540+RAND()-0.5</f>
        <v>0.77190871811160378</v>
      </c>
    </row>
    <row r="541" spans="1:8" hidden="1" x14ac:dyDescent="0.25">
      <c r="A541" t="s">
        <v>1</v>
      </c>
      <c r="B541" t="s">
        <v>1238</v>
      </c>
      <c r="C541" t="s">
        <v>17</v>
      </c>
      <c r="D541">
        <v>22</v>
      </c>
      <c r="E541">
        <v>0</v>
      </c>
      <c r="F541">
        <v>2</v>
      </c>
      <c r="G541">
        <f>1+E541+F541</f>
        <v>3</v>
      </c>
      <c r="H541">
        <f ca="1">G541+RAND()-0.5</f>
        <v>3.0473498097933804</v>
      </c>
    </row>
    <row r="542" spans="1:8" hidden="1" x14ac:dyDescent="0.25">
      <c r="A542" t="s">
        <v>1</v>
      </c>
      <c r="B542" t="s">
        <v>1238</v>
      </c>
      <c r="C542" t="s">
        <v>17</v>
      </c>
      <c r="D542">
        <v>36</v>
      </c>
      <c r="E542">
        <v>0</v>
      </c>
      <c r="F542">
        <v>2</v>
      </c>
      <c r="G542">
        <f>1+E542+F542</f>
        <v>3</v>
      </c>
      <c r="H542">
        <f ca="1">G542+RAND()-0.5</f>
        <v>3.3020808322286324</v>
      </c>
    </row>
    <row r="543" spans="1:8" x14ac:dyDescent="0.25">
      <c r="A543" t="s">
        <v>1243</v>
      </c>
      <c r="B543" t="s">
        <v>1240</v>
      </c>
      <c r="C543" t="s">
        <v>17</v>
      </c>
      <c r="D543">
        <v>41</v>
      </c>
      <c r="E543">
        <v>0</v>
      </c>
      <c r="F543">
        <v>2</v>
      </c>
      <c r="G543">
        <f>1+E543+F543</f>
        <v>3</v>
      </c>
      <c r="H543">
        <f ca="1">G543+RAND()-0.5</f>
        <v>3.3653341667070826</v>
      </c>
    </row>
    <row r="544" spans="1:8" x14ac:dyDescent="0.25">
      <c r="A544" t="s">
        <v>1243</v>
      </c>
      <c r="B544" t="s">
        <v>1240</v>
      </c>
      <c r="C544" t="s">
        <v>17</v>
      </c>
      <c r="D544">
        <v>45</v>
      </c>
      <c r="E544">
        <v>0</v>
      </c>
      <c r="F544">
        <v>0</v>
      </c>
      <c r="G544">
        <f>1+E544+F544</f>
        <v>1</v>
      </c>
      <c r="H544">
        <f ca="1">G544+RAND()-0.5</f>
        <v>0.54096460882415576</v>
      </c>
    </row>
    <row r="545" spans="1:8" hidden="1" x14ac:dyDescent="0.25">
      <c r="A545" t="s">
        <v>1</v>
      </c>
      <c r="B545" t="s">
        <v>1239</v>
      </c>
      <c r="C545" t="s">
        <v>13</v>
      </c>
      <c r="D545">
        <v>32</v>
      </c>
      <c r="E545">
        <v>1</v>
      </c>
      <c r="F545">
        <v>0</v>
      </c>
      <c r="G545">
        <f>1+E545+F545</f>
        <v>2</v>
      </c>
      <c r="H545">
        <f ca="1">G545+RAND()-0.5</f>
        <v>2.4624871700378321</v>
      </c>
    </row>
    <row r="546" spans="1:8" hidden="1" x14ac:dyDescent="0.25">
      <c r="A546" t="s">
        <v>1243</v>
      </c>
      <c r="B546" t="s">
        <v>1238</v>
      </c>
      <c r="C546" t="s">
        <v>13</v>
      </c>
      <c r="D546">
        <v>50</v>
      </c>
      <c r="E546">
        <v>1</v>
      </c>
      <c r="F546">
        <v>0</v>
      </c>
      <c r="G546">
        <f>1+E546+F546</f>
        <v>2</v>
      </c>
      <c r="H546">
        <f ca="1">G546+RAND()-0.5</f>
        <v>1.6530254568496465</v>
      </c>
    </row>
    <row r="547" spans="1:8" hidden="1" x14ac:dyDescent="0.25">
      <c r="A547" t="s">
        <v>1243</v>
      </c>
      <c r="B547" t="s">
        <v>1238</v>
      </c>
      <c r="C547" t="s">
        <v>13</v>
      </c>
      <c r="D547">
        <v>64</v>
      </c>
      <c r="E547">
        <v>0</v>
      </c>
      <c r="F547">
        <v>0</v>
      </c>
      <c r="G547">
        <f>1+E547+F547</f>
        <v>1</v>
      </c>
      <c r="H547">
        <f ca="1">G547+RAND()-0.5</f>
        <v>0.57256551429647984</v>
      </c>
    </row>
    <row r="548" spans="1:8" hidden="1" x14ac:dyDescent="0.25">
      <c r="A548" t="s">
        <v>1</v>
      </c>
      <c r="B548" t="s">
        <v>1239</v>
      </c>
      <c r="C548" t="s">
        <v>17</v>
      </c>
      <c r="D548">
        <v>19</v>
      </c>
      <c r="E548">
        <v>1</v>
      </c>
      <c r="F548">
        <v>0</v>
      </c>
      <c r="G548">
        <f>1+E548+F548</f>
        <v>2</v>
      </c>
      <c r="H548">
        <f ca="1">G548+RAND()-0.5</f>
        <v>2.2860802927638639</v>
      </c>
    </row>
    <row r="549" spans="1:8" hidden="1" x14ac:dyDescent="0.25">
      <c r="A549" t="s">
        <v>1</v>
      </c>
      <c r="B549" t="s">
        <v>1239</v>
      </c>
      <c r="C549" t="s">
        <v>13</v>
      </c>
      <c r="E549">
        <v>0</v>
      </c>
      <c r="F549">
        <v>0</v>
      </c>
      <c r="G549">
        <f>1+E549+F549</f>
        <v>1</v>
      </c>
      <c r="H549">
        <f ca="1">G549+RAND()-0.5</f>
        <v>0.57176969183657222</v>
      </c>
    </row>
    <row r="550" spans="1:8" hidden="1" x14ac:dyDescent="0.25">
      <c r="A550" t="s">
        <v>1243</v>
      </c>
      <c r="B550" t="s">
        <v>1240</v>
      </c>
      <c r="C550" t="s">
        <v>13</v>
      </c>
      <c r="D550">
        <v>33</v>
      </c>
      <c r="E550">
        <v>1</v>
      </c>
      <c r="F550">
        <v>1</v>
      </c>
      <c r="G550">
        <f>1+E550+F550</f>
        <v>3</v>
      </c>
      <c r="H550">
        <f ca="1">G550+RAND()-0.5</f>
        <v>2.6968882126918947</v>
      </c>
    </row>
    <row r="551" spans="1:8" hidden="1" x14ac:dyDescent="0.25">
      <c r="A551" t="s">
        <v>1</v>
      </c>
      <c r="B551" t="s">
        <v>1239</v>
      </c>
      <c r="C551" t="s">
        <v>13</v>
      </c>
      <c r="D551">
        <v>8</v>
      </c>
      <c r="E551">
        <v>1</v>
      </c>
      <c r="F551">
        <v>1</v>
      </c>
      <c r="G551">
        <f>1+E551+F551</f>
        <v>3</v>
      </c>
      <c r="H551">
        <f ca="1">G551+RAND()-0.5</f>
        <v>2.717097694869941</v>
      </c>
    </row>
    <row r="552" spans="1:8" hidden="1" x14ac:dyDescent="0.25">
      <c r="A552" t="s">
        <v>1</v>
      </c>
      <c r="B552" t="s">
        <v>1238</v>
      </c>
      <c r="C552" t="s">
        <v>13</v>
      </c>
      <c r="D552">
        <v>17</v>
      </c>
      <c r="E552">
        <v>0</v>
      </c>
      <c r="F552">
        <v>2</v>
      </c>
      <c r="G552">
        <f>1+E552+F552</f>
        <v>3</v>
      </c>
      <c r="H552">
        <f ca="1">G552+RAND()-0.5</f>
        <v>2.9784407550821248</v>
      </c>
    </row>
    <row r="553" spans="1:8" hidden="1" x14ac:dyDescent="0.25">
      <c r="A553" t="s">
        <v>1243</v>
      </c>
      <c r="B553" t="s">
        <v>1239</v>
      </c>
      <c r="C553" t="s">
        <v>13</v>
      </c>
      <c r="D553">
        <v>27</v>
      </c>
      <c r="E553">
        <v>0</v>
      </c>
      <c r="F553">
        <v>0</v>
      </c>
      <c r="G553">
        <f>1+E553+F553</f>
        <v>1</v>
      </c>
      <c r="H553">
        <f ca="1">G553+RAND()-0.5</f>
        <v>0.68891403130073403</v>
      </c>
    </row>
    <row r="554" spans="1:8" hidden="1" x14ac:dyDescent="0.25">
      <c r="A554" t="s">
        <v>1243</v>
      </c>
      <c r="B554" t="s">
        <v>1240</v>
      </c>
      <c r="C554" t="s">
        <v>13</v>
      </c>
      <c r="E554">
        <v>0</v>
      </c>
      <c r="F554">
        <v>0</v>
      </c>
      <c r="G554">
        <f>1+E554+F554</f>
        <v>1</v>
      </c>
      <c r="H554">
        <f ca="1">G554+RAND()-0.5</f>
        <v>0.52704062461984247</v>
      </c>
    </row>
    <row r="555" spans="1:8" hidden="1" x14ac:dyDescent="0.25">
      <c r="A555" t="s">
        <v>1</v>
      </c>
      <c r="B555" t="s">
        <v>1240</v>
      </c>
      <c r="C555" t="s">
        <v>13</v>
      </c>
      <c r="D555">
        <v>22</v>
      </c>
      <c r="E555">
        <v>0</v>
      </c>
      <c r="F555">
        <v>0</v>
      </c>
      <c r="G555">
        <f>1+E555+F555</f>
        <v>1</v>
      </c>
      <c r="H555">
        <f ca="1">G555+RAND()-0.5</f>
        <v>0.80981102906531754</v>
      </c>
    </row>
    <row r="556" spans="1:8" x14ac:dyDescent="0.25">
      <c r="A556" t="s">
        <v>1243</v>
      </c>
      <c r="B556" t="s">
        <v>1240</v>
      </c>
      <c r="C556" t="s">
        <v>17</v>
      </c>
      <c r="D556">
        <v>24</v>
      </c>
      <c r="E556">
        <v>0</v>
      </c>
      <c r="F556">
        <v>0</v>
      </c>
      <c r="G556">
        <f>1+E556+F556</f>
        <v>1</v>
      </c>
      <c r="H556">
        <f ca="1">G556+RAND()-0.5</f>
        <v>0.93772728971865749</v>
      </c>
    </row>
    <row r="557" spans="1:8" hidden="1" x14ac:dyDescent="0.25">
      <c r="A557" t="s">
        <v>1243</v>
      </c>
      <c r="B557" t="s">
        <v>1238</v>
      </c>
      <c r="C557" t="s">
        <v>13</v>
      </c>
      <c r="D557">
        <v>62</v>
      </c>
      <c r="E557">
        <v>0</v>
      </c>
      <c r="F557">
        <v>0</v>
      </c>
      <c r="G557">
        <f>1+E557+F557</f>
        <v>1</v>
      </c>
      <c r="H557">
        <f ca="1">G557+RAND()-0.5</f>
        <v>0.71101047135595374</v>
      </c>
    </row>
    <row r="558" spans="1:8" hidden="1" x14ac:dyDescent="0.25">
      <c r="A558" t="s">
        <v>1</v>
      </c>
      <c r="B558" t="s">
        <v>1238</v>
      </c>
      <c r="C558" t="s">
        <v>17</v>
      </c>
      <c r="D558">
        <v>48</v>
      </c>
      <c r="E558">
        <v>1</v>
      </c>
      <c r="F558">
        <v>0</v>
      </c>
      <c r="G558">
        <f>1+E558+F558</f>
        <v>2</v>
      </c>
      <c r="H558">
        <f ca="1">G558+RAND()-0.5</f>
        <v>2.0263579607560782</v>
      </c>
    </row>
    <row r="559" spans="1:8" hidden="1" x14ac:dyDescent="0.25">
      <c r="A559" t="s">
        <v>1243</v>
      </c>
      <c r="B559" t="s">
        <v>1238</v>
      </c>
      <c r="C559" t="s">
        <v>13</v>
      </c>
      <c r="E559">
        <v>0</v>
      </c>
      <c r="F559">
        <v>0</v>
      </c>
      <c r="G559">
        <f>1+E559+F559</f>
        <v>1</v>
      </c>
      <c r="H559">
        <f ca="1">G559+RAND()-0.5</f>
        <v>0.66191845011051553</v>
      </c>
    </row>
    <row r="560" spans="1:8" hidden="1" x14ac:dyDescent="0.25">
      <c r="A560" t="s">
        <v>1</v>
      </c>
      <c r="B560" t="s">
        <v>1238</v>
      </c>
      <c r="C560" t="s">
        <v>17</v>
      </c>
      <c r="D560">
        <v>39</v>
      </c>
      <c r="E560">
        <v>1</v>
      </c>
      <c r="F560">
        <v>1</v>
      </c>
      <c r="G560">
        <f>1+E560+F560</f>
        <v>3</v>
      </c>
      <c r="H560">
        <f ca="1">G560+RAND()-0.5</f>
        <v>3.0113991011464094</v>
      </c>
    </row>
    <row r="561" spans="1:8" x14ac:dyDescent="0.25">
      <c r="A561" t="s">
        <v>1243</v>
      </c>
      <c r="B561" t="s">
        <v>1240</v>
      </c>
      <c r="C561" t="s">
        <v>17</v>
      </c>
      <c r="D561">
        <v>45</v>
      </c>
      <c r="E561">
        <v>0</v>
      </c>
      <c r="F561">
        <v>1</v>
      </c>
      <c r="G561">
        <f>1+E561+F561</f>
        <v>2</v>
      </c>
      <c r="H561">
        <f ca="1">G561+RAND()-0.5</f>
        <v>2.3246862081485142</v>
      </c>
    </row>
    <row r="562" spans="1:8" hidden="1" x14ac:dyDescent="0.25">
      <c r="A562" t="s">
        <v>1243</v>
      </c>
      <c r="B562" t="s">
        <v>1240</v>
      </c>
      <c r="C562" t="s">
        <v>13</v>
      </c>
      <c r="E562">
        <v>0</v>
      </c>
      <c r="F562">
        <v>0</v>
      </c>
      <c r="G562">
        <f>1+E562+F562</f>
        <v>1</v>
      </c>
      <c r="H562">
        <f ca="1">G562+RAND()-0.5</f>
        <v>1.1184764211624294</v>
      </c>
    </row>
    <row r="563" spans="1:8" hidden="1" x14ac:dyDescent="0.25">
      <c r="A563" t="s">
        <v>1243</v>
      </c>
      <c r="B563" t="s">
        <v>1240</v>
      </c>
      <c r="C563" t="s">
        <v>13</v>
      </c>
      <c r="D563">
        <v>40</v>
      </c>
      <c r="E563">
        <v>0</v>
      </c>
      <c r="F563">
        <v>0</v>
      </c>
      <c r="G563">
        <f>1+E563+F563</f>
        <v>1</v>
      </c>
      <c r="H563">
        <f ca="1">G563+RAND()-0.5</f>
        <v>0.97466213515144506</v>
      </c>
    </row>
    <row r="564" spans="1:8" hidden="1" x14ac:dyDescent="0.25">
      <c r="A564" t="s">
        <v>1243</v>
      </c>
      <c r="B564" t="s">
        <v>1239</v>
      </c>
      <c r="C564" t="s">
        <v>13</v>
      </c>
      <c r="D564">
        <v>28</v>
      </c>
      <c r="E564">
        <v>0</v>
      </c>
      <c r="F564">
        <v>0</v>
      </c>
      <c r="G564">
        <f>1+E564+F564</f>
        <v>1</v>
      </c>
      <c r="H564">
        <f ca="1">G564+RAND()-0.5</f>
        <v>1.078253831729131</v>
      </c>
    </row>
    <row r="565" spans="1:8" hidden="1" x14ac:dyDescent="0.25">
      <c r="A565" t="s">
        <v>1243</v>
      </c>
      <c r="B565" t="s">
        <v>1240</v>
      </c>
      <c r="C565" t="s">
        <v>13</v>
      </c>
      <c r="E565">
        <v>0</v>
      </c>
      <c r="F565">
        <v>0</v>
      </c>
      <c r="G565">
        <f>1+E565+F565</f>
        <v>1</v>
      </c>
      <c r="H565">
        <f ca="1">G565+RAND()-0.5</f>
        <v>1.1785469080054156</v>
      </c>
    </row>
    <row r="566" spans="1:8" hidden="1" x14ac:dyDescent="0.25">
      <c r="A566" t="s">
        <v>1243</v>
      </c>
      <c r="B566" t="s">
        <v>1240</v>
      </c>
      <c r="C566" t="s">
        <v>17</v>
      </c>
      <c r="E566">
        <v>0</v>
      </c>
      <c r="F566">
        <v>0</v>
      </c>
      <c r="G566">
        <f>1+E566+F566</f>
        <v>1</v>
      </c>
      <c r="H566">
        <f ca="1">G566+RAND()-0.5</f>
        <v>0.9804647438210472</v>
      </c>
    </row>
    <row r="567" spans="1:8" hidden="1" x14ac:dyDescent="0.25">
      <c r="A567" t="s">
        <v>1243</v>
      </c>
      <c r="B567" t="s">
        <v>1240</v>
      </c>
      <c r="C567" t="s">
        <v>13</v>
      </c>
      <c r="D567">
        <v>24</v>
      </c>
      <c r="E567">
        <v>2</v>
      </c>
      <c r="F567">
        <v>0</v>
      </c>
      <c r="G567">
        <f>1+E567+F567</f>
        <v>3</v>
      </c>
      <c r="H567">
        <f ca="1">G567+RAND()-0.5</f>
        <v>2.6776048717448306</v>
      </c>
    </row>
    <row r="568" spans="1:8" hidden="1" x14ac:dyDescent="0.25">
      <c r="A568" t="s">
        <v>1243</v>
      </c>
      <c r="B568" t="s">
        <v>1240</v>
      </c>
      <c r="C568" t="s">
        <v>13</v>
      </c>
      <c r="D568">
        <v>19</v>
      </c>
      <c r="E568">
        <v>0</v>
      </c>
      <c r="F568">
        <v>0</v>
      </c>
      <c r="G568">
        <f>1+E568+F568</f>
        <v>1</v>
      </c>
      <c r="H568">
        <f ca="1">G568+RAND()-0.5</f>
        <v>1.3668625037417277</v>
      </c>
    </row>
    <row r="569" spans="1:8" x14ac:dyDescent="0.25">
      <c r="A569" t="s">
        <v>1243</v>
      </c>
      <c r="B569" t="s">
        <v>1240</v>
      </c>
      <c r="C569" t="s">
        <v>17</v>
      </c>
      <c r="D569">
        <v>3</v>
      </c>
      <c r="E569">
        <v>3</v>
      </c>
      <c r="F569">
        <v>1</v>
      </c>
      <c r="G569">
        <f>1+E569+F569</f>
        <v>5</v>
      </c>
      <c r="H569">
        <f ca="1">G569+RAND()-0.5</f>
        <v>4.9532311130586697</v>
      </c>
    </row>
    <row r="570" spans="1:8" hidden="1" x14ac:dyDescent="0.25">
      <c r="A570" t="s">
        <v>1243</v>
      </c>
      <c r="B570" t="s">
        <v>1240</v>
      </c>
      <c r="C570" t="s">
        <v>13</v>
      </c>
      <c r="E570">
        <v>0</v>
      </c>
      <c r="F570">
        <v>0</v>
      </c>
      <c r="G570">
        <f>1+E570+F570</f>
        <v>1</v>
      </c>
      <c r="H570">
        <f ca="1">G570+RAND()-0.5</f>
        <v>1.1445313458879318</v>
      </c>
    </row>
    <row r="571" spans="1:8" hidden="1" x14ac:dyDescent="0.25">
      <c r="A571" t="s">
        <v>1</v>
      </c>
      <c r="B571" t="s">
        <v>1240</v>
      </c>
      <c r="C571" t="s">
        <v>13</v>
      </c>
      <c r="D571">
        <v>32</v>
      </c>
      <c r="E571">
        <v>0</v>
      </c>
      <c r="F571">
        <v>0</v>
      </c>
      <c r="G571">
        <f>1+E571+F571</f>
        <v>1</v>
      </c>
      <c r="H571">
        <f ca="1">G571+RAND()-0.5</f>
        <v>1.2441074194712134</v>
      </c>
    </row>
    <row r="572" spans="1:8" hidden="1" x14ac:dyDescent="0.25">
      <c r="A572" t="s">
        <v>1</v>
      </c>
      <c r="B572" t="s">
        <v>1239</v>
      </c>
      <c r="C572" t="s">
        <v>13</v>
      </c>
      <c r="D572">
        <v>62</v>
      </c>
      <c r="E572">
        <v>0</v>
      </c>
      <c r="F572">
        <v>0</v>
      </c>
      <c r="G572">
        <f>1+E572+F572</f>
        <v>1</v>
      </c>
      <c r="H572">
        <f ca="1">G572+RAND()-0.5</f>
        <v>1.1565066004973781</v>
      </c>
    </row>
    <row r="573" spans="1:8" hidden="1" x14ac:dyDescent="0.25">
      <c r="A573" t="s">
        <v>1</v>
      </c>
      <c r="B573" t="s">
        <v>1238</v>
      </c>
      <c r="C573" t="s">
        <v>17</v>
      </c>
      <c r="D573">
        <v>53</v>
      </c>
      <c r="E573">
        <v>2</v>
      </c>
      <c r="F573">
        <v>0</v>
      </c>
      <c r="G573">
        <f>1+E573+F573</f>
        <v>3</v>
      </c>
      <c r="H573">
        <f ca="1">G573+RAND()-0.5</f>
        <v>2.592099016857234</v>
      </c>
    </row>
    <row r="574" spans="1:8" hidden="1" x14ac:dyDescent="0.25">
      <c r="A574" t="s">
        <v>1</v>
      </c>
      <c r="B574" t="s">
        <v>1238</v>
      </c>
      <c r="C574" t="s">
        <v>13</v>
      </c>
      <c r="D574">
        <v>36</v>
      </c>
      <c r="E574">
        <v>0</v>
      </c>
      <c r="F574">
        <v>0</v>
      </c>
      <c r="G574">
        <f>1+E574+F574</f>
        <v>1</v>
      </c>
      <c r="H574">
        <f ca="1">G574+RAND()-0.5</f>
        <v>1.4362876147271448</v>
      </c>
    </row>
    <row r="575" spans="1:8" hidden="1" x14ac:dyDescent="0.25">
      <c r="A575" t="s">
        <v>1</v>
      </c>
      <c r="B575" t="s">
        <v>1240</v>
      </c>
      <c r="C575" t="s">
        <v>17</v>
      </c>
      <c r="E575">
        <v>0</v>
      </c>
      <c r="F575">
        <v>0</v>
      </c>
      <c r="G575">
        <f>1+E575+F575</f>
        <v>1</v>
      </c>
      <c r="H575">
        <f ca="1">G575+RAND()-0.5</f>
        <v>0.98482954107586074</v>
      </c>
    </row>
    <row r="576" spans="1:8" hidden="1" x14ac:dyDescent="0.25">
      <c r="A576" t="s">
        <v>1243</v>
      </c>
      <c r="B576" t="s">
        <v>1240</v>
      </c>
      <c r="C576" t="s">
        <v>13</v>
      </c>
      <c r="D576">
        <v>16</v>
      </c>
      <c r="E576">
        <v>0</v>
      </c>
      <c r="F576">
        <v>0</v>
      </c>
      <c r="G576">
        <f>1+E576+F576</f>
        <v>1</v>
      </c>
      <c r="H576">
        <f ca="1">G576+RAND()-0.5</f>
        <v>1.268374272972097</v>
      </c>
    </row>
    <row r="577" spans="1:8" hidden="1" x14ac:dyDescent="0.25">
      <c r="A577" t="s">
        <v>1243</v>
      </c>
      <c r="B577" t="s">
        <v>1240</v>
      </c>
      <c r="C577" t="s">
        <v>13</v>
      </c>
      <c r="D577">
        <v>19</v>
      </c>
      <c r="E577">
        <v>0</v>
      </c>
      <c r="F577">
        <v>0</v>
      </c>
      <c r="G577">
        <f>1+E577+F577</f>
        <v>1</v>
      </c>
      <c r="H577">
        <f ca="1">G577+RAND()-0.5</f>
        <v>1.3693887370891349</v>
      </c>
    </row>
    <row r="578" spans="1:8" hidden="1" x14ac:dyDescent="0.25">
      <c r="A578" t="s">
        <v>1</v>
      </c>
      <c r="B578" t="s">
        <v>1239</v>
      </c>
      <c r="C578" t="s">
        <v>17</v>
      </c>
      <c r="D578">
        <v>34</v>
      </c>
      <c r="E578">
        <v>0</v>
      </c>
      <c r="F578">
        <v>0</v>
      </c>
      <c r="G578">
        <f>1+E578+F578</f>
        <v>1</v>
      </c>
      <c r="H578">
        <f ca="1">G578+RAND()-0.5</f>
        <v>0.83604780112412014</v>
      </c>
    </row>
    <row r="579" spans="1:8" hidden="1" x14ac:dyDescent="0.25">
      <c r="A579" t="s">
        <v>1</v>
      </c>
      <c r="B579" t="s">
        <v>1238</v>
      </c>
      <c r="C579" t="s">
        <v>17</v>
      </c>
      <c r="D579">
        <v>39</v>
      </c>
      <c r="E579">
        <v>1</v>
      </c>
      <c r="F579">
        <v>0</v>
      </c>
      <c r="G579">
        <f>1+E579+F579</f>
        <v>2</v>
      </c>
      <c r="H579">
        <f ca="1">G579+RAND()-0.5</f>
        <v>2.003102592773593</v>
      </c>
    </row>
    <row r="580" spans="1:8" hidden="1" x14ac:dyDescent="0.25">
      <c r="A580" t="s">
        <v>1243</v>
      </c>
      <c r="B580" t="s">
        <v>1240</v>
      </c>
      <c r="C580" t="s">
        <v>17</v>
      </c>
      <c r="E580">
        <v>1</v>
      </c>
      <c r="F580">
        <v>0</v>
      </c>
      <c r="G580">
        <f>1+E580+F580</f>
        <v>2</v>
      </c>
      <c r="H580">
        <f ca="1">G580+RAND()-0.5</f>
        <v>1.8760764917066677</v>
      </c>
    </row>
    <row r="581" spans="1:8" hidden="1" x14ac:dyDescent="0.25">
      <c r="A581" t="s">
        <v>1</v>
      </c>
      <c r="B581" t="s">
        <v>1240</v>
      </c>
      <c r="C581" t="s">
        <v>13</v>
      </c>
      <c r="D581">
        <v>32</v>
      </c>
      <c r="E581">
        <v>0</v>
      </c>
      <c r="F581">
        <v>0</v>
      </c>
      <c r="G581">
        <f>1+E581+F581</f>
        <v>1</v>
      </c>
      <c r="H581">
        <f ca="1">G581+RAND()-0.5</f>
        <v>0.65642669925862718</v>
      </c>
    </row>
    <row r="582" spans="1:8" hidden="1" x14ac:dyDescent="0.25">
      <c r="A582" t="s">
        <v>1</v>
      </c>
      <c r="B582" t="s">
        <v>1239</v>
      </c>
      <c r="C582" t="s">
        <v>17</v>
      </c>
      <c r="D582">
        <v>25</v>
      </c>
      <c r="E582">
        <v>1</v>
      </c>
      <c r="F582">
        <v>1</v>
      </c>
      <c r="G582">
        <f>1+E582+F582</f>
        <v>3</v>
      </c>
      <c r="H582">
        <f ca="1">G582+RAND()-0.5</f>
        <v>2.697887717537335</v>
      </c>
    </row>
    <row r="583" spans="1:8" hidden="1" x14ac:dyDescent="0.25">
      <c r="A583" t="s">
        <v>1</v>
      </c>
      <c r="B583" t="s">
        <v>1238</v>
      </c>
      <c r="C583" t="s">
        <v>17</v>
      </c>
      <c r="D583">
        <v>39</v>
      </c>
      <c r="E583">
        <v>1</v>
      </c>
      <c r="F583">
        <v>1</v>
      </c>
      <c r="G583">
        <f>1+E583+F583</f>
        <v>3</v>
      </c>
      <c r="H583">
        <f ca="1">G583+RAND()-0.5</f>
        <v>2.8524838353338793</v>
      </c>
    </row>
    <row r="584" spans="1:8" hidden="1" x14ac:dyDescent="0.25">
      <c r="A584" t="s">
        <v>1243</v>
      </c>
      <c r="B584" t="s">
        <v>1239</v>
      </c>
      <c r="C584" t="s">
        <v>13</v>
      </c>
      <c r="D584">
        <v>54</v>
      </c>
      <c r="E584">
        <v>0</v>
      </c>
      <c r="F584">
        <v>0</v>
      </c>
      <c r="G584">
        <f>1+E584+F584</f>
        <v>1</v>
      </c>
      <c r="H584">
        <f ca="1">G584+RAND()-0.5</f>
        <v>1.41954857772703</v>
      </c>
    </row>
    <row r="585" spans="1:8" hidden="1" x14ac:dyDescent="0.25">
      <c r="A585" t="s">
        <v>1243</v>
      </c>
      <c r="B585" t="s">
        <v>1238</v>
      </c>
      <c r="C585" t="s">
        <v>13</v>
      </c>
      <c r="D585">
        <v>36</v>
      </c>
      <c r="E585">
        <v>0</v>
      </c>
      <c r="F585">
        <v>0</v>
      </c>
      <c r="G585">
        <f>1+E585+F585</f>
        <v>1</v>
      </c>
      <c r="H585">
        <f ca="1">G585+RAND()-0.5</f>
        <v>0.72575653658480288</v>
      </c>
    </row>
    <row r="586" spans="1:8" hidden="1" x14ac:dyDescent="0.25">
      <c r="A586" t="s">
        <v>1243</v>
      </c>
      <c r="B586" t="s">
        <v>1240</v>
      </c>
      <c r="C586" t="s">
        <v>13</v>
      </c>
      <c r="E586">
        <v>0</v>
      </c>
      <c r="F586">
        <v>0</v>
      </c>
      <c r="G586">
        <f>1+E586+F586</f>
        <v>1</v>
      </c>
      <c r="H586">
        <f ca="1">G586+RAND()-0.5</f>
        <v>1.4388738706130986</v>
      </c>
    </row>
    <row r="587" spans="1:8" hidden="1" x14ac:dyDescent="0.25">
      <c r="A587" t="s">
        <v>1</v>
      </c>
      <c r="B587" t="s">
        <v>1238</v>
      </c>
      <c r="C587" t="s">
        <v>17</v>
      </c>
      <c r="D587">
        <v>18</v>
      </c>
      <c r="E587">
        <v>0</v>
      </c>
      <c r="F587">
        <v>2</v>
      </c>
      <c r="G587">
        <f>1+E587+F587</f>
        <v>3</v>
      </c>
      <c r="H587">
        <f ca="1">G587+RAND()-0.5</f>
        <v>3.3631910342299633</v>
      </c>
    </row>
    <row r="588" spans="1:8" hidden="1" x14ac:dyDescent="0.25">
      <c r="A588" t="s">
        <v>1243</v>
      </c>
      <c r="B588" t="s">
        <v>1239</v>
      </c>
      <c r="C588" t="s">
        <v>13</v>
      </c>
      <c r="D588">
        <v>47</v>
      </c>
      <c r="E588">
        <v>0</v>
      </c>
      <c r="F588">
        <v>0</v>
      </c>
      <c r="G588">
        <f>1+E588+F588</f>
        <v>1</v>
      </c>
      <c r="H588">
        <f ca="1">G588+RAND()-0.5</f>
        <v>0.96562442034169038</v>
      </c>
    </row>
    <row r="589" spans="1:8" hidden="1" x14ac:dyDescent="0.25">
      <c r="A589" t="s">
        <v>1</v>
      </c>
      <c r="B589" t="s">
        <v>1238</v>
      </c>
      <c r="C589" t="s">
        <v>13</v>
      </c>
      <c r="D589">
        <v>60</v>
      </c>
      <c r="E589">
        <v>1</v>
      </c>
      <c r="F589">
        <v>1</v>
      </c>
      <c r="G589">
        <f>1+E589+F589</f>
        <v>3</v>
      </c>
      <c r="H589">
        <f ca="1">G589+RAND()-0.5</f>
        <v>2.9705921060263343</v>
      </c>
    </row>
    <row r="590" spans="1:8" hidden="1" x14ac:dyDescent="0.25">
      <c r="A590" t="s">
        <v>1243</v>
      </c>
      <c r="B590" t="s">
        <v>1240</v>
      </c>
      <c r="C590" t="s">
        <v>13</v>
      </c>
      <c r="D590">
        <v>22</v>
      </c>
      <c r="E590">
        <v>0</v>
      </c>
      <c r="F590">
        <v>0</v>
      </c>
      <c r="G590">
        <f>1+E590+F590</f>
        <v>1</v>
      </c>
      <c r="H590">
        <f ca="1">G590+RAND()-0.5</f>
        <v>0.63779225155650776</v>
      </c>
    </row>
    <row r="591" spans="1:8" hidden="1" x14ac:dyDescent="0.25">
      <c r="A591" t="s">
        <v>1243</v>
      </c>
      <c r="B591" t="s">
        <v>1240</v>
      </c>
      <c r="C591" t="s">
        <v>13</v>
      </c>
      <c r="E591">
        <v>0</v>
      </c>
      <c r="F591">
        <v>0</v>
      </c>
      <c r="G591">
        <f>1+E591+F591</f>
        <v>1</v>
      </c>
      <c r="H591">
        <f ca="1">G591+RAND()-0.5</f>
        <v>1.3555035811022151</v>
      </c>
    </row>
    <row r="592" spans="1:8" hidden="1" x14ac:dyDescent="0.25">
      <c r="A592" t="s">
        <v>1243</v>
      </c>
      <c r="B592" t="s">
        <v>1240</v>
      </c>
      <c r="C592" t="s">
        <v>13</v>
      </c>
      <c r="D592">
        <v>35</v>
      </c>
      <c r="E592">
        <v>0</v>
      </c>
      <c r="F592">
        <v>0</v>
      </c>
      <c r="G592">
        <f>1+E592+F592</f>
        <v>1</v>
      </c>
      <c r="H592">
        <f ca="1">G592+RAND()-0.5</f>
        <v>0.86934376177028927</v>
      </c>
    </row>
    <row r="593" spans="1:8" hidden="1" x14ac:dyDescent="0.25">
      <c r="A593" t="s">
        <v>1</v>
      </c>
      <c r="B593" t="s">
        <v>1238</v>
      </c>
      <c r="C593" t="s">
        <v>17</v>
      </c>
      <c r="D593">
        <v>52</v>
      </c>
      <c r="E593">
        <v>1</v>
      </c>
      <c r="F593">
        <v>0</v>
      </c>
      <c r="G593">
        <f>1+E593+F593</f>
        <v>2</v>
      </c>
      <c r="H593">
        <f ca="1">G593+RAND()-0.5</f>
        <v>1.8206865453233947</v>
      </c>
    </row>
    <row r="594" spans="1:8" hidden="1" x14ac:dyDescent="0.25">
      <c r="A594" t="s">
        <v>1243</v>
      </c>
      <c r="B594" t="s">
        <v>1240</v>
      </c>
      <c r="C594" t="s">
        <v>13</v>
      </c>
      <c r="D594">
        <v>47</v>
      </c>
      <c r="E594">
        <v>0</v>
      </c>
      <c r="F594">
        <v>0</v>
      </c>
      <c r="G594">
        <f>1+E594+F594</f>
        <v>1</v>
      </c>
      <c r="H594">
        <f ca="1">G594+RAND()-0.5</f>
        <v>1.4056652765418047</v>
      </c>
    </row>
    <row r="595" spans="1:8" hidden="1" x14ac:dyDescent="0.25">
      <c r="A595" t="s">
        <v>1243</v>
      </c>
      <c r="B595" t="s">
        <v>1240</v>
      </c>
      <c r="C595" t="s">
        <v>17</v>
      </c>
      <c r="E595">
        <v>0</v>
      </c>
      <c r="F595">
        <v>2</v>
      </c>
      <c r="G595">
        <f>1+E595+F595</f>
        <v>3</v>
      </c>
      <c r="H595">
        <f ca="1">G595+RAND()-0.5</f>
        <v>2.9323913719904997</v>
      </c>
    </row>
    <row r="596" spans="1:8" hidden="1" x14ac:dyDescent="0.25">
      <c r="A596" t="s">
        <v>1243</v>
      </c>
      <c r="B596" t="s">
        <v>1239</v>
      </c>
      <c r="C596" t="s">
        <v>13</v>
      </c>
      <c r="D596">
        <v>37</v>
      </c>
      <c r="E596">
        <v>1</v>
      </c>
      <c r="F596">
        <v>0</v>
      </c>
      <c r="G596">
        <f>1+E596+F596</f>
        <v>2</v>
      </c>
      <c r="H596">
        <f ca="1">G596+RAND()-0.5</f>
        <v>2.4110018372007644</v>
      </c>
    </row>
    <row r="597" spans="1:8" hidden="1" x14ac:dyDescent="0.25">
      <c r="A597" t="s">
        <v>1243</v>
      </c>
      <c r="B597" t="s">
        <v>1240</v>
      </c>
      <c r="C597" t="s">
        <v>13</v>
      </c>
      <c r="D597">
        <v>36</v>
      </c>
      <c r="E597">
        <v>1</v>
      </c>
      <c r="F597">
        <v>1</v>
      </c>
      <c r="G597">
        <f>1+E597+F597</f>
        <v>3</v>
      </c>
      <c r="H597">
        <f ca="1">G597+RAND()-0.5</f>
        <v>3.3930212767805057</v>
      </c>
    </row>
    <row r="598" spans="1:8" hidden="1" x14ac:dyDescent="0.25">
      <c r="A598" t="s">
        <v>1</v>
      </c>
      <c r="B598" t="s">
        <v>1239</v>
      </c>
      <c r="C598" t="s">
        <v>17</v>
      </c>
      <c r="E598">
        <v>0</v>
      </c>
      <c r="F598">
        <v>0</v>
      </c>
      <c r="G598">
        <f>1+E598+F598</f>
        <v>1</v>
      </c>
      <c r="H598">
        <f ca="1">G598+RAND()-0.5</f>
        <v>1.1681091043052758</v>
      </c>
    </row>
    <row r="599" spans="1:8" hidden="1" x14ac:dyDescent="0.25">
      <c r="A599" t="s">
        <v>1243</v>
      </c>
      <c r="B599" t="s">
        <v>1240</v>
      </c>
      <c r="C599" t="s">
        <v>13</v>
      </c>
      <c r="D599">
        <v>49</v>
      </c>
      <c r="E599">
        <v>0</v>
      </c>
      <c r="F599">
        <v>0</v>
      </c>
      <c r="G599">
        <f>1+E599+F599</f>
        <v>1</v>
      </c>
      <c r="H599">
        <f ca="1">G599+RAND()-0.5</f>
        <v>0.97153228326239605</v>
      </c>
    </row>
    <row r="600" spans="1:8" hidden="1" x14ac:dyDescent="0.25">
      <c r="A600" t="s">
        <v>1243</v>
      </c>
      <c r="B600" t="s">
        <v>1240</v>
      </c>
      <c r="C600" t="s">
        <v>13</v>
      </c>
      <c r="E600">
        <v>0</v>
      </c>
      <c r="F600">
        <v>0</v>
      </c>
      <c r="G600">
        <f>1+E600+F600</f>
        <v>1</v>
      </c>
      <c r="H600">
        <f ca="1">G600+RAND()-0.5</f>
        <v>1.1965078936096545</v>
      </c>
    </row>
    <row r="601" spans="1:8" hidden="1" x14ac:dyDescent="0.25">
      <c r="A601" t="s">
        <v>1</v>
      </c>
      <c r="B601" t="s">
        <v>1238</v>
      </c>
      <c r="C601" t="s">
        <v>13</v>
      </c>
      <c r="D601">
        <v>49</v>
      </c>
      <c r="E601">
        <v>1</v>
      </c>
      <c r="F601">
        <v>0</v>
      </c>
      <c r="G601">
        <f>1+E601+F601</f>
        <v>2</v>
      </c>
      <c r="H601">
        <f ca="1">G601+RAND()-0.5</f>
        <v>1.8133544418867493</v>
      </c>
    </row>
    <row r="602" spans="1:8" hidden="1" x14ac:dyDescent="0.25">
      <c r="A602" t="s">
        <v>1</v>
      </c>
      <c r="B602" t="s">
        <v>1239</v>
      </c>
      <c r="C602" t="s">
        <v>17</v>
      </c>
      <c r="D602">
        <v>24</v>
      </c>
      <c r="E602">
        <v>2</v>
      </c>
      <c r="F602">
        <v>1</v>
      </c>
      <c r="G602">
        <f>1+E602+F602</f>
        <v>4</v>
      </c>
      <c r="H602">
        <f ca="1">G602+RAND()-0.5</f>
        <v>3.6622735688850732</v>
      </c>
    </row>
    <row r="603" spans="1:8" hidden="1" x14ac:dyDescent="0.25">
      <c r="A603" t="s">
        <v>1243</v>
      </c>
      <c r="B603" t="s">
        <v>1240</v>
      </c>
      <c r="C603" t="s">
        <v>13</v>
      </c>
      <c r="E603">
        <v>0</v>
      </c>
      <c r="F603">
        <v>0</v>
      </c>
      <c r="G603">
        <f>1+E603+F603</f>
        <v>1</v>
      </c>
      <c r="H603">
        <f ca="1">G603+RAND()-0.5</f>
        <v>0.76724733390831434</v>
      </c>
    </row>
    <row r="604" spans="1:8" hidden="1" x14ac:dyDescent="0.25">
      <c r="A604" t="s">
        <v>1243</v>
      </c>
      <c r="B604" t="s">
        <v>1238</v>
      </c>
      <c r="C604" t="s">
        <v>13</v>
      </c>
      <c r="E604">
        <v>0</v>
      </c>
      <c r="F604">
        <v>0</v>
      </c>
      <c r="G604">
        <f>1+E604+F604</f>
        <v>1</v>
      </c>
      <c r="H604">
        <f ca="1">G604+RAND()-0.5</f>
        <v>0.87166867332250053</v>
      </c>
    </row>
    <row r="605" spans="1:8" hidden="1" x14ac:dyDescent="0.25">
      <c r="A605" t="s">
        <v>1243</v>
      </c>
      <c r="B605" t="s">
        <v>1240</v>
      </c>
      <c r="C605" t="s">
        <v>13</v>
      </c>
      <c r="D605">
        <v>44</v>
      </c>
      <c r="E605">
        <v>0</v>
      </c>
      <c r="F605">
        <v>0</v>
      </c>
      <c r="G605">
        <f>1+E605+F605</f>
        <v>1</v>
      </c>
      <c r="H605">
        <f ca="1">G605+RAND()-0.5</f>
        <v>1.2883185825007588</v>
      </c>
    </row>
    <row r="606" spans="1:8" hidden="1" x14ac:dyDescent="0.25">
      <c r="A606" t="s">
        <v>1</v>
      </c>
      <c r="B606" t="s">
        <v>1238</v>
      </c>
      <c r="C606" t="s">
        <v>13</v>
      </c>
      <c r="D606">
        <v>35</v>
      </c>
      <c r="E606">
        <v>0</v>
      </c>
      <c r="F606">
        <v>0</v>
      </c>
      <c r="G606">
        <f>1+E606+F606</f>
        <v>1</v>
      </c>
      <c r="H606">
        <f ca="1">G606+RAND()-0.5</f>
        <v>1.1566321782405669</v>
      </c>
    </row>
    <row r="607" spans="1:8" hidden="1" x14ac:dyDescent="0.25">
      <c r="A607" t="s">
        <v>1243</v>
      </c>
      <c r="B607" t="s">
        <v>1240</v>
      </c>
      <c r="C607" t="s">
        <v>13</v>
      </c>
      <c r="D607">
        <v>36</v>
      </c>
      <c r="E607">
        <v>1</v>
      </c>
      <c r="F607">
        <v>0</v>
      </c>
      <c r="G607">
        <f>1+E607+F607</f>
        <v>2</v>
      </c>
      <c r="H607">
        <f ca="1">G607+RAND()-0.5</f>
        <v>2.2777449609920932</v>
      </c>
    </row>
    <row r="608" spans="1:8" hidden="1" x14ac:dyDescent="0.25">
      <c r="A608" t="s">
        <v>1243</v>
      </c>
      <c r="B608" t="s">
        <v>1240</v>
      </c>
      <c r="C608" t="s">
        <v>13</v>
      </c>
      <c r="D608">
        <v>30</v>
      </c>
      <c r="E608">
        <v>0</v>
      </c>
      <c r="F608">
        <v>0</v>
      </c>
      <c r="G608">
        <f>1+E608+F608</f>
        <v>1</v>
      </c>
      <c r="H608">
        <f ca="1">G608+RAND()-0.5</f>
        <v>1.2298689568492061</v>
      </c>
    </row>
    <row r="609" spans="1:8" hidden="1" x14ac:dyDescent="0.25">
      <c r="A609" t="s">
        <v>1</v>
      </c>
      <c r="B609" t="s">
        <v>1238</v>
      </c>
      <c r="C609" t="s">
        <v>13</v>
      </c>
      <c r="D609">
        <v>27</v>
      </c>
      <c r="E609">
        <v>0</v>
      </c>
      <c r="F609">
        <v>0</v>
      </c>
      <c r="G609">
        <f>1+E609+F609</f>
        <v>1</v>
      </c>
      <c r="H609">
        <f ca="1">G609+RAND()-0.5</f>
        <v>0.7772262481849086</v>
      </c>
    </row>
    <row r="610" spans="1:8" hidden="1" x14ac:dyDescent="0.25">
      <c r="A610" t="s">
        <v>1</v>
      </c>
      <c r="B610" t="s">
        <v>1239</v>
      </c>
      <c r="C610" t="s">
        <v>17</v>
      </c>
      <c r="D610">
        <v>22</v>
      </c>
      <c r="E610">
        <v>1</v>
      </c>
      <c r="F610">
        <v>2</v>
      </c>
      <c r="G610">
        <f>1+E610+F610</f>
        <v>4</v>
      </c>
      <c r="H610">
        <f ca="1">G610+RAND()-0.5</f>
        <v>4.3967694796179249</v>
      </c>
    </row>
    <row r="611" spans="1:8" hidden="1" x14ac:dyDescent="0.25">
      <c r="A611" t="s">
        <v>1</v>
      </c>
      <c r="B611" t="s">
        <v>1238</v>
      </c>
      <c r="C611" t="s">
        <v>17</v>
      </c>
      <c r="D611">
        <v>40</v>
      </c>
      <c r="E611">
        <v>0</v>
      </c>
      <c r="F611">
        <v>0</v>
      </c>
      <c r="G611">
        <f>1+E611+F611</f>
        <v>1</v>
      </c>
      <c r="H611">
        <f ca="1">G611+RAND()-0.5</f>
        <v>0.83166543375403545</v>
      </c>
    </row>
    <row r="612" spans="1:8" x14ac:dyDescent="0.25">
      <c r="A612" t="s">
        <v>1243</v>
      </c>
      <c r="B612" t="s">
        <v>1240</v>
      </c>
      <c r="C612" t="s">
        <v>17</v>
      </c>
      <c r="D612">
        <v>31</v>
      </c>
      <c r="E612">
        <v>0</v>
      </c>
      <c r="F612">
        <v>0</v>
      </c>
      <c r="G612">
        <f>1+E612+F612</f>
        <v>1</v>
      </c>
      <c r="H612">
        <f ca="1">G612+RAND()-0.5</f>
        <v>1.4517755086371691</v>
      </c>
    </row>
    <row r="613" spans="1:8" hidden="1" x14ac:dyDescent="0.25">
      <c r="A613" t="s">
        <v>1243</v>
      </c>
      <c r="B613" t="s">
        <v>1240</v>
      </c>
      <c r="C613" t="s">
        <v>13</v>
      </c>
      <c r="E613">
        <v>0</v>
      </c>
      <c r="F613">
        <v>0</v>
      </c>
      <c r="G613">
        <f>1+E613+F613</f>
        <v>1</v>
      </c>
      <c r="H613">
        <f ca="1">G613+RAND()-0.5</f>
        <v>0.9263727079464994</v>
      </c>
    </row>
    <row r="614" spans="1:8" hidden="1" x14ac:dyDescent="0.25">
      <c r="A614" t="s">
        <v>1</v>
      </c>
      <c r="B614" t="s">
        <v>1240</v>
      </c>
      <c r="C614" t="s">
        <v>17</v>
      </c>
      <c r="E614">
        <v>1</v>
      </c>
      <c r="F614">
        <v>0</v>
      </c>
      <c r="G614">
        <f>1+E614+F614</f>
        <v>2</v>
      </c>
      <c r="H614">
        <f ca="1">G614+RAND()-0.5</f>
        <v>2.0214553977949112</v>
      </c>
    </row>
    <row r="615" spans="1:8" hidden="1" x14ac:dyDescent="0.25">
      <c r="A615" t="s">
        <v>1243</v>
      </c>
      <c r="B615" t="s">
        <v>1240</v>
      </c>
      <c r="C615" t="s">
        <v>13</v>
      </c>
      <c r="E615">
        <v>0</v>
      </c>
      <c r="F615">
        <v>0</v>
      </c>
      <c r="G615">
        <f>1+E615+F615</f>
        <v>1</v>
      </c>
      <c r="H615">
        <f ca="1">G615+RAND()-0.5</f>
        <v>0.71643230421490034</v>
      </c>
    </row>
    <row r="616" spans="1:8" hidden="1" x14ac:dyDescent="0.25">
      <c r="A616" t="s">
        <v>1243</v>
      </c>
      <c r="B616" t="s">
        <v>1240</v>
      </c>
      <c r="C616" t="s">
        <v>13</v>
      </c>
      <c r="D616">
        <v>35</v>
      </c>
      <c r="E616">
        <v>0</v>
      </c>
      <c r="F616">
        <v>0</v>
      </c>
      <c r="G616">
        <f>1+E616+F616</f>
        <v>1</v>
      </c>
      <c r="H616">
        <f ca="1">G616+RAND()-0.5</f>
        <v>0.51829577464412857</v>
      </c>
    </row>
    <row r="617" spans="1:8" hidden="1" x14ac:dyDescent="0.25">
      <c r="A617" t="s">
        <v>1</v>
      </c>
      <c r="B617" t="s">
        <v>1239</v>
      </c>
      <c r="C617" t="s">
        <v>17</v>
      </c>
      <c r="D617">
        <v>24</v>
      </c>
      <c r="E617">
        <v>1</v>
      </c>
      <c r="F617">
        <v>2</v>
      </c>
      <c r="G617">
        <f>1+E617+F617</f>
        <v>4</v>
      </c>
      <c r="H617">
        <f ca="1">G617+RAND()-0.5</f>
        <v>3.7790576279921542</v>
      </c>
    </row>
    <row r="618" spans="1:8" hidden="1" x14ac:dyDescent="0.25">
      <c r="A618" t="s">
        <v>1243</v>
      </c>
      <c r="B618" t="s">
        <v>1240</v>
      </c>
      <c r="C618" t="s">
        <v>13</v>
      </c>
      <c r="D618">
        <v>34</v>
      </c>
      <c r="E618">
        <v>1</v>
      </c>
      <c r="F618">
        <v>1</v>
      </c>
      <c r="G618">
        <f>1+E618+F618</f>
        <v>3</v>
      </c>
      <c r="H618">
        <f ca="1">G618+RAND()-0.5</f>
        <v>2.9299176706614305</v>
      </c>
    </row>
    <row r="619" spans="1:8" x14ac:dyDescent="0.25">
      <c r="A619" t="s">
        <v>1243</v>
      </c>
      <c r="B619" t="s">
        <v>1240</v>
      </c>
      <c r="C619" t="s">
        <v>17</v>
      </c>
      <c r="D619">
        <v>21</v>
      </c>
      <c r="E619">
        <v>1</v>
      </c>
      <c r="F619">
        <v>0</v>
      </c>
      <c r="G619">
        <f>1+E619+F619</f>
        <v>2</v>
      </c>
      <c r="H619">
        <f ca="1">G619+RAND()-0.5</f>
        <v>1.5031600272002152</v>
      </c>
    </row>
    <row r="620" spans="1:8" hidden="1" x14ac:dyDescent="0.25">
      <c r="A620" t="s">
        <v>1</v>
      </c>
      <c r="B620" t="s">
        <v>1239</v>
      </c>
      <c r="C620" t="s">
        <v>17</v>
      </c>
      <c r="D620">
        <v>4</v>
      </c>
      <c r="E620">
        <v>2</v>
      </c>
      <c r="F620">
        <v>1</v>
      </c>
      <c r="G620">
        <f>1+E620+F620</f>
        <v>4</v>
      </c>
      <c r="H620">
        <f ca="1">G620+RAND()-0.5</f>
        <v>3.6323493077892746</v>
      </c>
    </row>
    <row r="621" spans="1:8" hidden="1" x14ac:dyDescent="0.25">
      <c r="A621" t="s">
        <v>1243</v>
      </c>
      <c r="B621" t="s">
        <v>1239</v>
      </c>
      <c r="C621" t="s">
        <v>13</v>
      </c>
      <c r="D621">
        <v>26</v>
      </c>
      <c r="E621">
        <v>0</v>
      </c>
      <c r="F621">
        <v>0</v>
      </c>
      <c r="G621">
        <f>1+E621+F621</f>
        <v>1</v>
      </c>
      <c r="H621">
        <f ca="1">G621+RAND()-0.5</f>
        <v>0.78779249443724542</v>
      </c>
    </row>
    <row r="622" spans="1:8" hidden="1" x14ac:dyDescent="0.25">
      <c r="A622" t="s">
        <v>1243</v>
      </c>
      <c r="B622" t="s">
        <v>1240</v>
      </c>
      <c r="C622" t="s">
        <v>13</v>
      </c>
      <c r="D622">
        <v>27</v>
      </c>
      <c r="E622">
        <v>1</v>
      </c>
      <c r="F622">
        <v>0</v>
      </c>
      <c r="G622">
        <f>1+E622+F622</f>
        <v>2</v>
      </c>
      <c r="H622">
        <f ca="1">G622+RAND()-0.5</f>
        <v>2.1931944620742474</v>
      </c>
    </row>
    <row r="623" spans="1:8" hidden="1" x14ac:dyDescent="0.25">
      <c r="A623" t="s">
        <v>1</v>
      </c>
      <c r="B623" t="s">
        <v>1238</v>
      </c>
      <c r="C623" t="s">
        <v>13</v>
      </c>
      <c r="D623">
        <v>42</v>
      </c>
      <c r="E623">
        <v>1</v>
      </c>
      <c r="F623">
        <v>0</v>
      </c>
      <c r="G623">
        <f>1+E623+F623</f>
        <v>2</v>
      </c>
      <c r="H623">
        <f ca="1">G623+RAND()-0.5</f>
        <v>2.190637925695234</v>
      </c>
    </row>
    <row r="624" spans="1:8" hidden="1" x14ac:dyDescent="0.25">
      <c r="A624" t="s">
        <v>1</v>
      </c>
      <c r="B624" t="s">
        <v>1240</v>
      </c>
      <c r="C624" t="s">
        <v>13</v>
      </c>
      <c r="D624">
        <v>20</v>
      </c>
      <c r="E624">
        <v>1</v>
      </c>
      <c r="F624">
        <v>1</v>
      </c>
      <c r="G624">
        <f>1+E624+F624</f>
        <v>3</v>
      </c>
      <c r="H624">
        <f ca="1">G624+RAND()-0.5</f>
        <v>3.219757587187968</v>
      </c>
    </row>
    <row r="625" spans="1:8" hidden="1" x14ac:dyDescent="0.25">
      <c r="A625" t="s">
        <v>1243</v>
      </c>
      <c r="B625" t="s">
        <v>1240</v>
      </c>
      <c r="C625" t="s">
        <v>13</v>
      </c>
      <c r="D625">
        <v>21</v>
      </c>
      <c r="E625">
        <v>0</v>
      </c>
      <c r="F625">
        <v>0</v>
      </c>
      <c r="G625">
        <f>1+E625+F625</f>
        <v>1</v>
      </c>
      <c r="H625">
        <f ca="1">G625+RAND()-0.5</f>
        <v>1.0275272610074124</v>
      </c>
    </row>
    <row r="626" spans="1:8" hidden="1" x14ac:dyDescent="0.25">
      <c r="A626" t="s">
        <v>1243</v>
      </c>
      <c r="B626" t="s">
        <v>1240</v>
      </c>
      <c r="C626" t="s">
        <v>13</v>
      </c>
      <c r="D626">
        <v>21</v>
      </c>
      <c r="E626">
        <v>0</v>
      </c>
      <c r="F626">
        <v>0</v>
      </c>
      <c r="G626">
        <f>1+E626+F626</f>
        <v>1</v>
      </c>
      <c r="H626">
        <f ca="1">G626+RAND()-0.5</f>
        <v>1.0383110952448247</v>
      </c>
    </row>
    <row r="627" spans="1:8" hidden="1" x14ac:dyDescent="0.25">
      <c r="A627" t="s">
        <v>1243</v>
      </c>
      <c r="B627" t="s">
        <v>1238</v>
      </c>
      <c r="C627" t="s">
        <v>13</v>
      </c>
      <c r="D627">
        <v>61</v>
      </c>
      <c r="E627">
        <v>0</v>
      </c>
      <c r="F627">
        <v>0</v>
      </c>
      <c r="G627">
        <f>1+E627+F627</f>
        <v>1</v>
      </c>
      <c r="H627">
        <f ca="1">G627+RAND()-0.5</f>
        <v>0.57020540304896983</v>
      </c>
    </row>
    <row r="628" spans="1:8" hidden="1" x14ac:dyDescent="0.25">
      <c r="A628" t="s">
        <v>1243</v>
      </c>
      <c r="B628" t="s">
        <v>1239</v>
      </c>
      <c r="C628" t="s">
        <v>13</v>
      </c>
      <c r="D628">
        <v>57</v>
      </c>
      <c r="E628">
        <v>0</v>
      </c>
      <c r="F628">
        <v>0</v>
      </c>
      <c r="G628">
        <f>1+E628+F628</f>
        <v>1</v>
      </c>
      <c r="H628">
        <f ca="1">G628+RAND()-0.5</f>
        <v>1.381287739621424</v>
      </c>
    </row>
    <row r="629" spans="1:8" hidden="1" x14ac:dyDescent="0.25">
      <c r="A629" t="s">
        <v>1</v>
      </c>
      <c r="B629" t="s">
        <v>1238</v>
      </c>
      <c r="C629" t="s">
        <v>17</v>
      </c>
      <c r="D629">
        <v>21</v>
      </c>
      <c r="E629">
        <v>0</v>
      </c>
      <c r="F629">
        <v>0</v>
      </c>
      <c r="G629">
        <f>1+E629+F629</f>
        <v>1</v>
      </c>
      <c r="H629">
        <f ca="1">G629+RAND()-0.5</f>
        <v>0.99587469287291031</v>
      </c>
    </row>
    <row r="630" spans="1:8" hidden="1" x14ac:dyDescent="0.25">
      <c r="A630" t="s">
        <v>1243</v>
      </c>
      <c r="B630" t="s">
        <v>1240</v>
      </c>
      <c r="C630" t="s">
        <v>13</v>
      </c>
      <c r="D630">
        <v>26</v>
      </c>
      <c r="E630">
        <v>0</v>
      </c>
      <c r="F630">
        <v>0</v>
      </c>
      <c r="G630">
        <f>1+E630+F630</f>
        <v>1</v>
      </c>
      <c r="H630">
        <f ca="1">G630+RAND()-0.5</f>
        <v>0.61281484206995884</v>
      </c>
    </row>
    <row r="631" spans="1:8" hidden="1" x14ac:dyDescent="0.25">
      <c r="A631" t="s">
        <v>1243</v>
      </c>
      <c r="B631" t="s">
        <v>1240</v>
      </c>
      <c r="C631" t="s">
        <v>13</v>
      </c>
      <c r="E631">
        <v>0</v>
      </c>
      <c r="F631">
        <v>0</v>
      </c>
      <c r="G631">
        <f>1+E631+F631</f>
        <v>1</v>
      </c>
      <c r="H631">
        <f ca="1">G631+RAND()-0.5</f>
        <v>0.66122688685296249</v>
      </c>
    </row>
    <row r="632" spans="1:8" hidden="1" x14ac:dyDescent="0.25">
      <c r="A632" t="s">
        <v>1</v>
      </c>
      <c r="B632" t="s">
        <v>1238</v>
      </c>
      <c r="C632" t="s">
        <v>13</v>
      </c>
      <c r="D632">
        <v>80</v>
      </c>
      <c r="E632">
        <v>0</v>
      </c>
      <c r="F632">
        <v>0</v>
      </c>
      <c r="G632">
        <f>1+E632+F632</f>
        <v>1</v>
      </c>
      <c r="H632">
        <f ca="1">G632+RAND()-0.5</f>
        <v>1.4800449245034986</v>
      </c>
    </row>
    <row r="633" spans="1:8" hidden="1" x14ac:dyDescent="0.25">
      <c r="A633" t="s">
        <v>1243</v>
      </c>
      <c r="B633" t="s">
        <v>1240</v>
      </c>
      <c r="C633" t="s">
        <v>13</v>
      </c>
      <c r="D633">
        <v>51</v>
      </c>
      <c r="E633">
        <v>0</v>
      </c>
      <c r="F633">
        <v>0</v>
      </c>
      <c r="G633">
        <f>1+E633+F633</f>
        <v>1</v>
      </c>
      <c r="H633">
        <f ca="1">G633+RAND()-0.5</f>
        <v>1.3469423818166812</v>
      </c>
    </row>
    <row r="634" spans="1:8" hidden="1" x14ac:dyDescent="0.25">
      <c r="A634" t="s">
        <v>1</v>
      </c>
      <c r="B634" t="s">
        <v>1238</v>
      </c>
      <c r="C634" t="s">
        <v>13</v>
      </c>
      <c r="D634">
        <v>32</v>
      </c>
      <c r="E634">
        <v>0</v>
      </c>
      <c r="F634">
        <v>0</v>
      </c>
      <c r="G634">
        <f>1+E634+F634</f>
        <v>1</v>
      </c>
      <c r="H634">
        <f ca="1">G634+RAND()-0.5</f>
        <v>0.72164388876608676</v>
      </c>
    </row>
    <row r="635" spans="1:8" hidden="1" x14ac:dyDescent="0.25">
      <c r="A635" t="s">
        <v>1243</v>
      </c>
      <c r="B635" t="s">
        <v>1238</v>
      </c>
      <c r="C635" t="s">
        <v>13</v>
      </c>
      <c r="E635">
        <v>0</v>
      </c>
      <c r="F635">
        <v>0</v>
      </c>
      <c r="G635">
        <f>1+E635+F635</f>
        <v>1</v>
      </c>
      <c r="H635">
        <f ca="1">G635+RAND()-0.5</f>
        <v>0.65119081414480795</v>
      </c>
    </row>
    <row r="636" spans="1:8" x14ac:dyDescent="0.25">
      <c r="A636" t="s">
        <v>1243</v>
      </c>
      <c r="B636" t="s">
        <v>1240</v>
      </c>
      <c r="C636" t="s">
        <v>17</v>
      </c>
      <c r="D636">
        <v>20</v>
      </c>
      <c r="E636">
        <v>0</v>
      </c>
      <c r="F636">
        <v>0</v>
      </c>
      <c r="G636">
        <f>1+E636+F636</f>
        <v>1</v>
      </c>
      <c r="H636">
        <f ca="1">G636+RAND()-0.5</f>
        <v>1.0028273996089865</v>
      </c>
    </row>
    <row r="637" spans="1:8" hidden="1" x14ac:dyDescent="0.25">
      <c r="A637" t="s">
        <v>1</v>
      </c>
      <c r="B637" t="s">
        <v>1239</v>
      </c>
      <c r="C637" t="s">
        <v>17</v>
      </c>
      <c r="D637">
        <v>28</v>
      </c>
      <c r="E637">
        <v>0</v>
      </c>
      <c r="F637">
        <v>0</v>
      </c>
      <c r="G637">
        <f>1+E637+F637</f>
        <v>1</v>
      </c>
      <c r="H637">
        <f ca="1">G637+RAND()-0.5</f>
        <v>1.3028440334253459</v>
      </c>
    </row>
    <row r="638" spans="1:8" hidden="1" x14ac:dyDescent="0.25">
      <c r="A638" t="s">
        <v>1243</v>
      </c>
      <c r="B638" t="s">
        <v>1240</v>
      </c>
      <c r="C638" t="s">
        <v>13</v>
      </c>
      <c r="D638">
        <v>32</v>
      </c>
      <c r="E638">
        <v>0</v>
      </c>
      <c r="F638">
        <v>0</v>
      </c>
      <c r="G638">
        <f>1+E638+F638</f>
        <v>1</v>
      </c>
      <c r="H638">
        <f ca="1">G638+RAND()-0.5</f>
        <v>1.4978791323551228</v>
      </c>
    </row>
    <row r="639" spans="1:8" hidden="1" x14ac:dyDescent="0.25">
      <c r="A639" t="s">
        <v>1243</v>
      </c>
      <c r="B639" t="s">
        <v>1239</v>
      </c>
      <c r="C639" t="s">
        <v>13</v>
      </c>
      <c r="D639">
        <v>31</v>
      </c>
      <c r="E639">
        <v>1</v>
      </c>
      <c r="F639">
        <v>1</v>
      </c>
      <c r="G639">
        <f>1+E639+F639</f>
        <v>3</v>
      </c>
      <c r="H639">
        <f ca="1">G639+RAND()-0.5</f>
        <v>2.5747127737853135</v>
      </c>
    </row>
    <row r="640" spans="1:8" x14ac:dyDescent="0.25">
      <c r="A640" t="s">
        <v>1243</v>
      </c>
      <c r="B640" t="s">
        <v>1240</v>
      </c>
      <c r="C640" t="s">
        <v>17</v>
      </c>
      <c r="D640">
        <v>10</v>
      </c>
      <c r="E640">
        <v>0</v>
      </c>
      <c r="F640">
        <v>2</v>
      </c>
      <c r="G640">
        <f>1+E640+F640</f>
        <v>3</v>
      </c>
      <c r="H640">
        <f ca="1">G640+RAND()-0.5</f>
        <v>3.1186786088555278</v>
      </c>
    </row>
    <row r="641" spans="1:8" hidden="1" x14ac:dyDescent="0.25">
      <c r="A641" t="s">
        <v>1243</v>
      </c>
      <c r="B641" t="s">
        <v>1240</v>
      </c>
      <c r="C641" t="s">
        <v>13</v>
      </c>
      <c r="E641">
        <v>1</v>
      </c>
      <c r="F641">
        <v>0</v>
      </c>
      <c r="G641">
        <f>1+E641+F641</f>
        <v>2</v>
      </c>
      <c r="H641">
        <f ca="1">G641+RAND()-0.5</f>
        <v>2.4838520991209112</v>
      </c>
    </row>
    <row r="642" spans="1:8" hidden="1" x14ac:dyDescent="0.25">
      <c r="A642" t="s">
        <v>1243</v>
      </c>
      <c r="B642" t="s">
        <v>1240</v>
      </c>
      <c r="C642" t="s">
        <v>13</v>
      </c>
      <c r="D642">
        <v>20</v>
      </c>
      <c r="E642">
        <v>0</v>
      </c>
      <c r="F642">
        <v>0</v>
      </c>
      <c r="G642">
        <f>1+E642+F642</f>
        <v>1</v>
      </c>
      <c r="H642">
        <f ca="1">G642+RAND()-0.5</f>
        <v>0.83331337329660515</v>
      </c>
    </row>
    <row r="643" spans="1:8" hidden="1" x14ac:dyDescent="0.25">
      <c r="A643" t="s">
        <v>1</v>
      </c>
      <c r="B643" t="s">
        <v>1238</v>
      </c>
      <c r="C643" t="s">
        <v>17</v>
      </c>
      <c r="D643">
        <v>24</v>
      </c>
      <c r="E643">
        <v>0</v>
      </c>
      <c r="F643">
        <v>0</v>
      </c>
      <c r="G643">
        <f>1+E643+F643</f>
        <v>1</v>
      </c>
      <c r="H643">
        <f ca="1">G643+RAND()-0.5</f>
        <v>0.51147497830823507</v>
      </c>
    </row>
    <row r="644" spans="1:8" x14ac:dyDescent="0.25">
      <c r="A644" t="s">
        <v>1243</v>
      </c>
      <c r="B644" t="s">
        <v>1240</v>
      </c>
      <c r="C644" t="s">
        <v>17</v>
      </c>
      <c r="D644">
        <v>28</v>
      </c>
      <c r="E644">
        <v>1</v>
      </c>
      <c r="F644">
        <v>1</v>
      </c>
      <c r="G644">
        <f>1+E644+F644</f>
        <v>3</v>
      </c>
      <c r="H644">
        <f ca="1">G644+RAND()-0.5</f>
        <v>2.7193144125957276</v>
      </c>
    </row>
    <row r="645" spans="1:8" hidden="1" x14ac:dyDescent="0.25">
      <c r="A645" t="s">
        <v>1</v>
      </c>
      <c r="B645" t="s">
        <v>1240</v>
      </c>
      <c r="C645" t="s">
        <v>13</v>
      </c>
      <c r="E645">
        <v>0</v>
      </c>
      <c r="F645">
        <v>0</v>
      </c>
      <c r="G645">
        <f>1+E645+F645</f>
        <v>1</v>
      </c>
      <c r="H645">
        <f ca="1">G645+RAND()-0.5</f>
        <v>0.66114191056074945</v>
      </c>
    </row>
    <row r="646" spans="1:8" x14ac:dyDescent="0.25">
      <c r="A646" t="s">
        <v>1243</v>
      </c>
      <c r="B646" t="s">
        <v>1240</v>
      </c>
      <c r="C646" t="s">
        <v>17</v>
      </c>
      <c r="D646">
        <v>21</v>
      </c>
      <c r="E646">
        <v>2</v>
      </c>
      <c r="F646">
        <v>2</v>
      </c>
      <c r="G646">
        <f>1+E646+F646</f>
        <v>5</v>
      </c>
      <c r="H646">
        <f ca="1">G646+RAND()-0.5</f>
        <v>4.9725847756721357</v>
      </c>
    </row>
    <row r="647" spans="1:8" hidden="1" x14ac:dyDescent="0.25">
      <c r="A647" t="s">
        <v>1</v>
      </c>
      <c r="B647" t="s">
        <v>1238</v>
      </c>
      <c r="C647" t="s">
        <v>13</v>
      </c>
      <c r="D647">
        <v>48</v>
      </c>
      <c r="E647">
        <v>1</v>
      </c>
      <c r="F647">
        <v>0</v>
      </c>
      <c r="G647">
        <f>1+E647+F647</f>
        <v>2</v>
      </c>
      <c r="H647">
        <f ca="1">G647+RAND()-0.5</f>
        <v>2.2297559770440616</v>
      </c>
    </row>
    <row r="648" spans="1:8" hidden="1" x14ac:dyDescent="0.25">
      <c r="A648" t="s">
        <v>1243</v>
      </c>
      <c r="B648" t="s">
        <v>1240</v>
      </c>
      <c r="C648" t="s">
        <v>13</v>
      </c>
      <c r="D648">
        <v>19</v>
      </c>
      <c r="E648">
        <v>0</v>
      </c>
      <c r="F648">
        <v>0</v>
      </c>
      <c r="G648">
        <f>1+E648+F648</f>
        <v>1</v>
      </c>
      <c r="H648">
        <f ca="1">G648+RAND()-0.5</f>
        <v>1.2406304753694262</v>
      </c>
    </row>
    <row r="649" spans="1:8" hidden="1" x14ac:dyDescent="0.25">
      <c r="A649" t="s">
        <v>1</v>
      </c>
      <c r="B649" t="s">
        <v>1238</v>
      </c>
      <c r="C649" t="s">
        <v>13</v>
      </c>
      <c r="D649">
        <v>56</v>
      </c>
      <c r="E649">
        <v>0</v>
      </c>
      <c r="F649">
        <v>0</v>
      </c>
      <c r="G649">
        <f>1+E649+F649</f>
        <v>1</v>
      </c>
      <c r="H649">
        <f ca="1">G649+RAND()-0.5</f>
        <v>1.291865722442471</v>
      </c>
    </row>
    <row r="650" spans="1:8" hidden="1" x14ac:dyDescent="0.25">
      <c r="A650" t="s">
        <v>1243</v>
      </c>
      <c r="B650" t="s">
        <v>1240</v>
      </c>
      <c r="C650" t="s">
        <v>13</v>
      </c>
      <c r="E650">
        <v>0</v>
      </c>
      <c r="F650">
        <v>0</v>
      </c>
      <c r="G650">
        <f>1+E650+F650</f>
        <v>1</v>
      </c>
      <c r="H650">
        <f ca="1">G650+RAND()-0.5</f>
        <v>1.4947136110426786</v>
      </c>
    </row>
    <row r="651" spans="1:8" x14ac:dyDescent="0.25">
      <c r="A651" t="s">
        <v>1243</v>
      </c>
      <c r="B651" t="s">
        <v>1240</v>
      </c>
      <c r="C651" t="s">
        <v>17</v>
      </c>
      <c r="D651">
        <v>22</v>
      </c>
      <c r="E651">
        <v>0</v>
      </c>
      <c r="F651">
        <v>0</v>
      </c>
      <c r="G651">
        <f>1+E651+F651</f>
        <v>1</v>
      </c>
      <c r="H651">
        <f ca="1">G651+RAND()-0.5</f>
        <v>1.0205536154106372</v>
      </c>
    </row>
    <row r="652" spans="1:8" hidden="1" x14ac:dyDescent="0.25">
      <c r="A652" t="s">
        <v>1243</v>
      </c>
      <c r="B652" t="s">
        <v>1240</v>
      </c>
      <c r="C652" t="s">
        <v>13</v>
      </c>
      <c r="E652">
        <v>0</v>
      </c>
      <c r="F652">
        <v>0</v>
      </c>
      <c r="G652">
        <f>1+E652+F652</f>
        <v>1</v>
      </c>
      <c r="H652">
        <f ca="1">G652+RAND()-0.5</f>
        <v>1.4595949836358442</v>
      </c>
    </row>
    <row r="653" spans="1:8" hidden="1" x14ac:dyDescent="0.25">
      <c r="A653" t="s">
        <v>1</v>
      </c>
      <c r="B653" t="s">
        <v>1239</v>
      </c>
      <c r="C653" t="s">
        <v>17</v>
      </c>
      <c r="D653">
        <v>18</v>
      </c>
      <c r="E653">
        <v>0</v>
      </c>
      <c r="F653">
        <v>1</v>
      </c>
      <c r="G653">
        <f>1+E653+F653</f>
        <v>2</v>
      </c>
      <c r="H653">
        <f ca="1">G653+RAND()-0.5</f>
        <v>2.271403192705777</v>
      </c>
    </row>
    <row r="654" spans="1:8" hidden="1" x14ac:dyDescent="0.25">
      <c r="A654" t="s">
        <v>1243</v>
      </c>
      <c r="B654" t="s">
        <v>1240</v>
      </c>
      <c r="C654" t="s">
        <v>13</v>
      </c>
      <c r="D654">
        <v>21</v>
      </c>
      <c r="E654">
        <v>0</v>
      </c>
      <c r="F654">
        <v>0</v>
      </c>
      <c r="G654">
        <f>1+E654+F654</f>
        <v>1</v>
      </c>
      <c r="H654">
        <f ca="1">G654+RAND()-0.5</f>
        <v>1.2566722244821011</v>
      </c>
    </row>
    <row r="655" spans="1:8" hidden="1" x14ac:dyDescent="0.25">
      <c r="A655" t="s">
        <v>1</v>
      </c>
      <c r="B655" t="s">
        <v>1240</v>
      </c>
      <c r="C655" t="s">
        <v>17</v>
      </c>
      <c r="E655">
        <v>0</v>
      </c>
      <c r="F655">
        <v>0</v>
      </c>
      <c r="G655">
        <f>1+E655+F655</f>
        <v>1</v>
      </c>
      <c r="H655">
        <f ca="1">G655+RAND()-0.5</f>
        <v>1.1536602562642095</v>
      </c>
    </row>
    <row r="656" spans="1:8" x14ac:dyDescent="0.25">
      <c r="A656" t="s">
        <v>1243</v>
      </c>
      <c r="B656" t="s">
        <v>1240</v>
      </c>
      <c r="C656" t="s">
        <v>17</v>
      </c>
      <c r="D656">
        <v>21</v>
      </c>
      <c r="E656">
        <v>0</v>
      </c>
      <c r="F656">
        <v>0</v>
      </c>
      <c r="G656">
        <f>1+E656+F656</f>
        <v>1</v>
      </c>
      <c r="H656">
        <f ca="1">G656+RAND()-0.5</f>
        <v>1.058557288923204</v>
      </c>
    </row>
    <row r="657" spans="1:8" hidden="1" x14ac:dyDescent="0.25">
      <c r="A657" t="s">
        <v>1243</v>
      </c>
      <c r="B657" t="s">
        <v>1239</v>
      </c>
      <c r="C657" t="s">
        <v>13</v>
      </c>
      <c r="D657">
        <v>24</v>
      </c>
      <c r="E657">
        <v>2</v>
      </c>
      <c r="F657">
        <v>0</v>
      </c>
      <c r="G657">
        <f>1+E657+F657</f>
        <v>3</v>
      </c>
      <c r="H657">
        <f ca="1">G657+RAND()-0.5</f>
        <v>2.5022161104220184</v>
      </c>
    </row>
    <row r="658" spans="1:8" hidden="1" x14ac:dyDescent="0.25">
      <c r="A658" t="s">
        <v>1243</v>
      </c>
      <c r="B658" t="s">
        <v>1240</v>
      </c>
      <c r="C658" t="s">
        <v>13</v>
      </c>
      <c r="E658">
        <v>0</v>
      </c>
      <c r="F658">
        <v>0</v>
      </c>
      <c r="G658">
        <f>1+E658+F658</f>
        <v>1</v>
      </c>
      <c r="H658">
        <f ca="1">G658+RAND()-0.5</f>
        <v>0.59153164763715327</v>
      </c>
    </row>
    <row r="659" spans="1:8" x14ac:dyDescent="0.25">
      <c r="A659" t="s">
        <v>1243</v>
      </c>
      <c r="B659" t="s">
        <v>1240</v>
      </c>
      <c r="C659" t="s">
        <v>17</v>
      </c>
      <c r="D659">
        <v>37</v>
      </c>
      <c r="E659">
        <v>0</v>
      </c>
      <c r="F659">
        <v>0</v>
      </c>
      <c r="G659">
        <f>1+E659+F659</f>
        <v>1</v>
      </c>
      <c r="H659">
        <f ca="1">G659+RAND()-0.5</f>
        <v>0.75206660403052616</v>
      </c>
    </row>
    <row r="660" spans="1:8" hidden="1" x14ac:dyDescent="0.25">
      <c r="A660" t="s">
        <v>1243</v>
      </c>
      <c r="B660" t="s">
        <v>1239</v>
      </c>
      <c r="C660" t="s">
        <v>13</v>
      </c>
      <c r="D660">
        <v>23</v>
      </c>
      <c r="E660">
        <v>0</v>
      </c>
      <c r="F660">
        <v>0</v>
      </c>
      <c r="G660">
        <f>1+E660+F660</f>
        <v>1</v>
      </c>
      <c r="H660">
        <f ca="1">G660+RAND()-0.5</f>
        <v>1.2117731341054407</v>
      </c>
    </row>
    <row r="661" spans="1:8" hidden="1" x14ac:dyDescent="0.25">
      <c r="A661" t="s">
        <v>1243</v>
      </c>
      <c r="B661" t="s">
        <v>1238</v>
      </c>
      <c r="C661" t="s">
        <v>13</v>
      </c>
      <c r="D661">
        <v>58</v>
      </c>
      <c r="E661">
        <v>0</v>
      </c>
      <c r="F661">
        <v>2</v>
      </c>
      <c r="G661">
        <f>1+E661+F661</f>
        <v>3</v>
      </c>
      <c r="H661">
        <f ca="1">G661+RAND()-0.5</f>
        <v>3.0818497625477472</v>
      </c>
    </row>
    <row r="662" spans="1:8" hidden="1" x14ac:dyDescent="0.25">
      <c r="A662" t="s">
        <v>1</v>
      </c>
      <c r="B662" t="s">
        <v>1238</v>
      </c>
      <c r="C662" t="s">
        <v>13</v>
      </c>
      <c r="D662">
        <v>50</v>
      </c>
      <c r="E662">
        <v>2</v>
      </c>
      <c r="F662">
        <v>0</v>
      </c>
      <c r="G662">
        <f>1+E662+F662</f>
        <v>3</v>
      </c>
      <c r="H662">
        <f ca="1">G662+RAND()-0.5</f>
        <v>2.5637737952266821</v>
      </c>
    </row>
    <row r="663" spans="1:8" hidden="1" x14ac:dyDescent="0.25">
      <c r="A663" t="s">
        <v>1243</v>
      </c>
      <c r="B663" t="s">
        <v>1240</v>
      </c>
      <c r="C663" t="s">
        <v>13</v>
      </c>
      <c r="D663">
        <v>40</v>
      </c>
      <c r="E663">
        <v>0</v>
      </c>
      <c r="F663">
        <v>0</v>
      </c>
      <c r="G663">
        <f>1+E663+F663</f>
        <v>1</v>
      </c>
      <c r="H663">
        <f ca="1">G663+RAND()-0.5</f>
        <v>1.3967522438512443</v>
      </c>
    </row>
    <row r="664" spans="1:8" hidden="1" x14ac:dyDescent="0.25">
      <c r="A664" t="s">
        <v>1243</v>
      </c>
      <c r="B664" t="s">
        <v>1238</v>
      </c>
      <c r="C664" t="s">
        <v>13</v>
      </c>
      <c r="D664">
        <v>47</v>
      </c>
      <c r="E664">
        <v>0</v>
      </c>
      <c r="F664">
        <v>0</v>
      </c>
      <c r="G664">
        <f>1+E664+F664</f>
        <v>1</v>
      </c>
      <c r="H664">
        <f ca="1">G664+RAND()-0.5</f>
        <v>0.69207861330563869</v>
      </c>
    </row>
    <row r="665" spans="1:8" hidden="1" x14ac:dyDescent="0.25">
      <c r="A665" t="s">
        <v>1243</v>
      </c>
      <c r="B665" t="s">
        <v>1240</v>
      </c>
      <c r="C665" t="s">
        <v>13</v>
      </c>
      <c r="D665">
        <v>36</v>
      </c>
      <c r="E665">
        <v>0</v>
      </c>
      <c r="F665">
        <v>0</v>
      </c>
      <c r="G665">
        <f>1+E665+F665</f>
        <v>1</v>
      </c>
      <c r="H665">
        <f ca="1">G665+RAND()-0.5</f>
        <v>0.52046939391909386</v>
      </c>
    </row>
    <row r="666" spans="1:8" hidden="1" x14ac:dyDescent="0.25">
      <c r="A666" t="s">
        <v>1</v>
      </c>
      <c r="B666" t="s">
        <v>1240</v>
      </c>
      <c r="C666" t="s">
        <v>13</v>
      </c>
      <c r="D666">
        <v>20</v>
      </c>
      <c r="E666">
        <v>1</v>
      </c>
      <c r="F666">
        <v>0</v>
      </c>
      <c r="G666">
        <f>1+E666+F666</f>
        <v>2</v>
      </c>
      <c r="H666">
        <f ca="1">G666+RAND()-0.5</f>
        <v>2.0914850521362549</v>
      </c>
    </row>
    <row r="667" spans="1:8" hidden="1" x14ac:dyDescent="0.25">
      <c r="A667" t="s">
        <v>1243</v>
      </c>
      <c r="B667" t="s">
        <v>1239</v>
      </c>
      <c r="C667" t="s">
        <v>13</v>
      </c>
      <c r="D667">
        <v>32</v>
      </c>
      <c r="E667">
        <v>2</v>
      </c>
      <c r="F667">
        <v>0</v>
      </c>
      <c r="G667">
        <f>1+E667+F667</f>
        <v>3</v>
      </c>
      <c r="H667">
        <f ca="1">G667+RAND()-0.5</f>
        <v>3.3484633129135086</v>
      </c>
    </row>
    <row r="668" spans="1:8" hidden="1" x14ac:dyDescent="0.25">
      <c r="A668" t="s">
        <v>1243</v>
      </c>
      <c r="B668" t="s">
        <v>1239</v>
      </c>
      <c r="C668" t="s">
        <v>13</v>
      </c>
      <c r="D668">
        <v>25</v>
      </c>
      <c r="E668">
        <v>0</v>
      </c>
      <c r="F668">
        <v>0</v>
      </c>
      <c r="G668">
        <f>1+E668+F668</f>
        <v>1</v>
      </c>
      <c r="H668">
        <f ca="1">G668+RAND()-0.5</f>
        <v>1.2721842741271128</v>
      </c>
    </row>
    <row r="669" spans="1:8" hidden="1" x14ac:dyDescent="0.25">
      <c r="A669" t="s">
        <v>1243</v>
      </c>
      <c r="B669" t="s">
        <v>1240</v>
      </c>
      <c r="C669" t="s">
        <v>13</v>
      </c>
      <c r="E669">
        <v>0</v>
      </c>
      <c r="F669">
        <v>0</v>
      </c>
      <c r="G669">
        <f>1+E669+F669</f>
        <v>1</v>
      </c>
      <c r="H669">
        <f ca="1">G669+RAND()-0.5</f>
        <v>0.89466374409572702</v>
      </c>
    </row>
    <row r="670" spans="1:8" hidden="1" x14ac:dyDescent="0.25">
      <c r="A670" t="s">
        <v>1243</v>
      </c>
      <c r="B670" t="s">
        <v>1240</v>
      </c>
      <c r="C670" t="s">
        <v>13</v>
      </c>
      <c r="D670">
        <v>43</v>
      </c>
      <c r="E670">
        <v>0</v>
      </c>
      <c r="F670">
        <v>0</v>
      </c>
      <c r="G670">
        <f>1+E670+F670</f>
        <v>1</v>
      </c>
      <c r="H670">
        <f ca="1">G670+RAND()-0.5</f>
        <v>0.86776782759561488</v>
      </c>
    </row>
    <row r="671" spans="1:8" hidden="1" x14ac:dyDescent="0.25">
      <c r="A671" t="s">
        <v>1</v>
      </c>
      <c r="B671" t="s">
        <v>1238</v>
      </c>
      <c r="C671" t="s">
        <v>17</v>
      </c>
      <c r="E671">
        <v>1</v>
      </c>
      <c r="F671">
        <v>0</v>
      </c>
      <c r="G671">
        <f>1+E671+F671</f>
        <v>2</v>
      </c>
      <c r="H671">
        <f ca="1">G671+RAND()-0.5</f>
        <v>2.2644066729537373</v>
      </c>
    </row>
    <row r="672" spans="1:8" hidden="1" x14ac:dyDescent="0.25">
      <c r="A672" t="s">
        <v>1</v>
      </c>
      <c r="B672" t="s">
        <v>1239</v>
      </c>
      <c r="C672" t="s">
        <v>17</v>
      </c>
      <c r="D672">
        <v>40</v>
      </c>
      <c r="E672">
        <v>1</v>
      </c>
      <c r="F672">
        <v>1</v>
      </c>
      <c r="G672">
        <f>1+E672+F672</f>
        <v>3</v>
      </c>
      <c r="H672">
        <f ca="1">G672+RAND()-0.5</f>
        <v>3.2387530136912801</v>
      </c>
    </row>
    <row r="673" spans="1:8" hidden="1" x14ac:dyDescent="0.25">
      <c r="A673" t="s">
        <v>1243</v>
      </c>
      <c r="B673" t="s">
        <v>1238</v>
      </c>
      <c r="C673" t="s">
        <v>13</v>
      </c>
      <c r="D673">
        <v>31</v>
      </c>
      <c r="E673">
        <v>1</v>
      </c>
      <c r="F673">
        <v>0</v>
      </c>
      <c r="G673">
        <f>1+E673+F673</f>
        <v>2</v>
      </c>
      <c r="H673">
        <f ca="1">G673+RAND()-0.5</f>
        <v>1.7436571048834759</v>
      </c>
    </row>
    <row r="674" spans="1:8" hidden="1" x14ac:dyDescent="0.25">
      <c r="A674" t="s">
        <v>1243</v>
      </c>
      <c r="B674" t="s">
        <v>1239</v>
      </c>
      <c r="C674" t="s">
        <v>13</v>
      </c>
      <c r="D674">
        <v>70</v>
      </c>
      <c r="E674">
        <v>0</v>
      </c>
      <c r="F674">
        <v>0</v>
      </c>
      <c r="G674">
        <f>1+E674+F674</f>
        <v>1</v>
      </c>
      <c r="H674">
        <f ca="1">G674+RAND()-0.5</f>
        <v>1.053046216817221</v>
      </c>
    </row>
    <row r="675" spans="1:8" hidden="1" x14ac:dyDescent="0.25">
      <c r="A675" t="s">
        <v>1</v>
      </c>
      <c r="B675" t="s">
        <v>1239</v>
      </c>
      <c r="C675" t="s">
        <v>13</v>
      </c>
      <c r="D675">
        <v>31</v>
      </c>
      <c r="E675">
        <v>0</v>
      </c>
      <c r="F675">
        <v>0</v>
      </c>
      <c r="G675">
        <f>1+E675+F675</f>
        <v>1</v>
      </c>
      <c r="H675">
        <f ca="1">G675+RAND()-0.5</f>
        <v>1.3253275384623615</v>
      </c>
    </row>
    <row r="676" spans="1:8" hidden="1" x14ac:dyDescent="0.25">
      <c r="A676" t="s">
        <v>1243</v>
      </c>
      <c r="B676" t="s">
        <v>1239</v>
      </c>
      <c r="C676" t="s">
        <v>13</v>
      </c>
      <c r="E676">
        <v>0</v>
      </c>
      <c r="F676">
        <v>0</v>
      </c>
      <c r="G676">
        <f>1+E676+F676</f>
        <v>1</v>
      </c>
      <c r="H676">
        <f ca="1">G676+RAND()-0.5</f>
        <v>1.3430582102827024</v>
      </c>
    </row>
    <row r="677" spans="1:8" hidden="1" x14ac:dyDescent="0.25">
      <c r="A677" t="s">
        <v>1243</v>
      </c>
      <c r="B677" t="s">
        <v>1240</v>
      </c>
      <c r="C677" t="s">
        <v>13</v>
      </c>
      <c r="D677">
        <v>18</v>
      </c>
      <c r="E677">
        <v>0</v>
      </c>
      <c r="F677">
        <v>0</v>
      </c>
      <c r="G677">
        <f>1+E677+F677</f>
        <v>1</v>
      </c>
      <c r="H677">
        <f ca="1">G677+RAND()-0.5</f>
        <v>0.97552919058025922</v>
      </c>
    </row>
    <row r="678" spans="1:8" hidden="1" x14ac:dyDescent="0.25">
      <c r="A678" t="s">
        <v>1243</v>
      </c>
      <c r="B678" t="s">
        <v>1240</v>
      </c>
      <c r="C678" t="s">
        <v>13</v>
      </c>
      <c r="D678">
        <v>24.5</v>
      </c>
      <c r="E678">
        <v>0</v>
      </c>
      <c r="F678">
        <v>0</v>
      </c>
      <c r="G678">
        <f>1+E678+F678</f>
        <v>1</v>
      </c>
      <c r="H678">
        <f ca="1">G678+RAND()-0.5</f>
        <v>0.55960323648065513</v>
      </c>
    </row>
    <row r="679" spans="1:8" x14ac:dyDescent="0.25">
      <c r="A679" t="s">
        <v>1243</v>
      </c>
      <c r="B679" t="s">
        <v>1240</v>
      </c>
      <c r="C679" t="s">
        <v>17</v>
      </c>
      <c r="D679">
        <v>30</v>
      </c>
      <c r="E679">
        <v>0</v>
      </c>
      <c r="F679">
        <v>0</v>
      </c>
      <c r="G679">
        <f>1+E679+F679</f>
        <v>1</v>
      </c>
      <c r="H679">
        <f ca="1">G679+RAND()-0.5</f>
        <v>1.0963409128018733</v>
      </c>
    </row>
    <row r="680" spans="1:8" x14ac:dyDescent="0.25">
      <c r="A680" t="s">
        <v>1243</v>
      </c>
      <c r="B680" t="s">
        <v>1240</v>
      </c>
      <c r="C680" t="s">
        <v>17</v>
      </c>
      <c r="D680">
        <v>9</v>
      </c>
      <c r="E680">
        <v>4</v>
      </c>
      <c r="F680">
        <v>2</v>
      </c>
      <c r="G680">
        <f>1+E680+F680</f>
        <v>7</v>
      </c>
      <c r="H680">
        <f ca="1">G680+RAND()-0.5</f>
        <v>7.095976016638776</v>
      </c>
    </row>
    <row r="681" spans="1:8" hidden="1" x14ac:dyDescent="0.25">
      <c r="A681" t="s">
        <v>1</v>
      </c>
      <c r="B681" t="s">
        <v>1238</v>
      </c>
      <c r="C681" t="s">
        <v>13</v>
      </c>
      <c r="D681">
        <v>36</v>
      </c>
      <c r="E681">
        <v>0</v>
      </c>
      <c r="F681">
        <v>1</v>
      </c>
      <c r="G681">
        <f>1+E681+F681</f>
        <v>2</v>
      </c>
      <c r="H681">
        <f ca="1">G681+RAND()-0.5</f>
        <v>1.5636352907410944</v>
      </c>
    </row>
    <row r="682" spans="1:8" hidden="1" x14ac:dyDescent="0.25">
      <c r="A682" t="s">
        <v>1243</v>
      </c>
      <c r="B682" t="s">
        <v>1240</v>
      </c>
      <c r="C682" t="s">
        <v>17</v>
      </c>
      <c r="E682">
        <v>0</v>
      </c>
      <c r="F682">
        <v>0</v>
      </c>
      <c r="G682">
        <f>1+E682+F682</f>
        <v>1</v>
      </c>
      <c r="H682">
        <f ca="1">G682+RAND()-0.5</f>
        <v>1.3692383944864157</v>
      </c>
    </row>
    <row r="683" spans="1:8" hidden="1" x14ac:dyDescent="0.25">
      <c r="A683" t="s">
        <v>1</v>
      </c>
      <c r="B683" t="s">
        <v>1238</v>
      </c>
      <c r="C683" t="s">
        <v>13</v>
      </c>
      <c r="D683">
        <v>27</v>
      </c>
      <c r="E683">
        <v>0</v>
      </c>
      <c r="F683">
        <v>0</v>
      </c>
      <c r="G683">
        <f>1+E683+F683</f>
        <v>1</v>
      </c>
      <c r="H683">
        <f ca="1">G683+RAND()-0.5</f>
        <v>1.4973521243679717</v>
      </c>
    </row>
    <row r="684" spans="1:8" hidden="1" x14ac:dyDescent="0.25">
      <c r="A684" t="s">
        <v>1243</v>
      </c>
      <c r="B684" t="s">
        <v>1240</v>
      </c>
      <c r="C684" t="s">
        <v>13</v>
      </c>
      <c r="D684">
        <v>20</v>
      </c>
      <c r="E684">
        <v>0</v>
      </c>
      <c r="F684">
        <v>0</v>
      </c>
      <c r="G684">
        <f>1+E684+F684</f>
        <v>1</v>
      </c>
      <c r="H684">
        <f ca="1">G684+RAND()-0.5</f>
        <v>1.4550629813596703</v>
      </c>
    </row>
    <row r="685" spans="1:8" hidden="1" x14ac:dyDescent="0.25">
      <c r="A685" t="s">
        <v>1243</v>
      </c>
      <c r="B685" t="s">
        <v>1240</v>
      </c>
      <c r="C685" t="s">
        <v>13</v>
      </c>
      <c r="D685">
        <v>14</v>
      </c>
      <c r="E685">
        <v>5</v>
      </c>
      <c r="F685">
        <v>2</v>
      </c>
      <c r="G685">
        <f>1+E685+F685</f>
        <v>8</v>
      </c>
      <c r="H685">
        <f ca="1">G685+RAND()-0.5</f>
        <v>8.4440535187017609</v>
      </c>
    </row>
    <row r="686" spans="1:8" hidden="1" x14ac:dyDescent="0.25">
      <c r="A686" t="s">
        <v>1243</v>
      </c>
      <c r="B686" t="s">
        <v>1239</v>
      </c>
      <c r="C686" t="s">
        <v>13</v>
      </c>
      <c r="D686">
        <v>60</v>
      </c>
      <c r="E686">
        <v>1</v>
      </c>
      <c r="F686">
        <v>1</v>
      </c>
      <c r="G686">
        <f>1+E686+F686</f>
        <v>3</v>
      </c>
      <c r="H686">
        <f ca="1">G686+RAND()-0.5</f>
        <v>3.172660228610737</v>
      </c>
    </row>
    <row r="687" spans="1:8" hidden="1" x14ac:dyDescent="0.25">
      <c r="A687" t="s">
        <v>1243</v>
      </c>
      <c r="B687" t="s">
        <v>1239</v>
      </c>
      <c r="C687" t="s">
        <v>13</v>
      </c>
      <c r="D687">
        <v>25</v>
      </c>
      <c r="E687">
        <v>1</v>
      </c>
      <c r="F687">
        <v>2</v>
      </c>
      <c r="G687">
        <f>1+E687+F687</f>
        <v>4</v>
      </c>
      <c r="H687">
        <f ca="1">G687+RAND()-0.5</f>
        <v>3.9668229015952381</v>
      </c>
    </row>
    <row r="688" spans="1:8" hidden="1" x14ac:dyDescent="0.25">
      <c r="A688" t="s">
        <v>1243</v>
      </c>
      <c r="B688" t="s">
        <v>1240</v>
      </c>
      <c r="C688" t="s">
        <v>13</v>
      </c>
      <c r="D688">
        <v>14</v>
      </c>
      <c r="E688">
        <v>4</v>
      </c>
      <c r="F688">
        <v>1</v>
      </c>
      <c r="G688">
        <f>1+E688+F688</f>
        <v>6</v>
      </c>
      <c r="H688">
        <f ca="1">G688+RAND()-0.5</f>
        <v>6.2995533493078328</v>
      </c>
    </row>
    <row r="689" spans="1:8" hidden="1" x14ac:dyDescent="0.25">
      <c r="A689" t="s">
        <v>1243</v>
      </c>
      <c r="B689" t="s">
        <v>1240</v>
      </c>
      <c r="C689" t="s">
        <v>13</v>
      </c>
      <c r="D689">
        <v>19</v>
      </c>
      <c r="E689">
        <v>0</v>
      </c>
      <c r="F689">
        <v>0</v>
      </c>
      <c r="G689">
        <f>1+E689+F689</f>
        <v>1</v>
      </c>
      <c r="H689">
        <f ca="1">G689+RAND()-0.5</f>
        <v>0.87100700153665778</v>
      </c>
    </row>
    <row r="690" spans="1:8" hidden="1" x14ac:dyDescent="0.25">
      <c r="A690" t="s">
        <v>1243</v>
      </c>
      <c r="B690" t="s">
        <v>1240</v>
      </c>
      <c r="C690" t="s">
        <v>13</v>
      </c>
      <c r="D690">
        <v>18</v>
      </c>
      <c r="E690">
        <v>0</v>
      </c>
      <c r="F690">
        <v>0</v>
      </c>
      <c r="G690">
        <f>1+E690+F690</f>
        <v>1</v>
      </c>
      <c r="H690">
        <f ca="1">G690+RAND()-0.5</f>
        <v>1.150044795031383</v>
      </c>
    </row>
    <row r="691" spans="1:8" hidden="1" x14ac:dyDescent="0.25">
      <c r="A691" t="s">
        <v>1</v>
      </c>
      <c r="B691" t="s">
        <v>1238</v>
      </c>
      <c r="C691" t="s">
        <v>17</v>
      </c>
      <c r="D691">
        <v>15</v>
      </c>
      <c r="E691">
        <v>0</v>
      </c>
      <c r="F691">
        <v>1</v>
      </c>
      <c r="G691">
        <f>1+E691+F691</f>
        <v>2</v>
      </c>
      <c r="H691">
        <f ca="1">G691+RAND()-0.5</f>
        <v>2.4180144855934613</v>
      </c>
    </row>
    <row r="692" spans="1:8" hidden="1" x14ac:dyDescent="0.25">
      <c r="A692" t="s">
        <v>1</v>
      </c>
      <c r="B692" t="s">
        <v>1238</v>
      </c>
      <c r="C692" t="s">
        <v>13</v>
      </c>
      <c r="D692">
        <v>31</v>
      </c>
      <c r="E692">
        <v>1</v>
      </c>
      <c r="F692">
        <v>0</v>
      </c>
      <c r="G692">
        <f>1+E692+F692</f>
        <v>2</v>
      </c>
      <c r="H692">
        <f ca="1">G692+RAND()-0.5</f>
        <v>1.7332674312278762</v>
      </c>
    </row>
    <row r="693" spans="1:8" x14ac:dyDescent="0.25">
      <c r="A693" t="s">
        <v>1243</v>
      </c>
      <c r="B693" t="s">
        <v>1240</v>
      </c>
      <c r="C693" t="s">
        <v>17</v>
      </c>
      <c r="D693">
        <v>11</v>
      </c>
      <c r="E693">
        <v>4</v>
      </c>
      <c r="F693">
        <v>2</v>
      </c>
      <c r="G693">
        <f>1+E693+F693</f>
        <v>7</v>
      </c>
      <c r="H693">
        <f ca="1">G693+RAND()-0.5</f>
        <v>7.4531023696167313</v>
      </c>
    </row>
    <row r="694" spans="1:8" hidden="1" x14ac:dyDescent="0.25">
      <c r="A694" t="s">
        <v>1</v>
      </c>
      <c r="B694" t="s">
        <v>1240</v>
      </c>
      <c r="C694" t="s">
        <v>13</v>
      </c>
      <c r="E694">
        <v>0</v>
      </c>
      <c r="F694">
        <v>0</v>
      </c>
      <c r="G694">
        <f>1+E694+F694</f>
        <v>1</v>
      </c>
      <c r="H694">
        <f ca="1">G694+RAND()-0.5</f>
        <v>0.84564618877552378</v>
      </c>
    </row>
    <row r="695" spans="1:8" hidden="1" x14ac:dyDescent="0.25">
      <c r="A695" t="s">
        <v>1243</v>
      </c>
      <c r="B695" t="s">
        <v>1240</v>
      </c>
      <c r="C695" t="s">
        <v>13</v>
      </c>
      <c r="D695">
        <v>25</v>
      </c>
      <c r="E695">
        <v>0</v>
      </c>
      <c r="F695">
        <v>0</v>
      </c>
      <c r="G695">
        <f>1+E695+F695</f>
        <v>1</v>
      </c>
      <c r="H695">
        <f ca="1">G695+RAND()-0.5</f>
        <v>0.83420888565549856</v>
      </c>
    </row>
    <row r="696" spans="1:8" hidden="1" x14ac:dyDescent="0.25">
      <c r="A696" t="s">
        <v>1243</v>
      </c>
      <c r="B696" t="s">
        <v>1238</v>
      </c>
      <c r="C696" t="s">
        <v>13</v>
      </c>
      <c r="D696">
        <v>60</v>
      </c>
      <c r="E696">
        <v>0</v>
      </c>
      <c r="F696">
        <v>0</v>
      </c>
      <c r="G696">
        <f>1+E696+F696</f>
        <v>1</v>
      </c>
      <c r="H696">
        <f ca="1">G696+RAND()-0.5</f>
        <v>1.06895827382903</v>
      </c>
    </row>
    <row r="697" spans="1:8" hidden="1" x14ac:dyDescent="0.25">
      <c r="A697" t="s">
        <v>1243</v>
      </c>
      <c r="B697" t="s">
        <v>1239</v>
      </c>
      <c r="C697" t="s">
        <v>13</v>
      </c>
      <c r="D697">
        <v>52</v>
      </c>
      <c r="E697">
        <v>0</v>
      </c>
      <c r="F697">
        <v>0</v>
      </c>
      <c r="G697">
        <f>1+E697+F697</f>
        <v>1</v>
      </c>
      <c r="H697">
        <f ca="1">G697+RAND()-0.5</f>
        <v>0.64589257359144803</v>
      </c>
    </row>
    <row r="698" spans="1:8" hidden="1" x14ac:dyDescent="0.25">
      <c r="A698" t="s">
        <v>1243</v>
      </c>
      <c r="B698" t="s">
        <v>1240</v>
      </c>
      <c r="C698" t="s">
        <v>13</v>
      </c>
      <c r="D698">
        <v>44</v>
      </c>
      <c r="E698">
        <v>0</v>
      </c>
      <c r="F698">
        <v>0</v>
      </c>
      <c r="G698">
        <f>1+E698+F698</f>
        <v>1</v>
      </c>
      <c r="H698">
        <f ca="1">G698+RAND()-0.5</f>
        <v>0.92709357300650508</v>
      </c>
    </row>
    <row r="699" spans="1:8" hidden="1" x14ac:dyDescent="0.25">
      <c r="A699" t="s">
        <v>1</v>
      </c>
      <c r="B699" t="s">
        <v>1240</v>
      </c>
      <c r="C699" t="s">
        <v>17</v>
      </c>
      <c r="E699">
        <v>0</v>
      </c>
      <c r="F699">
        <v>0</v>
      </c>
      <c r="G699">
        <f>1+E699+F699</f>
        <v>1</v>
      </c>
      <c r="H699">
        <f ca="1">G699+RAND()-0.5</f>
        <v>1.3269134312719593</v>
      </c>
    </row>
    <row r="700" spans="1:8" hidden="1" x14ac:dyDescent="0.25">
      <c r="A700" t="s">
        <v>1243</v>
      </c>
      <c r="B700" t="s">
        <v>1238</v>
      </c>
      <c r="C700" t="s">
        <v>13</v>
      </c>
      <c r="D700">
        <v>49</v>
      </c>
      <c r="E700">
        <v>1</v>
      </c>
      <c r="F700">
        <v>1</v>
      </c>
      <c r="G700">
        <f>1+E700+F700</f>
        <v>3</v>
      </c>
      <c r="H700">
        <f ca="1">G700+RAND()-0.5</f>
        <v>3.0087710435205697</v>
      </c>
    </row>
    <row r="701" spans="1:8" hidden="1" x14ac:dyDescent="0.25">
      <c r="A701" t="s">
        <v>1243</v>
      </c>
      <c r="B701" t="s">
        <v>1240</v>
      </c>
      <c r="C701" t="s">
        <v>13</v>
      </c>
      <c r="D701">
        <v>42</v>
      </c>
      <c r="E701">
        <v>0</v>
      </c>
      <c r="F701">
        <v>0</v>
      </c>
      <c r="G701">
        <f>1+E701+F701</f>
        <v>1</v>
      </c>
      <c r="H701">
        <f ca="1">G701+RAND()-0.5</f>
        <v>0.74455055322047192</v>
      </c>
    </row>
    <row r="702" spans="1:8" hidden="1" x14ac:dyDescent="0.25">
      <c r="A702" t="s">
        <v>1</v>
      </c>
      <c r="B702" t="s">
        <v>1238</v>
      </c>
      <c r="C702" t="s">
        <v>17</v>
      </c>
      <c r="D702">
        <v>18</v>
      </c>
      <c r="E702">
        <v>1</v>
      </c>
      <c r="F702">
        <v>0</v>
      </c>
      <c r="G702">
        <f>1+E702+F702</f>
        <v>2</v>
      </c>
      <c r="H702">
        <f ca="1">G702+RAND()-0.5</f>
        <v>2.0628440303122373</v>
      </c>
    </row>
    <row r="703" spans="1:8" hidden="1" x14ac:dyDescent="0.25">
      <c r="A703" t="s">
        <v>1</v>
      </c>
      <c r="B703" t="s">
        <v>1238</v>
      </c>
      <c r="C703" t="s">
        <v>13</v>
      </c>
      <c r="D703">
        <v>35</v>
      </c>
      <c r="E703">
        <v>0</v>
      </c>
      <c r="F703">
        <v>0</v>
      </c>
      <c r="G703">
        <f>1+E703+F703</f>
        <v>1</v>
      </c>
      <c r="H703">
        <f ca="1">G703+RAND()-0.5</f>
        <v>0.60966032616547494</v>
      </c>
    </row>
    <row r="704" spans="1:8" x14ac:dyDescent="0.25">
      <c r="A704" t="s">
        <v>1243</v>
      </c>
      <c r="B704" t="s">
        <v>1240</v>
      </c>
      <c r="C704" t="s">
        <v>17</v>
      </c>
      <c r="D704">
        <v>29</v>
      </c>
      <c r="E704">
        <v>0</v>
      </c>
      <c r="F704">
        <v>4</v>
      </c>
      <c r="G704">
        <f>1+E704+F704</f>
        <v>5</v>
      </c>
      <c r="H704">
        <f ca="1">G704+RAND()-0.5</f>
        <v>4.5123195832409317</v>
      </c>
    </row>
    <row r="705" spans="1:8" hidden="1" x14ac:dyDescent="0.25">
      <c r="A705" t="s">
        <v>1243</v>
      </c>
      <c r="B705" t="s">
        <v>1240</v>
      </c>
      <c r="C705" t="s">
        <v>13</v>
      </c>
      <c r="D705">
        <v>25</v>
      </c>
      <c r="E705">
        <v>0</v>
      </c>
      <c r="F705">
        <v>0</v>
      </c>
      <c r="G705">
        <f>1+E705+F705</f>
        <v>1</v>
      </c>
      <c r="H705">
        <f ca="1">G705+RAND()-0.5</f>
        <v>0.60874082155156906</v>
      </c>
    </row>
    <row r="706" spans="1:8" hidden="1" x14ac:dyDescent="0.25">
      <c r="A706" t="s">
        <v>1243</v>
      </c>
      <c r="B706" t="s">
        <v>1240</v>
      </c>
      <c r="C706" t="s">
        <v>13</v>
      </c>
      <c r="D706">
        <v>26</v>
      </c>
      <c r="E706">
        <v>1</v>
      </c>
      <c r="F706">
        <v>0</v>
      </c>
      <c r="G706">
        <f>1+E706+F706</f>
        <v>2</v>
      </c>
      <c r="H706">
        <f ca="1">G706+RAND()-0.5</f>
        <v>2.2875442968634387</v>
      </c>
    </row>
    <row r="707" spans="1:8" hidden="1" x14ac:dyDescent="0.25">
      <c r="A707" t="s">
        <v>1243</v>
      </c>
      <c r="B707" t="s">
        <v>1239</v>
      </c>
      <c r="C707" t="s">
        <v>13</v>
      </c>
      <c r="D707">
        <v>39</v>
      </c>
      <c r="E707">
        <v>0</v>
      </c>
      <c r="F707">
        <v>0</v>
      </c>
      <c r="G707">
        <f>1+E707+F707</f>
        <v>1</v>
      </c>
      <c r="H707">
        <f ca="1">G707+RAND()-0.5</f>
        <v>0.81004164177645244</v>
      </c>
    </row>
    <row r="708" spans="1:8" hidden="1" x14ac:dyDescent="0.25">
      <c r="A708" t="s">
        <v>1</v>
      </c>
      <c r="B708" t="s">
        <v>1239</v>
      </c>
      <c r="C708" t="s">
        <v>17</v>
      </c>
      <c r="D708">
        <v>45</v>
      </c>
      <c r="E708">
        <v>0</v>
      </c>
      <c r="F708">
        <v>0</v>
      </c>
      <c r="G708">
        <f>1+E708+F708</f>
        <v>1</v>
      </c>
      <c r="H708">
        <f ca="1">G708+RAND()-0.5</f>
        <v>1.195722180920147</v>
      </c>
    </row>
    <row r="709" spans="1:8" hidden="1" x14ac:dyDescent="0.25">
      <c r="A709" t="s">
        <v>1</v>
      </c>
      <c r="B709" t="s">
        <v>1238</v>
      </c>
      <c r="C709" t="s">
        <v>13</v>
      </c>
      <c r="D709">
        <v>42</v>
      </c>
      <c r="E709">
        <v>0</v>
      </c>
      <c r="F709">
        <v>0</v>
      </c>
      <c r="G709">
        <f>1+E709+F709</f>
        <v>1</v>
      </c>
      <c r="H709">
        <f ca="1">G709+RAND()-0.5</f>
        <v>0.53128975914101639</v>
      </c>
    </row>
    <row r="710" spans="1:8" hidden="1" x14ac:dyDescent="0.25">
      <c r="A710" t="s">
        <v>1</v>
      </c>
      <c r="B710" t="s">
        <v>1238</v>
      </c>
      <c r="C710" t="s">
        <v>17</v>
      </c>
      <c r="D710">
        <v>22</v>
      </c>
      <c r="E710">
        <v>0</v>
      </c>
      <c r="F710">
        <v>0</v>
      </c>
      <c r="G710">
        <f>1+E710+F710</f>
        <v>1</v>
      </c>
      <c r="H710">
        <f ca="1">G710+RAND()-0.5</f>
        <v>0.76332223867871618</v>
      </c>
    </row>
    <row r="711" spans="1:8" hidden="1" x14ac:dyDescent="0.25">
      <c r="A711" t="s">
        <v>1</v>
      </c>
      <c r="B711" t="s">
        <v>1240</v>
      </c>
      <c r="C711" t="s">
        <v>13</v>
      </c>
      <c r="E711">
        <v>1</v>
      </c>
      <c r="F711">
        <v>1</v>
      </c>
      <c r="G711">
        <f>1+E711+F711</f>
        <v>3</v>
      </c>
      <c r="H711">
        <f ca="1">G711+RAND()-0.5</f>
        <v>2.9826850717145952</v>
      </c>
    </row>
    <row r="712" spans="1:8" hidden="1" x14ac:dyDescent="0.25">
      <c r="A712" t="s">
        <v>1</v>
      </c>
      <c r="B712" t="s">
        <v>1238</v>
      </c>
      <c r="C712" t="s">
        <v>17</v>
      </c>
      <c r="D712">
        <v>24</v>
      </c>
      <c r="E712">
        <v>0</v>
      </c>
      <c r="F712">
        <v>0</v>
      </c>
      <c r="G712">
        <f>1+E712+F712</f>
        <v>1</v>
      </c>
      <c r="H712">
        <f ca="1">G712+RAND()-0.5</f>
        <v>0.77749757467725367</v>
      </c>
    </row>
    <row r="713" spans="1:8" hidden="1" x14ac:dyDescent="0.25">
      <c r="A713" t="s">
        <v>1243</v>
      </c>
      <c r="B713" t="s">
        <v>1238</v>
      </c>
      <c r="C713" t="s">
        <v>13</v>
      </c>
      <c r="E713">
        <v>0</v>
      </c>
      <c r="F713">
        <v>0</v>
      </c>
      <c r="G713">
        <f>1+E713+F713</f>
        <v>1</v>
      </c>
      <c r="H713">
        <f ca="1">G713+RAND()-0.5</f>
        <v>1.3462330611787117</v>
      </c>
    </row>
    <row r="714" spans="1:8" hidden="1" x14ac:dyDescent="0.25">
      <c r="A714" t="s">
        <v>1</v>
      </c>
      <c r="B714" t="s">
        <v>1238</v>
      </c>
      <c r="C714" t="s">
        <v>13</v>
      </c>
      <c r="D714">
        <v>48</v>
      </c>
      <c r="E714">
        <v>1</v>
      </c>
      <c r="F714">
        <v>0</v>
      </c>
      <c r="G714">
        <f>1+E714+F714</f>
        <v>2</v>
      </c>
      <c r="H714">
        <f ca="1">G714+RAND()-0.5</f>
        <v>1.5871078940443315</v>
      </c>
    </row>
    <row r="715" spans="1:8" hidden="1" x14ac:dyDescent="0.25">
      <c r="A715" t="s">
        <v>1243</v>
      </c>
      <c r="B715" t="s">
        <v>1240</v>
      </c>
      <c r="C715" t="s">
        <v>13</v>
      </c>
      <c r="D715">
        <v>29</v>
      </c>
      <c r="E715">
        <v>0</v>
      </c>
      <c r="F715">
        <v>0</v>
      </c>
      <c r="G715">
        <f>1+E715+F715</f>
        <v>1</v>
      </c>
      <c r="H715">
        <f ca="1">G715+RAND()-0.5</f>
        <v>1.2112017828895596</v>
      </c>
    </row>
    <row r="716" spans="1:8" hidden="1" x14ac:dyDescent="0.25">
      <c r="A716" t="s">
        <v>1243</v>
      </c>
      <c r="B716" t="s">
        <v>1239</v>
      </c>
      <c r="C716" t="s">
        <v>13</v>
      </c>
      <c r="D716">
        <v>52</v>
      </c>
      <c r="E716">
        <v>0</v>
      </c>
      <c r="F716">
        <v>0</v>
      </c>
      <c r="G716">
        <f>1+E716+F716</f>
        <v>1</v>
      </c>
      <c r="H716">
        <f ca="1">G716+RAND()-0.5</f>
        <v>0.82090618488024525</v>
      </c>
    </row>
    <row r="717" spans="1:8" hidden="1" x14ac:dyDescent="0.25">
      <c r="A717" t="s">
        <v>1243</v>
      </c>
      <c r="B717" t="s">
        <v>1240</v>
      </c>
      <c r="C717" t="s">
        <v>13</v>
      </c>
      <c r="D717">
        <v>19</v>
      </c>
      <c r="E717">
        <v>0</v>
      </c>
      <c r="F717">
        <v>0</v>
      </c>
      <c r="G717">
        <f>1+E717+F717</f>
        <v>1</v>
      </c>
      <c r="H717">
        <f ca="1">G717+RAND()-0.5</f>
        <v>0.85424380688605139</v>
      </c>
    </row>
    <row r="718" spans="1:8" hidden="1" x14ac:dyDescent="0.25">
      <c r="A718" t="s">
        <v>1</v>
      </c>
      <c r="B718" t="s">
        <v>1238</v>
      </c>
      <c r="C718" t="s">
        <v>17</v>
      </c>
      <c r="D718">
        <v>38</v>
      </c>
      <c r="E718">
        <v>0</v>
      </c>
      <c r="F718">
        <v>0</v>
      </c>
      <c r="G718">
        <f>1+E718+F718</f>
        <v>1</v>
      </c>
      <c r="H718">
        <f ca="1">G718+RAND()-0.5</f>
        <v>1.106343075645515</v>
      </c>
    </row>
    <row r="719" spans="1:8" hidden="1" x14ac:dyDescent="0.25">
      <c r="A719" t="s">
        <v>1</v>
      </c>
      <c r="B719" t="s">
        <v>1239</v>
      </c>
      <c r="C719" t="s">
        <v>17</v>
      </c>
      <c r="D719">
        <v>27</v>
      </c>
      <c r="E719">
        <v>0</v>
      </c>
      <c r="F719">
        <v>0</v>
      </c>
      <c r="G719">
        <f>1+E719+F719</f>
        <v>1</v>
      </c>
      <c r="H719">
        <f ca="1">G719+RAND()-0.5</f>
        <v>0.59669509600683801</v>
      </c>
    </row>
    <row r="720" spans="1:8" hidden="1" x14ac:dyDescent="0.25">
      <c r="A720" t="s">
        <v>1243</v>
      </c>
      <c r="B720" t="s">
        <v>1240</v>
      </c>
      <c r="C720" t="s">
        <v>13</v>
      </c>
      <c r="E720">
        <v>0</v>
      </c>
      <c r="F720">
        <v>0</v>
      </c>
      <c r="G720">
        <f>1+E720+F720</f>
        <v>1</v>
      </c>
      <c r="H720">
        <f ca="1">G720+RAND()-0.5</f>
        <v>0.65766310277838436</v>
      </c>
    </row>
    <row r="721" spans="1:8" hidden="1" x14ac:dyDescent="0.25">
      <c r="A721" t="s">
        <v>1243</v>
      </c>
      <c r="B721" t="s">
        <v>1240</v>
      </c>
      <c r="C721" t="s">
        <v>13</v>
      </c>
      <c r="D721">
        <v>33</v>
      </c>
      <c r="E721">
        <v>0</v>
      </c>
      <c r="F721">
        <v>0</v>
      </c>
      <c r="G721">
        <f>1+E721+F721</f>
        <v>1</v>
      </c>
      <c r="H721">
        <f ca="1">G721+RAND()-0.5</f>
        <v>0.93345653609961099</v>
      </c>
    </row>
    <row r="722" spans="1:8" hidden="1" x14ac:dyDescent="0.25">
      <c r="A722" t="s">
        <v>1</v>
      </c>
      <c r="B722" t="s">
        <v>1239</v>
      </c>
      <c r="C722" t="s">
        <v>17</v>
      </c>
      <c r="D722">
        <v>6</v>
      </c>
      <c r="E722">
        <v>0</v>
      </c>
      <c r="F722">
        <v>1</v>
      </c>
      <c r="G722">
        <f>1+E722+F722</f>
        <v>2</v>
      </c>
      <c r="H722">
        <f ca="1">G722+RAND()-0.5</f>
        <v>1.5450761530609154</v>
      </c>
    </row>
    <row r="723" spans="1:8" hidden="1" x14ac:dyDescent="0.25">
      <c r="A723" t="s">
        <v>1243</v>
      </c>
      <c r="B723" t="s">
        <v>1240</v>
      </c>
      <c r="C723" t="s">
        <v>13</v>
      </c>
      <c r="D723">
        <v>17</v>
      </c>
      <c r="E723">
        <v>1</v>
      </c>
      <c r="F723">
        <v>0</v>
      </c>
      <c r="G723">
        <f>1+E723+F723</f>
        <v>2</v>
      </c>
      <c r="H723">
        <f ca="1">G723+RAND()-0.5</f>
        <v>1.8328965341561756</v>
      </c>
    </row>
    <row r="724" spans="1:8" hidden="1" x14ac:dyDescent="0.25">
      <c r="A724" t="s">
        <v>1243</v>
      </c>
      <c r="B724" t="s">
        <v>1239</v>
      </c>
      <c r="C724" t="s">
        <v>13</v>
      </c>
      <c r="D724">
        <v>34</v>
      </c>
      <c r="E724">
        <v>0</v>
      </c>
      <c r="F724">
        <v>0</v>
      </c>
      <c r="G724">
        <f>1+E724+F724</f>
        <v>1</v>
      </c>
      <c r="H724">
        <f ca="1">G724+RAND()-0.5</f>
        <v>1.1202773522489697</v>
      </c>
    </row>
    <row r="725" spans="1:8" hidden="1" x14ac:dyDescent="0.25">
      <c r="A725" t="s">
        <v>1243</v>
      </c>
      <c r="B725" t="s">
        <v>1239</v>
      </c>
      <c r="C725" t="s">
        <v>13</v>
      </c>
      <c r="D725">
        <v>50</v>
      </c>
      <c r="E725">
        <v>0</v>
      </c>
      <c r="F725">
        <v>0</v>
      </c>
      <c r="G725">
        <f>1+E725+F725</f>
        <v>1</v>
      </c>
      <c r="H725">
        <f ca="1">G725+RAND()-0.5</f>
        <v>0.61122888848625134</v>
      </c>
    </row>
    <row r="726" spans="1:8" hidden="1" x14ac:dyDescent="0.25">
      <c r="A726" t="s">
        <v>1</v>
      </c>
      <c r="B726" t="s">
        <v>1238</v>
      </c>
      <c r="C726" t="s">
        <v>13</v>
      </c>
      <c r="D726">
        <v>27</v>
      </c>
      <c r="E726">
        <v>1</v>
      </c>
      <c r="F726">
        <v>0</v>
      </c>
      <c r="G726">
        <f>1+E726+F726</f>
        <v>2</v>
      </c>
      <c r="H726">
        <f ca="1">G726+RAND()-0.5</f>
        <v>2.0861549514188202</v>
      </c>
    </row>
    <row r="727" spans="1:8" hidden="1" x14ac:dyDescent="0.25">
      <c r="A727" t="s">
        <v>1243</v>
      </c>
      <c r="B727" t="s">
        <v>1240</v>
      </c>
      <c r="C727" t="s">
        <v>13</v>
      </c>
      <c r="D727">
        <v>20</v>
      </c>
      <c r="E727">
        <v>0</v>
      </c>
      <c r="F727">
        <v>0</v>
      </c>
      <c r="G727">
        <f>1+E727+F727</f>
        <v>1</v>
      </c>
      <c r="H727">
        <f ca="1">G727+RAND()-0.5</f>
        <v>0.6880548195534435</v>
      </c>
    </row>
    <row r="728" spans="1:8" hidden="1" x14ac:dyDescent="0.25">
      <c r="A728" t="s">
        <v>1</v>
      </c>
      <c r="B728" t="s">
        <v>1239</v>
      </c>
      <c r="C728" t="s">
        <v>17</v>
      </c>
      <c r="D728">
        <v>30</v>
      </c>
      <c r="E728">
        <v>3</v>
      </c>
      <c r="F728">
        <v>0</v>
      </c>
      <c r="G728">
        <f>1+E728+F728</f>
        <v>4</v>
      </c>
      <c r="H728">
        <f ca="1">G728+RAND()-0.5</f>
        <v>3.96424249197044</v>
      </c>
    </row>
    <row r="729" spans="1:8" hidden="1" x14ac:dyDescent="0.25">
      <c r="A729" t="s">
        <v>1</v>
      </c>
      <c r="B729" t="s">
        <v>1240</v>
      </c>
      <c r="C729" t="s">
        <v>17</v>
      </c>
      <c r="E729">
        <v>0</v>
      </c>
      <c r="F729">
        <v>0</v>
      </c>
      <c r="G729">
        <f>1+E729+F729</f>
        <v>1</v>
      </c>
      <c r="H729">
        <f ca="1">G729+RAND()-0.5</f>
        <v>0.9886149020213022</v>
      </c>
    </row>
    <row r="730" spans="1:8" hidden="1" x14ac:dyDescent="0.25">
      <c r="A730" t="s">
        <v>1243</v>
      </c>
      <c r="B730" t="s">
        <v>1239</v>
      </c>
      <c r="C730" t="s">
        <v>13</v>
      </c>
      <c r="D730">
        <v>25</v>
      </c>
      <c r="E730">
        <v>1</v>
      </c>
      <c r="F730">
        <v>0</v>
      </c>
      <c r="G730">
        <f>1+E730+F730</f>
        <v>2</v>
      </c>
      <c r="H730">
        <f ca="1">G730+RAND()-0.5</f>
        <v>2.1085864958377716</v>
      </c>
    </row>
    <row r="731" spans="1:8" x14ac:dyDescent="0.25">
      <c r="A731" t="s">
        <v>1243</v>
      </c>
      <c r="B731" t="s">
        <v>1240</v>
      </c>
      <c r="C731" t="s">
        <v>17</v>
      </c>
      <c r="D731">
        <v>39</v>
      </c>
      <c r="E731">
        <v>1</v>
      </c>
      <c r="F731">
        <v>5</v>
      </c>
      <c r="G731">
        <f>1+E731+F731</f>
        <v>7</v>
      </c>
      <c r="H731">
        <f ca="1">G731+RAND()-0.5</f>
        <v>6.5498496151444909</v>
      </c>
    </row>
    <row r="732" spans="1:8" hidden="1" x14ac:dyDescent="0.25">
      <c r="A732" t="s">
        <v>1</v>
      </c>
      <c r="B732" t="s">
        <v>1238</v>
      </c>
      <c r="C732" t="s">
        <v>17</v>
      </c>
      <c r="D732">
        <v>29</v>
      </c>
      <c r="E732">
        <v>0</v>
      </c>
      <c r="F732">
        <v>0</v>
      </c>
      <c r="G732">
        <f>1+E732+F732</f>
        <v>1</v>
      </c>
      <c r="H732">
        <f ca="1">G732+RAND()-0.5</f>
        <v>0.76822117981681681</v>
      </c>
    </row>
    <row r="733" spans="1:8" hidden="1" x14ac:dyDescent="0.25">
      <c r="A733" t="s">
        <v>1243</v>
      </c>
      <c r="B733" t="s">
        <v>1240</v>
      </c>
      <c r="C733" t="s">
        <v>13</v>
      </c>
      <c r="D733">
        <v>11</v>
      </c>
      <c r="E733">
        <v>0</v>
      </c>
      <c r="F733">
        <v>0</v>
      </c>
      <c r="G733">
        <f>1+E733+F733</f>
        <v>1</v>
      </c>
      <c r="H733">
        <f ca="1">G733+RAND()-0.5</f>
        <v>0.63544026534808262</v>
      </c>
    </row>
    <row r="734" spans="1:8" hidden="1" x14ac:dyDescent="0.25">
      <c r="A734" t="s">
        <v>1243</v>
      </c>
      <c r="B734" t="s">
        <v>1239</v>
      </c>
      <c r="C734" t="s">
        <v>13</v>
      </c>
      <c r="E734">
        <v>0</v>
      </c>
      <c r="F734">
        <v>0</v>
      </c>
      <c r="G734">
        <f>1+E734+F734</f>
        <v>1</v>
      </c>
      <c r="H734">
        <f ca="1">G734+RAND()-0.5</f>
        <v>0.88128494320996476</v>
      </c>
    </row>
    <row r="735" spans="1:8" hidden="1" x14ac:dyDescent="0.25">
      <c r="A735" t="s">
        <v>1243</v>
      </c>
      <c r="B735" t="s">
        <v>1239</v>
      </c>
      <c r="C735" t="s">
        <v>13</v>
      </c>
      <c r="D735">
        <v>23</v>
      </c>
      <c r="E735">
        <v>0</v>
      </c>
      <c r="F735">
        <v>0</v>
      </c>
      <c r="G735">
        <f>1+E735+F735</f>
        <v>1</v>
      </c>
      <c r="H735">
        <f ca="1">G735+RAND()-0.5</f>
        <v>1.1220667309283752</v>
      </c>
    </row>
    <row r="736" spans="1:8" hidden="1" x14ac:dyDescent="0.25">
      <c r="A736" t="s">
        <v>1243</v>
      </c>
      <c r="B736" t="s">
        <v>1239</v>
      </c>
      <c r="C736" t="s">
        <v>13</v>
      </c>
      <c r="D736">
        <v>23</v>
      </c>
      <c r="E736">
        <v>0</v>
      </c>
      <c r="F736">
        <v>0</v>
      </c>
      <c r="G736">
        <f>1+E736+F736</f>
        <v>1</v>
      </c>
      <c r="H736">
        <f ca="1">G736+RAND()-0.5</f>
        <v>0.8864087585397975</v>
      </c>
    </row>
    <row r="737" spans="1:8" hidden="1" x14ac:dyDescent="0.25">
      <c r="A737" t="s">
        <v>1243</v>
      </c>
      <c r="B737" t="s">
        <v>1240</v>
      </c>
      <c r="C737" t="s">
        <v>13</v>
      </c>
      <c r="D737">
        <v>28.5</v>
      </c>
      <c r="E737">
        <v>0</v>
      </c>
      <c r="F737">
        <v>0</v>
      </c>
      <c r="G737">
        <f>1+E737+F737</f>
        <v>1</v>
      </c>
      <c r="H737">
        <f ca="1">G737+RAND()-0.5</f>
        <v>0.53372628002626143</v>
      </c>
    </row>
    <row r="738" spans="1:8" x14ac:dyDescent="0.25">
      <c r="A738" t="s">
        <v>1243</v>
      </c>
      <c r="B738" t="s">
        <v>1240</v>
      </c>
      <c r="C738" t="s">
        <v>17</v>
      </c>
      <c r="D738">
        <v>26</v>
      </c>
      <c r="E738">
        <v>1</v>
      </c>
      <c r="F738">
        <v>0</v>
      </c>
      <c r="G738">
        <f>1+E738+F738</f>
        <v>2</v>
      </c>
      <c r="H738">
        <f ca="1">G738+RAND()-0.5</f>
        <v>2.198888314308336</v>
      </c>
    </row>
    <row r="739" spans="1:8" hidden="1" x14ac:dyDescent="0.25">
      <c r="A739" t="s">
        <v>1</v>
      </c>
      <c r="B739" t="s">
        <v>1238</v>
      </c>
      <c r="C739" t="s">
        <v>13</v>
      </c>
      <c r="D739">
        <v>35</v>
      </c>
      <c r="E739">
        <v>0</v>
      </c>
      <c r="F739">
        <v>0</v>
      </c>
      <c r="G739">
        <f>1+E739+F739</f>
        <v>1</v>
      </c>
      <c r="H739">
        <f ca="1">G739+RAND()-0.5</f>
        <v>1.3523038331149315</v>
      </c>
    </row>
    <row r="740" spans="1:8" hidden="1" x14ac:dyDescent="0.25">
      <c r="A740" t="s">
        <v>1243</v>
      </c>
      <c r="B740" t="s">
        <v>1240</v>
      </c>
      <c r="C740" t="s">
        <v>13</v>
      </c>
      <c r="E740">
        <v>0</v>
      </c>
      <c r="F740">
        <v>0</v>
      </c>
      <c r="G740">
        <f>1+E740+F740</f>
        <v>1</v>
      </c>
      <c r="H740">
        <f ca="1">G740+RAND()-0.5</f>
        <v>0.60241594046968672</v>
      </c>
    </row>
    <row r="741" spans="1:8" hidden="1" x14ac:dyDescent="0.25">
      <c r="A741" t="s">
        <v>1243</v>
      </c>
      <c r="B741" t="s">
        <v>1240</v>
      </c>
      <c r="C741" t="s">
        <v>13</v>
      </c>
      <c r="E741">
        <v>0</v>
      </c>
      <c r="F741">
        <v>0</v>
      </c>
      <c r="G741">
        <f>1+E741+F741</f>
        <v>1</v>
      </c>
      <c r="H741">
        <f ca="1">G741+RAND()-0.5</f>
        <v>0.7042943395432808</v>
      </c>
    </row>
    <row r="742" spans="1:8" hidden="1" x14ac:dyDescent="0.25">
      <c r="A742" t="s">
        <v>1</v>
      </c>
      <c r="B742" t="s">
        <v>1238</v>
      </c>
      <c r="C742" t="s">
        <v>13</v>
      </c>
      <c r="E742">
        <v>0</v>
      </c>
      <c r="F742">
        <v>0</v>
      </c>
      <c r="G742">
        <f>1+E742+F742</f>
        <v>1</v>
      </c>
      <c r="H742">
        <f ca="1">G742+RAND()-0.5</f>
        <v>0.62949459674756403</v>
      </c>
    </row>
    <row r="743" spans="1:8" hidden="1" x14ac:dyDescent="0.25">
      <c r="A743" t="s">
        <v>1243</v>
      </c>
      <c r="B743" t="s">
        <v>1238</v>
      </c>
      <c r="C743" t="s">
        <v>13</v>
      </c>
      <c r="D743">
        <v>36</v>
      </c>
      <c r="E743">
        <v>1</v>
      </c>
      <c r="F743">
        <v>0</v>
      </c>
      <c r="G743">
        <f>1+E743+F743</f>
        <v>2</v>
      </c>
      <c r="H743">
        <f ca="1">G743+RAND()-0.5</f>
        <v>2.1290892944570889</v>
      </c>
    </row>
    <row r="744" spans="1:8" hidden="1" x14ac:dyDescent="0.25">
      <c r="A744" t="s">
        <v>1</v>
      </c>
      <c r="B744" t="s">
        <v>1238</v>
      </c>
      <c r="C744" t="s">
        <v>17</v>
      </c>
      <c r="D744">
        <v>21</v>
      </c>
      <c r="E744">
        <v>2</v>
      </c>
      <c r="F744">
        <v>2</v>
      </c>
      <c r="G744">
        <f>1+E744+F744</f>
        <v>5</v>
      </c>
      <c r="H744">
        <f ca="1">G744+RAND()-0.5</f>
        <v>4.6364239736027288</v>
      </c>
    </row>
    <row r="745" spans="1:8" hidden="1" x14ac:dyDescent="0.25">
      <c r="A745" t="s">
        <v>1243</v>
      </c>
      <c r="B745" t="s">
        <v>1240</v>
      </c>
      <c r="C745" t="s">
        <v>13</v>
      </c>
      <c r="D745">
        <v>24</v>
      </c>
      <c r="E745">
        <v>1</v>
      </c>
      <c r="F745">
        <v>0</v>
      </c>
      <c r="G745">
        <f>1+E745+F745</f>
        <v>2</v>
      </c>
      <c r="H745">
        <f ca="1">G745+RAND()-0.5</f>
        <v>1.8359665777558178</v>
      </c>
    </row>
    <row r="746" spans="1:8" hidden="1" x14ac:dyDescent="0.25">
      <c r="A746" t="s">
        <v>1</v>
      </c>
      <c r="B746" t="s">
        <v>1240</v>
      </c>
      <c r="C746" t="s">
        <v>13</v>
      </c>
      <c r="D746">
        <v>31</v>
      </c>
      <c r="E746">
        <v>0</v>
      </c>
      <c r="F746">
        <v>0</v>
      </c>
      <c r="G746">
        <f>1+E746+F746</f>
        <v>1</v>
      </c>
      <c r="H746">
        <f ca="1">G746+RAND()-0.5</f>
        <v>1.4172412356200654</v>
      </c>
    </row>
    <row r="747" spans="1:8" hidden="1" x14ac:dyDescent="0.25">
      <c r="A747" t="s">
        <v>1243</v>
      </c>
      <c r="B747" t="s">
        <v>1238</v>
      </c>
      <c r="C747" t="s">
        <v>13</v>
      </c>
      <c r="D747">
        <v>70</v>
      </c>
      <c r="E747">
        <v>1</v>
      </c>
      <c r="F747">
        <v>1</v>
      </c>
      <c r="G747">
        <f>1+E747+F747</f>
        <v>3</v>
      </c>
      <c r="H747">
        <f ca="1">G747+RAND()-0.5</f>
        <v>3.3719851170179882</v>
      </c>
    </row>
    <row r="748" spans="1:8" hidden="1" x14ac:dyDescent="0.25">
      <c r="A748" t="s">
        <v>1243</v>
      </c>
      <c r="B748" t="s">
        <v>1240</v>
      </c>
      <c r="C748" t="s">
        <v>13</v>
      </c>
      <c r="D748">
        <v>16</v>
      </c>
      <c r="E748">
        <v>1</v>
      </c>
      <c r="F748">
        <v>1</v>
      </c>
      <c r="G748">
        <f>1+E748+F748</f>
        <v>3</v>
      </c>
      <c r="H748">
        <f ca="1">G748+RAND()-0.5</f>
        <v>3.0176849959093421</v>
      </c>
    </row>
    <row r="749" spans="1:8" hidden="1" x14ac:dyDescent="0.25">
      <c r="A749" t="s">
        <v>1</v>
      </c>
      <c r="B749" t="s">
        <v>1239</v>
      </c>
      <c r="C749" t="s">
        <v>17</v>
      </c>
      <c r="D749">
        <v>30</v>
      </c>
      <c r="E749">
        <v>0</v>
      </c>
      <c r="F749">
        <v>0</v>
      </c>
      <c r="G749">
        <f>1+E749+F749</f>
        <v>1</v>
      </c>
      <c r="H749">
        <f ca="1">G749+RAND()-0.5</f>
        <v>1.0723094365758727</v>
      </c>
    </row>
    <row r="750" spans="1:8" hidden="1" x14ac:dyDescent="0.25">
      <c r="A750" t="s">
        <v>1243</v>
      </c>
      <c r="B750" t="s">
        <v>1238</v>
      </c>
      <c r="C750" t="s">
        <v>13</v>
      </c>
      <c r="D750">
        <v>19</v>
      </c>
      <c r="E750">
        <v>1</v>
      </c>
      <c r="F750">
        <v>0</v>
      </c>
      <c r="G750">
        <f>1+E750+F750</f>
        <v>2</v>
      </c>
      <c r="H750">
        <f ca="1">G750+RAND()-0.5</f>
        <v>1.581586879490986</v>
      </c>
    </row>
    <row r="751" spans="1:8" hidden="1" x14ac:dyDescent="0.25">
      <c r="A751" t="s">
        <v>1243</v>
      </c>
      <c r="B751" t="s">
        <v>1240</v>
      </c>
      <c r="C751" t="s">
        <v>13</v>
      </c>
      <c r="D751">
        <v>31</v>
      </c>
      <c r="E751">
        <v>0</v>
      </c>
      <c r="F751">
        <v>0</v>
      </c>
      <c r="G751">
        <f>1+E751+F751</f>
        <v>1</v>
      </c>
      <c r="H751">
        <f ca="1">G751+RAND()-0.5</f>
        <v>0.56847711100640375</v>
      </c>
    </row>
    <row r="752" spans="1:8" hidden="1" x14ac:dyDescent="0.25">
      <c r="A752" t="s">
        <v>1</v>
      </c>
      <c r="B752" t="s">
        <v>1239</v>
      </c>
      <c r="C752" t="s">
        <v>17</v>
      </c>
      <c r="D752">
        <v>4</v>
      </c>
      <c r="E752">
        <v>1</v>
      </c>
      <c r="F752">
        <v>1</v>
      </c>
      <c r="G752">
        <f>1+E752+F752</f>
        <v>3</v>
      </c>
      <c r="H752">
        <f ca="1">G752+RAND()-0.5</f>
        <v>2.5230779106455006</v>
      </c>
    </row>
    <row r="753" spans="1:8" hidden="1" x14ac:dyDescent="0.25">
      <c r="A753" t="s">
        <v>1</v>
      </c>
      <c r="B753" t="s">
        <v>1240</v>
      </c>
      <c r="C753" t="s">
        <v>13</v>
      </c>
      <c r="D753">
        <v>6</v>
      </c>
      <c r="E753">
        <v>0</v>
      </c>
      <c r="F753">
        <v>1</v>
      </c>
      <c r="G753">
        <f>1+E753+F753</f>
        <v>2</v>
      </c>
      <c r="H753">
        <f ca="1">G753+RAND()-0.5</f>
        <v>2.1092406306603908</v>
      </c>
    </row>
    <row r="754" spans="1:8" hidden="1" x14ac:dyDescent="0.25">
      <c r="A754" t="s">
        <v>1243</v>
      </c>
      <c r="B754" t="s">
        <v>1240</v>
      </c>
      <c r="C754" t="s">
        <v>13</v>
      </c>
      <c r="D754">
        <v>33</v>
      </c>
      <c r="E754">
        <v>0</v>
      </c>
      <c r="F754">
        <v>0</v>
      </c>
      <c r="G754">
        <f>1+E754+F754</f>
        <v>1</v>
      </c>
      <c r="H754">
        <f ca="1">G754+RAND()-0.5</f>
        <v>0.71743391799802536</v>
      </c>
    </row>
    <row r="755" spans="1:8" hidden="1" x14ac:dyDescent="0.25">
      <c r="A755" t="s">
        <v>1243</v>
      </c>
      <c r="B755" t="s">
        <v>1240</v>
      </c>
      <c r="C755" t="s">
        <v>13</v>
      </c>
      <c r="D755">
        <v>23</v>
      </c>
      <c r="E755">
        <v>0</v>
      </c>
      <c r="F755">
        <v>0</v>
      </c>
      <c r="G755">
        <f>1+E755+F755</f>
        <v>1</v>
      </c>
      <c r="H755">
        <f ca="1">G755+RAND()-0.5</f>
        <v>1.2029561305387235</v>
      </c>
    </row>
    <row r="756" spans="1:8" hidden="1" x14ac:dyDescent="0.25">
      <c r="A756" t="s">
        <v>1</v>
      </c>
      <c r="B756" t="s">
        <v>1239</v>
      </c>
      <c r="C756" t="s">
        <v>17</v>
      </c>
      <c r="D756">
        <v>48</v>
      </c>
      <c r="E756">
        <v>1</v>
      </c>
      <c r="F756">
        <v>2</v>
      </c>
      <c r="G756">
        <f>1+E756+F756</f>
        <v>4</v>
      </c>
      <c r="H756">
        <f ca="1">G756+RAND()-0.5</f>
        <v>4.3860617279994685</v>
      </c>
    </row>
    <row r="757" spans="1:8" hidden="1" x14ac:dyDescent="0.25">
      <c r="A757" t="s">
        <v>1</v>
      </c>
      <c r="B757" t="s">
        <v>1239</v>
      </c>
      <c r="C757" t="s">
        <v>13</v>
      </c>
      <c r="D757">
        <v>0.67</v>
      </c>
      <c r="E757">
        <v>1</v>
      </c>
      <c r="F757">
        <v>1</v>
      </c>
      <c r="G757">
        <f>1+E757+F757</f>
        <v>3</v>
      </c>
      <c r="H757">
        <f ca="1">G757+RAND()-0.5</f>
        <v>2.505534217912647</v>
      </c>
    </row>
    <row r="758" spans="1:8" hidden="1" x14ac:dyDescent="0.25">
      <c r="A758" t="s">
        <v>1243</v>
      </c>
      <c r="B758" t="s">
        <v>1240</v>
      </c>
      <c r="C758" t="s">
        <v>13</v>
      </c>
      <c r="D758">
        <v>28</v>
      </c>
      <c r="E758">
        <v>0</v>
      </c>
      <c r="F758">
        <v>0</v>
      </c>
      <c r="G758">
        <f>1+E758+F758</f>
        <v>1</v>
      </c>
      <c r="H758">
        <f ca="1">G758+RAND()-0.5</f>
        <v>1.0639480660930141</v>
      </c>
    </row>
    <row r="759" spans="1:8" hidden="1" x14ac:dyDescent="0.25">
      <c r="A759" t="s">
        <v>1243</v>
      </c>
      <c r="B759" t="s">
        <v>1239</v>
      </c>
      <c r="C759" t="s">
        <v>13</v>
      </c>
      <c r="D759">
        <v>18</v>
      </c>
      <c r="E759">
        <v>0</v>
      </c>
      <c r="F759">
        <v>0</v>
      </c>
      <c r="G759">
        <f>1+E759+F759</f>
        <v>1</v>
      </c>
      <c r="H759">
        <f ca="1">G759+RAND()-0.5</f>
        <v>0.99677453587156029</v>
      </c>
    </row>
    <row r="760" spans="1:8" hidden="1" x14ac:dyDescent="0.25">
      <c r="A760" t="s">
        <v>1243</v>
      </c>
      <c r="B760" t="s">
        <v>1240</v>
      </c>
      <c r="C760" t="s">
        <v>13</v>
      </c>
      <c r="D760">
        <v>34</v>
      </c>
      <c r="E760">
        <v>0</v>
      </c>
      <c r="F760">
        <v>0</v>
      </c>
      <c r="G760">
        <f>1+E760+F760</f>
        <v>1</v>
      </c>
      <c r="H760">
        <f ca="1">G760+RAND()-0.5</f>
        <v>1.4121916161160695</v>
      </c>
    </row>
    <row r="761" spans="1:8" hidden="1" x14ac:dyDescent="0.25">
      <c r="A761" t="s">
        <v>1</v>
      </c>
      <c r="B761" t="s">
        <v>1238</v>
      </c>
      <c r="C761" t="s">
        <v>17</v>
      </c>
      <c r="D761">
        <v>33</v>
      </c>
      <c r="E761">
        <v>0</v>
      </c>
      <c r="F761">
        <v>0</v>
      </c>
      <c r="G761">
        <f>1+E761+F761</f>
        <v>1</v>
      </c>
      <c r="H761">
        <f ca="1">G761+RAND()-0.5</f>
        <v>0.89250783534533884</v>
      </c>
    </row>
    <row r="762" spans="1:8" hidden="1" x14ac:dyDescent="0.25">
      <c r="A762" t="s">
        <v>1243</v>
      </c>
      <c r="B762" t="s">
        <v>1240</v>
      </c>
      <c r="C762" t="s">
        <v>13</v>
      </c>
      <c r="E762">
        <v>0</v>
      </c>
      <c r="F762">
        <v>0</v>
      </c>
      <c r="G762">
        <f>1+E762+F762</f>
        <v>1</v>
      </c>
      <c r="H762">
        <f ca="1">G762+RAND()-0.5</f>
        <v>0.72782658574948345</v>
      </c>
    </row>
    <row r="763" spans="1:8" hidden="1" x14ac:dyDescent="0.25">
      <c r="A763" t="s">
        <v>1243</v>
      </c>
      <c r="B763" t="s">
        <v>1240</v>
      </c>
      <c r="C763" t="s">
        <v>13</v>
      </c>
      <c r="D763">
        <v>41</v>
      </c>
      <c r="E763">
        <v>0</v>
      </c>
      <c r="F763">
        <v>0</v>
      </c>
      <c r="G763">
        <f>1+E763+F763</f>
        <v>1</v>
      </c>
      <c r="H763">
        <f ca="1">G763+RAND()-0.5</f>
        <v>0.96848880457380138</v>
      </c>
    </row>
    <row r="764" spans="1:8" hidden="1" x14ac:dyDescent="0.25">
      <c r="A764" t="s">
        <v>1</v>
      </c>
      <c r="B764" t="s">
        <v>1240</v>
      </c>
      <c r="C764" t="s">
        <v>13</v>
      </c>
      <c r="D764">
        <v>20</v>
      </c>
      <c r="E764">
        <v>0</v>
      </c>
      <c r="F764">
        <v>0</v>
      </c>
      <c r="G764">
        <f>1+E764+F764</f>
        <v>1</v>
      </c>
      <c r="H764">
        <f ca="1">G764+RAND()-0.5</f>
        <v>0.56192527301467088</v>
      </c>
    </row>
    <row r="765" spans="1:8" hidden="1" x14ac:dyDescent="0.25">
      <c r="A765" t="s">
        <v>1</v>
      </c>
      <c r="B765" t="s">
        <v>1238</v>
      </c>
      <c r="C765" t="s">
        <v>17</v>
      </c>
      <c r="D765">
        <v>36</v>
      </c>
      <c r="E765">
        <v>1</v>
      </c>
      <c r="F765">
        <v>2</v>
      </c>
      <c r="G765">
        <f>1+E765+F765</f>
        <v>4</v>
      </c>
      <c r="H765">
        <f ca="1">G765+RAND()-0.5</f>
        <v>3.9865538854948541</v>
      </c>
    </row>
    <row r="766" spans="1:8" hidden="1" x14ac:dyDescent="0.25">
      <c r="A766" t="s">
        <v>1243</v>
      </c>
      <c r="B766" t="s">
        <v>1240</v>
      </c>
      <c r="C766" t="s">
        <v>13</v>
      </c>
      <c r="D766">
        <v>16</v>
      </c>
      <c r="E766">
        <v>0</v>
      </c>
      <c r="F766">
        <v>0</v>
      </c>
      <c r="G766">
        <f>1+E766+F766</f>
        <v>1</v>
      </c>
      <c r="H766">
        <f ca="1">G766+RAND()-0.5</f>
        <v>0.9222740148034867</v>
      </c>
    </row>
    <row r="767" spans="1:8" hidden="1" x14ac:dyDescent="0.25">
      <c r="A767" t="s">
        <v>1</v>
      </c>
      <c r="B767" t="s">
        <v>1238</v>
      </c>
      <c r="C767" t="s">
        <v>17</v>
      </c>
      <c r="D767">
        <v>51</v>
      </c>
      <c r="E767">
        <v>1</v>
      </c>
      <c r="F767">
        <v>0</v>
      </c>
      <c r="G767">
        <f>1+E767+F767</f>
        <v>2</v>
      </c>
      <c r="H767">
        <f ca="1">G767+RAND()-0.5</f>
        <v>1.8824154033808878</v>
      </c>
    </row>
    <row r="768" spans="1:8" hidden="1" x14ac:dyDescent="0.25">
      <c r="A768" t="s">
        <v>1243</v>
      </c>
      <c r="B768" t="s">
        <v>1238</v>
      </c>
      <c r="C768" t="s">
        <v>13</v>
      </c>
      <c r="E768">
        <v>0</v>
      </c>
      <c r="F768">
        <v>0</v>
      </c>
      <c r="G768">
        <f>1+E768+F768</f>
        <v>1</v>
      </c>
      <c r="H768">
        <f ca="1">G768+RAND()-0.5</f>
        <v>1.2160304697328341</v>
      </c>
    </row>
    <row r="769" spans="1:8" x14ac:dyDescent="0.25">
      <c r="A769" t="s">
        <v>1243</v>
      </c>
      <c r="B769" t="s">
        <v>1240</v>
      </c>
      <c r="C769" t="s">
        <v>17</v>
      </c>
      <c r="D769">
        <v>9</v>
      </c>
      <c r="E769">
        <v>3</v>
      </c>
      <c r="F769">
        <v>2</v>
      </c>
      <c r="G769">
        <f>1+E769+F769</f>
        <v>6</v>
      </c>
      <c r="H769">
        <f ca="1">G769+RAND()-0.5</f>
        <v>5.5591991827758198</v>
      </c>
    </row>
    <row r="770" spans="1:8" hidden="1" x14ac:dyDescent="0.25">
      <c r="A770" t="s">
        <v>1243</v>
      </c>
      <c r="B770" t="s">
        <v>1240</v>
      </c>
      <c r="C770" t="s">
        <v>13</v>
      </c>
      <c r="E770">
        <v>1</v>
      </c>
      <c r="F770">
        <v>0</v>
      </c>
      <c r="G770">
        <f>1+E770+F770</f>
        <v>2</v>
      </c>
      <c r="H770">
        <f ca="1">G770+RAND()-0.5</f>
        <v>1.7598917264080658</v>
      </c>
    </row>
    <row r="771" spans="1:8" hidden="1" x14ac:dyDescent="0.25">
      <c r="A771" t="s">
        <v>1243</v>
      </c>
      <c r="B771" t="s">
        <v>1240</v>
      </c>
      <c r="C771" t="s">
        <v>13</v>
      </c>
      <c r="D771">
        <v>32</v>
      </c>
      <c r="E771">
        <v>0</v>
      </c>
      <c r="F771">
        <v>0</v>
      </c>
      <c r="G771">
        <f>1+E771+F771</f>
        <v>1</v>
      </c>
      <c r="H771">
        <f ca="1">G771+RAND()-0.5</f>
        <v>1.3213942215087773</v>
      </c>
    </row>
    <row r="772" spans="1:8" hidden="1" x14ac:dyDescent="0.25">
      <c r="A772" t="s">
        <v>1243</v>
      </c>
      <c r="B772" t="s">
        <v>1240</v>
      </c>
      <c r="C772" t="s">
        <v>13</v>
      </c>
      <c r="D772">
        <v>24</v>
      </c>
      <c r="E772">
        <v>0</v>
      </c>
      <c r="F772">
        <v>0</v>
      </c>
      <c r="G772">
        <f>1+E772+F772</f>
        <v>1</v>
      </c>
      <c r="H772">
        <f ca="1">G772+RAND()-0.5</f>
        <v>0.64308594750212</v>
      </c>
    </row>
    <row r="773" spans="1:8" hidden="1" x14ac:dyDescent="0.25">
      <c r="A773" t="s">
        <v>1243</v>
      </c>
      <c r="B773" t="s">
        <v>1240</v>
      </c>
      <c r="C773" t="s">
        <v>13</v>
      </c>
      <c r="D773">
        <v>48</v>
      </c>
      <c r="E773">
        <v>0</v>
      </c>
      <c r="F773">
        <v>0</v>
      </c>
      <c r="G773">
        <f>1+E773+F773</f>
        <v>1</v>
      </c>
      <c r="H773">
        <f ca="1">G773+RAND()-0.5</f>
        <v>0.91360114371199286</v>
      </c>
    </row>
    <row r="774" spans="1:8" hidden="1" x14ac:dyDescent="0.25">
      <c r="A774" t="s">
        <v>1243</v>
      </c>
      <c r="B774" t="s">
        <v>1239</v>
      </c>
      <c r="C774" t="s">
        <v>17</v>
      </c>
      <c r="D774">
        <v>57</v>
      </c>
      <c r="E774">
        <v>0</v>
      </c>
      <c r="F774">
        <v>0</v>
      </c>
      <c r="G774">
        <f>1+E774+F774</f>
        <v>1</v>
      </c>
      <c r="H774">
        <f ca="1">G774+RAND()-0.5</f>
        <v>0.79426855434866184</v>
      </c>
    </row>
    <row r="775" spans="1:8" hidden="1" x14ac:dyDescent="0.25">
      <c r="A775" t="s">
        <v>1243</v>
      </c>
      <c r="B775" t="s">
        <v>1240</v>
      </c>
      <c r="C775" t="s">
        <v>13</v>
      </c>
      <c r="E775">
        <v>0</v>
      </c>
      <c r="F775">
        <v>0</v>
      </c>
      <c r="G775">
        <f>1+E775+F775</f>
        <v>1</v>
      </c>
      <c r="H775">
        <f ca="1">G775+RAND()-0.5</f>
        <v>0.62652302397062432</v>
      </c>
    </row>
    <row r="776" spans="1:8" hidden="1" x14ac:dyDescent="0.25">
      <c r="A776" t="s">
        <v>1</v>
      </c>
      <c r="B776" t="s">
        <v>1239</v>
      </c>
      <c r="C776" t="s">
        <v>17</v>
      </c>
      <c r="D776">
        <v>54</v>
      </c>
      <c r="E776">
        <v>1</v>
      </c>
      <c r="F776">
        <v>3</v>
      </c>
      <c r="G776">
        <f>1+E776+F776</f>
        <v>5</v>
      </c>
      <c r="H776">
        <f ca="1">G776+RAND()-0.5</f>
        <v>4.9178931475689476</v>
      </c>
    </row>
    <row r="777" spans="1:8" hidden="1" x14ac:dyDescent="0.25">
      <c r="A777" t="s">
        <v>1243</v>
      </c>
      <c r="B777" t="s">
        <v>1240</v>
      </c>
      <c r="C777" t="s">
        <v>13</v>
      </c>
      <c r="D777">
        <v>18</v>
      </c>
      <c r="E777">
        <v>0</v>
      </c>
      <c r="F777">
        <v>0</v>
      </c>
      <c r="G777">
        <f>1+E777+F777</f>
        <v>1</v>
      </c>
      <c r="H777">
        <f ca="1">G777+RAND()-0.5</f>
        <v>0.89509150750413835</v>
      </c>
    </row>
    <row r="778" spans="1:8" hidden="1" x14ac:dyDescent="0.25">
      <c r="A778" t="s">
        <v>1243</v>
      </c>
      <c r="B778" t="s">
        <v>1240</v>
      </c>
      <c r="C778" t="s">
        <v>13</v>
      </c>
      <c r="E778">
        <v>0</v>
      </c>
      <c r="F778">
        <v>0</v>
      </c>
      <c r="G778">
        <f>1+E778+F778</f>
        <v>1</v>
      </c>
      <c r="H778">
        <f ca="1">G778+RAND()-0.5</f>
        <v>0.64692147943469935</v>
      </c>
    </row>
    <row r="779" spans="1:8" x14ac:dyDescent="0.25">
      <c r="A779" t="s">
        <v>1243</v>
      </c>
      <c r="B779" t="s">
        <v>1240</v>
      </c>
      <c r="C779" t="s">
        <v>17</v>
      </c>
      <c r="D779">
        <v>41</v>
      </c>
      <c r="E779">
        <v>0</v>
      </c>
      <c r="F779">
        <v>5</v>
      </c>
      <c r="G779">
        <f>1+E779+F779</f>
        <v>6</v>
      </c>
      <c r="H779">
        <f ca="1">G779+RAND()-0.5</f>
        <v>5.7884627230991708</v>
      </c>
    </row>
    <row r="780" spans="1:8" hidden="1" x14ac:dyDescent="0.25">
      <c r="A780" t="s">
        <v>1243</v>
      </c>
      <c r="B780" t="s">
        <v>1240</v>
      </c>
      <c r="C780" t="s">
        <v>13</v>
      </c>
      <c r="E780">
        <v>0</v>
      </c>
      <c r="F780">
        <v>0</v>
      </c>
      <c r="G780">
        <f>1+E780+F780</f>
        <v>1</v>
      </c>
      <c r="H780">
        <f ca="1">G780+RAND()-0.5</f>
        <v>0.77615446295205825</v>
      </c>
    </row>
    <row r="781" spans="1:8" hidden="1" x14ac:dyDescent="0.25">
      <c r="A781" t="s">
        <v>1</v>
      </c>
      <c r="B781" t="s">
        <v>1238</v>
      </c>
      <c r="C781" t="s">
        <v>17</v>
      </c>
      <c r="D781">
        <v>43</v>
      </c>
      <c r="E781">
        <v>0</v>
      </c>
      <c r="F781">
        <v>1</v>
      </c>
      <c r="G781">
        <f>1+E781+F781</f>
        <v>2</v>
      </c>
      <c r="H781">
        <f ca="1">G781+RAND()-0.5</f>
        <v>1.6223970616771286</v>
      </c>
    </row>
    <row r="782" spans="1:8" x14ac:dyDescent="0.25">
      <c r="A782" t="s">
        <v>1243</v>
      </c>
      <c r="B782" t="s">
        <v>1240</v>
      </c>
      <c r="C782" t="s">
        <v>17</v>
      </c>
      <c r="D782">
        <v>2</v>
      </c>
      <c r="E782">
        <v>3</v>
      </c>
      <c r="F782">
        <v>2</v>
      </c>
      <c r="G782">
        <f>1+E782+F782</f>
        <v>6</v>
      </c>
      <c r="H782">
        <f ca="1">G782+RAND()-0.5</f>
        <v>6.2250265463093726</v>
      </c>
    </row>
    <row r="783" spans="1:8" hidden="1" x14ac:dyDescent="0.25">
      <c r="A783" t="s">
        <v>1</v>
      </c>
      <c r="B783" t="s">
        <v>1238</v>
      </c>
      <c r="C783" t="s">
        <v>17</v>
      </c>
      <c r="D783">
        <v>17</v>
      </c>
      <c r="E783">
        <v>1</v>
      </c>
      <c r="F783">
        <v>0</v>
      </c>
      <c r="G783">
        <f>1+E783+F783</f>
        <v>2</v>
      </c>
      <c r="H783">
        <f ca="1">G783+RAND()-0.5</f>
        <v>2.043293768599586</v>
      </c>
    </row>
    <row r="784" spans="1:8" hidden="1" x14ac:dyDescent="0.25">
      <c r="A784" t="s">
        <v>1243</v>
      </c>
      <c r="B784" t="s">
        <v>1238</v>
      </c>
      <c r="C784" t="s">
        <v>13</v>
      </c>
      <c r="D784">
        <v>29</v>
      </c>
      <c r="E784">
        <v>0</v>
      </c>
      <c r="F784">
        <v>0</v>
      </c>
      <c r="G784">
        <f>1+E784+F784</f>
        <v>1</v>
      </c>
      <c r="H784">
        <f ca="1">G784+RAND()-0.5</f>
        <v>0.83446289354839687</v>
      </c>
    </row>
    <row r="785" spans="1:8" hidden="1" x14ac:dyDescent="0.25">
      <c r="A785" t="s">
        <v>1243</v>
      </c>
      <c r="B785" t="s">
        <v>1240</v>
      </c>
      <c r="C785" t="s">
        <v>13</v>
      </c>
      <c r="E785">
        <v>1</v>
      </c>
      <c r="F785">
        <v>2</v>
      </c>
      <c r="G785">
        <f>1+E785+F785</f>
        <v>4</v>
      </c>
      <c r="H785">
        <f ca="1">G785+RAND()-0.5</f>
        <v>3.9018805992695498</v>
      </c>
    </row>
    <row r="786" spans="1:8" hidden="1" x14ac:dyDescent="0.25">
      <c r="A786" t="s">
        <v>1243</v>
      </c>
      <c r="B786" t="s">
        <v>1240</v>
      </c>
      <c r="C786" t="s">
        <v>13</v>
      </c>
      <c r="D786">
        <v>25</v>
      </c>
      <c r="E786">
        <v>0</v>
      </c>
      <c r="F786">
        <v>0</v>
      </c>
      <c r="G786">
        <f>1+E786+F786</f>
        <v>1</v>
      </c>
      <c r="H786">
        <f ca="1">G786+RAND()-0.5</f>
        <v>0.81007930716719301</v>
      </c>
    </row>
    <row r="787" spans="1:8" hidden="1" x14ac:dyDescent="0.25">
      <c r="A787" t="s">
        <v>1243</v>
      </c>
      <c r="B787" t="s">
        <v>1240</v>
      </c>
      <c r="C787" t="s">
        <v>13</v>
      </c>
      <c r="D787">
        <v>25</v>
      </c>
      <c r="E787">
        <v>0</v>
      </c>
      <c r="F787">
        <v>0</v>
      </c>
      <c r="G787">
        <f>1+E787+F787</f>
        <v>1</v>
      </c>
      <c r="H787">
        <f ca="1">G787+RAND()-0.5</f>
        <v>0.60043034547307572</v>
      </c>
    </row>
    <row r="788" spans="1:8" x14ac:dyDescent="0.25">
      <c r="A788" t="s">
        <v>1243</v>
      </c>
      <c r="B788" t="s">
        <v>1240</v>
      </c>
      <c r="C788" t="s">
        <v>17</v>
      </c>
      <c r="D788">
        <v>18</v>
      </c>
      <c r="E788">
        <v>0</v>
      </c>
      <c r="F788">
        <v>0</v>
      </c>
      <c r="G788">
        <f>1+E788+F788</f>
        <v>1</v>
      </c>
      <c r="H788">
        <f ca="1">G788+RAND()-0.5</f>
        <v>0.93493450041900994</v>
      </c>
    </row>
    <row r="789" spans="1:8" hidden="1" x14ac:dyDescent="0.25">
      <c r="A789" t="s">
        <v>1243</v>
      </c>
      <c r="B789" t="s">
        <v>1240</v>
      </c>
      <c r="C789" t="s">
        <v>13</v>
      </c>
      <c r="D789">
        <v>8</v>
      </c>
      <c r="E789">
        <v>4</v>
      </c>
      <c r="F789">
        <v>1</v>
      </c>
      <c r="G789">
        <f>1+E789+F789</f>
        <v>6</v>
      </c>
      <c r="H789">
        <f ca="1">G789+RAND()-0.5</f>
        <v>6.4054152605070831</v>
      </c>
    </row>
    <row r="790" spans="1:8" hidden="1" x14ac:dyDescent="0.25">
      <c r="A790" t="s">
        <v>1</v>
      </c>
      <c r="B790" t="s">
        <v>1240</v>
      </c>
      <c r="C790" t="s">
        <v>13</v>
      </c>
      <c r="D790">
        <v>1</v>
      </c>
      <c r="E790">
        <v>1</v>
      </c>
      <c r="F790">
        <v>2</v>
      </c>
      <c r="G790">
        <f>1+E790+F790</f>
        <v>4</v>
      </c>
      <c r="H790">
        <f ca="1">G790+RAND()-0.5</f>
        <v>4.1460281622645727</v>
      </c>
    </row>
    <row r="791" spans="1:8" hidden="1" x14ac:dyDescent="0.25">
      <c r="A791" t="s">
        <v>1243</v>
      </c>
      <c r="B791" t="s">
        <v>1238</v>
      </c>
      <c r="C791" t="s">
        <v>13</v>
      </c>
      <c r="D791">
        <v>46</v>
      </c>
      <c r="E791">
        <v>0</v>
      </c>
      <c r="F791">
        <v>0</v>
      </c>
      <c r="G791">
        <f>1+E791+F791</f>
        <v>1</v>
      </c>
      <c r="H791">
        <f ca="1">G791+RAND()-0.5</f>
        <v>1.0652017042686508</v>
      </c>
    </row>
    <row r="792" spans="1:8" hidden="1" x14ac:dyDescent="0.25">
      <c r="A792" t="s">
        <v>1243</v>
      </c>
      <c r="B792" t="s">
        <v>1240</v>
      </c>
      <c r="C792" t="s">
        <v>13</v>
      </c>
      <c r="E792">
        <v>0</v>
      </c>
      <c r="F792">
        <v>0</v>
      </c>
      <c r="G792">
        <f>1+E792+F792</f>
        <v>1</v>
      </c>
      <c r="H792">
        <f ca="1">G792+RAND()-0.5</f>
        <v>1.0872950055018089</v>
      </c>
    </row>
    <row r="793" spans="1:8" hidden="1" x14ac:dyDescent="0.25">
      <c r="A793" t="s">
        <v>1243</v>
      </c>
      <c r="B793" t="s">
        <v>1239</v>
      </c>
      <c r="C793" t="s">
        <v>13</v>
      </c>
      <c r="D793">
        <v>16</v>
      </c>
      <c r="E793">
        <v>0</v>
      </c>
      <c r="F793">
        <v>0</v>
      </c>
      <c r="G793">
        <f>1+E793+F793</f>
        <v>1</v>
      </c>
      <c r="H793">
        <f ca="1">G793+RAND()-0.5</f>
        <v>1.3279868195231748</v>
      </c>
    </row>
    <row r="794" spans="1:8" hidden="1" x14ac:dyDescent="0.25">
      <c r="A794" t="s">
        <v>1243</v>
      </c>
      <c r="B794" t="s">
        <v>1240</v>
      </c>
      <c r="C794" t="s">
        <v>17</v>
      </c>
      <c r="E794">
        <v>8</v>
      </c>
      <c r="F794">
        <v>2</v>
      </c>
      <c r="G794">
        <f>1+E794+F794</f>
        <v>11</v>
      </c>
      <c r="H794">
        <f ca="1">G794+RAND()-0.5</f>
        <v>11.088634395584284</v>
      </c>
    </row>
    <row r="795" spans="1:8" hidden="1" x14ac:dyDescent="0.25">
      <c r="A795" t="s">
        <v>1243</v>
      </c>
      <c r="B795" t="s">
        <v>1238</v>
      </c>
      <c r="C795" t="s">
        <v>13</v>
      </c>
      <c r="E795">
        <v>0</v>
      </c>
      <c r="F795">
        <v>0</v>
      </c>
      <c r="G795">
        <f>1+E795+F795</f>
        <v>1</v>
      </c>
      <c r="H795">
        <f ca="1">G795+RAND()-0.5</f>
        <v>0.94920723698548715</v>
      </c>
    </row>
    <row r="796" spans="1:8" hidden="1" x14ac:dyDescent="0.25">
      <c r="A796" t="s">
        <v>1243</v>
      </c>
      <c r="B796" t="s">
        <v>1240</v>
      </c>
      <c r="C796" t="s">
        <v>13</v>
      </c>
      <c r="D796">
        <v>25</v>
      </c>
      <c r="E796">
        <v>0</v>
      </c>
      <c r="F796">
        <v>0</v>
      </c>
      <c r="G796">
        <f>1+E796+F796</f>
        <v>1</v>
      </c>
      <c r="H796">
        <f ca="1">G796+RAND()-0.5</f>
        <v>1.4954204991539009</v>
      </c>
    </row>
    <row r="797" spans="1:8" hidden="1" x14ac:dyDescent="0.25">
      <c r="A797" t="s">
        <v>1243</v>
      </c>
      <c r="B797" t="s">
        <v>1239</v>
      </c>
      <c r="C797" t="s">
        <v>13</v>
      </c>
      <c r="D797">
        <v>39</v>
      </c>
      <c r="E797">
        <v>0</v>
      </c>
      <c r="F797">
        <v>0</v>
      </c>
      <c r="G797">
        <f>1+E797+F797</f>
        <v>1</v>
      </c>
      <c r="H797">
        <f ca="1">G797+RAND()-0.5</f>
        <v>1.4488346316506886</v>
      </c>
    </row>
    <row r="798" spans="1:8" hidden="1" x14ac:dyDescent="0.25">
      <c r="A798" t="s">
        <v>1</v>
      </c>
      <c r="B798" t="s">
        <v>1238</v>
      </c>
      <c r="C798" t="s">
        <v>17</v>
      </c>
      <c r="D798">
        <v>49</v>
      </c>
      <c r="E798">
        <v>0</v>
      </c>
      <c r="F798">
        <v>0</v>
      </c>
      <c r="G798">
        <f>1+E798+F798</f>
        <v>1</v>
      </c>
      <c r="H798">
        <f ca="1">G798+RAND()-0.5</f>
        <v>0.90747792711928654</v>
      </c>
    </row>
    <row r="799" spans="1:8" x14ac:dyDescent="0.25">
      <c r="A799" t="s">
        <v>1243</v>
      </c>
      <c r="B799" t="s">
        <v>1240</v>
      </c>
      <c r="C799" t="s">
        <v>17</v>
      </c>
      <c r="D799">
        <v>32</v>
      </c>
      <c r="E799">
        <v>1</v>
      </c>
      <c r="F799">
        <v>1</v>
      </c>
      <c r="G799">
        <f>1+E799+F799</f>
        <v>3</v>
      </c>
      <c r="H799">
        <f ca="1">G799+RAND()-0.5</f>
        <v>2.8016933636696661</v>
      </c>
    </row>
    <row r="800" spans="1:8" hidden="1" x14ac:dyDescent="0.25">
      <c r="A800" t="s">
        <v>1243</v>
      </c>
      <c r="B800" t="s">
        <v>1240</v>
      </c>
      <c r="C800" t="s">
        <v>13</v>
      </c>
      <c r="D800">
        <v>30</v>
      </c>
      <c r="E800">
        <v>0</v>
      </c>
      <c r="F800">
        <v>0</v>
      </c>
      <c r="G800">
        <f>1+E800+F800</f>
        <v>1</v>
      </c>
      <c r="H800">
        <f ca="1">G800+RAND()-0.5</f>
        <v>0.63858726332420135</v>
      </c>
    </row>
    <row r="801" spans="1:8" x14ac:dyDescent="0.25">
      <c r="A801" t="s">
        <v>1243</v>
      </c>
      <c r="B801" t="s">
        <v>1240</v>
      </c>
      <c r="C801" t="s">
        <v>17</v>
      </c>
      <c r="D801">
        <v>43</v>
      </c>
      <c r="E801">
        <v>1</v>
      </c>
      <c r="F801">
        <v>6</v>
      </c>
      <c r="G801">
        <f>1+E801+F801</f>
        <v>8</v>
      </c>
      <c r="H801">
        <f ca="1">G801+RAND()-0.5</f>
        <v>8.4148227412989591</v>
      </c>
    </row>
    <row r="802" spans="1:8" hidden="1" x14ac:dyDescent="0.25">
      <c r="A802" t="s">
        <v>1243</v>
      </c>
      <c r="B802" t="s">
        <v>1239</v>
      </c>
      <c r="C802" t="s">
        <v>13</v>
      </c>
      <c r="D802">
        <v>34</v>
      </c>
      <c r="E802">
        <v>0</v>
      </c>
      <c r="F802">
        <v>0</v>
      </c>
      <c r="G802">
        <f>1+E802+F802</f>
        <v>1</v>
      </c>
      <c r="H802">
        <f ca="1">G802+RAND()-0.5</f>
        <v>0.86714947330484549</v>
      </c>
    </row>
    <row r="803" spans="1:8" hidden="1" x14ac:dyDescent="0.25">
      <c r="A803" t="s">
        <v>1</v>
      </c>
      <c r="B803" t="s">
        <v>1239</v>
      </c>
      <c r="C803" t="s">
        <v>17</v>
      </c>
      <c r="D803">
        <v>31</v>
      </c>
      <c r="E803">
        <v>1</v>
      </c>
      <c r="F803">
        <v>1</v>
      </c>
      <c r="G803">
        <f>1+E803+F803</f>
        <v>3</v>
      </c>
      <c r="H803">
        <f ca="1">G803+RAND()-0.5</f>
        <v>3.2899745398882674</v>
      </c>
    </row>
    <row r="804" spans="1:8" hidden="1" x14ac:dyDescent="0.25">
      <c r="A804" t="s">
        <v>1</v>
      </c>
      <c r="B804" t="s">
        <v>1238</v>
      </c>
      <c r="C804" t="s">
        <v>13</v>
      </c>
      <c r="D804">
        <v>11</v>
      </c>
      <c r="E804">
        <v>1</v>
      </c>
      <c r="F804">
        <v>2</v>
      </c>
      <c r="G804">
        <f>1+E804+F804</f>
        <v>4</v>
      </c>
      <c r="H804">
        <f ca="1">G804+RAND()-0.5</f>
        <v>4.4123630058357222</v>
      </c>
    </row>
    <row r="805" spans="1:8" hidden="1" x14ac:dyDescent="0.25">
      <c r="A805" t="s">
        <v>1</v>
      </c>
      <c r="B805" t="s">
        <v>1240</v>
      </c>
      <c r="C805" t="s">
        <v>13</v>
      </c>
      <c r="D805">
        <v>0.42</v>
      </c>
      <c r="E805">
        <v>0</v>
      </c>
      <c r="F805">
        <v>1</v>
      </c>
      <c r="G805">
        <f>1+E805+F805</f>
        <v>2</v>
      </c>
      <c r="H805">
        <f ca="1">G805+RAND()-0.5</f>
        <v>1.564210080596574</v>
      </c>
    </row>
    <row r="806" spans="1:8" hidden="1" x14ac:dyDescent="0.25">
      <c r="A806" t="s">
        <v>1</v>
      </c>
      <c r="B806" t="s">
        <v>1240</v>
      </c>
      <c r="C806" t="s">
        <v>13</v>
      </c>
      <c r="D806">
        <v>27</v>
      </c>
      <c r="E806">
        <v>0</v>
      </c>
      <c r="F806">
        <v>0</v>
      </c>
      <c r="G806">
        <f>1+E806+F806</f>
        <v>1</v>
      </c>
      <c r="H806">
        <f ca="1">G806+RAND()-0.5</f>
        <v>1.0473790072990292</v>
      </c>
    </row>
    <row r="807" spans="1:8" hidden="1" x14ac:dyDescent="0.25">
      <c r="A807" t="s">
        <v>1243</v>
      </c>
      <c r="B807" t="s">
        <v>1240</v>
      </c>
      <c r="C807" t="s">
        <v>13</v>
      </c>
      <c r="D807">
        <v>31</v>
      </c>
      <c r="E807">
        <v>0</v>
      </c>
      <c r="F807">
        <v>0</v>
      </c>
      <c r="G807">
        <f>1+E807+F807</f>
        <v>1</v>
      </c>
      <c r="H807">
        <f ca="1">G807+RAND()-0.5</f>
        <v>0.61311943282906101</v>
      </c>
    </row>
    <row r="808" spans="1:8" hidden="1" x14ac:dyDescent="0.25">
      <c r="A808" t="s">
        <v>1243</v>
      </c>
      <c r="B808" t="s">
        <v>1238</v>
      </c>
      <c r="C808" t="s">
        <v>13</v>
      </c>
      <c r="D808">
        <v>39</v>
      </c>
      <c r="E808">
        <v>0</v>
      </c>
      <c r="F808">
        <v>0</v>
      </c>
      <c r="G808">
        <f>1+E808+F808</f>
        <v>1</v>
      </c>
      <c r="H808">
        <f ca="1">G808+RAND()-0.5</f>
        <v>0.80452712039608643</v>
      </c>
    </row>
    <row r="809" spans="1:8" x14ac:dyDescent="0.25">
      <c r="A809" t="s">
        <v>1243</v>
      </c>
      <c r="B809" t="s">
        <v>1240</v>
      </c>
      <c r="C809" t="s">
        <v>17</v>
      </c>
      <c r="D809">
        <v>18</v>
      </c>
      <c r="E809">
        <v>0</v>
      </c>
      <c r="F809">
        <v>1</v>
      </c>
      <c r="G809">
        <f>1+E809+F809</f>
        <v>2</v>
      </c>
      <c r="H809">
        <f ca="1">G809+RAND()-0.5</f>
        <v>1.6412323588164881</v>
      </c>
    </row>
    <row r="810" spans="1:8" hidden="1" x14ac:dyDescent="0.25">
      <c r="A810" t="s">
        <v>1243</v>
      </c>
      <c r="B810" t="s">
        <v>1239</v>
      </c>
      <c r="C810" t="s">
        <v>13</v>
      </c>
      <c r="D810">
        <v>39</v>
      </c>
      <c r="E810">
        <v>0</v>
      </c>
      <c r="F810">
        <v>0</v>
      </c>
      <c r="G810">
        <f>1+E810+F810</f>
        <v>1</v>
      </c>
      <c r="H810">
        <f ca="1">G810+RAND()-0.5</f>
        <v>0.92030361451296727</v>
      </c>
    </row>
    <row r="811" spans="1:8" hidden="1" x14ac:dyDescent="0.25">
      <c r="A811" t="s">
        <v>1</v>
      </c>
      <c r="B811" t="s">
        <v>1238</v>
      </c>
      <c r="C811" t="s">
        <v>17</v>
      </c>
      <c r="D811">
        <v>33</v>
      </c>
      <c r="E811">
        <v>1</v>
      </c>
      <c r="F811">
        <v>0</v>
      </c>
      <c r="G811">
        <f>1+E811+F811</f>
        <v>2</v>
      </c>
      <c r="H811">
        <f ca="1">G811+RAND()-0.5</f>
        <v>2.1980558624189976</v>
      </c>
    </row>
    <row r="812" spans="1:8" hidden="1" x14ac:dyDescent="0.25">
      <c r="A812" t="s">
        <v>1243</v>
      </c>
      <c r="B812" t="s">
        <v>1240</v>
      </c>
      <c r="C812" t="s">
        <v>13</v>
      </c>
      <c r="D812">
        <v>26</v>
      </c>
      <c r="E812">
        <v>0</v>
      </c>
      <c r="F812">
        <v>0</v>
      </c>
      <c r="G812">
        <f>1+E812+F812</f>
        <v>1</v>
      </c>
      <c r="H812">
        <f ca="1">G812+RAND()-0.5</f>
        <v>0.74686909202906371</v>
      </c>
    </row>
    <row r="813" spans="1:8" hidden="1" x14ac:dyDescent="0.25">
      <c r="A813" t="s">
        <v>1243</v>
      </c>
      <c r="B813" t="s">
        <v>1240</v>
      </c>
      <c r="C813" t="s">
        <v>13</v>
      </c>
      <c r="D813">
        <v>39</v>
      </c>
      <c r="E813">
        <v>0</v>
      </c>
      <c r="F813">
        <v>0</v>
      </c>
      <c r="G813">
        <f>1+E813+F813</f>
        <v>1</v>
      </c>
      <c r="H813">
        <f ca="1">G813+RAND()-0.5</f>
        <v>0.52320119390551234</v>
      </c>
    </row>
    <row r="814" spans="1:8" hidden="1" x14ac:dyDescent="0.25">
      <c r="A814" t="s">
        <v>1243</v>
      </c>
      <c r="B814" t="s">
        <v>1239</v>
      </c>
      <c r="C814" t="s">
        <v>13</v>
      </c>
      <c r="D814">
        <v>35</v>
      </c>
      <c r="E814">
        <v>0</v>
      </c>
      <c r="F814">
        <v>0</v>
      </c>
      <c r="G814">
        <f>1+E814+F814</f>
        <v>1</v>
      </c>
      <c r="H814">
        <f ca="1">G814+RAND()-0.5</f>
        <v>0.534501704685306</v>
      </c>
    </row>
    <row r="815" spans="1:8" x14ac:dyDescent="0.25">
      <c r="A815" t="s">
        <v>1243</v>
      </c>
      <c r="B815" t="s">
        <v>1240</v>
      </c>
      <c r="C815" t="s">
        <v>17</v>
      </c>
      <c r="D815">
        <v>25</v>
      </c>
      <c r="E815">
        <v>1</v>
      </c>
      <c r="F815">
        <v>0</v>
      </c>
      <c r="G815">
        <f>1+E815+F815</f>
        <v>2</v>
      </c>
      <c r="H815">
        <f ca="1">G815+RAND()-0.5</f>
        <v>2.0321756334483507</v>
      </c>
    </row>
    <row r="816" spans="1:8" hidden="1" x14ac:dyDescent="0.25">
      <c r="A816" t="s">
        <v>1243</v>
      </c>
      <c r="B816" t="s">
        <v>1240</v>
      </c>
      <c r="C816" t="s">
        <v>13</v>
      </c>
      <c r="D816">
        <v>30.5</v>
      </c>
      <c r="E816">
        <v>0</v>
      </c>
      <c r="F816">
        <v>0</v>
      </c>
      <c r="G816">
        <f>1+E816+F816</f>
        <v>1</v>
      </c>
      <c r="H816">
        <f ca="1">G816+RAND()-0.5</f>
        <v>0.51297452921185616</v>
      </c>
    </row>
    <row r="817" spans="1:8" hidden="1" x14ac:dyDescent="0.25">
      <c r="A817" t="s">
        <v>1243</v>
      </c>
      <c r="B817" t="s">
        <v>1238</v>
      </c>
      <c r="C817" t="s">
        <v>13</v>
      </c>
      <c r="E817">
        <v>0</v>
      </c>
      <c r="F817">
        <v>0</v>
      </c>
      <c r="G817">
        <f>1+E817+F817</f>
        <v>1</v>
      </c>
      <c r="H817">
        <f ca="1">G817+RAND()-0.5</f>
        <v>0.91342902465021814</v>
      </c>
    </row>
    <row r="818" spans="1:8" x14ac:dyDescent="0.25">
      <c r="A818" t="s">
        <v>1243</v>
      </c>
      <c r="B818" t="s">
        <v>1240</v>
      </c>
      <c r="C818" t="s">
        <v>17</v>
      </c>
      <c r="D818">
        <v>48</v>
      </c>
      <c r="E818">
        <v>1</v>
      </c>
      <c r="F818">
        <v>3</v>
      </c>
      <c r="G818">
        <f>1+E818+F818</f>
        <v>5</v>
      </c>
      <c r="H818">
        <f ca="1">G818+RAND()-0.5</f>
        <v>5.0702136417354504</v>
      </c>
    </row>
    <row r="819" spans="1:8" hidden="1" x14ac:dyDescent="0.25">
      <c r="A819" t="s">
        <v>1243</v>
      </c>
      <c r="B819" t="s">
        <v>1239</v>
      </c>
      <c r="C819" t="s">
        <v>13</v>
      </c>
      <c r="D819">
        <v>31</v>
      </c>
      <c r="E819">
        <v>1</v>
      </c>
      <c r="F819">
        <v>1</v>
      </c>
      <c r="G819">
        <f>1+E819+F819</f>
        <v>3</v>
      </c>
      <c r="H819">
        <f ca="1">G819+RAND()-0.5</f>
        <v>3.346476346942338</v>
      </c>
    </row>
    <row r="820" spans="1:8" hidden="1" x14ac:dyDescent="0.25">
      <c r="A820" t="s">
        <v>1243</v>
      </c>
      <c r="B820" t="s">
        <v>1240</v>
      </c>
      <c r="C820" t="s">
        <v>13</v>
      </c>
      <c r="D820">
        <v>43</v>
      </c>
      <c r="E820">
        <v>0</v>
      </c>
      <c r="F820">
        <v>0</v>
      </c>
      <c r="G820">
        <f>1+E820+F820</f>
        <v>1</v>
      </c>
      <c r="H820">
        <f ca="1">G820+RAND()-0.5</f>
        <v>1.122829489515184</v>
      </c>
    </row>
    <row r="821" spans="1:8" hidden="1" x14ac:dyDescent="0.25">
      <c r="A821" t="s">
        <v>1243</v>
      </c>
      <c r="B821" t="s">
        <v>1240</v>
      </c>
      <c r="C821" t="s">
        <v>13</v>
      </c>
      <c r="D821">
        <v>10</v>
      </c>
      <c r="E821">
        <v>3</v>
      </c>
      <c r="F821">
        <v>2</v>
      </c>
      <c r="G821">
        <f>1+E821+F821</f>
        <v>6</v>
      </c>
      <c r="H821">
        <f ca="1">G821+RAND()-0.5</f>
        <v>5.9207954618972627</v>
      </c>
    </row>
    <row r="822" spans="1:8" hidden="1" x14ac:dyDescent="0.25">
      <c r="A822" t="s">
        <v>1</v>
      </c>
      <c r="B822" t="s">
        <v>1238</v>
      </c>
      <c r="C822" t="s">
        <v>17</v>
      </c>
      <c r="D822">
        <v>52</v>
      </c>
      <c r="E822">
        <v>1</v>
      </c>
      <c r="F822">
        <v>1</v>
      </c>
      <c r="G822">
        <f>1+E822+F822</f>
        <v>3</v>
      </c>
      <c r="H822">
        <f ca="1">G822+RAND()-0.5</f>
        <v>2.9134317835580221</v>
      </c>
    </row>
    <row r="823" spans="1:8" hidden="1" x14ac:dyDescent="0.25">
      <c r="A823" t="s">
        <v>1</v>
      </c>
      <c r="B823" t="s">
        <v>1240</v>
      </c>
      <c r="C823" t="s">
        <v>13</v>
      </c>
      <c r="D823">
        <v>27</v>
      </c>
      <c r="E823">
        <v>0</v>
      </c>
      <c r="F823">
        <v>0</v>
      </c>
      <c r="G823">
        <f>1+E823+F823</f>
        <v>1</v>
      </c>
      <c r="H823">
        <f ca="1">G823+RAND()-0.5</f>
        <v>1.2346780694576174</v>
      </c>
    </row>
    <row r="824" spans="1:8" hidden="1" x14ac:dyDescent="0.25">
      <c r="A824" t="s">
        <v>1243</v>
      </c>
      <c r="B824" t="s">
        <v>1238</v>
      </c>
      <c r="C824" t="s">
        <v>13</v>
      </c>
      <c r="D824">
        <v>38</v>
      </c>
      <c r="E824">
        <v>0</v>
      </c>
      <c r="F824">
        <v>0</v>
      </c>
      <c r="G824">
        <f>1+E824+F824</f>
        <v>1</v>
      </c>
      <c r="H824">
        <f ca="1">G824+RAND()-0.5</f>
        <v>0.6085263371568832</v>
      </c>
    </row>
    <row r="825" spans="1:8" x14ac:dyDescent="0.25">
      <c r="A825" t="s">
        <v>1243</v>
      </c>
      <c r="B825" t="s">
        <v>1240</v>
      </c>
      <c r="C825" t="s">
        <v>17</v>
      </c>
      <c r="D825">
        <v>30.5</v>
      </c>
      <c r="E825">
        <v>0</v>
      </c>
      <c r="F825">
        <v>0</v>
      </c>
      <c r="G825">
        <f>1+E825+F825</f>
        <v>1</v>
      </c>
      <c r="H825">
        <f ca="1">G825+RAND()-0.5</f>
        <v>0.57602377431012197</v>
      </c>
    </row>
    <row r="826" spans="1:8" hidden="1" x14ac:dyDescent="0.25">
      <c r="A826" t="s">
        <v>1243</v>
      </c>
      <c r="B826" t="s">
        <v>1240</v>
      </c>
      <c r="C826" t="s">
        <v>13</v>
      </c>
      <c r="D826">
        <v>2</v>
      </c>
      <c r="E826">
        <v>4</v>
      </c>
      <c r="F826">
        <v>1</v>
      </c>
      <c r="G826">
        <f>1+E826+F826</f>
        <v>6</v>
      </c>
      <c r="H826">
        <f ca="1">G826+RAND()-0.5</f>
        <v>5.8796935413640803</v>
      </c>
    </row>
    <row r="827" spans="1:8" hidden="1" x14ac:dyDescent="0.25">
      <c r="A827" t="s">
        <v>1243</v>
      </c>
      <c r="B827" t="s">
        <v>1240</v>
      </c>
      <c r="C827" t="s">
        <v>13</v>
      </c>
      <c r="E827">
        <v>0</v>
      </c>
      <c r="F827">
        <v>0</v>
      </c>
      <c r="G827">
        <f>1+E827+F827</f>
        <v>1</v>
      </c>
      <c r="H827">
        <f ca="1">G827+RAND()-0.5</f>
        <v>1.3350514650973637</v>
      </c>
    </row>
    <row r="828" spans="1:8" hidden="1" x14ac:dyDescent="0.25">
      <c r="A828" t="s">
        <v>1243</v>
      </c>
      <c r="B828" t="s">
        <v>1240</v>
      </c>
      <c r="C828" t="s">
        <v>13</v>
      </c>
      <c r="E828">
        <v>0</v>
      </c>
      <c r="F828">
        <v>0</v>
      </c>
      <c r="G828">
        <f>1+E828+F828</f>
        <v>1</v>
      </c>
      <c r="H828">
        <f ca="1">G828+RAND()-0.5</f>
        <v>0.82138229352634884</v>
      </c>
    </row>
    <row r="829" spans="1:8" hidden="1" x14ac:dyDescent="0.25">
      <c r="A829" t="s">
        <v>1</v>
      </c>
      <c r="B829" t="s">
        <v>1239</v>
      </c>
      <c r="C829" t="s">
        <v>13</v>
      </c>
      <c r="D829">
        <v>1</v>
      </c>
      <c r="E829">
        <v>0</v>
      </c>
      <c r="F829">
        <v>2</v>
      </c>
      <c r="G829">
        <f>1+E829+F829</f>
        <v>3</v>
      </c>
      <c r="H829">
        <f ca="1">G829+RAND()-0.5</f>
        <v>2.8533962483616548</v>
      </c>
    </row>
    <row r="830" spans="1:8" hidden="1" x14ac:dyDescent="0.25">
      <c r="A830" t="s">
        <v>1</v>
      </c>
      <c r="B830" t="s">
        <v>1240</v>
      </c>
      <c r="C830" t="s">
        <v>13</v>
      </c>
      <c r="E830">
        <v>0</v>
      </c>
      <c r="F830">
        <v>0</v>
      </c>
      <c r="G830">
        <f>1+E830+F830</f>
        <v>1</v>
      </c>
      <c r="H830">
        <f ca="1">G830+RAND()-0.5</f>
        <v>1.0718233162687987</v>
      </c>
    </row>
    <row r="831" spans="1:8" hidden="1" x14ac:dyDescent="0.25">
      <c r="A831" t="s">
        <v>1</v>
      </c>
      <c r="B831" t="s">
        <v>1238</v>
      </c>
      <c r="C831" t="s">
        <v>17</v>
      </c>
      <c r="D831">
        <v>62</v>
      </c>
      <c r="E831">
        <v>0</v>
      </c>
      <c r="F831">
        <v>0</v>
      </c>
      <c r="G831">
        <f>1+E831+F831</f>
        <v>1</v>
      </c>
      <c r="H831">
        <f ca="1">G831+RAND()-0.5</f>
        <v>1.017731724664491</v>
      </c>
    </row>
    <row r="832" spans="1:8" x14ac:dyDescent="0.25">
      <c r="A832" t="s">
        <v>1243</v>
      </c>
      <c r="B832" t="s">
        <v>1240</v>
      </c>
      <c r="C832" t="s">
        <v>17</v>
      </c>
      <c r="D832">
        <v>30</v>
      </c>
      <c r="E832">
        <v>1</v>
      </c>
      <c r="F832">
        <v>1</v>
      </c>
      <c r="G832">
        <f>1+E832+F832</f>
        <v>3</v>
      </c>
      <c r="H832">
        <f ca="1">G832+RAND()-0.5</f>
        <v>3.0812004983165711</v>
      </c>
    </row>
    <row r="833" spans="1:8" hidden="1" x14ac:dyDescent="0.25">
      <c r="A833" t="s">
        <v>1</v>
      </c>
      <c r="B833" t="s">
        <v>1239</v>
      </c>
      <c r="C833" t="s">
        <v>13</v>
      </c>
      <c r="D833">
        <v>0.83</v>
      </c>
      <c r="E833">
        <v>1</v>
      </c>
      <c r="F833">
        <v>1</v>
      </c>
      <c r="G833">
        <f>1+E833+F833</f>
        <v>3</v>
      </c>
      <c r="H833">
        <f ca="1">G833+RAND()-0.5</f>
        <v>2.5534148845036881</v>
      </c>
    </row>
    <row r="834" spans="1:8" hidden="1" x14ac:dyDescent="0.25">
      <c r="A834" t="s">
        <v>1243</v>
      </c>
      <c r="B834" t="s">
        <v>1240</v>
      </c>
      <c r="C834" t="s">
        <v>13</v>
      </c>
      <c r="E834">
        <v>0</v>
      </c>
      <c r="F834">
        <v>0</v>
      </c>
      <c r="G834">
        <f>1+E834+F834</f>
        <v>1</v>
      </c>
      <c r="H834">
        <f ca="1">G834+RAND()-0.5</f>
        <v>0.84878529959916693</v>
      </c>
    </row>
    <row r="835" spans="1:8" hidden="1" x14ac:dyDescent="0.25">
      <c r="A835" t="s">
        <v>1243</v>
      </c>
      <c r="B835" t="s">
        <v>1240</v>
      </c>
      <c r="C835" t="s">
        <v>13</v>
      </c>
      <c r="D835">
        <v>23</v>
      </c>
      <c r="E835">
        <v>0</v>
      </c>
      <c r="F835">
        <v>0</v>
      </c>
      <c r="G835">
        <f>1+E835+F835</f>
        <v>1</v>
      </c>
      <c r="H835">
        <f ca="1">G835+RAND()-0.5</f>
        <v>0.77944190023920146</v>
      </c>
    </row>
    <row r="836" spans="1:8" hidden="1" x14ac:dyDescent="0.25">
      <c r="A836" t="s">
        <v>1243</v>
      </c>
      <c r="B836" t="s">
        <v>1240</v>
      </c>
      <c r="C836" t="s">
        <v>13</v>
      </c>
      <c r="D836">
        <v>18</v>
      </c>
      <c r="E836">
        <v>0</v>
      </c>
      <c r="F836">
        <v>0</v>
      </c>
      <c r="G836">
        <f>1+E836+F836</f>
        <v>1</v>
      </c>
      <c r="H836">
        <f ca="1">G836+RAND()-0.5</f>
        <v>1.3961898480490273</v>
      </c>
    </row>
    <row r="837" spans="1:8" hidden="1" x14ac:dyDescent="0.25">
      <c r="A837" t="s">
        <v>1</v>
      </c>
      <c r="B837" t="s">
        <v>1238</v>
      </c>
      <c r="C837" t="s">
        <v>17</v>
      </c>
      <c r="D837">
        <v>39</v>
      </c>
      <c r="E837">
        <v>1</v>
      </c>
      <c r="F837">
        <v>1</v>
      </c>
      <c r="G837">
        <f>1+E837+F837</f>
        <v>3</v>
      </c>
      <c r="H837">
        <f ca="1">G837+RAND()-0.5</f>
        <v>3.4781606238446163</v>
      </c>
    </row>
    <row r="838" spans="1:8" hidden="1" x14ac:dyDescent="0.25">
      <c r="A838" t="s">
        <v>1243</v>
      </c>
      <c r="B838" t="s">
        <v>1240</v>
      </c>
      <c r="C838" t="s">
        <v>13</v>
      </c>
      <c r="D838">
        <v>21</v>
      </c>
      <c r="E838">
        <v>0</v>
      </c>
      <c r="F838">
        <v>0</v>
      </c>
      <c r="G838">
        <f>1+E838+F838</f>
        <v>1</v>
      </c>
      <c r="H838">
        <f ca="1">G838+RAND()-0.5</f>
        <v>1.3127600103474113</v>
      </c>
    </row>
    <row r="839" spans="1:8" hidden="1" x14ac:dyDescent="0.25">
      <c r="A839" t="s">
        <v>1243</v>
      </c>
      <c r="B839" t="s">
        <v>1240</v>
      </c>
      <c r="C839" t="s">
        <v>13</v>
      </c>
      <c r="E839">
        <v>0</v>
      </c>
      <c r="F839">
        <v>0</v>
      </c>
      <c r="G839">
        <f>1+E839+F839</f>
        <v>1</v>
      </c>
      <c r="H839">
        <f ca="1">G839+RAND()-0.5</f>
        <v>0.9573685260087792</v>
      </c>
    </row>
    <row r="840" spans="1:8" hidden="1" x14ac:dyDescent="0.25">
      <c r="A840" t="s">
        <v>1</v>
      </c>
      <c r="B840" t="s">
        <v>1240</v>
      </c>
      <c r="C840" t="s">
        <v>13</v>
      </c>
      <c r="D840">
        <v>32</v>
      </c>
      <c r="E840">
        <v>0</v>
      </c>
      <c r="F840">
        <v>0</v>
      </c>
      <c r="G840">
        <f>1+E840+F840</f>
        <v>1</v>
      </c>
      <c r="H840">
        <f ca="1">G840+RAND()-0.5</f>
        <v>1.2359928632662607</v>
      </c>
    </row>
    <row r="841" spans="1:8" hidden="1" x14ac:dyDescent="0.25">
      <c r="A841" t="s">
        <v>1</v>
      </c>
      <c r="B841" t="s">
        <v>1238</v>
      </c>
      <c r="C841" t="s">
        <v>13</v>
      </c>
      <c r="E841">
        <v>0</v>
      </c>
      <c r="F841">
        <v>0</v>
      </c>
      <c r="G841">
        <f>1+E841+F841</f>
        <v>1</v>
      </c>
      <c r="H841">
        <f ca="1">G841+RAND()-0.5</f>
        <v>1.1183072908350014</v>
      </c>
    </row>
    <row r="842" spans="1:8" hidden="1" x14ac:dyDescent="0.25">
      <c r="A842" t="s">
        <v>1243</v>
      </c>
      <c r="B842" t="s">
        <v>1240</v>
      </c>
      <c r="C842" t="s">
        <v>13</v>
      </c>
      <c r="D842">
        <v>20</v>
      </c>
      <c r="E842">
        <v>0</v>
      </c>
      <c r="F842">
        <v>0</v>
      </c>
      <c r="G842">
        <f>1+E842+F842</f>
        <v>1</v>
      </c>
      <c r="H842">
        <f ca="1">G842+RAND()-0.5</f>
        <v>1.2272655435247724</v>
      </c>
    </row>
    <row r="843" spans="1:8" hidden="1" x14ac:dyDescent="0.25">
      <c r="A843" t="s">
        <v>1243</v>
      </c>
      <c r="B843" t="s">
        <v>1239</v>
      </c>
      <c r="C843" t="s">
        <v>13</v>
      </c>
      <c r="D843">
        <v>16</v>
      </c>
      <c r="E843">
        <v>0</v>
      </c>
      <c r="F843">
        <v>0</v>
      </c>
      <c r="G843">
        <f>1+E843+F843</f>
        <v>1</v>
      </c>
      <c r="H843">
        <f ca="1">G843+RAND()-0.5</f>
        <v>0.80783695190792892</v>
      </c>
    </row>
    <row r="844" spans="1:8" hidden="1" x14ac:dyDescent="0.25">
      <c r="A844" t="s">
        <v>1</v>
      </c>
      <c r="B844" t="s">
        <v>1238</v>
      </c>
      <c r="C844" t="s">
        <v>17</v>
      </c>
      <c r="D844">
        <v>30</v>
      </c>
      <c r="E844">
        <v>0</v>
      </c>
      <c r="F844">
        <v>0</v>
      </c>
      <c r="G844">
        <f>1+E844+F844</f>
        <v>1</v>
      </c>
      <c r="H844">
        <f ca="1">G844+RAND()-0.5</f>
        <v>0.96768013760297489</v>
      </c>
    </row>
    <row r="845" spans="1:8" hidden="1" x14ac:dyDescent="0.25">
      <c r="A845" t="s">
        <v>1243</v>
      </c>
      <c r="B845" t="s">
        <v>1240</v>
      </c>
      <c r="C845" t="s">
        <v>13</v>
      </c>
      <c r="D845">
        <v>34.5</v>
      </c>
      <c r="E845">
        <v>0</v>
      </c>
      <c r="F845">
        <v>0</v>
      </c>
      <c r="G845">
        <f>1+E845+F845</f>
        <v>1</v>
      </c>
      <c r="H845">
        <f ca="1">G845+RAND()-0.5</f>
        <v>0.63041543628472474</v>
      </c>
    </row>
    <row r="846" spans="1:8" hidden="1" x14ac:dyDescent="0.25">
      <c r="A846" t="s">
        <v>1243</v>
      </c>
      <c r="B846" t="s">
        <v>1240</v>
      </c>
      <c r="C846" t="s">
        <v>13</v>
      </c>
      <c r="D846">
        <v>17</v>
      </c>
      <c r="E846">
        <v>0</v>
      </c>
      <c r="F846">
        <v>0</v>
      </c>
      <c r="G846">
        <f>1+E846+F846</f>
        <v>1</v>
      </c>
      <c r="H846">
        <f ca="1">G846+RAND()-0.5</f>
        <v>1.3610370683871689</v>
      </c>
    </row>
    <row r="847" spans="1:8" hidden="1" x14ac:dyDescent="0.25">
      <c r="A847" t="s">
        <v>1243</v>
      </c>
      <c r="B847" t="s">
        <v>1240</v>
      </c>
      <c r="C847" t="s">
        <v>13</v>
      </c>
      <c r="D847">
        <v>42</v>
      </c>
      <c r="E847">
        <v>0</v>
      </c>
      <c r="F847">
        <v>0</v>
      </c>
      <c r="G847">
        <f>1+E847+F847</f>
        <v>1</v>
      </c>
      <c r="H847">
        <f ca="1">G847+RAND()-0.5</f>
        <v>0.50296154138090188</v>
      </c>
    </row>
    <row r="848" spans="1:8" hidden="1" x14ac:dyDescent="0.25">
      <c r="A848" t="s">
        <v>1243</v>
      </c>
      <c r="B848" t="s">
        <v>1240</v>
      </c>
      <c r="C848" t="s">
        <v>13</v>
      </c>
      <c r="E848">
        <v>8</v>
      </c>
      <c r="F848">
        <v>2</v>
      </c>
      <c r="G848">
        <f>1+E848+F848</f>
        <v>11</v>
      </c>
      <c r="H848">
        <f ca="1">G848+RAND()-0.5</f>
        <v>11.287817192335122</v>
      </c>
    </row>
    <row r="849" spans="1:8" hidden="1" x14ac:dyDescent="0.25">
      <c r="A849" t="s">
        <v>1243</v>
      </c>
      <c r="B849" t="s">
        <v>1240</v>
      </c>
      <c r="C849" t="s">
        <v>13</v>
      </c>
      <c r="D849">
        <v>35</v>
      </c>
      <c r="E849">
        <v>0</v>
      </c>
      <c r="F849">
        <v>0</v>
      </c>
      <c r="G849">
        <f>1+E849+F849</f>
        <v>1</v>
      </c>
      <c r="H849">
        <f ca="1">G849+RAND()-0.5</f>
        <v>1.0361113114583236</v>
      </c>
    </row>
    <row r="850" spans="1:8" hidden="1" x14ac:dyDescent="0.25">
      <c r="A850" t="s">
        <v>1243</v>
      </c>
      <c r="B850" t="s">
        <v>1239</v>
      </c>
      <c r="C850" t="s">
        <v>13</v>
      </c>
      <c r="D850">
        <v>28</v>
      </c>
      <c r="E850">
        <v>0</v>
      </c>
      <c r="F850">
        <v>1</v>
      </c>
      <c r="G850">
        <f>1+E850+F850</f>
        <v>2</v>
      </c>
      <c r="H850">
        <f ca="1">G850+RAND()-0.5</f>
        <v>1.5356278980887699</v>
      </c>
    </row>
    <row r="851" spans="1:8" hidden="1" x14ac:dyDescent="0.25">
      <c r="A851" t="s">
        <v>1</v>
      </c>
      <c r="B851" t="s">
        <v>1238</v>
      </c>
      <c r="C851" t="s">
        <v>17</v>
      </c>
      <c r="E851">
        <v>1</v>
      </c>
      <c r="F851">
        <v>0</v>
      </c>
      <c r="G851">
        <f>1+E851+F851</f>
        <v>2</v>
      </c>
      <c r="H851">
        <f ca="1">G851+RAND()-0.5</f>
        <v>2.0263278735659496</v>
      </c>
    </row>
    <row r="852" spans="1:8" hidden="1" x14ac:dyDescent="0.25">
      <c r="A852" t="s">
        <v>1243</v>
      </c>
      <c r="B852" t="s">
        <v>1240</v>
      </c>
      <c r="C852" t="s">
        <v>13</v>
      </c>
      <c r="D852">
        <v>4</v>
      </c>
      <c r="E852">
        <v>4</v>
      </c>
      <c r="F852">
        <v>2</v>
      </c>
      <c r="G852">
        <f>1+E852+F852</f>
        <v>7</v>
      </c>
      <c r="H852">
        <f ca="1">G852+RAND()-0.5</f>
        <v>7.3698923809502395</v>
      </c>
    </row>
    <row r="853" spans="1:8" hidden="1" x14ac:dyDescent="0.25">
      <c r="A853" t="s">
        <v>1243</v>
      </c>
      <c r="B853" t="s">
        <v>1240</v>
      </c>
      <c r="C853" t="s">
        <v>13</v>
      </c>
      <c r="D853">
        <v>74</v>
      </c>
      <c r="E853">
        <v>0</v>
      </c>
      <c r="F853">
        <v>0</v>
      </c>
      <c r="G853">
        <f>1+E853+F853</f>
        <v>1</v>
      </c>
      <c r="H853">
        <f ca="1">G853+RAND()-0.5</f>
        <v>1.1762785981215553</v>
      </c>
    </row>
    <row r="854" spans="1:8" x14ac:dyDescent="0.25">
      <c r="A854" t="s">
        <v>1243</v>
      </c>
      <c r="B854" t="s">
        <v>1240</v>
      </c>
      <c r="C854" t="s">
        <v>17</v>
      </c>
      <c r="D854">
        <v>18</v>
      </c>
      <c r="E854">
        <v>0</v>
      </c>
      <c r="F854">
        <v>0</v>
      </c>
      <c r="G854">
        <f>1+E854+F854</f>
        <v>1</v>
      </c>
      <c r="H854">
        <f ca="1">G854+RAND()-0.5</f>
        <v>1.3312639263703478</v>
      </c>
    </row>
    <row r="855" spans="1:8" hidden="1" x14ac:dyDescent="0.25">
      <c r="A855" t="s">
        <v>1</v>
      </c>
      <c r="B855" t="s">
        <v>1238</v>
      </c>
      <c r="C855" t="s">
        <v>17</v>
      </c>
      <c r="D855">
        <v>16</v>
      </c>
      <c r="E855">
        <v>0</v>
      </c>
      <c r="F855">
        <v>1</v>
      </c>
      <c r="G855">
        <f>1+E855+F855</f>
        <v>2</v>
      </c>
      <c r="H855">
        <f ca="1">G855+RAND()-0.5</f>
        <v>1.7539481817928038</v>
      </c>
    </row>
    <row r="856" spans="1:8" hidden="1" x14ac:dyDescent="0.25">
      <c r="A856" t="s">
        <v>1243</v>
      </c>
      <c r="B856" t="s">
        <v>1239</v>
      </c>
      <c r="C856" t="s">
        <v>17</v>
      </c>
      <c r="D856">
        <v>44</v>
      </c>
      <c r="E856">
        <v>1</v>
      </c>
      <c r="F856">
        <v>0</v>
      </c>
      <c r="G856">
        <f>1+E856+F856</f>
        <v>2</v>
      </c>
      <c r="H856">
        <f ca="1">G856+RAND()-0.5</f>
        <v>1.9923130806978402</v>
      </c>
    </row>
    <row r="857" spans="1:8" x14ac:dyDescent="0.25">
      <c r="A857" t="s">
        <v>1243</v>
      </c>
      <c r="B857" t="s">
        <v>1240</v>
      </c>
      <c r="C857" t="s">
        <v>17</v>
      </c>
      <c r="D857">
        <v>6</v>
      </c>
      <c r="E857">
        <v>4</v>
      </c>
      <c r="F857">
        <v>2</v>
      </c>
      <c r="G857">
        <f>1+E857+F857</f>
        <v>7</v>
      </c>
      <c r="H857">
        <f ca="1">G857+RAND()-0.5</f>
        <v>6.9803919266560888</v>
      </c>
    </row>
    <row r="858" spans="1:8" hidden="1" x14ac:dyDescent="0.25">
      <c r="A858" t="s">
        <v>1</v>
      </c>
      <c r="B858" t="s">
        <v>1238</v>
      </c>
      <c r="C858" t="s">
        <v>17</v>
      </c>
      <c r="D858">
        <v>45</v>
      </c>
      <c r="E858">
        <v>1</v>
      </c>
      <c r="F858">
        <v>1</v>
      </c>
      <c r="G858">
        <f>1+E858+F858</f>
        <v>3</v>
      </c>
      <c r="H858">
        <f ca="1">G858+RAND()-0.5</f>
        <v>2.6694898546842158</v>
      </c>
    </row>
    <row r="859" spans="1:8" hidden="1" x14ac:dyDescent="0.25">
      <c r="A859" t="s">
        <v>1</v>
      </c>
      <c r="B859" t="s">
        <v>1238</v>
      </c>
      <c r="C859" t="s">
        <v>13</v>
      </c>
      <c r="D859">
        <v>51</v>
      </c>
      <c r="E859">
        <v>0</v>
      </c>
      <c r="F859">
        <v>0</v>
      </c>
      <c r="G859">
        <f>1+E859+F859</f>
        <v>1</v>
      </c>
      <c r="H859">
        <f ca="1">G859+RAND()-0.5</f>
        <v>0.64540115387942754</v>
      </c>
    </row>
    <row r="860" spans="1:8" x14ac:dyDescent="0.25">
      <c r="A860" t="s">
        <v>1243</v>
      </c>
      <c r="B860" t="s">
        <v>1240</v>
      </c>
      <c r="C860" t="s">
        <v>17</v>
      </c>
      <c r="D860">
        <v>23</v>
      </c>
      <c r="E860">
        <v>0</v>
      </c>
      <c r="F860">
        <v>0</v>
      </c>
      <c r="G860">
        <f>1+E860+F860</f>
        <v>1</v>
      </c>
      <c r="H860">
        <f ca="1">G860+RAND()-0.5</f>
        <v>0.68876792910387397</v>
      </c>
    </row>
    <row r="861" spans="1:8" hidden="1" x14ac:dyDescent="0.25">
      <c r="A861" t="s">
        <v>1243</v>
      </c>
      <c r="B861" t="s">
        <v>1240</v>
      </c>
      <c r="C861" t="s">
        <v>13</v>
      </c>
      <c r="E861">
        <v>0</v>
      </c>
      <c r="F861">
        <v>0</v>
      </c>
      <c r="G861">
        <f>1+E861+F861</f>
        <v>1</v>
      </c>
      <c r="H861">
        <f ca="1">G861+RAND()-0.5</f>
        <v>1.3617030464461535</v>
      </c>
    </row>
    <row r="862" spans="1:8" hidden="1" x14ac:dyDescent="0.25">
      <c r="A862" t="s">
        <v>1243</v>
      </c>
      <c r="B862" t="s">
        <v>1240</v>
      </c>
      <c r="C862" t="s">
        <v>13</v>
      </c>
      <c r="D862">
        <v>41</v>
      </c>
      <c r="E862">
        <v>2</v>
      </c>
      <c r="F862">
        <v>0</v>
      </c>
      <c r="G862">
        <f>1+E862+F862</f>
        <v>3</v>
      </c>
      <c r="H862">
        <f ca="1">G862+RAND()-0.5</f>
        <v>3.47444280913518</v>
      </c>
    </row>
    <row r="863" spans="1:8" hidden="1" x14ac:dyDescent="0.25">
      <c r="A863" t="s">
        <v>1243</v>
      </c>
      <c r="B863" t="s">
        <v>1239</v>
      </c>
      <c r="C863" t="s">
        <v>13</v>
      </c>
      <c r="D863">
        <v>21</v>
      </c>
      <c r="E863">
        <v>1</v>
      </c>
      <c r="F863">
        <v>0</v>
      </c>
      <c r="G863">
        <f>1+E863+F863</f>
        <v>2</v>
      </c>
      <c r="H863">
        <f ca="1">G863+RAND()-0.5</f>
        <v>1.8242963908958716</v>
      </c>
    </row>
    <row r="864" spans="1:8" hidden="1" x14ac:dyDescent="0.25">
      <c r="A864" t="s">
        <v>1</v>
      </c>
      <c r="B864" t="s">
        <v>1238</v>
      </c>
      <c r="C864" t="s">
        <v>17</v>
      </c>
      <c r="D864">
        <v>48</v>
      </c>
      <c r="E864">
        <v>0</v>
      </c>
      <c r="F864">
        <v>0</v>
      </c>
      <c r="G864">
        <f>1+E864+F864</f>
        <v>1</v>
      </c>
      <c r="H864">
        <f ca="1">G864+RAND()-0.5</f>
        <v>1.3960903180808173</v>
      </c>
    </row>
    <row r="865" spans="1:8" hidden="1" x14ac:dyDescent="0.25">
      <c r="A865" t="s">
        <v>1243</v>
      </c>
      <c r="B865" t="s">
        <v>1240</v>
      </c>
      <c r="C865" t="s">
        <v>17</v>
      </c>
      <c r="E865">
        <v>8</v>
      </c>
      <c r="F865">
        <v>2</v>
      </c>
      <c r="G865">
        <f>1+E865+F865</f>
        <v>11</v>
      </c>
      <c r="H865">
        <f ca="1">G865+RAND()-0.5</f>
        <v>10.902773448813317</v>
      </c>
    </row>
    <row r="866" spans="1:8" hidden="1" x14ac:dyDescent="0.25">
      <c r="A866" t="s">
        <v>1243</v>
      </c>
      <c r="B866" t="s">
        <v>1239</v>
      </c>
      <c r="C866" t="s">
        <v>13</v>
      </c>
      <c r="D866">
        <v>24</v>
      </c>
      <c r="E866">
        <v>0</v>
      </c>
      <c r="F866">
        <v>0</v>
      </c>
      <c r="G866">
        <f>1+E866+F866</f>
        <v>1</v>
      </c>
      <c r="H866">
        <f ca="1">G866+RAND()-0.5</f>
        <v>0.59268804278961684</v>
      </c>
    </row>
    <row r="867" spans="1:8" hidden="1" x14ac:dyDescent="0.25">
      <c r="A867" t="s">
        <v>1</v>
      </c>
      <c r="B867" t="s">
        <v>1239</v>
      </c>
      <c r="C867" t="s">
        <v>17</v>
      </c>
      <c r="D867">
        <v>42</v>
      </c>
      <c r="E867">
        <v>0</v>
      </c>
      <c r="F867">
        <v>0</v>
      </c>
      <c r="G867">
        <f>1+E867+F867</f>
        <v>1</v>
      </c>
      <c r="H867">
        <f ca="1">G867+RAND()-0.5</f>
        <v>0.65670165992384288</v>
      </c>
    </row>
    <row r="868" spans="1:8" hidden="1" x14ac:dyDescent="0.25">
      <c r="A868" t="s">
        <v>1</v>
      </c>
      <c r="B868" t="s">
        <v>1239</v>
      </c>
      <c r="C868" t="s">
        <v>17</v>
      </c>
      <c r="D868">
        <v>27</v>
      </c>
      <c r="E868">
        <v>1</v>
      </c>
      <c r="F868">
        <v>0</v>
      </c>
      <c r="G868">
        <f>1+E868+F868</f>
        <v>2</v>
      </c>
      <c r="H868">
        <f ca="1">G868+RAND()-0.5</f>
        <v>2.3894161555074134</v>
      </c>
    </row>
    <row r="869" spans="1:8" hidden="1" x14ac:dyDescent="0.25">
      <c r="A869" t="s">
        <v>1243</v>
      </c>
      <c r="B869" t="s">
        <v>1238</v>
      </c>
      <c r="C869" t="s">
        <v>13</v>
      </c>
      <c r="D869">
        <v>31</v>
      </c>
      <c r="E869">
        <v>0</v>
      </c>
      <c r="F869">
        <v>0</v>
      </c>
      <c r="G869">
        <f>1+E869+F869</f>
        <v>1</v>
      </c>
      <c r="H869">
        <f ca="1">G869+RAND()-0.5</f>
        <v>1.0680593045082445</v>
      </c>
    </row>
    <row r="870" spans="1:8" hidden="1" x14ac:dyDescent="0.25">
      <c r="A870" t="s">
        <v>1243</v>
      </c>
      <c r="B870" t="s">
        <v>1240</v>
      </c>
      <c r="C870" t="s">
        <v>13</v>
      </c>
      <c r="E870">
        <v>0</v>
      </c>
      <c r="F870">
        <v>0</v>
      </c>
      <c r="G870">
        <f>1+E870+F870</f>
        <v>1</v>
      </c>
      <c r="H870">
        <f ca="1">G870+RAND()-0.5</f>
        <v>0.91174690944398407</v>
      </c>
    </row>
    <row r="871" spans="1:8" hidden="1" x14ac:dyDescent="0.25">
      <c r="A871" t="s">
        <v>1</v>
      </c>
      <c r="B871" t="s">
        <v>1240</v>
      </c>
      <c r="C871" t="s">
        <v>13</v>
      </c>
      <c r="D871">
        <v>4</v>
      </c>
      <c r="E871">
        <v>1</v>
      </c>
      <c r="F871">
        <v>1</v>
      </c>
      <c r="G871">
        <f>1+E871+F871</f>
        <v>3</v>
      </c>
      <c r="H871">
        <f ca="1">G871+RAND()-0.5</f>
        <v>2.8131339319566502</v>
      </c>
    </row>
    <row r="872" spans="1:8" hidden="1" x14ac:dyDescent="0.25">
      <c r="A872" t="s">
        <v>1243</v>
      </c>
      <c r="B872" t="s">
        <v>1240</v>
      </c>
      <c r="C872" t="s">
        <v>13</v>
      </c>
      <c r="D872">
        <v>26</v>
      </c>
      <c r="E872">
        <v>0</v>
      </c>
      <c r="F872">
        <v>0</v>
      </c>
      <c r="G872">
        <f>1+E872+F872</f>
        <v>1</v>
      </c>
      <c r="H872">
        <f ca="1">G872+RAND()-0.5</f>
        <v>1.4968358920407552</v>
      </c>
    </row>
    <row r="873" spans="1:8" hidden="1" x14ac:dyDescent="0.25">
      <c r="A873" t="s">
        <v>1</v>
      </c>
      <c r="B873" t="s">
        <v>1238</v>
      </c>
      <c r="C873" t="s">
        <v>17</v>
      </c>
      <c r="D873">
        <v>47</v>
      </c>
      <c r="E873">
        <v>1</v>
      </c>
      <c r="F873">
        <v>1</v>
      </c>
      <c r="G873">
        <f>1+E873+F873</f>
        <v>3</v>
      </c>
      <c r="H873">
        <f ca="1">G873+RAND()-0.5</f>
        <v>2.6668713256927115</v>
      </c>
    </row>
    <row r="874" spans="1:8" hidden="1" x14ac:dyDescent="0.25">
      <c r="A874" t="s">
        <v>1243</v>
      </c>
      <c r="B874" t="s">
        <v>1238</v>
      </c>
      <c r="C874" t="s">
        <v>13</v>
      </c>
      <c r="D874">
        <v>33</v>
      </c>
      <c r="E874">
        <v>0</v>
      </c>
      <c r="F874">
        <v>0</v>
      </c>
      <c r="G874">
        <f>1+E874+F874</f>
        <v>1</v>
      </c>
      <c r="H874">
        <f ca="1">G874+RAND()-0.5</f>
        <v>1.2175897657286989</v>
      </c>
    </row>
    <row r="875" spans="1:8" hidden="1" x14ac:dyDescent="0.25">
      <c r="A875" t="s">
        <v>1243</v>
      </c>
      <c r="B875" t="s">
        <v>1240</v>
      </c>
      <c r="C875" t="s">
        <v>13</v>
      </c>
      <c r="D875">
        <v>47</v>
      </c>
      <c r="E875">
        <v>0</v>
      </c>
      <c r="F875">
        <v>0</v>
      </c>
      <c r="G875">
        <f>1+E875+F875</f>
        <v>1</v>
      </c>
      <c r="H875">
        <f ca="1">G875+RAND()-0.5</f>
        <v>0.67185242295315262</v>
      </c>
    </row>
    <row r="876" spans="1:8" hidden="1" x14ac:dyDescent="0.25">
      <c r="A876" t="s">
        <v>1</v>
      </c>
      <c r="B876" t="s">
        <v>1239</v>
      </c>
      <c r="C876" t="s">
        <v>17</v>
      </c>
      <c r="D876">
        <v>28</v>
      </c>
      <c r="E876">
        <v>1</v>
      </c>
      <c r="F876">
        <v>0</v>
      </c>
      <c r="G876">
        <f>1+E876+F876</f>
        <v>2</v>
      </c>
      <c r="H876">
        <f ca="1">G876+RAND()-0.5</f>
        <v>1.8381008635407983</v>
      </c>
    </row>
    <row r="877" spans="1:8" x14ac:dyDescent="0.25">
      <c r="A877" t="s">
        <v>1243</v>
      </c>
      <c r="B877" t="s">
        <v>1240</v>
      </c>
      <c r="C877" t="s">
        <v>17</v>
      </c>
      <c r="D877">
        <v>9</v>
      </c>
      <c r="E877">
        <v>1</v>
      </c>
      <c r="F877">
        <v>1</v>
      </c>
      <c r="G877">
        <f>1+E877+F877</f>
        <v>3</v>
      </c>
      <c r="H877">
        <f ca="1">G877+RAND()-0.5</f>
        <v>3.1934628546875725</v>
      </c>
    </row>
    <row r="878" spans="1:8" hidden="1" x14ac:dyDescent="0.25">
      <c r="A878" t="s">
        <v>1243</v>
      </c>
      <c r="B878" t="s">
        <v>1240</v>
      </c>
      <c r="C878" t="s">
        <v>13</v>
      </c>
      <c r="D878">
        <v>20</v>
      </c>
      <c r="E878">
        <v>0</v>
      </c>
      <c r="F878">
        <v>0</v>
      </c>
      <c r="G878">
        <f>1+E878+F878</f>
        <v>1</v>
      </c>
      <c r="H878">
        <f ca="1">G878+RAND()-0.5</f>
        <v>1.4010400454940837</v>
      </c>
    </row>
    <row r="879" spans="1:8" hidden="1" x14ac:dyDescent="0.25">
      <c r="A879" t="s">
        <v>1243</v>
      </c>
      <c r="B879" t="s">
        <v>1240</v>
      </c>
      <c r="C879" t="s">
        <v>13</v>
      </c>
      <c r="D879">
        <v>19</v>
      </c>
      <c r="E879">
        <v>0</v>
      </c>
      <c r="F879">
        <v>0</v>
      </c>
      <c r="G879">
        <f>1+E879+F879</f>
        <v>1</v>
      </c>
      <c r="H879">
        <f ca="1">G879+RAND()-0.5</f>
        <v>1.3751011377520592</v>
      </c>
    </row>
    <row r="880" spans="1:8" hidden="1" x14ac:dyDescent="0.25">
      <c r="A880" t="s">
        <v>1243</v>
      </c>
      <c r="B880" t="s">
        <v>1240</v>
      </c>
      <c r="C880" t="s">
        <v>13</v>
      </c>
      <c r="E880">
        <v>0</v>
      </c>
      <c r="F880">
        <v>0</v>
      </c>
      <c r="G880">
        <f>1+E880+F880</f>
        <v>1</v>
      </c>
      <c r="H880">
        <f ca="1">G880+RAND()-0.5</f>
        <v>0.70050421107151273</v>
      </c>
    </row>
    <row r="881" spans="1:8" hidden="1" x14ac:dyDescent="0.25">
      <c r="A881" t="s">
        <v>1</v>
      </c>
      <c r="B881" t="s">
        <v>1238</v>
      </c>
      <c r="C881" t="s">
        <v>17</v>
      </c>
      <c r="D881">
        <v>56</v>
      </c>
      <c r="E881">
        <v>0</v>
      </c>
      <c r="F881">
        <v>1</v>
      </c>
      <c r="G881">
        <f>1+E881+F881</f>
        <v>2</v>
      </c>
      <c r="H881">
        <f ca="1">G881+RAND()-0.5</f>
        <v>2.1493255476334538</v>
      </c>
    </row>
    <row r="882" spans="1:8" hidden="1" x14ac:dyDescent="0.25">
      <c r="A882" t="s">
        <v>1</v>
      </c>
      <c r="B882" t="s">
        <v>1239</v>
      </c>
      <c r="C882" t="s">
        <v>17</v>
      </c>
      <c r="D882">
        <v>25</v>
      </c>
      <c r="E882">
        <v>0</v>
      </c>
      <c r="F882">
        <v>1</v>
      </c>
      <c r="G882">
        <f>1+E882+F882</f>
        <v>2</v>
      </c>
      <c r="H882">
        <f ca="1">G882+RAND()-0.5</f>
        <v>1.5434098236937603</v>
      </c>
    </row>
    <row r="883" spans="1:8" hidden="1" x14ac:dyDescent="0.25">
      <c r="A883" t="s">
        <v>1243</v>
      </c>
      <c r="B883" t="s">
        <v>1240</v>
      </c>
      <c r="C883" t="s">
        <v>13</v>
      </c>
      <c r="D883">
        <v>33</v>
      </c>
      <c r="E883">
        <v>0</v>
      </c>
      <c r="F883">
        <v>0</v>
      </c>
      <c r="G883">
        <f>1+E883+F883</f>
        <v>1</v>
      </c>
      <c r="H883">
        <f ca="1">G883+RAND()-0.5</f>
        <v>1.2965842189539383</v>
      </c>
    </row>
    <row r="884" spans="1:8" x14ac:dyDescent="0.25">
      <c r="A884" t="s">
        <v>1243</v>
      </c>
      <c r="B884" t="s">
        <v>1240</v>
      </c>
      <c r="C884" t="s">
        <v>17</v>
      </c>
      <c r="D884">
        <v>22</v>
      </c>
      <c r="E884">
        <v>0</v>
      </c>
      <c r="F884">
        <v>0</v>
      </c>
      <c r="G884">
        <f>1+E884+F884</f>
        <v>1</v>
      </c>
      <c r="H884">
        <f ca="1">G884+RAND()-0.5</f>
        <v>0.56779981414318415</v>
      </c>
    </row>
    <row r="885" spans="1:8" hidden="1" x14ac:dyDescent="0.25">
      <c r="A885" t="s">
        <v>1243</v>
      </c>
      <c r="B885" t="s">
        <v>1239</v>
      </c>
      <c r="C885" t="s">
        <v>13</v>
      </c>
      <c r="D885">
        <v>28</v>
      </c>
      <c r="E885">
        <v>0</v>
      </c>
      <c r="F885">
        <v>0</v>
      </c>
      <c r="G885">
        <f>1+E885+F885</f>
        <v>1</v>
      </c>
      <c r="H885">
        <f ca="1">G885+RAND()-0.5</f>
        <v>1.2702023137481122</v>
      </c>
    </row>
    <row r="886" spans="1:8" hidden="1" x14ac:dyDescent="0.25">
      <c r="A886" t="s">
        <v>1243</v>
      </c>
      <c r="B886" t="s">
        <v>1240</v>
      </c>
      <c r="C886" t="s">
        <v>13</v>
      </c>
      <c r="D886">
        <v>25</v>
      </c>
      <c r="E886">
        <v>0</v>
      </c>
      <c r="F886">
        <v>0</v>
      </c>
      <c r="G886">
        <f>1+E886+F886</f>
        <v>1</v>
      </c>
      <c r="H886">
        <f ca="1">G886+RAND()-0.5</f>
        <v>0.92165414360530518</v>
      </c>
    </row>
    <row r="887" spans="1:8" x14ac:dyDescent="0.25">
      <c r="A887" t="s">
        <v>1243</v>
      </c>
      <c r="B887" t="s">
        <v>1240</v>
      </c>
      <c r="C887" t="s">
        <v>17</v>
      </c>
      <c r="D887">
        <v>39</v>
      </c>
      <c r="E887">
        <v>0</v>
      </c>
      <c r="F887">
        <v>5</v>
      </c>
      <c r="G887">
        <f>1+E887+F887</f>
        <v>6</v>
      </c>
      <c r="H887">
        <f ca="1">G887+RAND()-0.5</f>
        <v>6.3202961296225473</v>
      </c>
    </row>
    <row r="888" spans="1:8" hidden="1" x14ac:dyDescent="0.25">
      <c r="A888" t="s">
        <v>1243</v>
      </c>
      <c r="B888" t="s">
        <v>1239</v>
      </c>
      <c r="C888" t="s">
        <v>13</v>
      </c>
      <c r="D888">
        <v>27</v>
      </c>
      <c r="E888">
        <v>0</v>
      </c>
      <c r="F888">
        <v>0</v>
      </c>
      <c r="G888">
        <f t="shared" ref="G834:G897" si="2">1+E888+F888</f>
        <v>1</v>
      </c>
      <c r="H888">
        <f t="shared" ref="H834:H897" ca="1" si="3">G888+RAND()-0.5</f>
        <v>1.2406324219402953</v>
      </c>
    </row>
    <row r="889" spans="1:8" hidden="1" x14ac:dyDescent="0.25">
      <c r="A889" t="s">
        <v>1</v>
      </c>
      <c r="B889" t="s">
        <v>1238</v>
      </c>
      <c r="C889" t="s">
        <v>17</v>
      </c>
      <c r="D889">
        <v>19</v>
      </c>
      <c r="E889">
        <v>0</v>
      </c>
      <c r="F889">
        <v>0</v>
      </c>
      <c r="G889">
        <f t="shared" si="2"/>
        <v>1</v>
      </c>
      <c r="H889">
        <f t="shared" ca="1" si="3"/>
        <v>0.69399733327384228</v>
      </c>
    </row>
    <row r="890" spans="1:8" hidden="1" x14ac:dyDescent="0.25">
      <c r="A890" t="s">
        <v>1243</v>
      </c>
      <c r="B890" t="s">
        <v>1240</v>
      </c>
      <c r="C890" t="s">
        <v>17</v>
      </c>
      <c r="E890">
        <v>1</v>
      </c>
      <c r="F890">
        <v>2</v>
      </c>
      <c r="G890">
        <f t="shared" si="2"/>
        <v>4</v>
      </c>
      <c r="H890">
        <f t="shared" ca="1" si="3"/>
        <v>3.9210665698788167</v>
      </c>
    </row>
    <row r="891" spans="1:8" hidden="1" x14ac:dyDescent="0.25">
      <c r="A891" t="s">
        <v>1</v>
      </c>
      <c r="B891" t="s">
        <v>1238</v>
      </c>
      <c r="C891" t="s">
        <v>13</v>
      </c>
      <c r="D891">
        <v>26</v>
      </c>
      <c r="E891">
        <v>0</v>
      </c>
      <c r="F891">
        <v>0</v>
      </c>
      <c r="G891">
        <f t="shared" si="2"/>
        <v>1</v>
      </c>
      <c r="H891">
        <f t="shared" ca="1" si="3"/>
        <v>1.1334826634683728</v>
      </c>
    </row>
    <row r="892" spans="1:8" hidden="1" x14ac:dyDescent="0.25">
      <c r="A892" t="s">
        <v>1243</v>
      </c>
      <c r="B892" t="s">
        <v>1240</v>
      </c>
      <c r="C892" t="s">
        <v>13</v>
      </c>
      <c r="D892">
        <v>32</v>
      </c>
      <c r="E892">
        <v>0</v>
      </c>
      <c r="F892">
        <v>0</v>
      </c>
      <c r="G892">
        <f t="shared" si="2"/>
        <v>1</v>
      </c>
      <c r="H892">
        <f t="shared" ca="1" si="3"/>
        <v>0.85785031752226271</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Ticket Counts</vt:lpstr>
      <vt:lpstr>Title</vt:lpstr>
      <vt:lpstr>Histrogram</vt:lpstr>
      <vt:lpstr>Box Plots</vt:lpstr>
      <vt:lpstr>Bar Chart</vt:lpstr>
      <vt:lpstr>Scatter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ckim6</cp:lastModifiedBy>
  <dcterms:created xsi:type="dcterms:W3CDTF">2021-04-19T14:28:27Z</dcterms:created>
  <dcterms:modified xsi:type="dcterms:W3CDTF">2021-08-20T21:58:46Z</dcterms:modified>
</cp:coreProperties>
</file>