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38343D3-AC68-4FCE-9E3A-6B42BB797E61}" xr6:coauthVersionLast="47" xr6:coauthVersionMax="47" xr10:uidLastSave="{00000000-0000-0000-0000-000000000000}"/>
  <bookViews>
    <workbookView xWindow="-108" yWindow="-108" windowWidth="23256" windowHeight="12456" activeTab="1" xr2:uid="{CA391CB1-1BDF-499D-A9F9-36E8C01FA3FA}"/>
  </bookViews>
  <sheets>
    <sheet name="Flexibility" sheetId="9" r:id="rId1"/>
    <sheet name="Graphs" sheetId="10" r:id="rId2"/>
    <sheet name="Daily Market Report" sheetId="1" r:id="rId3"/>
    <sheet name="Corporate Results" sheetId="2" r:id="rId4"/>
    <sheet name="What to Expect from the Market" sheetId="3" r:id="rId5"/>
    <sheet name="Corporate Earnings" sheetId="4" r:id="rId6"/>
    <sheet name="Weekly Market Round Up" sheetId="5" r:id="rId7"/>
    <sheet name="Nigerian Markets at a Glance" sheetId="6" r:id="rId8"/>
    <sheet name="Economic Dashboard" sheetId="7" r:id="rId9"/>
    <sheet name="Market Snapshot and Performance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4" l="1"/>
  <c r="F6" i="4"/>
  <c r="I5" i="4"/>
  <c r="F5" i="4"/>
  <c r="I4" i="4"/>
  <c r="F4" i="4"/>
  <c r="I3" i="4"/>
  <c r="F3" i="4"/>
  <c r="D12" i="2"/>
  <c r="D10" i="2"/>
  <c r="D9" i="2"/>
  <c r="D7" i="2"/>
  <c r="D6" i="2"/>
  <c r="D238" i="1" l="1"/>
  <c r="D237" i="1"/>
  <c r="D236" i="1"/>
  <c r="D227" i="1"/>
  <c r="D226" i="1"/>
  <c r="D223" i="1"/>
  <c r="D222" i="1"/>
  <c r="D213" i="1"/>
  <c r="D212" i="1"/>
  <c r="D211" i="1"/>
  <c r="D210" i="1"/>
  <c r="D209" i="1"/>
  <c r="D208" i="1"/>
  <c r="D207" i="1"/>
  <c r="D206" i="1"/>
  <c r="D205" i="1"/>
  <c r="D196" i="1"/>
  <c r="D195" i="1"/>
  <c r="D186" i="1"/>
  <c r="D106" i="1"/>
  <c r="D105" i="1"/>
  <c r="D104" i="1"/>
  <c r="D103" i="1"/>
  <c r="D102" i="1"/>
  <c r="E95" i="1"/>
  <c r="E94" i="1"/>
  <c r="E93" i="1"/>
  <c r="E92" i="1"/>
  <c r="E91" i="1"/>
  <c r="E90" i="1"/>
  <c r="E89" i="1"/>
  <c r="E88" i="1"/>
  <c r="E87" i="1"/>
  <c r="E86" i="1"/>
  <c r="E85" i="1"/>
  <c r="E81" i="1"/>
  <c r="E80" i="1"/>
  <c r="E79" i="1"/>
  <c r="E78" i="1"/>
  <c r="E77" i="1"/>
  <c r="E76" i="1"/>
  <c r="E75" i="1"/>
  <c r="E74" i="1"/>
  <c r="E73" i="1"/>
  <c r="E72" i="1"/>
  <c r="E71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<sst xmlns="http://schemas.openxmlformats.org/spreadsheetml/2006/main" count="1173" uniqueCount="612">
  <si>
    <t>NGX Snapshot</t>
  </si>
  <si>
    <t>Parameter</t>
  </si>
  <si>
    <t>NGX ASI</t>
  </si>
  <si>
    <t>Market Capitalization (N'trn)</t>
  </si>
  <si>
    <t>Volume Traded</t>
  </si>
  <si>
    <t xml:space="preserve">Value Traded </t>
  </si>
  <si>
    <t>Deals Executed</t>
  </si>
  <si>
    <t>Source: NGX, Proshare Research</t>
  </si>
  <si>
    <t>Sector Indices</t>
  </si>
  <si>
    <t>Banking</t>
  </si>
  <si>
    <t>NGXAFRBVI</t>
  </si>
  <si>
    <t>Insurance</t>
  </si>
  <si>
    <t>NGXCG</t>
  </si>
  <si>
    <t>NGXMERIVAL</t>
  </si>
  <si>
    <t>NGX PREMIUM</t>
  </si>
  <si>
    <t>NGX-ASeM</t>
  </si>
  <si>
    <t>NGXGROWTH</t>
  </si>
  <si>
    <t>NGX-IND</t>
  </si>
  <si>
    <t>NGXSOVBND</t>
  </si>
  <si>
    <t>Oil and Gas</t>
  </si>
  <si>
    <t>Food and Beverages</t>
  </si>
  <si>
    <t>NGX PENSION</t>
  </si>
  <si>
    <t>NGXAFRHDYI</t>
  </si>
  <si>
    <t>NGXMERIGRW</t>
  </si>
  <si>
    <t>NGX LII</t>
  </si>
  <si>
    <t>NGX-30</t>
  </si>
  <si>
    <t>NGX MAIN BOARD</t>
  </si>
  <si>
    <t>Gote Index</t>
  </si>
  <si>
    <t>Toni Index</t>
  </si>
  <si>
    <t>Gainers and Losers</t>
  </si>
  <si>
    <t>Ticker</t>
  </si>
  <si>
    <t>Close</t>
  </si>
  <si>
    <t>Change</t>
  </si>
  <si>
    <t>% Change</t>
  </si>
  <si>
    <t>GEREGU</t>
  </si>
  <si>
    <t>JOHNHOLT</t>
  </si>
  <si>
    <t>NAHCO</t>
  </si>
  <si>
    <t>INTENEGINS</t>
  </si>
  <si>
    <t>MAYBAKER</t>
  </si>
  <si>
    <t>COURTVILLE</t>
  </si>
  <si>
    <t>CADBURY</t>
  </si>
  <si>
    <t>JAPAULGOLD</t>
  </si>
  <si>
    <t>PZ</t>
  </si>
  <si>
    <t>CHIPLC</t>
  </si>
  <si>
    <t>WAPIC</t>
  </si>
  <si>
    <t>TRIPPLEG</t>
  </si>
  <si>
    <t>ROYALEX</t>
  </si>
  <si>
    <t>HONYFLOUR</t>
  </si>
  <si>
    <t>UPDC</t>
  </si>
  <si>
    <t>UACN</t>
  </si>
  <si>
    <t>LASACO</t>
  </si>
  <si>
    <t>MANSARD</t>
  </si>
  <si>
    <t>FTNCOCOA</t>
  </si>
  <si>
    <t>VITAFOAM</t>
  </si>
  <si>
    <t>Volume and Value</t>
  </si>
  <si>
    <t>Volume Contribution</t>
  </si>
  <si>
    <t>Volume</t>
  </si>
  <si>
    <t>% Contribution</t>
  </si>
  <si>
    <t>ZENITHBANK</t>
  </si>
  <si>
    <t>GTCO</t>
  </si>
  <si>
    <t>TRANSCORP</t>
  </si>
  <si>
    <t>UBA</t>
  </si>
  <si>
    <t>NGXGROUP</t>
  </si>
  <si>
    <t>DANGSUGAR</t>
  </si>
  <si>
    <t>FIDELITYBK</t>
  </si>
  <si>
    <t>FBNH</t>
  </si>
  <si>
    <t>Grand Total</t>
  </si>
  <si>
    <t>Value Contribution</t>
  </si>
  <si>
    <t>Value (N)</t>
  </si>
  <si>
    <t>AIRTELAFRI</t>
  </si>
  <si>
    <t>MTNN</t>
  </si>
  <si>
    <t>TOTAL</t>
  </si>
  <si>
    <t>NESTLE</t>
  </si>
  <si>
    <t>NASD Snapshot</t>
  </si>
  <si>
    <t>NSI</t>
  </si>
  <si>
    <t>Market Capitalization (N'bn)</t>
  </si>
  <si>
    <t>Source: NASD, Proshare Research</t>
  </si>
  <si>
    <t>Gainers and Losers -NASD</t>
  </si>
  <si>
    <t>SDFCWAMCO</t>
  </si>
  <si>
    <t>SDUBNPROP</t>
  </si>
  <si>
    <t>SDVFDGROUP</t>
  </si>
  <si>
    <t>Losers</t>
  </si>
  <si>
    <t>SDCSCSPLC</t>
  </si>
  <si>
    <t>Global Index</t>
  </si>
  <si>
    <t>Top Five Gainers</t>
  </si>
  <si>
    <t>SN</t>
  </si>
  <si>
    <t>Country</t>
  </si>
  <si>
    <t>Exchange</t>
  </si>
  <si>
    <t>% Chg</t>
  </si>
  <si>
    <t>Taiwan</t>
  </si>
  <si>
    <t>Taiwan Weighted</t>
  </si>
  <si>
    <t>Nigeria</t>
  </si>
  <si>
    <t>All Share Index</t>
  </si>
  <si>
    <t>Russia</t>
  </si>
  <si>
    <t>MICEX Index</t>
  </si>
  <si>
    <t>Chile</t>
  </si>
  <si>
    <t>IPSA</t>
  </si>
  <si>
    <t>Switzerland</t>
  </si>
  <si>
    <t>Swiss Market Index</t>
  </si>
  <si>
    <t>Source: Proshare Research</t>
  </si>
  <si>
    <t>Top Five Losers</t>
  </si>
  <si>
    <t>Argentina</t>
  </si>
  <si>
    <t>MerVal</t>
  </si>
  <si>
    <t>Hong Kong</t>
  </si>
  <si>
    <t>Hang Seng</t>
  </si>
  <si>
    <t>India</t>
  </si>
  <si>
    <t>NIFTY</t>
  </si>
  <si>
    <t>South Korea</t>
  </si>
  <si>
    <t>KS11</t>
  </si>
  <si>
    <t>Phillipines</t>
  </si>
  <si>
    <t>PSEi</t>
  </si>
  <si>
    <t>African Index</t>
  </si>
  <si>
    <t>Zimbabwe</t>
  </si>
  <si>
    <t>Egypt</t>
  </si>
  <si>
    <t>EGX 30</t>
  </si>
  <si>
    <t>BRVM</t>
  </si>
  <si>
    <t>BRVM-10</t>
  </si>
  <si>
    <t>Tunisia</t>
  </si>
  <si>
    <t>Tunisia BVMT Index</t>
  </si>
  <si>
    <t xml:space="preserve">Lusaka </t>
  </si>
  <si>
    <t>All-Share Index</t>
  </si>
  <si>
    <t xml:space="preserve">Ghana </t>
  </si>
  <si>
    <t>GSE Composite </t>
  </si>
  <si>
    <t>Kenya</t>
  </si>
  <si>
    <t>ALL SHARE INDEX</t>
  </si>
  <si>
    <t>South Africa</t>
  </si>
  <si>
    <t>Resource 10</t>
  </si>
  <si>
    <t>EGX 70 EWI</t>
  </si>
  <si>
    <t>Overnight and OBB as @ January 30 2023</t>
  </si>
  <si>
    <t>Rate (%)</t>
  </si>
  <si>
    <t>Change (%)</t>
  </si>
  <si>
    <t>O/N</t>
  </si>
  <si>
    <t>OPR</t>
  </si>
  <si>
    <t>Source: FMDQ, BDC</t>
  </si>
  <si>
    <t>Debt Market Size as @ January 30,  2023</t>
  </si>
  <si>
    <t>Index</t>
  </si>
  <si>
    <t>Debt Market Size</t>
  </si>
  <si>
    <t>Source: FMDQ</t>
  </si>
  <si>
    <t>Overnight and OBB</t>
  </si>
  <si>
    <t>AFEX Indices</t>
  </si>
  <si>
    <t>ACI</t>
  </si>
  <si>
    <t>AEI</t>
  </si>
  <si>
    <t>Source: AFEX</t>
  </si>
  <si>
    <t>Commodities Prices</t>
  </si>
  <si>
    <t>AFEX Commodity Prices</t>
  </si>
  <si>
    <t>Commodities</t>
  </si>
  <si>
    <t>Cashew</t>
  </si>
  <si>
    <t>Cocoa</t>
  </si>
  <si>
    <t>Ginger</t>
  </si>
  <si>
    <t>Maize</t>
  </si>
  <si>
    <t>Paddy rice</t>
  </si>
  <si>
    <t>Sesame</t>
  </si>
  <si>
    <t>Sorghum</t>
  </si>
  <si>
    <t>Soybeans</t>
  </si>
  <si>
    <t>Wheat</t>
  </si>
  <si>
    <t>Global Commodity</t>
  </si>
  <si>
    <t>Global Commidities ($)</t>
  </si>
  <si>
    <t>Metals</t>
  </si>
  <si>
    <t>Gld</t>
  </si>
  <si>
    <t>Slv</t>
  </si>
  <si>
    <t>Energy</t>
  </si>
  <si>
    <t>Brent</t>
  </si>
  <si>
    <t>WTI</t>
  </si>
  <si>
    <t>Source: Proshare Research, Oilprice.com, Goldprice.org</t>
  </si>
  <si>
    <t>Currency</t>
  </si>
  <si>
    <t>Currency/FX Market</t>
  </si>
  <si>
    <t>FX</t>
  </si>
  <si>
    <t>BDC</t>
  </si>
  <si>
    <t>I &amp; E</t>
  </si>
  <si>
    <t>NAFEX</t>
  </si>
  <si>
    <t>Source: FMDQ, Aboki Forex</t>
  </si>
  <si>
    <t xml:space="preserve"> </t>
  </si>
  <si>
    <t>24th Oct, 2022: UBA PLC</t>
  </si>
  <si>
    <t>Q3 2022 RESULT FOR THE PERIOD ENDED 30 SEP</t>
  </si>
  <si>
    <t>2022 N'm</t>
  </si>
  <si>
    <t>2021 N'm</t>
  </si>
  <si>
    <t>SEP</t>
  </si>
  <si>
    <t>Gross Earnings</t>
  </si>
  <si>
    <t>Profit/Loss Before Tax</t>
  </si>
  <si>
    <t>Taxation</t>
  </si>
  <si>
    <t>Profit/Loss After Tax</t>
  </si>
  <si>
    <t>Basic &amp; Diluted Earnings Per Share (Kobo)</t>
  </si>
  <si>
    <t>Balance Sheet Information</t>
  </si>
  <si>
    <t>Net Assets</t>
  </si>
  <si>
    <t>Corporate Declaration</t>
  </si>
  <si>
    <t>Proposed Dividend</t>
  </si>
  <si>
    <t>Nil</t>
  </si>
  <si>
    <t>Proposed Bonus</t>
  </si>
  <si>
    <t>Qualification Date</t>
  </si>
  <si>
    <t>Payment Date</t>
  </si>
  <si>
    <t>Closure Date</t>
  </si>
  <si>
    <t>AGM Date</t>
  </si>
  <si>
    <t>AGM Venue</t>
  </si>
  <si>
    <t>S/No</t>
  </si>
  <si>
    <t>Period</t>
  </si>
  <si>
    <t xml:space="preserve">Current Revenue </t>
  </si>
  <si>
    <t>Previous Revenue</t>
  </si>
  <si>
    <t>Current PAT</t>
  </si>
  <si>
    <t>Previous PAT</t>
  </si>
  <si>
    <t>IKEJAHOTEL</t>
  </si>
  <si>
    <t>Q1 2022</t>
  </si>
  <si>
    <t>NASCON</t>
  </si>
  <si>
    <t>PHARMDEKO</t>
  </si>
  <si>
    <t>NB: All Figures in N'm</t>
  </si>
  <si>
    <t>Cooperate Earnings for the week</t>
  </si>
  <si>
    <t>Q4 2022</t>
  </si>
  <si>
    <t xml:space="preserve">      16,372 </t>
  </si>
  <si>
    <t xml:space="preserve">     10,232 </t>
  </si>
  <si>
    <t xml:space="preserve">         2,735 </t>
  </si>
  <si>
    <t xml:space="preserve">            772 </t>
  </si>
  <si>
    <t>ARBICO</t>
  </si>
  <si>
    <t xml:space="preserve">       8,447 </t>
  </si>
  <si>
    <t xml:space="preserve">      5,248 </t>
  </si>
  <si>
    <t xml:space="preserve">            184 </t>
  </si>
  <si>
    <t xml:space="preserve">              24 </t>
  </si>
  <si>
    <t>PRESCO</t>
  </si>
  <si>
    <t xml:space="preserve">      83,065 </t>
  </si>
  <si>
    <t xml:space="preserve">     47,426 </t>
  </si>
  <si>
    <t xml:space="preserve">        21,466 </t>
  </si>
  <si>
    <t xml:space="preserve">        19,320 </t>
  </si>
  <si>
    <t>Commodity</t>
  </si>
  <si>
    <t>Weekly Chg</t>
  </si>
  <si>
    <t>YTD Chg</t>
  </si>
  <si>
    <t>Gold</t>
  </si>
  <si>
    <t>Silver</t>
  </si>
  <si>
    <t>Corn</t>
  </si>
  <si>
    <t>Sugar</t>
  </si>
  <si>
    <t>Source: CNBC, Proshare Research</t>
  </si>
  <si>
    <t>Average Benchmark Yields</t>
  </si>
  <si>
    <t>W-o-W% Change</t>
  </si>
  <si>
    <t>I&amp;E FX</t>
  </si>
  <si>
    <t>NAFEX ($/N)</t>
  </si>
  <si>
    <t>Source: FMDQ, Proshare Research</t>
  </si>
  <si>
    <t>Money Market Rate</t>
  </si>
  <si>
    <t>W-o-W % Change</t>
  </si>
  <si>
    <t>OPR (%)</t>
  </si>
  <si>
    <t>O/N (%)</t>
  </si>
  <si>
    <t>W-o-W % Chg</t>
  </si>
  <si>
    <t>T. Bills (%)</t>
  </si>
  <si>
    <t>OMO Bills (%)</t>
  </si>
  <si>
    <t xml:space="preserve">Nigerian Treasury Bills Auction </t>
  </si>
  <si>
    <t> Tenor</t>
  </si>
  <si>
    <t>Amount offered (N’bn)</t>
  </si>
  <si>
    <t xml:space="preserve">Total Subscription (N’bn) </t>
  </si>
  <si>
    <t>Amount Sold</t>
  </si>
  <si>
    <t xml:space="preserve"> (N’bn) </t>
  </si>
  <si>
    <t xml:space="preserve">Stop Rate </t>
  </si>
  <si>
    <t>(%)</t>
  </si>
  <si>
    <t>Previous rate (%)</t>
  </si>
  <si>
    <t>91-days</t>
  </si>
  <si>
    <t>182-days</t>
  </si>
  <si>
    <t xml:space="preserve">364-days </t>
  </si>
  <si>
    <t>Source: Commercio paper</t>
  </si>
  <si>
    <t>Short Tenor</t>
  </si>
  <si>
    <t>Mid Tenor</t>
  </si>
  <si>
    <t>Long Tenor</t>
  </si>
  <si>
    <t xml:space="preserve">Market Performance </t>
  </si>
  <si>
    <t>Sectors</t>
  </si>
  <si>
    <t>WoW Chg</t>
  </si>
  <si>
    <t>NSE-30</t>
  </si>
  <si>
    <t>NSE Consumer Goods</t>
  </si>
  <si>
    <t>NSE Banking</t>
  </si>
  <si>
    <t>NSE Insurance</t>
  </si>
  <si>
    <t>NSE Oil and Gas</t>
  </si>
  <si>
    <t>NSE LII</t>
  </si>
  <si>
    <t>NSE-IND</t>
  </si>
  <si>
    <t>NSE-ASeM</t>
  </si>
  <si>
    <t>NSE Pension</t>
  </si>
  <si>
    <t>NSE Premium</t>
  </si>
  <si>
    <t>NSE Main Board</t>
  </si>
  <si>
    <t>NSECG</t>
  </si>
  <si>
    <t>NSEAFRBVI</t>
  </si>
  <si>
    <t>NSEAFRHDYI</t>
  </si>
  <si>
    <t>NSEMERIGRW</t>
  </si>
  <si>
    <t>NSEMERIVAL</t>
  </si>
  <si>
    <t>NSEGROWTH</t>
  </si>
  <si>
    <t xml:space="preserve">Source: NSE, Proshare Research </t>
  </si>
  <si>
    <t>Commodity Prices</t>
  </si>
  <si>
    <t>Naira/Dollar at the I&amp;E FX Window and NAFEX Market</t>
  </si>
  <si>
    <t>Money Market</t>
  </si>
  <si>
    <t>Treasury Bills Market</t>
  </si>
  <si>
    <r>
      <t>*Data for the 10</t>
    </r>
    <r>
      <rPr>
        <i/>
        <vertAlign val="superscript"/>
        <sz val="11"/>
        <rFont val="Montserrat SemiBold"/>
        <family val="3"/>
      </rPr>
      <t>th</t>
    </r>
    <r>
      <rPr>
        <i/>
        <sz val="11"/>
        <rFont val="Montserrat SemiBold"/>
        <family val="3"/>
      </rPr>
      <t xml:space="preserve"> of February 2023 is as of 06: 01 pm (Nigerian Time)</t>
    </r>
  </si>
  <si>
    <r>
      <t>Source: FMDQ, Proshare Research</t>
    </r>
    <r>
      <rPr>
        <sz val="11"/>
        <color rgb="FF000000"/>
        <rFont val="Montserrat SemiBold"/>
        <family val="3"/>
      </rPr>
      <t> </t>
    </r>
  </si>
  <si>
    <t>Nigerian Treasury Bills Auction Result</t>
  </si>
  <si>
    <t>FGN Bonds Market</t>
  </si>
  <si>
    <r>
      <t xml:space="preserve"> </t>
    </r>
    <r>
      <rPr>
        <sz val="12"/>
        <color theme="1"/>
        <rFont val="Montserrat SemiBold"/>
        <family val="3"/>
      </rPr>
      <t>NASD W-o-W Change</t>
    </r>
  </si>
  <si>
    <t>Gote Index W-o-W Change</t>
  </si>
  <si>
    <t>Toni Index W-o-W Change</t>
  </si>
  <si>
    <r>
      <t xml:space="preserve">chart 1: </t>
    </r>
    <r>
      <rPr>
        <b/>
        <sz val="12"/>
        <color theme="1"/>
        <rFont val="Montserrat SemiBold"/>
        <family val="3"/>
      </rPr>
      <t>Market Performance</t>
    </r>
  </si>
  <si>
    <t>Nigerian Markets At a Glance - Feb 15 2023</t>
  </si>
  <si>
    <t>Money Market Rates</t>
  </si>
  <si>
    <t>NASD NSI</t>
  </si>
  <si>
    <t>FMDQ Debt Market Size</t>
  </si>
  <si>
    <t>Overnight</t>
  </si>
  <si>
    <t>IEFX</t>
  </si>
  <si>
    <t>ETF CAP</t>
  </si>
  <si>
    <t>Commodites</t>
  </si>
  <si>
    <t xml:space="preserve">  </t>
  </si>
  <si>
    <t>Brent Crude</t>
  </si>
  <si>
    <t>Indicators</t>
  </si>
  <si>
    <t>Source</t>
  </si>
  <si>
    <t>Current</t>
  </si>
  <si>
    <t>Previous</t>
  </si>
  <si>
    <t>Brent crude</t>
  </si>
  <si>
    <t>CNBC</t>
  </si>
  <si>
    <t>Crude Oil Production</t>
  </si>
  <si>
    <t>NUPRC</t>
  </si>
  <si>
    <r>
      <t>1.24m barrels</t>
    </r>
    <r>
      <rPr>
        <sz val="11"/>
        <color theme="1"/>
        <rFont val="Calibri"/>
        <family val="2"/>
      </rPr>
      <t>/D</t>
    </r>
  </si>
  <si>
    <r>
      <t>1.19m barrels</t>
    </r>
    <r>
      <rPr>
        <sz val="11"/>
        <color theme="1"/>
        <rFont val="Calibri"/>
        <family val="2"/>
      </rPr>
      <t>/D</t>
    </r>
  </si>
  <si>
    <t>Crude Oil Quota</t>
  </si>
  <si>
    <t>OPEC</t>
  </si>
  <si>
    <r>
      <t>1.74MB/D</t>
    </r>
    <r>
      <rPr>
        <sz val="11"/>
        <color rgb="FF000000"/>
        <rFont val="Calibri"/>
        <family val="2"/>
      </rPr>
      <t> </t>
    </r>
  </si>
  <si>
    <t>Exchange Rate (NAFEX)</t>
  </si>
  <si>
    <t>FMDQ</t>
  </si>
  <si>
    <t>Exchange Rate (I&amp;EFX)</t>
  </si>
  <si>
    <t>NSE capitalization</t>
  </si>
  <si>
    <t>NSE</t>
  </si>
  <si>
    <t>N29.59trn</t>
  </si>
  <si>
    <t>N29.53trn</t>
  </si>
  <si>
    <t>Inflation</t>
  </si>
  <si>
    <t>NBS</t>
  </si>
  <si>
    <t>Food Inflation</t>
  </si>
  <si>
    <t>Unemployment</t>
  </si>
  <si>
    <t>underemployment</t>
  </si>
  <si>
    <t>Misery index</t>
  </si>
  <si>
    <t>Proshare</t>
  </si>
  <si>
    <t>Interest rate</t>
  </si>
  <si>
    <t>CBN</t>
  </si>
  <si>
    <t>Overnight rate</t>
  </si>
  <si>
    <t>Open Repo</t>
  </si>
  <si>
    <t>Broad money</t>
  </si>
  <si>
    <t>48.26 trillion</t>
  </si>
  <si>
    <t>Narrow money</t>
  </si>
  <si>
    <t>20.37 trillion</t>
  </si>
  <si>
    <t>Currency in circulation</t>
  </si>
  <si>
    <t>3.350 trillion</t>
  </si>
  <si>
    <t>Capital importation</t>
  </si>
  <si>
    <r>
      <t>$1.5</t>
    </r>
    <r>
      <rPr>
        <sz val="11"/>
        <color theme="1"/>
        <rFont val="Calibri"/>
        <family val="2"/>
      </rPr>
      <t xml:space="preserve">35 </t>
    </r>
    <r>
      <rPr>
        <sz val="11"/>
        <color rgb="FF000000"/>
        <rFont val="Calibri"/>
        <family val="2"/>
      </rPr>
      <t>billion</t>
    </r>
  </si>
  <si>
    <t>Foreign direct investment</t>
  </si>
  <si>
    <r>
      <t>$0.</t>
    </r>
    <r>
      <rPr>
        <sz val="11"/>
        <color theme="1"/>
        <rFont val="Calibri"/>
        <family val="2"/>
      </rPr>
      <t>147</t>
    </r>
    <r>
      <rPr>
        <sz val="11"/>
        <color rgb="FF000000"/>
        <rFont val="Calibri"/>
        <family val="2"/>
      </rPr>
      <t xml:space="preserve"> billion</t>
    </r>
  </si>
  <si>
    <t>Foreign Trade Balance</t>
  </si>
  <si>
    <t>1.97 trillion </t>
  </si>
  <si>
    <t>External Reserves</t>
  </si>
  <si>
    <t>$36.82bn</t>
  </si>
  <si>
    <t>$37.01bn</t>
  </si>
  <si>
    <t>PMI (Stanbic)</t>
  </si>
  <si>
    <t>Stanbic</t>
  </si>
  <si>
    <t>53.6 </t>
  </si>
  <si>
    <t>GDP growth</t>
  </si>
  <si>
    <t>Total Domestic Debt</t>
  </si>
  <si>
    <t>DMO</t>
  </si>
  <si>
    <t>N26.92trn</t>
  </si>
  <si>
    <t>N26.23trn</t>
  </si>
  <si>
    <t>Total External Debt</t>
  </si>
  <si>
    <t>$39.66 bn</t>
  </si>
  <si>
    <t>$40.06 bn</t>
  </si>
  <si>
    <t>YTD</t>
  </si>
  <si>
    <t>ASI</t>
  </si>
  <si>
    <t>Deals</t>
  </si>
  <si>
    <t>Value</t>
  </si>
  <si>
    <t>CAP</t>
  </si>
  <si>
    <t>Performance</t>
  </si>
  <si>
    <t>Company</t>
  </si>
  <si>
    <t>Sector</t>
  </si>
  <si>
    <t>1 day % Change</t>
  </si>
  <si>
    <t>1 Week % Change</t>
  </si>
  <si>
    <t>1 Month % Change</t>
  </si>
  <si>
    <t>3 Months % Change</t>
  </si>
  <si>
    <t>6 Months % Change</t>
  </si>
  <si>
    <t>9 Months % Change</t>
  </si>
  <si>
    <t>YTD  % Change</t>
  </si>
  <si>
    <t>Services</t>
  </si>
  <si>
    <t>Consumer Goods</t>
  </si>
  <si>
    <t>CAP N'bn</t>
  </si>
  <si>
    <t>Overnight ( Rate%)</t>
  </si>
  <si>
    <t>Open Buy-Back ( Rate%)</t>
  </si>
  <si>
    <t>NIBOR (O/N) ( Rate%)</t>
  </si>
  <si>
    <t>NIBOR (1M) ( Rate%)</t>
  </si>
  <si>
    <t>NIBOR (3M) ( Rate%)</t>
  </si>
  <si>
    <t>NIBOR (6M) ( Rate%)</t>
  </si>
  <si>
    <t>NITTY (1M) ( Rate%)</t>
  </si>
  <si>
    <t>NITTY (3M) ( Rate%)</t>
  </si>
  <si>
    <t>NITTY (6M) ( Rate%)</t>
  </si>
  <si>
    <t>NITTY (9M) ( Rate%)</t>
  </si>
  <si>
    <t>NITTY (12M) ( Rate%)</t>
  </si>
  <si>
    <t>FMDQ Snapshot</t>
  </si>
  <si>
    <t>Description</t>
  </si>
  <si>
    <t>Type of Bond</t>
  </si>
  <si>
    <t>Price</t>
  </si>
  <si>
    <t>1.320 FGNSB 16-DEC-2022</t>
  </si>
  <si>
    <t>FGN Bond</t>
  </si>
  <si>
    <t>1.759 FGNSB 11-NOV-2022</t>
  </si>
  <si>
    <t>1.820 FGNSB 16-DEC-2023</t>
  </si>
  <si>
    <t>Brent ( Global)</t>
  </si>
  <si>
    <t>Cocoa ( Global)</t>
  </si>
  <si>
    <t>Corn ( Global)</t>
  </si>
  <si>
    <t>Gold ( Global)</t>
  </si>
  <si>
    <t>Palladium ( Global)</t>
  </si>
  <si>
    <t>Platinum ( Global)</t>
  </si>
  <si>
    <t>Silver ( Global)</t>
  </si>
  <si>
    <t>Sugar ( Global)</t>
  </si>
  <si>
    <t>Wheat ( Global)</t>
  </si>
  <si>
    <t>WTI ( Global)</t>
  </si>
  <si>
    <t>Cashew ( AFEX)</t>
  </si>
  <si>
    <t>Cocoa ( AFEX)</t>
  </si>
  <si>
    <t>Ginger ( AFEX)</t>
  </si>
  <si>
    <t>Maize ( AFEX)</t>
  </si>
  <si>
    <t>Paddy Rice ( AFEX)</t>
  </si>
  <si>
    <t>Sesame ( AFEX)</t>
  </si>
  <si>
    <t>Sorghum ( AFEX)</t>
  </si>
  <si>
    <t>Soybean ( AFEX)</t>
  </si>
  <si>
    <t>Commodity - Overview</t>
  </si>
  <si>
    <t xml:space="preserve">Last </t>
  </si>
  <si>
    <t>USD NGN ( CBN)</t>
  </si>
  <si>
    <t>CFA NGN ( Global)</t>
  </si>
  <si>
    <t>DANISH KRONER NGN ( Global)</t>
  </si>
  <si>
    <t>EURO NGN ( Global)</t>
  </si>
  <si>
    <t>POUNDS STERLING NGN ( Global)</t>
  </si>
  <si>
    <t>RIYAL NGN ( Global)</t>
  </si>
  <si>
    <t>SDR NGN ( Global)</t>
  </si>
  <si>
    <t>SOUTH AFRICAN RAND</t>
  </si>
  <si>
    <t>SWISS FRANC NGN ( Global)</t>
  </si>
  <si>
    <t>WAUA NGN ( Global)</t>
  </si>
  <si>
    <t>YEN NGN ( Global)</t>
  </si>
  <si>
    <t>YUAN/ RENMINBI NGN ( Global)</t>
  </si>
  <si>
    <t>Currency Overview</t>
  </si>
  <si>
    <t>Pevious Close</t>
  </si>
  <si>
    <t>Today's Close</t>
  </si>
  <si>
    <t>This Data is picked from the Indexes database under NSE in Proshare Market</t>
  </si>
  <si>
    <t>Daily % Change</t>
  </si>
  <si>
    <t>To calculate the Daily % Change for the five items, you divide the current by the previous and times by 100</t>
  </si>
  <si>
    <t>This Data is picked from the Sector Indexes database under NSE in Proshare Market</t>
  </si>
  <si>
    <t>This Data is picked from the Daily Prices database under NSE in Proshare Market</t>
  </si>
  <si>
    <t>To calculate % contribution, you divide the volume traded by each Company by the total market volume traded for the day and times by 100</t>
  </si>
  <si>
    <t>To calculate % contribution, you divide the value of each Company by the total market value for the day and times by 100</t>
  </si>
  <si>
    <t>This Data is picked from the Indexes database under NASD in Proshare Market</t>
  </si>
  <si>
    <t>Daily  Market Report Earnings Summary</t>
  </si>
  <si>
    <t>All this are already available in Proshare Market on the Website. Just Replicate from there</t>
  </si>
  <si>
    <t>This Data is picked from the Daily Prices database under NASD in Proshare Market</t>
  </si>
  <si>
    <t>This Data is picked from the Global Markets database in Proshare Market</t>
  </si>
  <si>
    <t>This Data is picked from the Indexes database under FMDQ in Proshare Market</t>
  </si>
  <si>
    <t>This Data is picked from the Afexes database under Commodity in Proshare Market</t>
  </si>
  <si>
    <t>To calculate the Daily % Change, you divide the current by the previous and times by 100</t>
  </si>
  <si>
    <t>To calculate the % Change, you divide the current by the previous and times by 100</t>
  </si>
  <si>
    <t>To calculate the Daily % Change , you divide the current by the previous and times by 100</t>
  </si>
  <si>
    <t>This Data is picked from the Local Commodity Markets database under Commodity in Proshare Market</t>
  </si>
  <si>
    <t>This Data is picked from the Global Commodity Markets database under Commodity in Proshare Market</t>
  </si>
  <si>
    <t>This Data is picked from theCurrency database in Proshare Market</t>
  </si>
  <si>
    <t>This Data is picked from the Financials database in Proshare Market</t>
  </si>
  <si>
    <t>This Data is picked from the Dividend, AGM database in Proshare Market</t>
  </si>
  <si>
    <t>To calculate the WoW % Change , you divide the current by the previous one week ago and times by 100</t>
  </si>
  <si>
    <t>To calculate the YTD % Change , you divide the current by the last commodity prices on the last trading day of previous year and times by 100</t>
  </si>
  <si>
    <t>Data Not in our database</t>
  </si>
  <si>
    <t>To calculate the WoW % Change, you divide the current by the previous a week ago and times by 100</t>
  </si>
  <si>
    <t>All these figures are from the Various Daily Market Report Tables</t>
  </si>
  <si>
    <t>This Data is picked from the Economic Indicator database  in Proshare Economic</t>
  </si>
  <si>
    <t>Formular = (Current Value - Previous Value)/Previous Value x 100%</t>
  </si>
  <si>
    <t>Check the NSE Index List</t>
  </si>
  <si>
    <t>Proshare Market =NSE =Indexes (NSE Index List)</t>
  </si>
  <si>
    <t>Same process will apply to other four Parameters</t>
  </si>
  <si>
    <t>VALUE: Take the field Value for the last trading day and divide the same value with the figure for the previous day and times by 100</t>
  </si>
  <si>
    <t>CAPITALISATION = Same as Above</t>
  </si>
  <si>
    <t>DEALS = Same as Above</t>
  </si>
  <si>
    <t>VOLUME = Same as Above</t>
  </si>
  <si>
    <t>SHARE VALUE =  Same as Above</t>
  </si>
  <si>
    <t>Proshare Market =NSE =Sector Indexes (NSE Sector Index List)</t>
  </si>
  <si>
    <t>Check the NSE Sector Index List</t>
  </si>
  <si>
    <t>NGX 30: Take the field Value for the last trading day and divide the same value with the figure for the previous day and times by 100</t>
  </si>
  <si>
    <t>Same process will apply to other sector indices</t>
  </si>
  <si>
    <t>Formular = (Current NGX 30 Value - Previous NGX 30 Value)/Previous NGX 30 Value x 100%</t>
  </si>
  <si>
    <t>Banking = Same as Above</t>
  </si>
  <si>
    <t>Food and Beverages = Same as Above ETC</t>
  </si>
  <si>
    <t>Proshare Market = NSE = Daily Prices (NSE Daily Price List)</t>
  </si>
  <si>
    <t>Check the NSE Daily Price List</t>
  </si>
  <si>
    <t>Take the field Close for the last trading day and divide the PPClose figure for the same day price list and times by 100</t>
  </si>
  <si>
    <t>Formular = (Close - PPClose)/PPClose x 100%</t>
  </si>
  <si>
    <t>Take the field Volume for the last trading day and divide the Volume figure for the previous day and times by 100</t>
  </si>
  <si>
    <t>Formular = (Volume - Previous Volume)/Previous Volume  x 100%</t>
  </si>
  <si>
    <t>Take the field Value for the last trading day and divide the Value figure for the previous day and times by 100</t>
  </si>
  <si>
    <t>Formular = (Value - Previous Value/Previous Value  x 100%</t>
  </si>
  <si>
    <t>Check the NASD Index List</t>
  </si>
  <si>
    <t>NSI: Take the field NSI for the last trading day and divide the same NSI with the figure for the previous day and times by 100</t>
  </si>
  <si>
    <t>Formular = (Current NSI - Previous NSI/Previous NSI x 100%</t>
  </si>
  <si>
    <t>VALUE =  Same as Above</t>
  </si>
  <si>
    <t>Proshare Market =NASD =Indexes (NASD Index List)</t>
  </si>
  <si>
    <t>Take the field Close for the last trading day and divide the PREVIOUS Close figure for the PREVIOUS day price list and times by 100</t>
  </si>
  <si>
    <t>Formular = (Close - PREVIOUS Close)/PREVIOUS Close x 100%</t>
  </si>
  <si>
    <t>Proshare Market =Global and Africa =Global Market (Global Market List)</t>
  </si>
  <si>
    <t>Check the Global Market List</t>
  </si>
  <si>
    <t>Formular = (Traded - PREVIOUS Traded)/PREVIOUS Traded x 100%</t>
  </si>
  <si>
    <t>Take the field Traded for the last trading day and divide the PREVIOUS Traded figure and times by 100</t>
  </si>
  <si>
    <t>Proshare Market =Global and Africa =African Market (African Market List)</t>
  </si>
  <si>
    <t>This Data is picked from the African Market database in Proshare Market</t>
  </si>
  <si>
    <t>Check the African Market List</t>
  </si>
  <si>
    <t>Take the field Value for the last trading day and divide the PREVIOUS Value figure and times by 100</t>
  </si>
  <si>
    <t>Formular = (Value - PREVIOUS Value)/PREVIOUS Value x 100%</t>
  </si>
  <si>
    <t>Proshare Market =FMDQ =Overnight (FMDQ Overnights List)</t>
  </si>
  <si>
    <t>Check the FMDQ Overnight List</t>
  </si>
  <si>
    <t>This Data is picked from the Overnights  database under FMDQ in Proshare Market</t>
  </si>
  <si>
    <t>OBB</t>
  </si>
  <si>
    <t>Proshare Market =FMDQ =OBB (FMDQ OBB List)</t>
  </si>
  <si>
    <t>This Data is picked from the OBB database under FMDQ in Proshare Market</t>
  </si>
  <si>
    <t>Check the FMDQ OBB List</t>
  </si>
  <si>
    <t>Proshare Market =FMDQ =Indexex (FMDQ Index List)</t>
  </si>
  <si>
    <t>Check the FMDQ Index List</t>
  </si>
  <si>
    <t>Take the field Debt Market Size for the last trading day and divide the PREVIOUS Debt Market Size figure and times by 100</t>
  </si>
  <si>
    <t>Formular = (Debt Market - PREVIOUS Debt Market Size)/PREVIOUS Debt Market Size x 100%</t>
  </si>
  <si>
    <t>Proshare Market =Commodity =Afexes (Afex List)</t>
  </si>
  <si>
    <t>Check the Afex List</t>
  </si>
  <si>
    <t>Proshare Market =Commodity =Local Commodity Markets (Local Commodity Market List)</t>
  </si>
  <si>
    <t>Check the Local Commodity Market List</t>
  </si>
  <si>
    <t>Proshare Market =Commodity =Global Commodity Markets (Local Commodity Market List)</t>
  </si>
  <si>
    <t>Check the Global Commodity Market List</t>
  </si>
  <si>
    <t>Proshare Market =Currency =Bureaux De Change  (Bureaux De Change List)</t>
  </si>
  <si>
    <t>Check the Bureaux De Change List</t>
  </si>
  <si>
    <t>Take the field Rate for the last trading day and divide the PREVIOUS Rate figure and times by 100</t>
  </si>
  <si>
    <t>Formular = (Rate - PREVIOUS Rate)/PREVIOUS Rate x 100%</t>
  </si>
  <si>
    <t>Proshare Market =Currency =IEFX  (IEFX List)</t>
  </si>
  <si>
    <t>This Data is picked from the Currency database in Proshare Market</t>
  </si>
  <si>
    <t>Check the IEFX List</t>
  </si>
  <si>
    <t>Take the field Closing for the last trading day and divide the PREVIOUS Closing figure and times by 100</t>
  </si>
  <si>
    <t>Formular = (Closing - PREVIOUS Closing)/PREVIOUS Closingx 100%</t>
  </si>
  <si>
    <t>Proshare Market =Currency =NAFEX  (NAFEX List)</t>
  </si>
  <si>
    <t>Check the NAFEX List</t>
  </si>
  <si>
    <t>To calculate the % Change , you divide the current by the previous and times by 100</t>
  </si>
  <si>
    <t>Proshare Market =Financials =Income Statement  (Income Statement List)</t>
  </si>
  <si>
    <t>Check the Income Statement List</t>
  </si>
  <si>
    <t>Take the field Gross Eanings/Revenue/Turnover/ Gross Premium Written for the latest quarter and divide same field for the correspomdig  PREVIOUS quarter figure and times by 100</t>
  </si>
  <si>
    <t>Formular = (Gross Earnings - PREVIOUS Gross Earning)/PREVIOUS Gross Earnings x 100%</t>
  </si>
  <si>
    <t>Proshare Market =Financials =Statement of Financial Position  (Financial Position List)</t>
  </si>
  <si>
    <t>Check the Financial Position List</t>
  </si>
  <si>
    <t>Take the field Net Asset/Total Equity/Shareholders' Funds  for the latest quarter and divide same field for the correspomdig  PREVIOUS quarter figure and times by 100</t>
  </si>
  <si>
    <t>Same Applies to Profit/Loss Before Tax, Taxation, Profit Afet Tax</t>
  </si>
  <si>
    <t>Formular = (Net Assets - PREVIOUS Net Assets)/PREVIOUS Net Assets x 100%</t>
  </si>
  <si>
    <t>This analysis is applicabe to these three stocks only</t>
  </si>
  <si>
    <t>This analysis is applicabe to these five stocks only</t>
  </si>
  <si>
    <t>% Changw</t>
  </si>
  <si>
    <t xml:space="preserve"> % Change</t>
  </si>
  <si>
    <t>This analysis is applicable to all results released for the week</t>
  </si>
  <si>
    <t>This analysis is applicable to all results released in a particular day</t>
  </si>
  <si>
    <t>To calculate the YTD % Change , you divide the current by the last currency rate on the last trading day of previous year and times by 100</t>
  </si>
  <si>
    <t>To calculate the YTD % Change , you divide the current by the last closing rate on the last trading day of previous year and times by 100</t>
  </si>
  <si>
    <t>Pick the immediate Current and Previous</t>
  </si>
  <si>
    <t>Check Proshare Economic =Crude oil = Brents</t>
  </si>
  <si>
    <t>Check Proshare Economic =Crude oil = Crude Oil Productions</t>
  </si>
  <si>
    <t>Check Proshare Economic =FX = NAFEX</t>
  </si>
  <si>
    <t>Check Proshare Economic =FX = IEFX</t>
  </si>
  <si>
    <t>Check Proshare Market =FMDQ = Indexes (NSE Index List) = Capitalisation</t>
  </si>
  <si>
    <t>Check Proshare Market =NSE = Indexes (FMDQ Index List) = Debt Market Size</t>
  </si>
  <si>
    <t>Check Proshare Economic =Inflation = Headline Inflations</t>
  </si>
  <si>
    <t>Check Proshare Economic =Inflation = Food Inflations</t>
  </si>
  <si>
    <t>Check Proshare Economic =Labour Force = Unemployments</t>
  </si>
  <si>
    <t>Check Proshare Economic =Labour Force = Underemployments</t>
  </si>
  <si>
    <t>Check Proshare Economic =Monetary Policy = Monetary Policy Rates</t>
  </si>
  <si>
    <t>Check Proshare Economic =Capital Importations = FDI</t>
  </si>
  <si>
    <t>Check Proshare Economic =Foreign Trades = Trade Balances</t>
  </si>
  <si>
    <t>Check Proshare Economic =Others = Foreign Reserves</t>
  </si>
  <si>
    <t>Check Proshare Economic =GDP = Growth Rates</t>
  </si>
  <si>
    <t>Check Proshare Market =FMDQ =Overnights = Rate</t>
  </si>
  <si>
    <t>Check Proshare Market =FMDQ =OBB = Rate</t>
  </si>
  <si>
    <t>Login</t>
  </si>
  <si>
    <t>1 Day % Change</t>
  </si>
  <si>
    <t>2 Weeks % Change</t>
  </si>
  <si>
    <t>1 Year % Change</t>
  </si>
  <si>
    <t>YTD % Change</t>
  </si>
  <si>
    <t>Proshare Markets</t>
  </si>
  <si>
    <t>Financials</t>
  </si>
  <si>
    <t>Fileds to Chart</t>
  </si>
  <si>
    <t>Type of Chart</t>
  </si>
  <si>
    <t>Bar Chart</t>
  </si>
  <si>
    <t>Income Statement</t>
  </si>
  <si>
    <t>Statement of Financial Position</t>
  </si>
  <si>
    <t xml:space="preserve">Property, Plant and Equipment, Fixed Assets, Total Assets, Total Liabilities, Customder Deposts, Loans and Advances, Total Equity, Shareholders Funds, Net Assets, </t>
  </si>
  <si>
    <t>Gross Earnings, Turnover, Revenue, Gross Premium Written, Interest Income, Net Interest Income, Operating Income, Profit Before Tax, Taxation, Profit After Tax</t>
  </si>
  <si>
    <t>Daily Prices</t>
  </si>
  <si>
    <t>Line Graph</t>
  </si>
  <si>
    <t>Close, Volume</t>
  </si>
  <si>
    <t>Dividends</t>
  </si>
  <si>
    <t>Dividend</t>
  </si>
  <si>
    <t>Indexes</t>
  </si>
  <si>
    <t>Value, Volume, Capitalisation</t>
  </si>
  <si>
    <t>Sector Indexes</t>
  </si>
  <si>
    <t>NASD</t>
  </si>
  <si>
    <t>Global &amp; Africa</t>
  </si>
  <si>
    <t>Global Market</t>
  </si>
  <si>
    <t>Traded</t>
  </si>
  <si>
    <t>African Market</t>
  </si>
  <si>
    <t>NSE Bond Prices</t>
  </si>
  <si>
    <t>Market Price</t>
  </si>
  <si>
    <t>Bond Prices</t>
  </si>
  <si>
    <t>Market Price, Yield</t>
  </si>
  <si>
    <t>Bills</t>
  </si>
  <si>
    <t>Yield</t>
  </si>
  <si>
    <t>CP</t>
  </si>
  <si>
    <t>Rate</t>
  </si>
  <si>
    <t>NIBOR</t>
  </si>
  <si>
    <t>NITTY</t>
  </si>
  <si>
    <t>Overnights</t>
  </si>
  <si>
    <t>Index Level, Bond Marke CAP, Debt Market Size</t>
  </si>
  <si>
    <t>Closing</t>
  </si>
  <si>
    <t>IEFX Turnover</t>
  </si>
  <si>
    <t>Turnover</t>
  </si>
  <si>
    <t>Bureau De Change</t>
  </si>
  <si>
    <t>Global Currency Market</t>
  </si>
  <si>
    <t>Afexes</t>
  </si>
  <si>
    <t>Local Commodity Market</t>
  </si>
  <si>
    <t>Global Commodity Market</t>
  </si>
  <si>
    <t>Others</t>
  </si>
  <si>
    <t>Funds</t>
  </si>
  <si>
    <t>NAV, Unit Price</t>
  </si>
  <si>
    <t>Derivatives</t>
  </si>
  <si>
    <t>Current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</si>
</sst>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%"/>
    <numFmt numFmtId="167" formatCode="[$]d\ mmm\ yyyy;@"/>
    <numFmt numFmtId="168" formatCode="_-* #,##0_-;\-* #,##0_-;_-* &quot;-&quot;??_-;_-@_-"/>
    <numFmt numFmtId="169" formatCode="_-* #,##0.000_-;\-* #,##0.000_-;_-* &quot;-&quot;??_-;_-@_-"/>
  </numFmts>
  <fonts count="8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Montserrat"/>
      <family val="3"/>
    </font>
    <font>
      <sz val="10"/>
      <color theme="1"/>
      <name val="Montserrat"/>
      <family val="3"/>
    </font>
    <font>
      <sz val="10"/>
      <color theme="1" tint="4.9989318521683403E-2"/>
      <name val="Montserrat"/>
      <family val="3"/>
    </font>
    <font>
      <sz val="10"/>
      <color rgb="FF000000"/>
      <name val="Montserrat"/>
      <family val="3"/>
    </font>
    <font>
      <sz val="10"/>
      <name val="Montserrat"/>
      <family val="3"/>
    </font>
    <font>
      <sz val="10"/>
      <color rgb="FFFF0000"/>
      <name val="Montserrat"/>
      <family val="3"/>
    </font>
    <font>
      <sz val="10"/>
      <color rgb="FF00B050"/>
      <name val="Montserrat"/>
      <family val="3"/>
    </font>
    <font>
      <i/>
      <sz val="8"/>
      <color rgb="FF808080"/>
      <name val="Georgia"/>
      <family val="1"/>
    </font>
    <font>
      <b/>
      <sz val="10"/>
      <color theme="0"/>
      <name val="Montserrat"/>
      <family val="3"/>
    </font>
    <font>
      <sz val="11"/>
      <color theme="1"/>
      <name val="Montserrat"/>
      <family val="3"/>
    </font>
    <font>
      <i/>
      <sz val="10"/>
      <color rgb="FF808080"/>
      <name val="Georgia"/>
      <family val="1"/>
    </font>
    <font>
      <sz val="11"/>
      <color rgb="FF00B050"/>
      <name val="Montserrat"/>
      <family val="3"/>
    </font>
    <font>
      <i/>
      <sz val="8"/>
      <color rgb="FF808080"/>
      <name val="Montserrat"/>
      <family val="3"/>
    </font>
    <font>
      <sz val="11"/>
      <color rgb="FFFF0000"/>
      <name val="Montserrat"/>
      <family val="3"/>
    </font>
    <font>
      <sz val="11"/>
      <color rgb="FF5A5A5A"/>
      <name val="Segoe UI"/>
      <family val="2"/>
    </font>
    <font>
      <sz val="9.6"/>
      <color theme="1"/>
      <name val="Montserrat"/>
      <family val="3"/>
    </font>
    <font>
      <sz val="9.6"/>
      <color rgb="FF00B050"/>
      <name val="Montserrat"/>
      <family val="3"/>
    </font>
    <font>
      <i/>
      <sz val="10"/>
      <color rgb="FF808080"/>
      <name val="Montserrat"/>
      <family val="3"/>
    </font>
    <font>
      <i/>
      <sz val="10"/>
      <color theme="1"/>
      <name val="Montserrat"/>
      <family val="3"/>
    </font>
    <font>
      <b/>
      <sz val="11"/>
      <color theme="0"/>
      <name val="Montserrat"/>
      <family val="3"/>
    </font>
    <font>
      <sz val="11"/>
      <name val="Calibri"/>
      <family val="2"/>
    </font>
    <font>
      <sz val="11"/>
      <name val="Montserrat"/>
      <family val="3"/>
    </font>
    <font>
      <sz val="11"/>
      <color theme="0" tint="-0.34998626667073579"/>
      <name val="Montserrat"/>
      <family val="3"/>
    </font>
    <font>
      <sz val="11"/>
      <color theme="0" tint="-0.499984740745262"/>
      <name val="Montserrat"/>
      <family val="3"/>
    </font>
    <font>
      <sz val="12"/>
      <color rgb="FFFF0000"/>
      <name val="Mongolian Baiti"/>
      <family val="4"/>
    </font>
    <font>
      <sz val="10"/>
      <color theme="0" tint="-0.499984740745262"/>
      <name val="Montserrat"/>
      <family val="3"/>
    </font>
    <font>
      <i/>
      <sz val="11"/>
      <color theme="1"/>
      <name val="Montserrat"/>
      <family val="3"/>
    </font>
    <font>
      <sz val="10"/>
      <color rgb="FF333333"/>
      <name val="Montserrat"/>
      <family val="3"/>
    </font>
    <font>
      <sz val="10"/>
      <color theme="1" tint="0.499984740745262"/>
      <name val="Montserrat"/>
      <family val="3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 tint="-4.9989318521683403E-2"/>
      <name val="Verdana"/>
      <family val="2"/>
    </font>
    <font>
      <sz val="10"/>
      <name val="Verdana"/>
      <family val="2"/>
    </font>
    <font>
      <b/>
      <sz val="10"/>
      <color indexed="16"/>
      <name val="Verdana"/>
      <family val="2"/>
    </font>
    <font>
      <b/>
      <i/>
      <sz val="10"/>
      <color indexed="16"/>
      <name val="Verdana"/>
      <family val="2"/>
    </font>
    <font>
      <b/>
      <sz val="10"/>
      <name val="Verdana"/>
      <family val="2"/>
    </font>
    <font>
      <sz val="10"/>
      <color rgb="FF000000"/>
      <name val="Verdana"/>
      <family val="2"/>
    </font>
    <font>
      <sz val="10"/>
      <color theme="1"/>
      <name val="Georgia"/>
      <family val="1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1"/>
      <name val="Montserrat SemiBold"/>
      <family val="3"/>
    </font>
    <font>
      <sz val="11"/>
      <color theme="1"/>
      <name val="Montserrat SemiBold"/>
      <family val="3"/>
    </font>
    <font>
      <b/>
      <sz val="14"/>
      <name val="Montserrat SemiBold"/>
      <family val="3"/>
    </font>
    <font>
      <b/>
      <sz val="11"/>
      <name val="Montserrat SemiBold"/>
      <family val="3"/>
    </font>
    <font>
      <i/>
      <sz val="11"/>
      <name val="Montserrat SemiBold"/>
      <family val="3"/>
    </font>
    <font>
      <i/>
      <vertAlign val="superscript"/>
      <sz val="11"/>
      <name val="Montserrat SemiBold"/>
      <family val="3"/>
    </font>
    <font>
      <b/>
      <sz val="11"/>
      <color rgb="FF000000"/>
      <name val="Montserrat SemiBold"/>
      <family val="3"/>
    </font>
    <font>
      <sz val="11"/>
      <color rgb="FFFFFFFF"/>
      <name val="Montserrat SemiBold"/>
      <family val="3"/>
    </font>
    <font>
      <sz val="11"/>
      <color rgb="FF000000"/>
      <name val="Montserrat SemiBold"/>
      <family val="3"/>
    </font>
    <font>
      <sz val="11"/>
      <color rgb="FFC00000"/>
      <name val="Montserrat SemiBold"/>
      <family val="3"/>
    </font>
    <font>
      <sz val="11"/>
      <color rgb="FF333333"/>
      <name val="Montserrat SemiBold"/>
      <family val="3"/>
    </font>
    <font>
      <sz val="11"/>
      <color rgb="FF00B050"/>
      <name val="Montserrat SemiBold"/>
      <family val="3"/>
    </font>
    <font>
      <i/>
      <sz val="11"/>
      <color rgb="FF808080"/>
      <name val="Montserrat SemiBold"/>
      <family val="3"/>
    </font>
    <font>
      <b/>
      <sz val="12"/>
      <color rgb="FF000000"/>
      <name val="Montserrat SemiBold"/>
      <family val="3"/>
    </font>
    <font>
      <b/>
      <sz val="11"/>
      <color theme="1"/>
      <name val="Montserrat SemiBold"/>
      <family val="3"/>
    </font>
    <font>
      <b/>
      <sz val="12"/>
      <color theme="1"/>
      <name val="Montserrat SemiBold"/>
      <family val="3"/>
    </font>
    <font>
      <sz val="12"/>
      <color rgb="FFED7D31"/>
      <name val="Montserrat SemiBold"/>
      <family val="3"/>
    </font>
    <font>
      <sz val="12"/>
      <color theme="1"/>
      <name val="Montserrat SemiBold"/>
      <family val="3"/>
    </font>
    <font>
      <b/>
      <sz val="14"/>
      <color theme="1"/>
      <name val="Montserrat SemiBold"/>
      <family val="3"/>
    </font>
    <font>
      <b/>
      <sz val="10"/>
      <color rgb="FFFFFFFF"/>
      <name val="Montserrat SemiBold"/>
      <family val="3"/>
    </font>
    <font>
      <sz val="10"/>
      <color rgb="FF000000"/>
      <name val="Montserrat SemiBold"/>
      <family val="3"/>
    </font>
    <font>
      <u/>
      <sz val="10"/>
      <color theme="10"/>
      <name val="Montserrat SemiBold"/>
      <family val="3"/>
    </font>
    <font>
      <sz val="10"/>
      <color theme="1"/>
      <name val="Montserrat SemiBold"/>
      <family val="3"/>
    </font>
    <font>
      <i/>
      <sz val="10"/>
      <color rgb="FF808080"/>
      <name val="Montserrat SemiBold"/>
      <family val="3"/>
    </font>
    <font>
      <b/>
      <sz val="11"/>
      <color rgb="FFFFFFFF"/>
      <name val="Montserrat SemiBold"/>
      <family val="3"/>
    </font>
    <font>
      <sz val="10"/>
      <color rgb="FFFFFFFF"/>
      <name val="Montserrat SemiBold"/>
      <family val="3"/>
    </font>
    <font>
      <sz val="10"/>
      <color rgb="FF212121"/>
      <name val="Montserrat SemiBold"/>
      <family val="3"/>
    </font>
    <font>
      <sz val="11"/>
      <color rgb="FFFF0000"/>
      <name val="Montserrat SemiBold"/>
      <family val="3"/>
    </font>
    <font>
      <b/>
      <sz val="12"/>
      <color rgb="FFC00000"/>
      <name val="Montserrat SemiBold"/>
      <family val="3"/>
    </font>
    <font>
      <i/>
      <sz val="11"/>
      <color theme="1"/>
      <name val="Montserrat SemiBold"/>
      <family val="3"/>
    </font>
    <font>
      <b/>
      <sz val="12"/>
      <color theme="1"/>
      <name val="Mongolian Baiti"/>
      <family val="4"/>
    </font>
    <font>
      <sz val="12"/>
      <color theme="1"/>
      <name val="Mongolian Baiti"/>
      <family val="4"/>
    </font>
    <font>
      <sz val="11"/>
      <name val="Segoe UI"/>
      <family val="2"/>
    </font>
    <font>
      <sz val="12"/>
      <name val="Mongolian Baiti"/>
      <family val="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C00000"/>
      <name val="Mongolian Baiti"/>
      <family val="4"/>
    </font>
    <font>
      <b/>
      <sz val="12"/>
      <name val="Mongolian Baiti"/>
      <family val="4"/>
    </font>
    <font>
      <b/>
      <sz val="12"/>
      <color rgb="FF0070C0"/>
      <name val="Mongolian Baiti"/>
      <family val="4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80808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/>
    <xf numFmtId="164" fontId="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42" fillId="0" borderId="0" applyNumberFormat="0" applyFill="0" applyBorder="0" applyAlignment="0" applyProtection="0"/>
  </cellStyleXfs>
  <cellXfs count="25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" fontId="0" fillId="0" borderId="0" xfId="0" applyNumberFormat="1"/>
    <xf numFmtId="10" fontId="4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 wrapText="1"/>
    </xf>
    <xf numFmtId="10" fontId="6" fillId="0" borderId="1" xfId="0" applyNumberFormat="1" applyFont="1" applyBorder="1" applyAlignment="1">
      <alignment horizontal="right" vertical="center"/>
    </xf>
    <xf numFmtId="10" fontId="7" fillId="0" borderId="1" xfId="0" applyNumberFormat="1" applyFont="1" applyBorder="1" applyAlignment="1">
      <alignment horizontal="right" vertical="center"/>
    </xf>
    <xf numFmtId="3" fontId="5" fillId="0" borderId="1" xfId="0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right" vertical="center"/>
    </xf>
    <xf numFmtId="0" fontId="10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10" fontId="7" fillId="0" borderId="1" xfId="2" applyNumberFormat="1" applyFont="1" applyBorder="1" applyAlignment="1">
      <alignment horizontal="right"/>
    </xf>
    <xf numFmtId="10" fontId="8" fillId="0" borderId="1" xfId="2" applyNumberFormat="1" applyFont="1" applyBorder="1" applyAlignment="1">
      <alignment horizontal="right"/>
    </xf>
    <xf numFmtId="4" fontId="11" fillId="0" borderId="0" xfId="0" applyNumberFormat="1" applyFont="1"/>
    <xf numFmtId="4" fontId="3" fillId="0" borderId="1" xfId="0" applyNumberFormat="1" applyFont="1" applyBorder="1"/>
    <xf numFmtId="10" fontId="3" fillId="0" borderId="1" xfId="2" applyNumberFormat="1" applyFont="1" applyBorder="1" applyAlignment="1">
      <alignment horizontal="right"/>
    </xf>
    <xf numFmtId="10" fontId="6" fillId="0" borderId="1" xfId="2" applyNumberFormat="1" applyFont="1" applyBorder="1" applyAlignment="1">
      <alignment horizontal="right"/>
    </xf>
    <xf numFmtId="0" fontId="10" fillId="3" borderId="1" xfId="0" applyFont="1" applyFill="1" applyBorder="1"/>
    <xf numFmtId="0" fontId="11" fillId="0" borderId="1" xfId="0" applyFont="1" applyBorder="1"/>
    <xf numFmtId="0" fontId="13" fillId="0" borderId="1" xfId="2" applyNumberFormat="1" applyFont="1" applyBorder="1"/>
    <xf numFmtId="0" fontId="13" fillId="0" borderId="1" xfId="0" applyFont="1" applyBorder="1"/>
    <xf numFmtId="0" fontId="15" fillId="0" borderId="1" xfId="0" applyFont="1" applyBorder="1"/>
    <xf numFmtId="0" fontId="15" fillId="0" borderId="1" xfId="2" applyNumberFormat="1" applyFont="1" applyBorder="1"/>
    <xf numFmtId="0" fontId="10" fillId="4" borderId="1" xfId="0" applyFont="1" applyFill="1" applyBorder="1" applyAlignment="1">
      <alignment horizontal="center"/>
    </xf>
    <xf numFmtId="0" fontId="3" fillId="0" borderId="1" xfId="0" applyFont="1" applyBorder="1"/>
    <xf numFmtId="3" fontId="3" fillId="0" borderId="1" xfId="1" applyNumberFormat="1" applyFont="1" applyBorder="1"/>
    <xf numFmtId="10" fontId="3" fillId="0" borderId="1" xfId="2" applyNumberFormat="1" applyFont="1" applyBorder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16" fillId="0" borderId="1" xfId="0" applyFont="1" applyBorder="1"/>
    <xf numFmtId="0" fontId="16" fillId="0" borderId="9" xfId="0" applyFont="1" applyBorder="1"/>
    <xf numFmtId="10" fontId="7" fillId="0" borderId="1" xfId="2" applyNumberFormat="1" applyFont="1" applyBorder="1" applyAlignment="1">
      <alignment horizontal="right" vertical="center"/>
    </xf>
    <xf numFmtId="3" fontId="16" fillId="0" borderId="6" xfId="0" applyNumberFormat="1" applyFont="1" applyBorder="1"/>
    <xf numFmtId="4" fontId="16" fillId="0" borderId="0" xfId="0" applyNumberFormat="1" applyFont="1"/>
    <xf numFmtId="3" fontId="11" fillId="0" borderId="1" xfId="0" applyNumberFormat="1" applyFont="1" applyBorder="1"/>
    <xf numFmtId="0" fontId="10" fillId="3" borderId="10" xfId="0" applyFont="1" applyFill="1" applyBorder="1"/>
    <xf numFmtId="0" fontId="17" fillId="5" borderId="1" xfId="0" applyFont="1" applyFill="1" applyBorder="1" applyAlignment="1">
      <alignment horizontal="center" vertical="top" wrapText="1"/>
    </xf>
    <xf numFmtId="0" fontId="18" fillId="5" borderId="1" xfId="0" applyFont="1" applyFill="1" applyBorder="1" applyAlignment="1">
      <alignment horizontal="center" vertical="top" wrapText="1"/>
    </xf>
    <xf numFmtId="0" fontId="11" fillId="0" borderId="0" xfId="0" applyFont="1"/>
    <xf numFmtId="0" fontId="10" fillId="3" borderId="1" xfId="0" applyFont="1" applyFill="1" applyBorder="1" applyAlignment="1">
      <alignment horizontal="center"/>
    </xf>
    <xf numFmtId="0" fontId="11" fillId="0" borderId="7" xfId="0" applyFont="1" applyBorder="1"/>
    <xf numFmtId="0" fontId="3" fillId="0" borderId="1" xfId="0" applyFont="1" applyBorder="1" applyAlignment="1">
      <alignment horizontal="center"/>
    </xf>
    <xf numFmtId="10" fontId="8" fillId="0" borderId="1" xfId="2" applyNumberFormat="1" applyFont="1" applyBorder="1"/>
    <xf numFmtId="0" fontId="3" fillId="0" borderId="0" xfId="0" applyFont="1" applyAlignment="1">
      <alignment horizontal="right"/>
    </xf>
    <xf numFmtId="10" fontId="3" fillId="0" borderId="0" xfId="2" applyNumberFormat="1" applyFont="1" applyBorder="1"/>
    <xf numFmtId="10" fontId="7" fillId="0" borderId="1" xfId="2" applyNumberFormat="1" applyFont="1" applyBorder="1"/>
    <xf numFmtId="10" fontId="8" fillId="0" borderId="1" xfId="0" applyNumberFormat="1" applyFont="1" applyBorder="1"/>
    <xf numFmtId="0" fontId="20" fillId="0" borderId="0" xfId="0" applyFont="1"/>
    <xf numFmtId="10" fontId="7" fillId="0" borderId="1" xfId="0" applyNumberFormat="1" applyFont="1" applyBorder="1"/>
    <xf numFmtId="0" fontId="2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2" fontId="23" fillId="0" borderId="1" xfId="3" applyNumberFormat="1" applyFont="1" applyBorder="1" applyAlignment="1">
      <alignment horizontal="center"/>
    </xf>
    <xf numFmtId="2" fontId="24" fillId="0" borderId="1" xfId="3" applyNumberFormat="1" applyFont="1" applyBorder="1" applyAlignment="1">
      <alignment horizontal="center"/>
    </xf>
    <xf numFmtId="0" fontId="25" fillId="0" borderId="0" xfId="0" applyFont="1"/>
    <xf numFmtId="0" fontId="21" fillId="4" borderId="1" xfId="0" applyFont="1" applyFill="1" applyBorder="1"/>
    <xf numFmtId="10" fontId="23" fillId="0" borderId="1" xfId="2" applyNumberFormat="1" applyFont="1" applyBorder="1"/>
    <xf numFmtId="10" fontId="26" fillId="0" borderId="1" xfId="0" applyNumberFormat="1" applyFont="1" applyBorder="1" applyAlignment="1">
      <alignment horizontal="right" vertical="center"/>
    </xf>
    <xf numFmtId="0" fontId="27" fillId="0" borderId="0" xfId="0" applyFont="1"/>
    <xf numFmtId="164" fontId="11" fillId="0" borderId="1" xfId="4" applyFont="1" applyBorder="1"/>
    <xf numFmtId="0" fontId="11" fillId="0" borderId="10" xfId="0" applyFont="1" applyBorder="1"/>
    <xf numFmtId="164" fontId="3" fillId="0" borderId="1" xfId="4" applyFont="1" applyBorder="1"/>
    <xf numFmtId="0" fontId="7" fillId="0" borderId="1" xfId="0" applyFont="1" applyBorder="1"/>
    <xf numFmtId="0" fontId="28" fillId="0" borderId="0" xfId="0" applyFont="1"/>
    <xf numFmtId="0" fontId="29" fillId="0" borderId="1" xfId="0" applyFont="1" applyBorder="1"/>
    <xf numFmtId="10" fontId="30" fillId="0" borderId="1" xfId="2" applyNumberFormat="1" applyFont="1" applyBorder="1"/>
    <xf numFmtId="0" fontId="31" fillId="0" borderId="0" xfId="0" applyFont="1"/>
    <xf numFmtId="0" fontId="34" fillId="0" borderId="1" xfId="3" applyFont="1" applyBorder="1" applyAlignment="1">
      <alignment horizontal="center"/>
    </xf>
    <xf numFmtId="0" fontId="35" fillId="0" borderId="1" xfId="3" applyFont="1" applyBorder="1" applyAlignment="1">
      <alignment horizontal="center"/>
    </xf>
    <xf numFmtId="0" fontId="36" fillId="0" borderId="1" xfId="3" applyFont="1" applyBorder="1" applyAlignment="1">
      <alignment horizontal="center"/>
    </xf>
    <xf numFmtId="0" fontId="34" fillId="0" borderId="1" xfId="3" applyFont="1" applyBorder="1" applyAlignment="1">
      <alignment horizontal="left"/>
    </xf>
    <xf numFmtId="165" fontId="34" fillId="0" borderId="1" xfId="5" applyNumberFormat="1" applyFont="1" applyBorder="1" applyAlignment="1">
      <alignment horizontal="center"/>
    </xf>
    <xf numFmtId="166" fontId="34" fillId="0" borderId="1" xfId="5" applyNumberFormat="1" applyFont="1" applyBorder="1" applyAlignment="1">
      <alignment horizontal="center"/>
    </xf>
    <xf numFmtId="165" fontId="34" fillId="0" borderId="1" xfId="5" applyNumberFormat="1" applyFont="1" applyBorder="1" applyAlignment="1">
      <alignment horizontal="right"/>
    </xf>
    <xf numFmtId="0" fontId="34" fillId="0" borderId="1" xfId="3" applyFont="1" applyBorder="1" applyAlignment="1">
      <alignment horizontal="left" wrapText="1"/>
    </xf>
    <xf numFmtId="43" fontId="34" fillId="0" borderId="1" xfId="5" applyNumberFormat="1" applyFont="1" applyBorder="1" applyAlignment="1">
      <alignment horizontal="right"/>
    </xf>
    <xf numFmtId="3" fontId="38" fillId="0" borderId="1" xfId="0" applyNumberFormat="1" applyFont="1" applyBorder="1"/>
    <xf numFmtId="0" fontId="39" fillId="0" borderId="0" xfId="0" applyFont="1"/>
    <xf numFmtId="0" fontId="40" fillId="0" borderId="0" xfId="0" applyFont="1"/>
    <xf numFmtId="0" fontId="41" fillId="0" borderId="0" xfId="0" applyFont="1"/>
    <xf numFmtId="167" fontId="41" fillId="0" borderId="0" xfId="0" applyNumberFormat="1" applyFont="1"/>
    <xf numFmtId="14" fontId="41" fillId="0" borderId="0" xfId="0" applyNumberFormat="1" applyFont="1"/>
    <xf numFmtId="0" fontId="43" fillId="0" borderId="0" xfId="0" applyFont="1"/>
    <xf numFmtId="0" fontId="44" fillId="0" borderId="0" xfId="0" applyFont="1"/>
    <xf numFmtId="0" fontId="46" fillId="8" borderId="11" xfId="0" applyFont="1" applyFill="1" applyBorder="1" applyAlignment="1">
      <alignment vertical="center"/>
    </xf>
    <xf numFmtId="15" fontId="46" fillId="8" borderId="12" xfId="0" applyNumberFormat="1" applyFont="1" applyFill="1" applyBorder="1" applyAlignment="1">
      <alignment horizontal="center" vertical="center"/>
    </xf>
    <xf numFmtId="0" fontId="43" fillId="8" borderId="12" xfId="0" applyFont="1" applyFill="1" applyBorder="1" applyAlignment="1">
      <alignment vertical="center"/>
    </xf>
    <xf numFmtId="0" fontId="43" fillId="0" borderId="13" xfId="0" applyFont="1" applyBorder="1" applyAlignment="1">
      <alignment vertical="center"/>
    </xf>
    <xf numFmtId="0" fontId="43" fillId="0" borderId="14" xfId="0" applyFont="1" applyBorder="1" applyAlignment="1">
      <alignment horizontal="right" vertical="center"/>
    </xf>
    <xf numFmtId="10" fontId="43" fillId="0" borderId="14" xfId="0" applyNumberFormat="1" applyFont="1" applyBorder="1" applyAlignment="1">
      <alignment horizontal="right" vertical="center"/>
    </xf>
    <xf numFmtId="0" fontId="51" fillId="0" borderId="13" xfId="0" applyFont="1" applyBorder="1" applyAlignment="1">
      <alignment horizontal="justify" vertical="center"/>
    </xf>
    <xf numFmtId="15" fontId="51" fillId="0" borderId="14" xfId="0" applyNumberFormat="1" applyFont="1" applyBorder="1" applyAlignment="1">
      <alignment horizontal="justify" vertical="center"/>
    </xf>
    <xf numFmtId="0" fontId="51" fillId="0" borderId="14" xfId="0" applyFont="1" applyBorder="1" applyAlignment="1">
      <alignment horizontal="justify" vertical="center"/>
    </xf>
    <xf numFmtId="10" fontId="52" fillId="0" borderId="14" xfId="0" applyNumberFormat="1" applyFont="1" applyBorder="1" applyAlignment="1">
      <alignment horizontal="justify" vertical="center"/>
    </xf>
    <xf numFmtId="0" fontId="53" fillId="0" borderId="14" xfId="0" applyFont="1" applyBorder="1" applyAlignment="1">
      <alignment horizontal="justify" vertical="center"/>
    </xf>
    <xf numFmtId="10" fontId="54" fillId="0" borderId="14" xfId="0" applyNumberFormat="1" applyFont="1" applyBorder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51" fillId="0" borderId="20" xfId="0" applyFont="1" applyBorder="1" applyAlignment="1">
      <alignment horizontal="justify" vertical="center"/>
    </xf>
    <xf numFmtId="0" fontId="51" fillId="0" borderId="20" xfId="0" applyFont="1" applyBorder="1" applyAlignment="1">
      <alignment horizontal="justify" vertical="center" wrapText="1"/>
    </xf>
    <xf numFmtId="0" fontId="51" fillId="0" borderId="14" xfId="0" applyFont="1" applyBorder="1" applyAlignment="1">
      <alignment horizontal="justify" vertical="center" wrapText="1"/>
    </xf>
    <xf numFmtId="0" fontId="44" fillId="0" borderId="0" xfId="0" applyFont="1" applyAlignment="1">
      <alignment horizontal="justify" vertical="center"/>
    </xf>
    <xf numFmtId="0" fontId="50" fillId="8" borderId="24" xfId="0" applyFont="1" applyFill="1" applyBorder="1" applyAlignment="1">
      <alignment horizontal="justify" vertical="center" wrapText="1"/>
    </xf>
    <xf numFmtId="0" fontId="51" fillId="0" borderId="27" xfId="0" applyFont="1" applyBorder="1" applyAlignment="1">
      <alignment horizontal="center" vertical="center" wrapText="1"/>
    </xf>
    <xf numFmtId="0" fontId="44" fillId="0" borderId="33" xfId="0" applyFont="1" applyBorder="1"/>
    <xf numFmtId="0" fontId="51" fillId="0" borderId="33" xfId="0" applyFont="1" applyBorder="1" applyAlignment="1">
      <alignment horizontal="justify" vertical="center" wrapText="1"/>
    </xf>
    <xf numFmtId="0" fontId="51" fillId="0" borderId="35" xfId="0" applyFont="1" applyBorder="1" applyAlignment="1">
      <alignment horizontal="justify" vertical="center"/>
    </xf>
    <xf numFmtId="0" fontId="53" fillId="0" borderId="36" xfId="0" applyFont="1" applyBorder="1" applyAlignment="1">
      <alignment horizontal="justify" vertical="center"/>
    </xf>
    <xf numFmtId="0" fontId="51" fillId="0" borderId="36" xfId="0" applyFont="1" applyBorder="1" applyAlignment="1">
      <alignment horizontal="justify" vertical="center"/>
    </xf>
    <xf numFmtId="0" fontId="51" fillId="0" borderId="36" xfId="0" applyFont="1" applyBorder="1" applyAlignment="1">
      <alignment horizontal="justify" vertical="center" wrapText="1"/>
    </xf>
    <xf numFmtId="0" fontId="61" fillId="0" borderId="0" xfId="0" applyFont="1" applyAlignment="1">
      <alignment vertical="center"/>
    </xf>
    <xf numFmtId="0" fontId="62" fillId="8" borderId="1" xfId="0" applyFont="1" applyFill="1" applyBorder="1" applyAlignment="1">
      <alignment horizontal="center" vertical="center" wrapText="1"/>
    </xf>
    <xf numFmtId="0" fontId="62" fillId="9" borderId="1" xfId="0" applyFont="1" applyFill="1" applyBorder="1" applyAlignment="1">
      <alignment horizontal="center" vertical="center" wrapText="1"/>
    </xf>
    <xf numFmtId="0" fontId="62" fillId="2" borderId="1" xfId="0" applyFont="1" applyFill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/>
    </xf>
    <xf numFmtId="0" fontId="64" fillId="0" borderId="1" xfId="6" applyFont="1" applyBorder="1" applyAlignment="1">
      <alignment horizontal="center" vertical="center"/>
    </xf>
    <xf numFmtId="168" fontId="65" fillId="0" borderId="1" xfId="1" applyNumberFormat="1" applyFont="1" applyBorder="1" applyAlignment="1">
      <alignment horizontal="center" vertical="center"/>
    </xf>
    <xf numFmtId="10" fontId="63" fillId="0" borderId="1" xfId="0" applyNumberFormat="1" applyFont="1" applyBorder="1" applyAlignment="1">
      <alignment horizontal="right" vertical="center"/>
    </xf>
    <xf numFmtId="169" fontId="65" fillId="0" borderId="1" xfId="1" applyNumberFormat="1" applyFont="1" applyBorder="1" applyAlignment="1">
      <alignment horizontal="right" vertical="center"/>
    </xf>
    <xf numFmtId="169" fontId="65" fillId="0" borderId="1" xfId="1" applyNumberFormat="1" applyFont="1" applyBorder="1" applyAlignment="1">
      <alignment horizontal="center" vertical="center"/>
    </xf>
    <xf numFmtId="168" fontId="65" fillId="0" borderId="1" xfId="1" applyNumberFormat="1" applyFont="1" applyBorder="1" applyAlignment="1">
      <alignment horizontal="right" vertical="center"/>
    </xf>
    <xf numFmtId="0" fontId="66" fillId="0" borderId="0" xfId="0" applyFont="1"/>
    <xf numFmtId="0" fontId="61" fillId="0" borderId="0" xfId="0" applyFont="1"/>
    <xf numFmtId="0" fontId="62" fillId="8" borderId="11" xfId="0" applyFont="1" applyFill="1" applyBorder="1" applyAlignment="1">
      <alignment horizontal="center" vertical="center" wrapText="1"/>
    </xf>
    <xf numFmtId="0" fontId="62" fillId="9" borderId="12" xfId="0" applyFont="1" applyFill="1" applyBorder="1" applyAlignment="1">
      <alignment horizontal="center" vertical="center" wrapText="1"/>
    </xf>
    <xf numFmtId="0" fontId="62" fillId="8" borderId="12" xfId="0" applyFont="1" applyFill="1" applyBorder="1" applyAlignment="1">
      <alignment horizontal="center" vertical="center" wrapText="1"/>
    </xf>
    <xf numFmtId="0" fontId="62" fillId="2" borderId="12" xfId="0" applyFont="1" applyFill="1" applyBorder="1" applyAlignment="1">
      <alignment horizontal="center" vertical="center" wrapText="1"/>
    </xf>
    <xf numFmtId="0" fontId="63" fillId="0" borderId="13" xfId="0" applyFont="1" applyBorder="1" applyAlignment="1">
      <alignment horizontal="center" vertical="center"/>
    </xf>
    <xf numFmtId="0" fontId="65" fillId="0" borderId="14" xfId="0" applyFont="1" applyBorder="1" applyAlignment="1">
      <alignment horizontal="center" vertical="center"/>
    </xf>
    <xf numFmtId="0" fontId="63" fillId="0" borderId="14" xfId="0" applyFont="1" applyBorder="1" applyAlignment="1">
      <alignment horizontal="center" vertical="center"/>
    </xf>
    <xf numFmtId="10" fontId="63" fillId="0" borderId="14" xfId="0" applyNumberFormat="1" applyFont="1" applyBorder="1" applyAlignment="1">
      <alignment horizontal="right" vertical="center"/>
    </xf>
    <xf numFmtId="0" fontId="65" fillId="0" borderId="14" xfId="0" applyFont="1" applyBorder="1" applyAlignment="1">
      <alignment horizontal="right" vertical="center"/>
    </xf>
    <xf numFmtId="0" fontId="57" fillId="0" borderId="0" xfId="0" applyFont="1"/>
    <xf numFmtId="0" fontId="60" fillId="0" borderId="0" xfId="0" applyFont="1" applyAlignment="1">
      <alignment vertical="center"/>
    </xf>
    <xf numFmtId="0" fontId="68" fillId="8" borderId="13" xfId="0" applyFont="1" applyFill="1" applyBorder="1" applyAlignment="1">
      <alignment vertical="center"/>
    </xf>
    <xf numFmtId="15" fontId="62" fillId="8" borderId="14" xfId="0" applyNumberFormat="1" applyFont="1" applyFill="1" applyBorder="1" applyAlignment="1">
      <alignment horizontal="center" vertical="center"/>
    </xf>
    <xf numFmtId="0" fontId="62" fillId="8" borderId="14" xfId="0" applyFont="1" applyFill="1" applyBorder="1" applyAlignment="1">
      <alignment horizontal="center" vertical="center"/>
    </xf>
    <xf numFmtId="0" fontId="63" fillId="0" borderId="13" xfId="0" applyFont="1" applyBorder="1" applyAlignment="1">
      <alignment vertical="center"/>
    </xf>
    <xf numFmtId="4" fontId="69" fillId="0" borderId="0" xfId="0" applyNumberFormat="1" applyFont="1" applyAlignment="1">
      <alignment horizontal="right" vertical="center"/>
    </xf>
    <xf numFmtId="10" fontId="54" fillId="0" borderId="13" xfId="0" applyNumberFormat="1" applyFont="1" applyBorder="1" applyAlignment="1">
      <alignment horizontal="right" vertical="center"/>
    </xf>
    <xf numFmtId="0" fontId="65" fillId="0" borderId="13" xfId="0" applyFont="1" applyBorder="1" applyAlignment="1">
      <alignment vertical="center"/>
    </xf>
    <xf numFmtId="4" fontId="63" fillId="0" borderId="12" xfId="0" applyNumberFormat="1" applyFont="1" applyBorder="1" applyAlignment="1">
      <alignment horizontal="right" vertical="center"/>
    </xf>
    <xf numFmtId="10" fontId="54" fillId="0" borderId="14" xfId="0" applyNumberFormat="1" applyFont="1" applyBorder="1" applyAlignment="1">
      <alignment horizontal="right" vertical="center"/>
    </xf>
    <xf numFmtId="0" fontId="63" fillId="0" borderId="14" xfId="0" applyFont="1" applyBorder="1" applyAlignment="1">
      <alignment horizontal="right" vertical="center"/>
    </xf>
    <xf numFmtId="10" fontId="70" fillId="0" borderId="14" xfId="0" applyNumberFormat="1" applyFont="1" applyBorder="1" applyAlignment="1">
      <alignment horizontal="right" vertical="center"/>
    </xf>
    <xf numFmtId="4" fontId="63" fillId="0" borderId="14" xfId="0" applyNumberFormat="1" applyFont="1" applyBorder="1" applyAlignment="1">
      <alignment horizontal="right" vertical="center"/>
    </xf>
    <xf numFmtId="10" fontId="51" fillId="0" borderId="14" xfId="0" applyNumberFormat="1" applyFont="1" applyBorder="1" applyAlignment="1">
      <alignment horizontal="right" vertical="center"/>
    </xf>
    <xf numFmtId="4" fontId="51" fillId="0" borderId="0" xfId="0" applyNumberFormat="1" applyFont="1" applyAlignment="1">
      <alignment horizontal="right" vertical="center"/>
    </xf>
    <xf numFmtId="10" fontId="70" fillId="0" borderId="13" xfId="0" applyNumberFormat="1" applyFont="1" applyBorder="1" applyAlignment="1">
      <alignment horizontal="right" vertical="center"/>
    </xf>
    <xf numFmtId="0" fontId="66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71" fillId="0" borderId="0" xfId="0" applyFont="1" applyAlignment="1">
      <alignment vertical="center"/>
    </xf>
    <xf numFmtId="0" fontId="47" fillId="0" borderId="22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72" fillId="0" borderId="0" xfId="0" applyFont="1"/>
    <xf numFmtId="0" fontId="74" fillId="0" borderId="1" xfId="0" applyFont="1" applyBorder="1"/>
    <xf numFmtId="0" fontId="74" fillId="0" borderId="1" xfId="0" applyFont="1" applyBorder="1" applyAlignment="1">
      <alignment horizontal="center"/>
    </xf>
    <xf numFmtId="0" fontId="74" fillId="0" borderId="1" xfId="0" applyFont="1" applyBorder="1" applyAlignment="1">
      <alignment horizontal="right" vertical="center"/>
    </xf>
    <xf numFmtId="0" fontId="75" fillId="0" borderId="1" xfId="0" applyFont="1" applyBorder="1"/>
    <xf numFmtId="10" fontId="26" fillId="0" borderId="1" xfId="2" applyNumberFormat="1" applyFont="1" applyBorder="1" applyAlignment="1">
      <alignment horizontal="right"/>
    </xf>
    <xf numFmtId="10" fontId="76" fillId="0" borderId="1" xfId="0" applyNumberFormat="1" applyFont="1" applyBorder="1"/>
    <xf numFmtId="10" fontId="26" fillId="0" borderId="1" xfId="0" applyNumberFormat="1" applyFont="1" applyBorder="1"/>
    <xf numFmtId="0" fontId="26" fillId="0" borderId="1" xfId="0" applyFont="1" applyBorder="1"/>
    <xf numFmtId="0" fontId="77" fillId="0" borderId="37" xfId="0" applyFont="1" applyBorder="1" applyAlignment="1">
      <alignment vertical="center" wrapText="1"/>
    </xf>
    <xf numFmtId="0" fontId="77" fillId="0" borderId="38" xfId="0" applyFont="1" applyBorder="1" applyAlignment="1">
      <alignment vertical="center" wrapText="1"/>
    </xf>
    <xf numFmtId="0" fontId="77" fillId="0" borderId="39" xfId="0" applyFont="1" applyBorder="1" applyAlignment="1">
      <alignment vertical="center" wrapText="1"/>
    </xf>
    <xf numFmtId="0" fontId="77" fillId="0" borderId="40" xfId="0" applyFont="1" applyBorder="1" applyAlignment="1">
      <alignment vertical="center" wrapText="1"/>
    </xf>
    <xf numFmtId="0" fontId="78" fillId="0" borderId="40" xfId="0" applyFont="1" applyBorder="1" applyAlignment="1">
      <alignment horizontal="center" vertical="center" wrapText="1"/>
    </xf>
    <xf numFmtId="0" fontId="78" fillId="0" borderId="40" xfId="0" applyFont="1" applyBorder="1" applyAlignment="1">
      <alignment horizontal="right" vertical="center" wrapText="1"/>
    </xf>
    <xf numFmtId="0" fontId="77" fillId="0" borderId="40" xfId="0" applyFont="1" applyBorder="1" applyAlignment="1">
      <alignment horizontal="right" vertical="center" wrapText="1"/>
    </xf>
    <xf numFmtId="0" fontId="79" fillId="0" borderId="40" xfId="0" applyFont="1" applyBorder="1" applyAlignment="1">
      <alignment horizontal="right" vertical="center" wrapText="1"/>
    </xf>
    <xf numFmtId="10" fontId="77" fillId="0" borderId="40" xfId="0" applyNumberFormat="1" applyFont="1" applyBorder="1" applyAlignment="1">
      <alignment horizontal="right" vertical="center" wrapText="1"/>
    </xf>
    <xf numFmtId="4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0" fontId="80" fillId="0" borderId="0" xfId="0" applyFont="1"/>
    <xf numFmtId="14" fontId="0" fillId="0" borderId="0" xfId="0" applyNumberFormat="1"/>
    <xf numFmtId="2" fontId="0" fillId="0" borderId="1" xfId="0" applyNumberFormat="1" applyBorder="1"/>
    <xf numFmtId="9" fontId="0" fillId="0" borderId="1" xfId="0" applyNumberFormat="1" applyBorder="1"/>
    <xf numFmtId="0" fontId="80" fillId="0" borderId="1" xfId="0" applyFont="1" applyBorder="1"/>
    <xf numFmtId="0" fontId="81" fillId="0" borderId="0" xfId="0" applyFont="1"/>
    <xf numFmtId="0" fontId="77" fillId="0" borderId="0" xfId="0" applyFont="1" applyAlignment="1">
      <alignment vertical="center"/>
    </xf>
    <xf numFmtId="0" fontId="82" fillId="0" borderId="0" xfId="0" applyFont="1"/>
    <xf numFmtId="0" fontId="83" fillId="0" borderId="0" xfId="0" applyFont="1"/>
    <xf numFmtId="0" fontId="10" fillId="3" borderId="1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20" fillId="0" borderId="4" xfId="0" applyFont="1" applyBorder="1" applyAlignment="1">
      <alignment horizontal="left"/>
    </xf>
    <xf numFmtId="0" fontId="21" fillId="3" borderId="1" xfId="0" applyFont="1" applyFill="1" applyBorder="1" applyAlignment="1">
      <alignment horizontal="center" vertical="center"/>
    </xf>
    <xf numFmtId="0" fontId="21" fillId="3" borderId="1" xfId="0" applyFont="1" applyFill="1" applyBorder="1"/>
    <xf numFmtId="0" fontId="21" fillId="3" borderId="9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9" fillId="0" borderId="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0" fillId="4" borderId="1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4" fillId="0" borderId="2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0" fillId="3" borderId="9" xfId="0" applyFont="1" applyFill="1" applyBorder="1" applyAlignment="1">
      <alignment horizontal="center"/>
    </xf>
    <xf numFmtId="0" fontId="33" fillId="6" borderId="6" xfId="3" applyFont="1" applyFill="1" applyBorder="1" applyAlignment="1">
      <alignment horizontal="center"/>
    </xf>
    <xf numFmtId="0" fontId="33" fillId="6" borderId="7" xfId="3" applyFont="1" applyFill="1" applyBorder="1" applyAlignment="1">
      <alignment horizontal="center"/>
    </xf>
    <xf numFmtId="0" fontId="33" fillId="6" borderId="8" xfId="3" applyFont="1" applyFill="1" applyBorder="1" applyAlignment="1">
      <alignment horizontal="center"/>
    </xf>
    <xf numFmtId="0" fontId="34" fillId="7" borderId="6" xfId="3" applyFont="1" applyFill="1" applyBorder="1" applyAlignment="1">
      <alignment horizontal="center"/>
    </xf>
    <xf numFmtId="0" fontId="34" fillId="7" borderId="7" xfId="3" applyFont="1" applyFill="1" applyBorder="1" applyAlignment="1">
      <alignment horizontal="center"/>
    </xf>
    <xf numFmtId="0" fontId="34" fillId="7" borderId="8" xfId="3" applyFont="1" applyFill="1" applyBorder="1" applyAlignment="1">
      <alignment horizontal="center"/>
    </xf>
    <xf numFmtId="0" fontId="37" fillId="0" borderId="6" xfId="3" applyFont="1" applyBorder="1" applyAlignment="1">
      <alignment horizontal="center"/>
    </xf>
    <xf numFmtId="0" fontId="37" fillId="0" borderId="7" xfId="3" applyFont="1" applyBorder="1" applyAlignment="1">
      <alignment horizontal="center"/>
    </xf>
    <xf numFmtId="0" fontId="37" fillId="0" borderId="8" xfId="3" applyFont="1" applyBorder="1" applyAlignment="1">
      <alignment horizontal="center"/>
    </xf>
    <xf numFmtId="0" fontId="58" fillId="0" borderId="0" xfId="0" applyFont="1" applyAlignment="1">
      <alignment horizontal="center" vertical="center"/>
    </xf>
    <xf numFmtId="0" fontId="51" fillId="0" borderId="26" xfId="0" applyFont="1" applyBorder="1" applyAlignment="1">
      <alignment horizontal="center" vertical="center" wrapText="1"/>
    </xf>
    <xf numFmtId="0" fontId="51" fillId="0" borderId="19" xfId="0" applyFont="1" applyBorder="1" applyAlignment="1">
      <alignment horizontal="center" vertical="center" wrapText="1"/>
    </xf>
    <xf numFmtId="0" fontId="56" fillId="0" borderId="15" xfId="0" applyFont="1" applyBorder="1" applyAlignment="1">
      <alignment horizontal="center" vertical="center" wrapText="1"/>
    </xf>
    <xf numFmtId="0" fontId="55" fillId="0" borderId="22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1" fillId="0" borderId="21" xfId="0" applyFont="1" applyBorder="1" applyAlignment="1">
      <alignment horizontal="justify" vertical="center"/>
    </xf>
    <xf numFmtId="0" fontId="51" fillId="0" borderId="13" xfId="0" applyFont="1" applyBorder="1" applyAlignment="1">
      <alignment horizontal="justify" vertical="center"/>
    </xf>
    <xf numFmtId="0" fontId="53" fillId="0" borderId="21" xfId="0" applyFont="1" applyBorder="1" applyAlignment="1">
      <alignment horizontal="justify" vertical="center"/>
    </xf>
    <xf numFmtId="0" fontId="53" fillId="0" borderId="13" xfId="0" applyFont="1" applyBorder="1" applyAlignment="1">
      <alignment horizontal="justify" vertical="center"/>
    </xf>
    <xf numFmtId="0" fontId="44" fillId="0" borderId="21" xfId="0" applyFont="1" applyBorder="1" applyAlignment="1">
      <alignment horizontal="justify" vertical="center"/>
    </xf>
    <xf numFmtId="0" fontId="44" fillId="0" borderId="13" xfId="0" applyFont="1" applyBorder="1" applyAlignment="1">
      <alignment horizontal="justify" vertical="center"/>
    </xf>
    <xf numFmtId="0" fontId="50" fillId="8" borderId="16" xfId="0" applyFont="1" applyFill="1" applyBorder="1" applyAlignment="1">
      <alignment horizontal="justify" vertical="center"/>
    </xf>
    <xf numFmtId="0" fontId="50" fillId="8" borderId="17" xfId="0" applyFont="1" applyFill="1" applyBorder="1" applyAlignment="1">
      <alignment horizontal="justify" vertical="center"/>
    </xf>
    <xf numFmtId="0" fontId="50" fillId="8" borderId="18" xfId="0" applyFont="1" applyFill="1" applyBorder="1" applyAlignment="1">
      <alignment horizontal="justify" vertical="center"/>
    </xf>
    <xf numFmtId="0" fontId="45" fillId="0" borderId="15" xfId="0" applyFont="1" applyBorder="1" applyAlignment="1">
      <alignment horizontal="center" vertical="center"/>
    </xf>
    <xf numFmtId="0" fontId="49" fillId="0" borderId="15" xfId="0" applyFont="1" applyBorder="1" applyAlignment="1">
      <alignment horizontal="center" vertical="center" wrapText="1"/>
    </xf>
    <xf numFmtId="0" fontId="56" fillId="0" borderId="15" xfId="0" applyFont="1" applyBorder="1" applyAlignment="1">
      <alignment horizontal="center" vertical="center"/>
    </xf>
    <xf numFmtId="0" fontId="47" fillId="0" borderId="16" xfId="0" applyFont="1" applyBorder="1" applyAlignment="1">
      <alignment vertical="center"/>
    </xf>
    <xf numFmtId="0" fontId="47" fillId="0" borderId="17" xfId="0" applyFont="1" applyBorder="1" applyAlignment="1">
      <alignment vertical="center"/>
    </xf>
    <xf numFmtId="0" fontId="47" fillId="0" borderId="18" xfId="0" applyFont="1" applyBorder="1" applyAlignment="1">
      <alignment vertical="center"/>
    </xf>
    <xf numFmtId="0" fontId="51" fillId="0" borderId="28" xfId="0" applyFont="1" applyBorder="1" applyAlignment="1">
      <alignment horizontal="justify" vertical="center" wrapText="1"/>
    </xf>
    <xf numFmtId="0" fontId="51" fillId="0" borderId="30" xfId="0" applyFont="1" applyBorder="1" applyAlignment="1">
      <alignment horizontal="justify" vertical="center" wrapText="1"/>
    </xf>
    <xf numFmtId="0" fontId="51" fillId="0" borderId="34" xfId="0" applyFont="1" applyBorder="1" applyAlignment="1">
      <alignment horizontal="justify" vertical="center" wrapText="1"/>
    </xf>
    <xf numFmtId="0" fontId="50" fillId="8" borderId="23" xfId="0" applyFont="1" applyFill="1" applyBorder="1" applyAlignment="1">
      <alignment horizontal="justify" vertical="center"/>
    </xf>
    <xf numFmtId="0" fontId="50" fillId="8" borderId="22" xfId="0" applyFont="1" applyFill="1" applyBorder="1" applyAlignment="1">
      <alignment horizontal="justify" vertical="center"/>
    </xf>
    <xf numFmtId="0" fontId="50" fillId="8" borderId="24" xfId="0" applyFont="1" applyFill="1" applyBorder="1" applyAlignment="1">
      <alignment horizontal="justify" vertical="center"/>
    </xf>
    <xf numFmtId="0" fontId="51" fillId="0" borderId="25" xfId="0" applyFont="1" applyBorder="1" applyAlignment="1">
      <alignment horizontal="justify" vertical="center"/>
    </xf>
    <xf numFmtId="0" fontId="51" fillId="0" borderId="29" xfId="0" applyFont="1" applyBorder="1" applyAlignment="1">
      <alignment horizontal="justify" vertical="center"/>
    </xf>
    <xf numFmtId="0" fontId="51" fillId="0" borderId="31" xfId="0" applyFont="1" applyBorder="1" applyAlignment="1">
      <alignment horizontal="justify" vertical="center"/>
    </xf>
    <xf numFmtId="0" fontId="51" fillId="0" borderId="26" xfId="0" applyFont="1" applyBorder="1" applyAlignment="1">
      <alignment horizontal="justify" vertical="center"/>
    </xf>
    <xf numFmtId="0" fontId="51" fillId="0" borderId="19" xfId="0" applyFont="1" applyBorder="1" applyAlignment="1">
      <alignment horizontal="justify" vertical="center"/>
    </xf>
    <xf numFmtId="0" fontId="51" fillId="0" borderId="32" xfId="0" applyFont="1" applyBorder="1" applyAlignment="1">
      <alignment horizontal="justify" vertical="center"/>
    </xf>
    <xf numFmtId="0" fontId="67" fillId="2" borderId="16" xfId="0" applyFont="1" applyFill="1" applyBorder="1" applyAlignment="1">
      <alignment horizontal="center" vertical="center"/>
    </xf>
    <xf numFmtId="0" fontId="67" fillId="2" borderId="17" xfId="0" applyFont="1" applyFill="1" applyBorder="1" applyAlignment="1">
      <alignment horizontal="center" vertical="center"/>
    </xf>
    <xf numFmtId="0" fontId="67" fillId="2" borderId="12" xfId="0" applyFont="1" applyFill="1" applyBorder="1" applyAlignment="1">
      <alignment horizontal="center" vertical="center"/>
    </xf>
    <xf numFmtId="0" fontId="73" fillId="0" borderId="1" xfId="0" applyFont="1" applyBorder="1" applyAlignment="1">
      <alignment horizontal="center"/>
    </xf>
    <xf numFmtId="0" fontId="74" fillId="0" borderId="1" xfId="0" applyFont="1" applyBorder="1" applyAlignment="1">
      <alignment horizontal="center"/>
    </xf>
    <xf numFmtId="0" fontId="84" fillId="0" borderId="0" xfId="0" applyFont="1"/>
    <xf numFmtId="0" fontId="85" fillId="0" borderId="0" xfId="0" applyFont="1"/>
    <xf numFmtId="0" fontId="86" fillId="0" borderId="0" xfId="0" applyFont="1"/>
  </cellXfs>
  <cellStyles count="7">
    <cellStyle name="Comma" xfId="1" builtinId="3"/>
    <cellStyle name="Comma 2" xfId="5" xr:uid="{19908FDB-FC2A-40F4-B7DD-7B987069A868}"/>
    <cellStyle name="Comma 2 2 2" xfId="4" xr:uid="{9FA6FD62-3707-434B-B119-2C7F4FDF9CCB}"/>
    <cellStyle name="Hyperlink" xfId="6" builtinId="8"/>
    <cellStyle name="Normal" xfId="0" builtinId="0"/>
    <cellStyle name="Normal 2" xfId="3" xr:uid="{4696ACFA-DB0B-4DD1-BE6C-230982B303AD}"/>
    <cellStyle name="Percent" xfId="2" builtinId="5"/>
  </cellStyles>
  <dxfs count="37">
    <dxf>
      <font>
        <color rgb="FF00B050"/>
      </font>
    </dxf>
    <dxf>
      <font>
        <color rgb="FFFF0000"/>
      </font>
    </dxf>
    <dxf>
      <font>
        <color theme="1"/>
      </font>
    </dxf>
    <dxf>
      <font>
        <color rgb="FF00B050"/>
      </font>
    </dxf>
    <dxf>
      <font>
        <color rgb="FFFF0000"/>
      </font>
    </dxf>
    <dxf>
      <font>
        <color theme="1"/>
      </font>
    </dxf>
    <dxf>
      <font>
        <color rgb="FF00B05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theme="1"/>
      </font>
    </dxf>
    <dxf>
      <font>
        <color rgb="FF00B05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auto="1"/>
      </font>
    </dxf>
    <dxf>
      <font>
        <color rgb="FF00B050"/>
      </font>
    </dxf>
    <dxf>
      <font>
        <color rgb="FFFF0000"/>
      </font>
    </dxf>
    <dxf>
      <font>
        <color theme="1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5" Type="http://schemas.openxmlformats.org/officeDocument/2006/relationships/image" Target="../media/image8.emf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73</xdr:row>
      <xdr:rowOff>7620</xdr:rowOff>
    </xdr:from>
    <xdr:to>
      <xdr:col>7</xdr:col>
      <xdr:colOff>344805</xdr:colOff>
      <xdr:row>78</xdr:row>
      <xdr:rowOff>7620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EC2B1658-611F-D82D-F173-B163A2FD7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4676120"/>
          <a:ext cx="6052185" cy="853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3</xdr:col>
      <xdr:colOff>352425</xdr:colOff>
      <xdr:row>93</xdr:row>
      <xdr:rowOff>142875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13D01C7C-E00F-2550-0CE2-E84001206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36225"/>
          <a:ext cx="3124200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100</xdr:row>
      <xdr:rowOff>0</xdr:rowOff>
    </xdr:from>
    <xdr:to>
      <xdr:col>3</xdr:col>
      <xdr:colOff>647700</xdr:colOff>
      <xdr:row>108</xdr:row>
      <xdr:rowOff>161925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CDCF99DF-E9A6-591C-E652-51B8113C0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84125"/>
          <a:ext cx="341947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6</xdr:col>
      <xdr:colOff>76200</xdr:colOff>
      <xdr:row>28</xdr:row>
      <xdr:rowOff>76200</xdr:rowOff>
    </xdr:to>
    <xdr:pic>
      <xdr:nvPicPr>
        <xdr:cNvPr id="2" name="Picture 10">
          <a:extLst>
            <a:ext uri="{FF2B5EF4-FFF2-40B4-BE49-F238E27FC236}">
              <a16:creationId xmlns:a16="http://schemas.microsoft.com/office/drawing/2014/main" id="{62963F1E-4F77-AB19-1A69-302AECE03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7425"/>
          <a:ext cx="37338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36</xdr:row>
      <xdr:rowOff>0</xdr:rowOff>
    </xdr:from>
    <xdr:to>
      <xdr:col>8</xdr:col>
      <xdr:colOff>9525</xdr:colOff>
      <xdr:row>45</xdr:row>
      <xdr:rowOff>123825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4442FCE6-079B-0995-0C89-EAF87C20C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8050"/>
          <a:ext cx="4886325" cy="1838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4</xdr:col>
      <xdr:colOff>333375</xdr:colOff>
      <xdr:row>52</xdr:row>
      <xdr:rowOff>123825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ECF5C798-6A38-5923-05BD-6C37640C6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91675"/>
          <a:ext cx="277177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60</xdr:row>
      <xdr:rowOff>0</xdr:rowOff>
    </xdr:from>
    <xdr:to>
      <xdr:col>5</xdr:col>
      <xdr:colOff>114300</xdr:colOff>
      <xdr:row>73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008953-17DF-6928-3053-9484DE580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3162300" cy="255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76</xdr:row>
      <xdr:rowOff>0</xdr:rowOff>
    </xdr:from>
    <xdr:to>
      <xdr:col>7</xdr:col>
      <xdr:colOff>238125</xdr:colOff>
      <xdr:row>81</xdr:row>
      <xdr:rowOff>161925</xdr:rowOff>
    </xdr:to>
    <xdr:pic>
      <xdr:nvPicPr>
        <xdr:cNvPr id="6" name="Picture 11">
          <a:extLst>
            <a:ext uri="{FF2B5EF4-FFF2-40B4-BE49-F238E27FC236}">
              <a16:creationId xmlns:a16="http://schemas.microsoft.com/office/drawing/2014/main" id="{F596AE71-D157-1BF1-E801-EC23FB641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68425"/>
          <a:ext cx="4505325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23</xdr:col>
      <xdr:colOff>91440</xdr:colOff>
      <xdr:row>34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F02CB9-7779-4030-B3CF-87D17852A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9480" y="594360"/>
          <a:ext cx="7406640" cy="59740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510540</xdr:colOff>
      <xdr:row>0</xdr:row>
      <xdr:rowOff>0</xdr:rowOff>
    </xdr:from>
    <xdr:to>
      <xdr:col>32</xdr:col>
      <xdr:colOff>228600</xdr:colOff>
      <xdr:row>23</xdr:row>
      <xdr:rowOff>190500</xdr:rowOff>
    </xdr:to>
    <xdr:pic>
      <xdr:nvPicPr>
        <xdr:cNvPr id="2" name="Picture 1" descr="Image">
          <a:extLst>
            <a:ext uri="{FF2B5EF4-FFF2-40B4-BE49-F238E27FC236}">
              <a16:creationId xmlns:a16="http://schemas.microsoft.com/office/drawing/2014/main" id="{AD83F449-D19B-6D87-FD9A-D56636723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4940" y="0"/>
          <a:ext cx="10690860" cy="1059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4903-F71A-4953-93DF-32E03CC70602}">
  <dimension ref="A1:A11"/>
  <sheetViews>
    <sheetView workbookViewId="0">
      <selection activeCell="F12" sqref="F12"/>
    </sheetView>
  </sheetViews>
  <sheetFormatPr defaultRowHeight="14.4" x14ac:dyDescent="0.3"/>
  <cols>
    <col min="1" max="1" width="17.21875" bestFit="1" customWidth="1"/>
  </cols>
  <sheetData>
    <row r="1" spans="1:1" x14ac:dyDescent="0.3">
      <c r="A1" t="s">
        <v>560</v>
      </c>
    </row>
    <row r="3" spans="1:1" x14ac:dyDescent="0.3">
      <c r="A3" t="s">
        <v>561</v>
      </c>
    </row>
    <row r="4" spans="1:1" x14ac:dyDescent="0.3">
      <c r="A4" t="s">
        <v>365</v>
      </c>
    </row>
    <row r="5" spans="1:1" x14ac:dyDescent="0.3">
      <c r="A5" t="s">
        <v>562</v>
      </c>
    </row>
    <row r="6" spans="1:1" x14ac:dyDescent="0.3">
      <c r="A6" t="s">
        <v>366</v>
      </c>
    </row>
    <row r="7" spans="1:1" x14ac:dyDescent="0.3">
      <c r="A7" t="s">
        <v>367</v>
      </c>
    </row>
    <row r="8" spans="1:1" x14ac:dyDescent="0.3">
      <c r="A8" t="s">
        <v>368</v>
      </c>
    </row>
    <row r="9" spans="1:1" x14ac:dyDescent="0.3">
      <c r="A9" t="s">
        <v>369</v>
      </c>
    </row>
    <row r="10" spans="1:1" x14ac:dyDescent="0.3">
      <c r="A10" t="s">
        <v>563</v>
      </c>
    </row>
    <row r="11" spans="1:1" x14ac:dyDescent="0.3">
      <c r="A11" t="s">
        <v>564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8B40-F834-4EBC-9BB1-576347520BDD}">
  <dimension ref="A2:J124"/>
  <sheetViews>
    <sheetView workbookViewId="0">
      <selection activeCell="H9" sqref="H9"/>
    </sheetView>
  </sheetViews>
  <sheetFormatPr defaultRowHeight="14.4" x14ac:dyDescent="0.3"/>
  <cols>
    <col min="1" max="1" width="20.77734375" bestFit="1" customWidth="1"/>
    <col min="2" max="3" width="19.5546875" bestFit="1" customWidth="1"/>
    <col min="4" max="4" width="13.77734375" bestFit="1" customWidth="1"/>
    <col min="8" max="9" width="17.21875" bestFit="1" customWidth="1"/>
    <col min="10" max="10" width="13.109375" bestFit="1" customWidth="1"/>
  </cols>
  <sheetData>
    <row r="2" spans="1:10" x14ac:dyDescent="0.3">
      <c r="A2" s="177" t="s">
        <v>0</v>
      </c>
    </row>
    <row r="3" spans="1:10" x14ac:dyDescent="0.3">
      <c r="A3" s="175"/>
      <c r="B3" s="175" t="s">
        <v>301</v>
      </c>
      <c r="C3" s="175" t="s">
        <v>302</v>
      </c>
      <c r="D3" s="175" t="s">
        <v>88</v>
      </c>
      <c r="E3" s="175" t="s">
        <v>356</v>
      </c>
    </row>
    <row r="4" spans="1:10" x14ac:dyDescent="0.3">
      <c r="A4" s="175" t="s">
        <v>357</v>
      </c>
      <c r="B4" s="174">
        <v>46842.86</v>
      </c>
      <c r="C4" s="174">
        <v>46965.48</v>
      </c>
      <c r="D4" s="176">
        <v>-2.6108537589736676E-3</v>
      </c>
      <c r="E4" s="176">
        <v>9.6600278487626728E-2</v>
      </c>
      <c r="G4" s="182" t="s">
        <v>437</v>
      </c>
    </row>
    <row r="5" spans="1:10" x14ac:dyDescent="0.3">
      <c r="A5" s="175" t="s">
        <v>358</v>
      </c>
      <c r="B5" s="174">
        <v>4586</v>
      </c>
      <c r="C5" s="174">
        <v>4227</v>
      </c>
      <c r="D5" s="176">
        <v>8.4930210551218355E-2</v>
      </c>
      <c r="E5" s="176">
        <v>0.67555717939349658</v>
      </c>
    </row>
    <row r="6" spans="1:10" x14ac:dyDescent="0.3">
      <c r="A6" s="175" t="s">
        <v>56</v>
      </c>
      <c r="B6" s="174">
        <v>257327180</v>
      </c>
      <c r="C6" s="174">
        <v>256020806</v>
      </c>
      <c r="D6" s="176">
        <v>5.1026087309482184E-3</v>
      </c>
      <c r="E6" s="176">
        <v>-0.42758411721668199</v>
      </c>
    </row>
    <row r="7" spans="1:10" x14ac:dyDescent="0.3">
      <c r="A7" s="175" t="s">
        <v>359</v>
      </c>
      <c r="B7" s="174">
        <v>2863477787.0599999</v>
      </c>
      <c r="C7" s="174">
        <v>3660115004.1999998</v>
      </c>
      <c r="D7" s="176">
        <v>-0.21765360274905426</v>
      </c>
      <c r="E7" s="176">
        <v>-0.70893083010500346</v>
      </c>
    </row>
    <row r="8" spans="1:10" x14ac:dyDescent="0.3">
      <c r="A8" s="175" t="s">
        <v>360</v>
      </c>
      <c r="B8" s="174">
        <v>25253466213116.602</v>
      </c>
      <c r="C8" s="174">
        <v>25311834226909.102</v>
      </c>
      <c r="D8" s="176">
        <v>-2.3059574928176781E-3</v>
      </c>
      <c r="E8" s="176">
        <v>0.13260309690768182</v>
      </c>
    </row>
    <row r="10" spans="1:10" x14ac:dyDescent="0.3">
      <c r="A10" s="177" t="s">
        <v>361</v>
      </c>
    </row>
    <row r="11" spans="1:10" x14ac:dyDescent="0.3">
      <c r="A11" s="175" t="s">
        <v>362</v>
      </c>
      <c r="B11" s="175" t="s">
        <v>363</v>
      </c>
      <c r="C11" s="175" t="s">
        <v>31</v>
      </c>
      <c r="D11" s="175" t="s">
        <v>364</v>
      </c>
      <c r="E11" s="175" t="s">
        <v>365</v>
      </c>
      <c r="F11" s="175" t="s">
        <v>366</v>
      </c>
      <c r="G11" s="175" t="s">
        <v>367</v>
      </c>
      <c r="H11" s="175" t="s">
        <v>368</v>
      </c>
      <c r="I11" s="175" t="s">
        <v>369</v>
      </c>
      <c r="J11" s="175" t="s">
        <v>370</v>
      </c>
    </row>
    <row r="12" spans="1:10" x14ac:dyDescent="0.3">
      <c r="A12" s="175" t="s">
        <v>63</v>
      </c>
      <c r="B12" s="175" t="s">
        <v>372</v>
      </c>
      <c r="C12" s="175">
        <v>15.8</v>
      </c>
      <c r="D12" s="176">
        <v>-1.2499999999999956E-2</v>
      </c>
      <c r="E12" s="176">
        <v>-1.2499999999999956E-2</v>
      </c>
      <c r="F12" s="176">
        <v>-6.5088757396449579E-2</v>
      </c>
      <c r="G12" s="176">
        <v>-9.1954022988505635E-2</v>
      </c>
      <c r="H12" s="176">
        <v>-9.1954022988505635E-2</v>
      </c>
      <c r="I12" s="176">
        <v>-7.3313782991202336E-2</v>
      </c>
      <c r="J12" s="176">
        <v>-6.7846607669616435E-2</v>
      </c>
    </row>
    <row r="15" spans="1:10" x14ac:dyDescent="0.3">
      <c r="A15" s="177" t="s">
        <v>73</v>
      </c>
      <c r="B15" s="178"/>
      <c r="C15" s="178"/>
    </row>
    <row r="16" spans="1:10" x14ac:dyDescent="0.3">
      <c r="A16" s="175"/>
      <c r="B16" s="175" t="s">
        <v>301</v>
      </c>
      <c r="C16" s="175" t="s">
        <v>302</v>
      </c>
      <c r="D16" s="175" t="s">
        <v>88</v>
      </c>
      <c r="E16" s="175" t="s">
        <v>356</v>
      </c>
    </row>
    <row r="17" spans="1:10" x14ac:dyDescent="0.3">
      <c r="A17" s="175" t="s">
        <v>74</v>
      </c>
      <c r="B17" s="175">
        <v>724.9</v>
      </c>
      <c r="C17" s="175">
        <v>724.49</v>
      </c>
      <c r="D17" s="176">
        <v>5.6591533354493251E-4</v>
      </c>
      <c r="E17" s="176">
        <v>-2.412428313723388E-2</v>
      </c>
    </row>
    <row r="18" spans="1:10" x14ac:dyDescent="0.3">
      <c r="A18" s="175" t="s">
        <v>358</v>
      </c>
      <c r="B18" s="175">
        <v>13</v>
      </c>
      <c r="C18" s="175">
        <v>1</v>
      </c>
      <c r="D18" s="176">
        <v>12</v>
      </c>
      <c r="E18" s="176">
        <v>0.3</v>
      </c>
    </row>
    <row r="19" spans="1:10" x14ac:dyDescent="0.3">
      <c r="A19" s="175" t="s">
        <v>56</v>
      </c>
      <c r="B19" s="175">
        <v>629350</v>
      </c>
      <c r="C19" s="175">
        <v>3290000</v>
      </c>
      <c r="D19" s="176">
        <v>-0.80870820668693011</v>
      </c>
      <c r="E19" s="176">
        <v>-0.19916576320705259</v>
      </c>
    </row>
    <row r="20" spans="1:10" x14ac:dyDescent="0.3">
      <c r="A20" s="175" t="s">
        <v>359</v>
      </c>
      <c r="B20" s="175">
        <v>51823750</v>
      </c>
      <c r="C20" s="175">
        <v>263200</v>
      </c>
      <c r="D20" s="176">
        <v>195.89874620060789</v>
      </c>
      <c r="E20" s="176">
        <v>2.6073696062635574</v>
      </c>
    </row>
    <row r="21" spans="1:10" x14ac:dyDescent="0.3">
      <c r="A21" s="175" t="s">
        <v>373</v>
      </c>
      <c r="B21" s="175">
        <v>953.15</v>
      </c>
      <c r="C21" s="175">
        <v>952.62</v>
      </c>
      <c r="D21" s="176">
        <v>5.5636035355122995E-4</v>
      </c>
      <c r="E21" s="176">
        <v>0.51526954199322772</v>
      </c>
    </row>
    <row r="24" spans="1:10" x14ac:dyDescent="0.3">
      <c r="A24" s="177" t="s">
        <v>361</v>
      </c>
    </row>
    <row r="25" spans="1:10" x14ac:dyDescent="0.3">
      <c r="A25" s="175" t="s">
        <v>362</v>
      </c>
      <c r="B25" s="175" t="s">
        <v>363</v>
      </c>
      <c r="C25" s="175" t="s">
        <v>31</v>
      </c>
      <c r="D25" s="175" t="s">
        <v>364</v>
      </c>
      <c r="E25" s="175" t="s">
        <v>365</v>
      </c>
      <c r="F25" s="175" t="s">
        <v>366</v>
      </c>
      <c r="G25" s="175" t="s">
        <v>367</v>
      </c>
      <c r="H25" s="175" t="s">
        <v>368</v>
      </c>
      <c r="I25" s="175" t="s">
        <v>369</v>
      </c>
      <c r="J25" s="175" t="s">
        <v>370</v>
      </c>
    </row>
    <row r="26" spans="1:10" x14ac:dyDescent="0.3">
      <c r="A26" s="175" t="s">
        <v>78</v>
      </c>
      <c r="B26" s="175" t="s">
        <v>371</v>
      </c>
      <c r="C26" s="175">
        <v>125</v>
      </c>
      <c r="D26" s="176">
        <v>0</v>
      </c>
      <c r="E26" s="176">
        <v>4.0160642570281121E-3</v>
      </c>
      <c r="F26" s="176">
        <v>1.6260162601626018E-2</v>
      </c>
      <c r="G26" s="176">
        <v>5.5475808494469245E-2</v>
      </c>
      <c r="H26" s="176">
        <v>5.9322033898305086E-2</v>
      </c>
      <c r="I26" s="176"/>
      <c r="J26" s="176">
        <v>5.5475808494469245E-2</v>
      </c>
    </row>
    <row r="29" spans="1:10" x14ac:dyDescent="0.3">
      <c r="A29" s="177" t="s">
        <v>385</v>
      </c>
    </row>
    <row r="30" spans="1:10" x14ac:dyDescent="0.3">
      <c r="A30" s="175"/>
      <c r="B30" s="175" t="s">
        <v>301</v>
      </c>
      <c r="C30" s="175" t="s">
        <v>302</v>
      </c>
      <c r="D30" s="175" t="s">
        <v>88</v>
      </c>
    </row>
    <row r="31" spans="1:10" x14ac:dyDescent="0.3">
      <c r="A31" s="175" t="s">
        <v>374</v>
      </c>
      <c r="B31" s="175">
        <v>17.88</v>
      </c>
      <c r="C31" s="175">
        <v>17.670000000000002</v>
      </c>
      <c r="D31" s="176">
        <v>1.188455008488949E-2</v>
      </c>
    </row>
    <row r="32" spans="1:10" x14ac:dyDescent="0.3">
      <c r="A32" s="175" t="s">
        <v>375</v>
      </c>
      <c r="B32" s="175">
        <v>17.5</v>
      </c>
      <c r="C32" s="175">
        <v>17</v>
      </c>
      <c r="D32" s="176">
        <v>2.9411764705882353E-2</v>
      </c>
    </row>
    <row r="33" spans="1:10" x14ac:dyDescent="0.3">
      <c r="A33" s="175" t="s">
        <v>376</v>
      </c>
      <c r="B33" s="179">
        <v>17.809999999999999</v>
      </c>
      <c r="C33" s="179">
        <v>18.5</v>
      </c>
      <c r="D33" s="176">
        <v>-3.7297297297297367E-2</v>
      </c>
    </row>
    <row r="34" spans="1:10" x14ac:dyDescent="0.3">
      <c r="A34" s="175" t="s">
        <v>377</v>
      </c>
      <c r="B34" s="179">
        <v>9.36</v>
      </c>
      <c r="C34" s="179">
        <v>9.58</v>
      </c>
      <c r="D34" s="176">
        <v>-2.2964509394572091E-2</v>
      </c>
    </row>
    <row r="35" spans="1:10" x14ac:dyDescent="0.3">
      <c r="A35" s="175" t="s">
        <v>378</v>
      </c>
      <c r="B35" s="179">
        <v>11.13</v>
      </c>
      <c r="C35" s="179">
        <v>10.98</v>
      </c>
      <c r="D35" s="176">
        <v>1.3661202185792382E-2</v>
      </c>
    </row>
    <row r="36" spans="1:10" x14ac:dyDescent="0.3">
      <c r="A36" s="175" t="s">
        <v>379</v>
      </c>
      <c r="B36" s="179">
        <v>11.306800000000001</v>
      </c>
      <c r="C36" s="179">
        <v>11.207100000000001</v>
      </c>
      <c r="D36" s="176">
        <v>8.8961461930383724E-3</v>
      </c>
    </row>
    <row r="37" spans="1:10" x14ac:dyDescent="0.3">
      <c r="A37" s="175" t="s">
        <v>380</v>
      </c>
      <c r="B37" s="175">
        <v>3.01</v>
      </c>
      <c r="C37" s="175">
        <v>2.5299999999999998</v>
      </c>
      <c r="D37" s="176">
        <v>0.18972332015810278</v>
      </c>
    </row>
    <row r="38" spans="1:10" x14ac:dyDescent="0.3">
      <c r="A38" s="175" t="s">
        <v>381</v>
      </c>
      <c r="B38" s="175">
        <v>3.6</v>
      </c>
      <c r="C38" s="175">
        <v>3.28</v>
      </c>
      <c r="D38" s="176">
        <v>9.7560975609756184E-2</v>
      </c>
    </row>
    <row r="39" spans="1:10" x14ac:dyDescent="0.3">
      <c r="A39" s="175" t="s">
        <v>382</v>
      </c>
      <c r="B39" s="175">
        <v>4.76</v>
      </c>
      <c r="C39" s="175">
        <v>4.17</v>
      </c>
      <c r="D39" s="176">
        <v>0.14148681055155873</v>
      </c>
    </row>
    <row r="40" spans="1:10" x14ac:dyDescent="0.3">
      <c r="A40" s="175" t="s">
        <v>383</v>
      </c>
      <c r="B40" s="175">
        <v>6.66</v>
      </c>
      <c r="C40" s="175">
        <v>6.41</v>
      </c>
      <c r="D40" s="176">
        <v>3.9001560062402497E-2</v>
      </c>
    </row>
    <row r="41" spans="1:10" x14ac:dyDescent="0.3">
      <c r="A41" s="175" t="s">
        <v>384</v>
      </c>
      <c r="B41" s="175">
        <v>7.6</v>
      </c>
      <c r="C41" s="175">
        <v>7.77</v>
      </c>
      <c r="D41" s="176">
        <v>-2.1879021879021871E-2</v>
      </c>
    </row>
    <row r="44" spans="1:10" x14ac:dyDescent="0.3">
      <c r="A44" s="177" t="s">
        <v>361</v>
      </c>
    </row>
    <row r="45" spans="1:10" x14ac:dyDescent="0.3">
      <c r="A45" s="175" t="s">
        <v>386</v>
      </c>
      <c r="B45" s="175" t="s">
        <v>387</v>
      </c>
      <c r="C45" s="175" t="s">
        <v>388</v>
      </c>
      <c r="D45" s="175" t="s">
        <v>364</v>
      </c>
      <c r="E45" s="175" t="s">
        <v>365</v>
      </c>
      <c r="F45" s="175" t="s">
        <v>366</v>
      </c>
      <c r="G45" s="175" t="s">
        <v>367</v>
      </c>
      <c r="H45" s="175" t="s">
        <v>368</v>
      </c>
      <c r="I45" s="175" t="s">
        <v>369</v>
      </c>
      <c r="J45" s="175" t="s">
        <v>370</v>
      </c>
    </row>
    <row r="46" spans="1:10" x14ac:dyDescent="0.3">
      <c r="A46" s="175" t="s">
        <v>389</v>
      </c>
      <c r="B46" s="175" t="s">
        <v>390</v>
      </c>
      <c r="C46" s="175">
        <v>91.52</v>
      </c>
      <c r="D46" s="176">
        <v>1.6416766991352901E-3</v>
      </c>
      <c r="E46" s="176">
        <v>2.9589041095889976E-3</v>
      </c>
      <c r="F46" s="180">
        <v>2.9587130160872936E-2</v>
      </c>
      <c r="G46" s="176">
        <v>4.2962962962962918E-2</v>
      </c>
      <c r="H46" s="176"/>
      <c r="I46" s="176"/>
      <c r="J46" s="176"/>
    </row>
    <row r="47" spans="1:10" x14ac:dyDescent="0.3">
      <c r="A47" s="175" t="s">
        <v>391</v>
      </c>
      <c r="B47" s="175" t="s">
        <v>390</v>
      </c>
      <c r="C47" s="175">
        <v>93.01</v>
      </c>
      <c r="D47" s="176">
        <v>1.0763104079217363E-3</v>
      </c>
      <c r="E47" s="176">
        <v>2.2629310344828442E-3</v>
      </c>
      <c r="F47" s="180">
        <v>2.8075605172985591E-2</v>
      </c>
      <c r="G47" s="176">
        <v>4.2128851540616304E-2</v>
      </c>
      <c r="H47" s="176"/>
      <c r="I47" s="176"/>
      <c r="J47" s="176"/>
    </row>
    <row r="48" spans="1:10" x14ac:dyDescent="0.3">
      <c r="A48" s="175" t="s">
        <v>392</v>
      </c>
      <c r="B48" s="175" t="s">
        <v>390</v>
      </c>
      <c r="C48" s="175">
        <v>83.76</v>
      </c>
      <c r="D48" s="176">
        <v>7.4573009381766241E-3</v>
      </c>
      <c r="E48" s="176">
        <v>1.5272727272727335E-2</v>
      </c>
      <c r="F48" s="180">
        <v>3.7018695060047159E-2</v>
      </c>
      <c r="G48" s="176">
        <v>6.7686424474187407E-2</v>
      </c>
      <c r="H48" s="176"/>
      <c r="I48" s="176"/>
      <c r="J48" s="176"/>
    </row>
    <row r="51" spans="1:4" x14ac:dyDescent="0.3">
      <c r="A51" s="181" t="s">
        <v>411</v>
      </c>
      <c r="B51" s="175"/>
      <c r="C51" s="175"/>
      <c r="D51" s="175"/>
    </row>
    <row r="52" spans="1:4" x14ac:dyDescent="0.3">
      <c r="A52" s="175" t="s">
        <v>164</v>
      </c>
      <c r="B52" s="175" t="s">
        <v>388</v>
      </c>
      <c r="C52" s="175" t="s">
        <v>32</v>
      </c>
      <c r="D52" s="175" t="s">
        <v>33</v>
      </c>
    </row>
    <row r="53" spans="1:4" x14ac:dyDescent="0.3">
      <c r="A53" s="175" t="s">
        <v>393</v>
      </c>
      <c r="B53" s="175">
        <v>106.64</v>
      </c>
      <c r="C53" s="179">
        <v>-0.89000000000000057</v>
      </c>
      <c r="D53" s="176">
        <v>-8.2767599739607609E-3</v>
      </c>
    </row>
    <row r="54" spans="1:4" x14ac:dyDescent="0.3">
      <c r="A54" s="175" t="s">
        <v>394</v>
      </c>
      <c r="B54" s="175">
        <v>2589</v>
      </c>
      <c r="C54" s="179">
        <v>-24</v>
      </c>
      <c r="D54" s="176">
        <v>-9.1848450057405284E-3</v>
      </c>
    </row>
    <row r="55" spans="1:4" x14ac:dyDescent="0.3">
      <c r="A55" s="175" t="s">
        <v>395</v>
      </c>
      <c r="B55" s="175">
        <v>759.75</v>
      </c>
      <c r="C55" s="179">
        <v>9.25</v>
      </c>
      <c r="D55" s="176">
        <v>1.2325116588940706E-2</v>
      </c>
    </row>
    <row r="56" spans="1:4" x14ac:dyDescent="0.3">
      <c r="A56" s="175" t="s">
        <v>396</v>
      </c>
      <c r="B56" s="175">
        <v>1927.5</v>
      </c>
      <c r="C56" s="179">
        <v>-6.5</v>
      </c>
      <c r="D56" s="176">
        <v>-3.360910031023785E-3</v>
      </c>
    </row>
    <row r="57" spans="1:4" x14ac:dyDescent="0.3">
      <c r="A57" s="175" t="s">
        <v>397</v>
      </c>
      <c r="B57" s="175">
        <v>2235.3000000000002</v>
      </c>
      <c r="C57" s="179">
        <v>-39.699999999999818</v>
      </c>
      <c r="D57" s="176">
        <v>-1.7450549450549371E-2</v>
      </c>
    </row>
    <row r="58" spans="1:4" x14ac:dyDescent="0.3">
      <c r="A58" s="175" t="s">
        <v>398</v>
      </c>
      <c r="B58" s="175">
        <v>973.1</v>
      </c>
      <c r="C58" s="179">
        <v>-17.899999999999977</v>
      </c>
      <c r="D58" s="176">
        <v>-1.8062563067608454E-2</v>
      </c>
    </row>
    <row r="59" spans="1:4" x14ac:dyDescent="0.3">
      <c r="A59" s="175" t="s">
        <v>399</v>
      </c>
      <c r="B59" s="175">
        <v>24.53</v>
      </c>
      <c r="C59" s="179">
        <v>-5.9999999999998721E-2</v>
      </c>
      <c r="D59" s="176">
        <v>-2.4400162667750597E-3</v>
      </c>
    </row>
    <row r="60" spans="1:4" x14ac:dyDescent="0.3">
      <c r="A60" s="175" t="s">
        <v>400</v>
      </c>
      <c r="B60" s="175">
        <v>19.649999999999999</v>
      </c>
      <c r="C60" s="179">
        <v>3.9999999999999147E-2</v>
      </c>
      <c r="D60" s="176">
        <v>2.0397756246812418E-3</v>
      </c>
    </row>
    <row r="61" spans="1:4" x14ac:dyDescent="0.3">
      <c r="A61" s="175" t="s">
        <v>401</v>
      </c>
      <c r="B61" s="175">
        <v>1045.5</v>
      </c>
      <c r="C61" s="179">
        <v>35.25</v>
      </c>
      <c r="D61" s="176">
        <v>3.4892353377876766E-2</v>
      </c>
    </row>
    <row r="62" spans="1:4" x14ac:dyDescent="0.3">
      <c r="A62" s="175" t="s">
        <v>402</v>
      </c>
      <c r="B62" s="175">
        <v>101.96</v>
      </c>
      <c r="C62" s="179">
        <v>-1.3200000000000074</v>
      </c>
      <c r="D62" s="176">
        <v>-1.2780790085205338E-2</v>
      </c>
    </row>
    <row r="63" spans="1:4" x14ac:dyDescent="0.3">
      <c r="A63" s="175" t="s">
        <v>403</v>
      </c>
      <c r="B63" s="175">
        <v>600.86</v>
      </c>
      <c r="C63" s="179">
        <v>0</v>
      </c>
      <c r="D63" s="176">
        <v>0</v>
      </c>
    </row>
    <row r="64" spans="1:4" x14ac:dyDescent="0.3">
      <c r="A64" s="175" t="s">
        <v>404</v>
      </c>
      <c r="B64" s="175">
        <v>1236.5</v>
      </c>
      <c r="C64" s="179">
        <v>0</v>
      </c>
      <c r="D64" s="176">
        <v>0</v>
      </c>
    </row>
    <row r="65" spans="1:9" x14ac:dyDescent="0.3">
      <c r="A65" s="175" t="s">
        <v>405</v>
      </c>
      <c r="B65" s="175">
        <v>1027.1400000000001</v>
      </c>
      <c r="C65" s="179">
        <v>0</v>
      </c>
      <c r="D65" s="176">
        <v>0</v>
      </c>
    </row>
    <row r="66" spans="1:9" x14ac:dyDescent="0.3">
      <c r="A66" s="175" t="s">
        <v>406</v>
      </c>
      <c r="B66" s="175">
        <v>210</v>
      </c>
      <c r="C66" s="179">
        <v>0</v>
      </c>
      <c r="D66" s="176">
        <v>0</v>
      </c>
    </row>
    <row r="67" spans="1:9" x14ac:dyDescent="0.3">
      <c r="A67" s="175" t="s">
        <v>407</v>
      </c>
      <c r="B67" s="175">
        <v>253.21</v>
      </c>
      <c r="C67" s="179">
        <v>2.5700000000000216</v>
      </c>
      <c r="D67" s="176">
        <v>1.0253750398978701E-2</v>
      </c>
    </row>
    <row r="68" spans="1:9" x14ac:dyDescent="0.3">
      <c r="A68" s="175" t="s">
        <v>408</v>
      </c>
      <c r="B68" s="175">
        <v>481.17</v>
      </c>
      <c r="C68" s="179">
        <v>0</v>
      </c>
      <c r="D68" s="176">
        <v>0</v>
      </c>
    </row>
    <row r="69" spans="1:9" x14ac:dyDescent="0.3">
      <c r="A69" s="175" t="s">
        <v>409</v>
      </c>
      <c r="B69" s="175">
        <v>226</v>
      </c>
      <c r="C69" s="179">
        <v>0</v>
      </c>
      <c r="D69" s="176">
        <v>0</v>
      </c>
    </row>
    <row r="70" spans="1:9" x14ac:dyDescent="0.3">
      <c r="A70" s="175" t="s">
        <v>410</v>
      </c>
      <c r="B70" s="175">
        <v>403.99</v>
      </c>
      <c r="C70" s="179">
        <v>3.9900000000000091</v>
      </c>
      <c r="D70" s="176">
        <v>9.975000000000022E-3</v>
      </c>
    </row>
    <row r="73" spans="1:9" x14ac:dyDescent="0.3">
      <c r="A73" s="181" t="s">
        <v>361</v>
      </c>
      <c r="B73" s="175"/>
      <c r="C73" s="175"/>
      <c r="D73" s="175"/>
      <c r="E73" s="175"/>
      <c r="F73" s="175"/>
      <c r="G73" s="175"/>
      <c r="H73" s="175"/>
      <c r="I73" s="175"/>
    </row>
    <row r="74" spans="1:9" x14ac:dyDescent="0.3">
      <c r="A74" s="175" t="s">
        <v>220</v>
      </c>
      <c r="B74" s="175" t="s">
        <v>388</v>
      </c>
      <c r="C74" s="175" t="s">
        <v>364</v>
      </c>
      <c r="D74" s="175" t="s">
        <v>365</v>
      </c>
      <c r="E74" s="175" t="s">
        <v>366</v>
      </c>
      <c r="F74" s="175" t="s">
        <v>367</v>
      </c>
      <c r="G74" s="175" t="s">
        <v>368</v>
      </c>
      <c r="H74" s="175" t="s">
        <v>369</v>
      </c>
      <c r="I74" s="175" t="s">
        <v>370</v>
      </c>
    </row>
    <row r="75" spans="1:9" x14ac:dyDescent="0.3">
      <c r="A75" s="175" t="s">
        <v>393</v>
      </c>
      <c r="B75" s="175">
        <v>106.64</v>
      </c>
      <c r="C75" s="176">
        <v>-8.2767599739607609E-3</v>
      </c>
      <c r="D75" s="176">
        <v>-3.2568266352172762E-2</v>
      </c>
      <c r="E75" s="176">
        <v>-9.7112860892388436E-2</v>
      </c>
      <c r="F75" s="176">
        <v>0.31980198019801986</v>
      </c>
      <c r="G75" s="176">
        <v>0.29166666666666663</v>
      </c>
      <c r="H75" s="176">
        <v>0.38206324520476936</v>
      </c>
      <c r="I75" s="176">
        <v>0.35021524436566215</v>
      </c>
    </row>
    <row r="76" spans="1:9" x14ac:dyDescent="0.3">
      <c r="A76" s="175" t="s">
        <v>394</v>
      </c>
      <c r="B76" s="175">
        <v>2589</v>
      </c>
      <c r="C76" s="176">
        <v>-9.1848450057405284E-3</v>
      </c>
      <c r="D76" s="176">
        <v>-1.8946570670708603E-2</v>
      </c>
      <c r="E76" s="176">
        <v>-1.183206106870229E-2</v>
      </c>
      <c r="F76" s="176">
        <v>5.3724053724053727E-2</v>
      </c>
      <c r="G76" s="176">
        <v>-6.0254083484573499E-2</v>
      </c>
      <c r="H76" s="176">
        <v>9.9830076465590487E-2</v>
      </c>
      <c r="I76" s="176">
        <v>3.601440576230492E-2</v>
      </c>
    </row>
    <row r="77" spans="1:9" x14ac:dyDescent="0.3">
      <c r="A77" s="175" t="s">
        <v>395</v>
      </c>
      <c r="B77" s="175">
        <v>759.75</v>
      </c>
      <c r="C77" s="176">
        <v>1.2325116588940706E-2</v>
      </c>
      <c r="D77" s="176">
        <v>4.6127366609294319E-2</v>
      </c>
      <c r="E77" s="176">
        <v>7.2920119323831621E-3</v>
      </c>
      <c r="F77" s="176">
        <v>0.26151930261519302</v>
      </c>
      <c r="G77" s="176">
        <v>0.41348837209302325</v>
      </c>
      <c r="H77" s="176">
        <v>0.28989813242784379</v>
      </c>
      <c r="I77" s="176">
        <v>0.28935086974968177</v>
      </c>
    </row>
    <row r="78" spans="1:9" x14ac:dyDescent="0.3">
      <c r="A78" s="175" t="s">
        <v>396</v>
      </c>
      <c r="B78" s="175">
        <v>1927.5</v>
      </c>
      <c r="C78" s="176">
        <v>-3.360910031023785E-3</v>
      </c>
      <c r="D78" s="176">
        <v>4.9530761209593327E-3</v>
      </c>
      <c r="E78" s="176">
        <v>-1.9882029899318577E-2</v>
      </c>
      <c r="F78" s="176">
        <v>5.6106514711522712E-2</v>
      </c>
      <c r="G78" s="176">
        <v>9.4610710432165318E-2</v>
      </c>
      <c r="H78" s="176">
        <v>7.5751910122392949E-2</v>
      </c>
      <c r="I78" s="176">
        <v>7.0773845897450199E-2</v>
      </c>
    </row>
    <row r="79" spans="1:9" x14ac:dyDescent="0.3">
      <c r="A79" s="175" t="s">
        <v>397</v>
      </c>
      <c r="B79" s="175">
        <v>2235.3000000000002</v>
      </c>
      <c r="C79" s="176">
        <v>-1.7450549450549371E-2</v>
      </c>
      <c r="D79" s="176">
        <v>5.8030008993231588E-2</v>
      </c>
      <c r="E79" s="176">
        <v>-0.25037727623327405</v>
      </c>
      <c r="F79" s="176">
        <v>0.17486597287921807</v>
      </c>
      <c r="G79" s="176">
        <v>0.17684531957460253</v>
      </c>
      <c r="H79" s="176">
        <v>-0.20664835281841598</v>
      </c>
      <c r="I79" s="176">
        <v>0.2241511500547646</v>
      </c>
    </row>
    <row r="80" spans="1:9" x14ac:dyDescent="0.3">
      <c r="A80" s="175" t="s">
        <v>398</v>
      </c>
      <c r="B80" s="175">
        <v>973.1</v>
      </c>
      <c r="C80" s="176">
        <v>-1.8062563067608454E-2</v>
      </c>
      <c r="D80" s="176">
        <v>-5.8234572946464364E-3</v>
      </c>
      <c r="E80" s="176">
        <v>-0.12867120343839536</v>
      </c>
      <c r="F80" s="176">
        <v>-2.8745383770835367E-2</v>
      </c>
      <c r="G80" s="176">
        <v>1.3857053552823576E-2</v>
      </c>
      <c r="H80" s="176">
        <v>-0.11581376753652679</v>
      </c>
      <c r="I80" s="176">
        <v>2.0020964360587024E-2</v>
      </c>
    </row>
    <row r="81" spans="1:9" x14ac:dyDescent="0.3">
      <c r="A81" s="175" t="s">
        <v>399</v>
      </c>
      <c r="B81" s="175">
        <v>24.53</v>
      </c>
      <c r="C81" s="176">
        <v>-2.4400162667750597E-3</v>
      </c>
      <c r="D81" s="176">
        <v>-8.4882780921583384E-3</v>
      </c>
      <c r="E81" s="176">
        <v>-4.8856145792942923E-2</v>
      </c>
      <c r="F81" s="176">
        <v>5.8696590418644772E-2</v>
      </c>
      <c r="G81" s="176">
        <v>8.4918177797434838E-2</v>
      </c>
      <c r="H81" s="176">
        <v>-7.364048338368577E-2</v>
      </c>
      <c r="I81" s="176">
        <v>7.5405523893029486E-2</v>
      </c>
    </row>
    <row r="82" spans="1:9" x14ac:dyDescent="0.3">
      <c r="A82" s="175" t="s">
        <v>400</v>
      </c>
      <c r="B82" s="175">
        <v>19.649999999999999</v>
      </c>
      <c r="C82" s="176">
        <v>2.0397756246812418E-3</v>
      </c>
      <c r="D82" s="176">
        <v>2.8257456828885356E-2</v>
      </c>
      <c r="E82" s="176">
        <v>1.55038759689921E-2</v>
      </c>
      <c r="F82" s="176">
        <v>7.1428571428571355E-2</v>
      </c>
      <c r="G82" s="176">
        <v>-1.0075566750629865E-2</v>
      </c>
      <c r="H82" s="176">
        <v>9.5317725752508201E-2</v>
      </c>
      <c r="I82" s="176">
        <v>4.855923159018144E-2</v>
      </c>
    </row>
    <row r="83" spans="1:9" x14ac:dyDescent="0.3">
      <c r="A83" s="175" t="s">
        <v>401</v>
      </c>
      <c r="B83" s="175">
        <v>1045.5</v>
      </c>
      <c r="C83" s="176">
        <v>3.4892353377876766E-2</v>
      </c>
      <c r="D83" s="176">
        <v>3.0810944047325609E-2</v>
      </c>
      <c r="E83" s="176">
        <v>-0.13523573200992556</v>
      </c>
      <c r="F83" s="176">
        <v>0.37430167597765363</v>
      </c>
      <c r="G83" s="176">
        <v>0.4038267875125881</v>
      </c>
      <c r="H83" s="176">
        <v>0.57099924868519913</v>
      </c>
      <c r="I83" s="176">
        <v>0.37928759894459102</v>
      </c>
    </row>
    <row r="84" spans="1:9" x14ac:dyDescent="0.3">
      <c r="A84" s="175" t="s">
        <v>402</v>
      </c>
      <c r="B84" s="175">
        <v>101.96</v>
      </c>
      <c r="C84" s="176">
        <v>-1.2780790085205338E-2</v>
      </c>
      <c r="D84" s="176">
        <v>-2.1872601688411372E-2</v>
      </c>
      <c r="E84" s="176">
        <v>-0.1186030428769019</v>
      </c>
      <c r="F84" s="176">
        <v>0.3096981374438022</v>
      </c>
      <c r="G84" s="176">
        <v>0.29177752438869864</v>
      </c>
      <c r="H84" s="176">
        <v>0.35657264502394886</v>
      </c>
      <c r="I84" s="176">
        <v>0.34016824395373285</v>
      </c>
    </row>
    <row r="85" spans="1:9" x14ac:dyDescent="0.3">
      <c r="A85" s="175" t="s">
        <v>403</v>
      </c>
      <c r="B85" s="175">
        <v>600.86</v>
      </c>
      <c r="C85" s="176">
        <v>0</v>
      </c>
      <c r="D85" s="176">
        <v>5.3285376494496622E-4</v>
      </c>
      <c r="E85" s="176">
        <v>-0.49303071211609856</v>
      </c>
      <c r="F85" s="176">
        <v>-0.98649752808988767</v>
      </c>
      <c r="G85" s="176">
        <v>-0.98649752808988767</v>
      </c>
      <c r="H85" s="176">
        <v>-0.98704400888371391</v>
      </c>
      <c r="I85" s="176">
        <v>-0.58983985692246788</v>
      </c>
    </row>
    <row r="86" spans="1:9" x14ac:dyDescent="0.3">
      <c r="A86" s="175" t="s">
        <v>404</v>
      </c>
      <c r="B86" s="175">
        <v>1236.5</v>
      </c>
      <c r="C86" s="176">
        <v>0</v>
      </c>
      <c r="D86" s="176">
        <v>1.1038430089942763E-2</v>
      </c>
      <c r="E86" s="176">
        <v>-4.8846153846153845E-2</v>
      </c>
      <c r="F86" s="176">
        <v>-0.98644708719241514</v>
      </c>
      <c r="G86" s="176">
        <v>-0.98644708719241514</v>
      </c>
      <c r="H86" s="176">
        <v>-0.98665407447382625</v>
      </c>
      <c r="I86" s="176">
        <v>-4.8904682788751409E-2</v>
      </c>
    </row>
    <row r="87" spans="1:9" x14ac:dyDescent="0.3">
      <c r="A87" s="175" t="s">
        <v>405</v>
      </c>
      <c r="B87" s="175">
        <v>1027.1400000000001</v>
      </c>
      <c r="C87" s="176">
        <v>0</v>
      </c>
      <c r="D87" s="176">
        <v>0</v>
      </c>
      <c r="E87" s="176">
        <v>0</v>
      </c>
      <c r="F87" s="176">
        <v>-0.99</v>
      </c>
      <c r="G87" s="176">
        <v>-0.99193527111697366</v>
      </c>
      <c r="H87" s="176">
        <v>-0.99075056956838869</v>
      </c>
      <c r="I87" s="176">
        <v>0</v>
      </c>
    </row>
    <row r="88" spans="1:9" x14ac:dyDescent="0.3">
      <c r="A88" s="175" t="s">
        <v>406</v>
      </c>
      <c r="B88" s="175">
        <v>210</v>
      </c>
      <c r="C88" s="176">
        <v>0</v>
      </c>
      <c r="D88" s="176">
        <v>0</v>
      </c>
      <c r="E88" s="176">
        <v>-9.8712446351931327E-2</v>
      </c>
      <c r="F88" s="176">
        <v>-0.98956314298494108</v>
      </c>
      <c r="G88" s="176">
        <v>-0.99081445192896511</v>
      </c>
      <c r="H88" s="176">
        <v>-0.99124379769003046</v>
      </c>
      <c r="I88" s="176">
        <v>-7.5704225352112631E-2</v>
      </c>
    </row>
    <row r="89" spans="1:9" x14ac:dyDescent="0.3">
      <c r="A89" s="175" t="s">
        <v>407</v>
      </c>
      <c r="B89" s="175">
        <v>253.21</v>
      </c>
      <c r="C89" s="176">
        <v>1.0253750398978701E-2</v>
      </c>
      <c r="D89" s="176">
        <v>5.5657466855665777E-2</v>
      </c>
      <c r="E89" s="176">
        <v>7.4562892547954604E-2</v>
      </c>
      <c r="F89" s="176">
        <v>-0.98822169504139923</v>
      </c>
      <c r="G89" s="176">
        <v>-0.98821950311714901</v>
      </c>
      <c r="H89" s="176">
        <v>-0.98896784593935172</v>
      </c>
      <c r="I89" s="176">
        <v>7.3060134762893622E-2</v>
      </c>
    </row>
    <row r="90" spans="1:9" x14ac:dyDescent="0.3">
      <c r="A90" s="175" t="s">
        <v>408</v>
      </c>
      <c r="B90" s="175">
        <v>481.17</v>
      </c>
      <c r="C90" s="176">
        <v>0</v>
      </c>
      <c r="D90" s="176">
        <v>0</v>
      </c>
      <c r="E90" s="176">
        <v>0</v>
      </c>
      <c r="F90" s="176">
        <v>-0.99</v>
      </c>
      <c r="G90" s="176">
        <v>-0.99</v>
      </c>
      <c r="H90" s="176">
        <v>-0.98993473486037031</v>
      </c>
      <c r="I90" s="176">
        <v>0</v>
      </c>
    </row>
    <row r="91" spans="1:9" x14ac:dyDescent="0.3">
      <c r="A91" s="175" t="s">
        <v>409</v>
      </c>
      <c r="B91" s="175">
        <v>226</v>
      </c>
      <c r="C91" s="176">
        <v>0</v>
      </c>
      <c r="D91" s="176">
        <v>1.7702248185516039E-4</v>
      </c>
      <c r="E91" s="176">
        <v>-4.2298202326401481E-3</v>
      </c>
      <c r="F91" s="176">
        <v>-0.98982211213690607</v>
      </c>
      <c r="G91" s="176">
        <v>-0.98886918833727344</v>
      </c>
      <c r="H91" s="176">
        <v>-0.99061344851933375</v>
      </c>
      <c r="I91" s="176">
        <v>1.7702248185516039E-4</v>
      </c>
    </row>
    <row r="92" spans="1:9" x14ac:dyDescent="0.3">
      <c r="A92" s="175" t="s">
        <v>410</v>
      </c>
      <c r="B92" s="175">
        <v>403.99</v>
      </c>
      <c r="C92" s="176">
        <v>9.975000000000022E-3</v>
      </c>
      <c r="D92" s="176">
        <v>1.8633383761976766E-2</v>
      </c>
      <c r="E92" s="176">
        <v>5.1002637209534045E-3</v>
      </c>
      <c r="F92" s="176">
        <v>-0.98955639428172593</v>
      </c>
      <c r="G92" s="176">
        <v>-0.98930762512240955</v>
      </c>
      <c r="H92" s="176">
        <v>-0.98839875944059963</v>
      </c>
      <c r="I92" s="176">
        <v>5.3253701629961082E-3</v>
      </c>
    </row>
    <row r="95" spans="1:9" x14ac:dyDescent="0.3">
      <c r="A95" s="181" t="s">
        <v>425</v>
      </c>
      <c r="B95" s="175"/>
      <c r="C95" s="175"/>
      <c r="D95" s="175"/>
    </row>
    <row r="96" spans="1:9" x14ac:dyDescent="0.3">
      <c r="A96" s="175" t="s">
        <v>164</v>
      </c>
      <c r="B96" s="175" t="s">
        <v>412</v>
      </c>
      <c r="C96" s="175" t="s">
        <v>32</v>
      </c>
      <c r="D96" s="175" t="s">
        <v>33</v>
      </c>
    </row>
    <row r="97" spans="1:9" x14ac:dyDescent="0.3">
      <c r="A97" s="175" t="s">
        <v>413</v>
      </c>
      <c r="B97" s="175">
        <v>416.22</v>
      </c>
      <c r="C97" s="179">
        <v>0</v>
      </c>
      <c r="D97" s="176">
        <v>0</v>
      </c>
    </row>
    <row r="98" spans="1:9" x14ac:dyDescent="0.3">
      <c r="A98" s="175" t="s">
        <v>414</v>
      </c>
      <c r="B98" s="175">
        <v>0.7</v>
      </c>
      <c r="C98" s="179">
        <v>0</v>
      </c>
      <c r="D98" s="176">
        <v>0</v>
      </c>
    </row>
    <row r="99" spans="1:9" x14ac:dyDescent="0.3">
      <c r="A99" s="175" t="s">
        <v>415</v>
      </c>
      <c r="B99" s="175">
        <v>61.37</v>
      </c>
      <c r="C99" s="179">
        <v>-0.20000000000000284</v>
      </c>
      <c r="D99" s="176">
        <v>-3.2483352281955959E-3</v>
      </c>
    </row>
    <row r="100" spans="1:9" x14ac:dyDescent="0.3">
      <c r="A100" s="175" t="s">
        <v>416</v>
      </c>
      <c r="B100" s="175">
        <v>458.09</v>
      </c>
      <c r="C100" s="179">
        <v>0</v>
      </c>
      <c r="D100" s="176">
        <v>0</v>
      </c>
    </row>
    <row r="101" spans="1:9" x14ac:dyDescent="0.3">
      <c r="A101" s="175" t="s">
        <v>417</v>
      </c>
      <c r="B101" s="175">
        <v>545.41</v>
      </c>
      <c r="C101" s="179">
        <v>0</v>
      </c>
      <c r="D101" s="176">
        <v>0</v>
      </c>
    </row>
    <row r="102" spans="1:9" x14ac:dyDescent="0.3">
      <c r="A102" s="175" t="s">
        <v>418</v>
      </c>
      <c r="B102" s="175">
        <v>110.93</v>
      </c>
      <c r="C102" s="179">
        <v>-1.9999999999996021E-2</v>
      </c>
      <c r="D102" s="176">
        <v>-1.8026137899951347E-4</v>
      </c>
    </row>
    <row r="103" spans="1:9" x14ac:dyDescent="0.3">
      <c r="A103" s="175" t="s">
        <v>419</v>
      </c>
      <c r="B103" s="175">
        <v>573.04</v>
      </c>
      <c r="C103" s="179">
        <v>-1.5099999999999909</v>
      </c>
      <c r="D103" s="176">
        <v>-2.6281437646853904E-3</v>
      </c>
    </row>
    <row r="104" spans="1:9" x14ac:dyDescent="0.3">
      <c r="A104" s="175" t="s">
        <v>420</v>
      </c>
      <c r="B104" s="175">
        <v>28.61</v>
      </c>
      <c r="C104" s="179">
        <v>0.16999999999999815</v>
      </c>
      <c r="D104" s="176">
        <v>5.9774964838255323E-3</v>
      </c>
    </row>
    <row r="105" spans="1:9" x14ac:dyDescent="0.3">
      <c r="A105" s="175" t="s">
        <v>421</v>
      </c>
      <c r="B105" s="175">
        <v>448.8</v>
      </c>
      <c r="C105" s="179">
        <v>0</v>
      </c>
      <c r="D105" s="176">
        <v>0</v>
      </c>
    </row>
    <row r="106" spans="1:9" x14ac:dyDescent="0.3">
      <c r="A106" s="175" t="s">
        <v>422</v>
      </c>
      <c r="B106" s="175">
        <v>573.85</v>
      </c>
      <c r="C106" s="179">
        <v>0</v>
      </c>
      <c r="D106" s="176">
        <v>0</v>
      </c>
    </row>
    <row r="107" spans="1:9" x14ac:dyDescent="0.3">
      <c r="A107" s="175" t="s">
        <v>423</v>
      </c>
      <c r="B107" s="175">
        <v>3.39</v>
      </c>
      <c r="C107" s="179">
        <v>0</v>
      </c>
      <c r="D107" s="176">
        <v>0</v>
      </c>
    </row>
    <row r="108" spans="1:9" x14ac:dyDescent="0.3">
      <c r="A108" s="175" t="s">
        <v>424</v>
      </c>
      <c r="B108" s="175">
        <v>65.41</v>
      </c>
      <c r="C108" s="179">
        <v>0</v>
      </c>
      <c r="D108" s="176">
        <v>0</v>
      </c>
    </row>
    <row r="111" spans="1:9" x14ac:dyDescent="0.3">
      <c r="A111" s="181" t="s">
        <v>361</v>
      </c>
      <c r="B111" s="175"/>
      <c r="C111" s="175"/>
      <c r="D111" s="175"/>
      <c r="E111" s="175"/>
      <c r="F111" s="175"/>
      <c r="G111" s="175"/>
      <c r="H111" s="175"/>
      <c r="I111" s="175"/>
    </row>
    <row r="112" spans="1:9" x14ac:dyDescent="0.3">
      <c r="A112" s="175" t="s">
        <v>164</v>
      </c>
      <c r="B112" s="175" t="s">
        <v>31</v>
      </c>
      <c r="C112" s="175" t="s">
        <v>364</v>
      </c>
      <c r="D112" s="175" t="s">
        <v>365</v>
      </c>
      <c r="E112" s="175" t="s">
        <v>366</v>
      </c>
      <c r="F112" s="175" t="s">
        <v>367</v>
      </c>
      <c r="G112" s="175" t="s">
        <v>368</v>
      </c>
      <c r="H112" s="175" t="s">
        <v>369</v>
      </c>
      <c r="I112" s="175" t="s">
        <v>370</v>
      </c>
    </row>
    <row r="113" spans="1:9" x14ac:dyDescent="0.3">
      <c r="A113" s="175" t="s">
        <v>413</v>
      </c>
      <c r="B113" s="175">
        <v>416.22</v>
      </c>
      <c r="C113" s="176">
        <v>0</v>
      </c>
      <c r="D113" s="176">
        <v>-7.2072072072006522E-5</v>
      </c>
      <c r="E113" s="176">
        <v>-1.2011434886000559E-4</v>
      </c>
      <c r="F113" s="176">
        <v>5.8725440440803465E-3</v>
      </c>
      <c r="G113" s="176">
        <v>1.3144442821673808E-2</v>
      </c>
      <c r="H113" s="176">
        <v>1.4848950332821378E-2</v>
      </c>
      <c r="I113" s="176">
        <v>6.1643338893321038E-3</v>
      </c>
    </row>
    <row r="114" spans="1:9" x14ac:dyDescent="0.3">
      <c r="A114" s="175" t="s">
        <v>414</v>
      </c>
      <c r="B114" s="175">
        <v>0.7</v>
      </c>
      <c r="C114" s="176">
        <v>0</v>
      </c>
      <c r="D114" s="176">
        <v>0</v>
      </c>
      <c r="E114" s="176">
        <v>0</v>
      </c>
      <c r="F114" s="176">
        <v>-1.4084507042253534E-2</v>
      </c>
      <c r="G114" s="176">
        <v>-4.1095890410958943E-2</v>
      </c>
      <c r="H114" s="176">
        <v>-5.4054054054054106E-2</v>
      </c>
      <c r="I114" s="176">
        <v>-1.4084507042253534E-2</v>
      </c>
    </row>
    <row r="115" spans="1:9" x14ac:dyDescent="0.3">
      <c r="A115" s="175" t="s">
        <v>415</v>
      </c>
      <c r="B115" s="175">
        <v>61.37</v>
      </c>
      <c r="C115" s="176">
        <v>-3.2483352281955959E-3</v>
      </c>
      <c r="D115" s="176">
        <v>-1.1436855670103108E-2</v>
      </c>
      <c r="E115" s="176">
        <v>-6.5135971340171228E-4</v>
      </c>
      <c r="F115" s="176">
        <v>-2.4944391483952978E-2</v>
      </c>
      <c r="G115" s="176">
        <v>-4.1991882610053148E-2</v>
      </c>
      <c r="H115" s="176">
        <v>-6.2480904369080305E-2</v>
      </c>
      <c r="I115" s="176">
        <v>-2.199203187251E-2</v>
      </c>
    </row>
    <row r="116" spans="1:9" x14ac:dyDescent="0.3">
      <c r="A116" s="175" t="s">
        <v>416</v>
      </c>
      <c r="B116" s="175">
        <v>458.09</v>
      </c>
      <c r="C116" s="176">
        <v>0</v>
      </c>
      <c r="D116" s="176">
        <v>-8.0982179589892591E-3</v>
      </c>
      <c r="E116" s="176">
        <v>2.4289903278041855E-3</v>
      </c>
      <c r="F116" s="176">
        <v>-2.1864924305511093E-2</v>
      </c>
      <c r="G116" s="176">
        <v>-3.8817432174405676E-2</v>
      </c>
      <c r="H116" s="176">
        <v>-5.9189583290546605E-2</v>
      </c>
      <c r="I116" s="176">
        <v>-1.8722018722018743E-2</v>
      </c>
    </row>
    <row r="117" spans="1:9" x14ac:dyDescent="0.3">
      <c r="A117" s="175" t="s">
        <v>417</v>
      </c>
      <c r="B117" s="175">
        <v>545.41</v>
      </c>
      <c r="C117" s="176">
        <v>0</v>
      </c>
      <c r="D117" s="176">
        <v>-3.1254569381489188E-3</v>
      </c>
      <c r="E117" s="176">
        <v>-1.3974762266334054E-2</v>
      </c>
      <c r="F117" s="176">
        <v>-2.6818214260224262E-2</v>
      </c>
      <c r="G117" s="176">
        <v>-2.5252886299460264E-2</v>
      </c>
      <c r="H117" s="176">
        <v>-4.017668590736316E-2</v>
      </c>
      <c r="I117" s="176">
        <v>-2.2562724014336975E-2</v>
      </c>
    </row>
    <row r="118" spans="1:9" x14ac:dyDescent="0.3">
      <c r="A118" s="175" t="s">
        <v>418</v>
      </c>
      <c r="B118" s="175">
        <v>110.93</v>
      </c>
      <c r="C118" s="176">
        <v>-1.8026137899951347E-4</v>
      </c>
      <c r="D118" s="176">
        <v>-9.0138813773128768E-5</v>
      </c>
      <c r="E118" s="176">
        <v>-1.8026137899951347E-4</v>
      </c>
      <c r="F118" s="176">
        <v>6.9898329702252201E-3</v>
      </c>
      <c r="G118" s="176">
        <v>1.2689428519262374E-2</v>
      </c>
      <c r="H118" s="176">
        <v>1.4449016918152835E-2</v>
      </c>
      <c r="I118" s="176">
        <v>7.1726893045215749E-3</v>
      </c>
    </row>
    <row r="119" spans="1:9" x14ac:dyDescent="0.3">
      <c r="A119" s="175" t="s">
        <v>419</v>
      </c>
      <c r="B119" s="175">
        <v>573.04</v>
      </c>
      <c r="C119" s="176">
        <v>-2.6281437646853904E-3</v>
      </c>
      <c r="D119" s="176">
        <v>6.2862331494030466E-4</v>
      </c>
      <c r="E119" s="176">
        <v>-9.4895683888476124E-3</v>
      </c>
      <c r="F119" s="176">
        <v>-8.4097594739574559E-3</v>
      </c>
      <c r="G119" s="176">
        <v>-1.3038011746266943E-2</v>
      </c>
      <c r="H119" s="176">
        <v>-1.8733518271173762E-2</v>
      </c>
      <c r="I119" s="176">
        <v>-1.1232853075662137E-2</v>
      </c>
    </row>
    <row r="120" spans="1:9" x14ac:dyDescent="0.3">
      <c r="A120" s="175" t="s">
        <v>420</v>
      </c>
      <c r="B120" s="175">
        <v>28.61</v>
      </c>
      <c r="C120" s="176">
        <v>5.9774964838255323E-3</v>
      </c>
      <c r="D120" s="176">
        <v>2.8040658955484853E-3</v>
      </c>
      <c r="E120" s="176">
        <v>5.5330136481003322E-2</v>
      </c>
      <c r="F120" s="176">
        <v>9.7009202453987781E-2</v>
      </c>
      <c r="G120" s="176">
        <v>4.3018592781625946E-2</v>
      </c>
      <c r="H120" s="176">
        <v>-7.6309399930627429E-3</v>
      </c>
      <c r="I120" s="176">
        <v>0.10848508330104614</v>
      </c>
    </row>
    <row r="121" spans="1:9" x14ac:dyDescent="0.3">
      <c r="A121" s="175" t="s">
        <v>421</v>
      </c>
      <c r="B121" s="175">
        <v>448.8</v>
      </c>
      <c r="C121" s="176">
        <v>0</v>
      </c>
      <c r="D121" s="176">
        <v>7.678836050114545E-3</v>
      </c>
      <c r="E121" s="176">
        <v>-1.0254713860403523E-2</v>
      </c>
      <c r="F121" s="176">
        <v>-6.8159688412852614E-3</v>
      </c>
      <c r="G121" s="176">
        <v>1.2475466420014956E-2</v>
      </c>
      <c r="H121" s="176">
        <v>8.4940002696508692E-3</v>
      </c>
      <c r="I121" s="176">
        <v>-3.5966431330758061E-3</v>
      </c>
    </row>
    <row r="122" spans="1:9" x14ac:dyDescent="0.3">
      <c r="A122" s="175" t="s">
        <v>422</v>
      </c>
      <c r="B122" s="175">
        <v>573.85</v>
      </c>
      <c r="C122" s="176">
        <v>0</v>
      </c>
      <c r="D122" s="176">
        <v>3.2693450819958818E-3</v>
      </c>
      <c r="E122" s="176">
        <v>-7.2486333125734229E-3</v>
      </c>
      <c r="F122" s="176">
        <v>-5.3041202267250448E-3</v>
      </c>
      <c r="G122" s="176">
        <v>-1.0466960960132323E-2</v>
      </c>
      <c r="H122" s="176">
        <v>-1.6251521437265385E-2</v>
      </c>
      <c r="I122" s="176">
        <v>-5.3041202267250448E-3</v>
      </c>
    </row>
    <row r="123" spans="1:9" x14ac:dyDescent="0.3">
      <c r="A123" s="175" t="s">
        <v>423</v>
      </c>
      <c r="B123" s="175">
        <v>3.39</v>
      </c>
      <c r="C123" s="176">
        <v>0</v>
      </c>
      <c r="D123" s="176">
        <v>5.9347181008902131E-3</v>
      </c>
      <c r="E123" s="176">
        <v>-6.0941828254847577E-2</v>
      </c>
      <c r="F123" s="176">
        <v>-5.3072625698324008E-2</v>
      </c>
      <c r="G123" s="176">
        <v>-8.1300813008130038E-2</v>
      </c>
      <c r="H123" s="176">
        <v>-8.3783783783783788E-2</v>
      </c>
      <c r="I123" s="176">
        <v>-4.7752808988764023E-2</v>
      </c>
    </row>
    <row r="124" spans="1:9" x14ac:dyDescent="0.3">
      <c r="A124" s="175" t="s">
        <v>424</v>
      </c>
      <c r="B124" s="175">
        <v>65.41</v>
      </c>
      <c r="C124" s="176">
        <v>0</v>
      </c>
      <c r="D124" s="176">
        <v>9.1813312930378395E-4</v>
      </c>
      <c r="E124" s="176">
        <v>-6.9834522544406849E-3</v>
      </c>
      <c r="F124" s="176">
        <v>6.7723564722179117E-3</v>
      </c>
      <c r="G124" s="176">
        <v>2.6683409197928044E-2</v>
      </c>
      <c r="H124" s="176">
        <v>3.0565621553489804E-2</v>
      </c>
      <c r="I124" s="176">
        <v>8.0135614116196019E-3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0A1B-71A0-4A71-9A4F-6ED59E804CF7}">
  <dimension ref="A1:B128"/>
  <sheetViews>
    <sheetView tabSelected="1" topLeftCell="A103" workbookViewId="0">
      <selection activeCell="A51" sqref="A51"/>
    </sheetView>
  </sheetViews>
  <sheetFormatPr defaultRowHeight="14.4" x14ac:dyDescent="0.3"/>
  <cols>
    <col min="1" max="1" width="27.44140625" bestFit="1" customWidth="1"/>
  </cols>
  <sheetData>
    <row r="1" spans="1:2" ht="15.6" x14ac:dyDescent="0.3">
      <c r="A1" s="184" t="s">
        <v>565</v>
      </c>
    </row>
    <row r="2" spans="1:2" ht="15.6" x14ac:dyDescent="0.3">
      <c r="A2" s="255" t="s">
        <v>566</v>
      </c>
    </row>
    <row r="3" spans="1:2" ht="15.6" x14ac:dyDescent="0.3">
      <c r="A3" s="185" t="s">
        <v>570</v>
      </c>
    </row>
    <row r="4" spans="1:2" x14ac:dyDescent="0.3">
      <c r="A4" t="s">
        <v>567</v>
      </c>
      <c r="B4" t="s">
        <v>573</v>
      </c>
    </row>
    <row r="5" spans="1:2" x14ac:dyDescent="0.3">
      <c r="A5" t="s">
        <v>568</v>
      </c>
      <c r="B5" t="s">
        <v>569</v>
      </c>
    </row>
    <row r="7" spans="1:2" x14ac:dyDescent="0.3">
      <c r="A7" s="177" t="s">
        <v>571</v>
      </c>
    </row>
    <row r="8" spans="1:2" x14ac:dyDescent="0.3">
      <c r="A8" t="s">
        <v>567</v>
      </c>
      <c r="B8" t="s">
        <v>572</v>
      </c>
    </row>
    <row r="9" spans="1:2" x14ac:dyDescent="0.3">
      <c r="A9" t="s">
        <v>568</v>
      </c>
      <c r="B9" t="s">
        <v>569</v>
      </c>
    </row>
    <row r="11" spans="1:2" x14ac:dyDescent="0.3">
      <c r="A11" s="257" t="s">
        <v>316</v>
      </c>
    </row>
    <row r="12" spans="1:2" x14ac:dyDescent="0.3">
      <c r="A12" s="177" t="s">
        <v>574</v>
      </c>
    </row>
    <row r="13" spans="1:2" x14ac:dyDescent="0.3">
      <c r="A13" t="s">
        <v>567</v>
      </c>
      <c r="B13" t="s">
        <v>576</v>
      </c>
    </row>
    <row r="14" spans="1:2" x14ac:dyDescent="0.3">
      <c r="A14" t="s">
        <v>568</v>
      </c>
      <c r="B14" t="s">
        <v>575</v>
      </c>
    </row>
    <row r="16" spans="1:2" x14ac:dyDescent="0.3">
      <c r="A16" s="177" t="s">
        <v>577</v>
      </c>
    </row>
    <row r="17" spans="1:2" x14ac:dyDescent="0.3">
      <c r="A17" t="s">
        <v>567</v>
      </c>
      <c r="B17" t="s">
        <v>578</v>
      </c>
    </row>
    <row r="18" spans="1:2" x14ac:dyDescent="0.3">
      <c r="A18" t="s">
        <v>568</v>
      </c>
      <c r="B18" t="s">
        <v>569</v>
      </c>
    </row>
    <row r="20" spans="1:2" x14ac:dyDescent="0.3">
      <c r="A20" s="177" t="s">
        <v>579</v>
      </c>
    </row>
    <row r="21" spans="1:2" x14ac:dyDescent="0.3">
      <c r="A21" t="s">
        <v>567</v>
      </c>
      <c r="B21" t="s">
        <v>580</v>
      </c>
    </row>
    <row r="22" spans="1:2" x14ac:dyDescent="0.3">
      <c r="A22" t="s">
        <v>568</v>
      </c>
      <c r="B22" t="s">
        <v>575</v>
      </c>
    </row>
    <row r="24" spans="1:2" x14ac:dyDescent="0.3">
      <c r="A24" s="177" t="s">
        <v>581</v>
      </c>
    </row>
    <row r="25" spans="1:2" x14ac:dyDescent="0.3">
      <c r="A25" t="s">
        <v>567</v>
      </c>
      <c r="B25" t="s">
        <v>359</v>
      </c>
    </row>
    <row r="26" spans="1:2" x14ac:dyDescent="0.3">
      <c r="A26" t="s">
        <v>568</v>
      </c>
      <c r="B26" t="s">
        <v>575</v>
      </c>
    </row>
    <row r="28" spans="1:2" x14ac:dyDescent="0.3">
      <c r="A28" s="257" t="s">
        <v>582</v>
      </c>
    </row>
    <row r="29" spans="1:2" x14ac:dyDescent="0.3">
      <c r="A29" s="177" t="s">
        <v>574</v>
      </c>
    </row>
    <row r="30" spans="1:2" x14ac:dyDescent="0.3">
      <c r="A30" t="s">
        <v>567</v>
      </c>
      <c r="B30" t="s">
        <v>576</v>
      </c>
    </row>
    <row r="31" spans="1:2" x14ac:dyDescent="0.3">
      <c r="A31" t="s">
        <v>568</v>
      </c>
      <c r="B31" t="s">
        <v>575</v>
      </c>
    </row>
    <row r="33" spans="1:2" x14ac:dyDescent="0.3">
      <c r="A33" s="177" t="s">
        <v>577</v>
      </c>
    </row>
    <row r="34" spans="1:2" x14ac:dyDescent="0.3">
      <c r="A34" t="s">
        <v>567</v>
      </c>
      <c r="B34" t="s">
        <v>578</v>
      </c>
    </row>
    <row r="35" spans="1:2" x14ac:dyDescent="0.3">
      <c r="A35" t="s">
        <v>568</v>
      </c>
      <c r="B35" t="s">
        <v>569</v>
      </c>
    </row>
    <row r="37" spans="1:2" x14ac:dyDescent="0.3">
      <c r="A37" s="177" t="s">
        <v>579</v>
      </c>
    </row>
    <row r="38" spans="1:2" x14ac:dyDescent="0.3">
      <c r="A38" t="s">
        <v>567</v>
      </c>
      <c r="B38" t="s">
        <v>580</v>
      </c>
    </row>
    <row r="39" spans="1:2" x14ac:dyDescent="0.3">
      <c r="A39" t="s">
        <v>568</v>
      </c>
      <c r="B39" t="s">
        <v>575</v>
      </c>
    </row>
    <row r="41" spans="1:2" x14ac:dyDescent="0.3">
      <c r="A41" s="257" t="s">
        <v>583</v>
      </c>
    </row>
    <row r="42" spans="1:2" x14ac:dyDescent="0.3">
      <c r="A42" s="177" t="s">
        <v>584</v>
      </c>
    </row>
    <row r="43" spans="1:2" x14ac:dyDescent="0.3">
      <c r="A43" t="s">
        <v>567</v>
      </c>
      <c r="B43" t="s">
        <v>585</v>
      </c>
    </row>
    <row r="44" spans="1:2" x14ac:dyDescent="0.3">
      <c r="A44" t="s">
        <v>568</v>
      </c>
      <c r="B44" t="s">
        <v>575</v>
      </c>
    </row>
    <row r="46" spans="1:2" x14ac:dyDescent="0.3">
      <c r="A46" s="177" t="s">
        <v>586</v>
      </c>
    </row>
    <row r="47" spans="1:2" x14ac:dyDescent="0.3">
      <c r="A47" t="s">
        <v>567</v>
      </c>
      <c r="B47" t="s">
        <v>359</v>
      </c>
    </row>
    <row r="48" spans="1:2" x14ac:dyDescent="0.3">
      <c r="A48" t="s">
        <v>568</v>
      </c>
      <c r="B48" t="s">
        <v>575</v>
      </c>
    </row>
    <row r="50" spans="1:2" x14ac:dyDescent="0.3">
      <c r="A50" s="256" t="s">
        <v>313</v>
      </c>
    </row>
    <row r="51" spans="1:2" x14ac:dyDescent="0.3">
      <c r="A51" s="177" t="s">
        <v>587</v>
      </c>
    </row>
    <row r="52" spans="1:2" x14ac:dyDescent="0.3">
      <c r="A52" t="s">
        <v>567</v>
      </c>
      <c r="B52" t="s">
        <v>588</v>
      </c>
    </row>
    <row r="53" spans="1:2" x14ac:dyDescent="0.3">
      <c r="A53" t="s">
        <v>568</v>
      </c>
      <c r="B53" t="s">
        <v>575</v>
      </c>
    </row>
    <row r="55" spans="1:2" x14ac:dyDescent="0.3">
      <c r="A55" s="177" t="s">
        <v>589</v>
      </c>
    </row>
    <row r="56" spans="1:2" x14ac:dyDescent="0.3">
      <c r="A56" t="s">
        <v>567</v>
      </c>
      <c r="B56" t="s">
        <v>590</v>
      </c>
    </row>
    <row r="57" spans="1:2" x14ac:dyDescent="0.3">
      <c r="A57" t="s">
        <v>568</v>
      </c>
      <c r="B57" t="s">
        <v>575</v>
      </c>
    </row>
    <row r="59" spans="1:2" x14ac:dyDescent="0.3">
      <c r="A59" s="177" t="s">
        <v>591</v>
      </c>
    </row>
    <row r="60" spans="1:2" x14ac:dyDescent="0.3">
      <c r="A60" t="s">
        <v>567</v>
      </c>
      <c r="B60" t="s">
        <v>592</v>
      </c>
    </row>
    <row r="61" spans="1:2" x14ac:dyDescent="0.3">
      <c r="A61" t="s">
        <v>568</v>
      </c>
      <c r="B61" t="s">
        <v>575</v>
      </c>
    </row>
    <row r="63" spans="1:2" x14ac:dyDescent="0.3">
      <c r="A63" s="177" t="s">
        <v>593</v>
      </c>
    </row>
    <row r="64" spans="1:2" x14ac:dyDescent="0.3">
      <c r="A64" t="s">
        <v>567</v>
      </c>
      <c r="B64" t="s">
        <v>592</v>
      </c>
    </row>
    <row r="65" spans="1:2" x14ac:dyDescent="0.3">
      <c r="A65" t="s">
        <v>568</v>
      </c>
      <c r="B65" t="s">
        <v>575</v>
      </c>
    </row>
    <row r="67" spans="1:2" x14ac:dyDescent="0.3">
      <c r="A67" s="177" t="s">
        <v>595</v>
      </c>
    </row>
    <row r="68" spans="1:2" x14ac:dyDescent="0.3">
      <c r="A68" t="s">
        <v>567</v>
      </c>
      <c r="B68" t="s">
        <v>594</v>
      </c>
    </row>
    <row r="69" spans="1:2" x14ac:dyDescent="0.3">
      <c r="A69" t="s">
        <v>568</v>
      </c>
      <c r="B69" t="s">
        <v>575</v>
      </c>
    </row>
    <row r="71" spans="1:2" x14ac:dyDescent="0.3">
      <c r="A71" s="177" t="s">
        <v>596</v>
      </c>
    </row>
    <row r="72" spans="1:2" x14ac:dyDescent="0.3">
      <c r="A72" t="s">
        <v>567</v>
      </c>
      <c r="B72" t="s">
        <v>594</v>
      </c>
    </row>
    <row r="73" spans="1:2" x14ac:dyDescent="0.3">
      <c r="A73" t="s">
        <v>568</v>
      </c>
      <c r="B73" t="s">
        <v>575</v>
      </c>
    </row>
    <row r="75" spans="1:2" x14ac:dyDescent="0.3">
      <c r="A75" s="177" t="s">
        <v>597</v>
      </c>
    </row>
    <row r="76" spans="1:2" x14ac:dyDescent="0.3">
      <c r="A76" t="s">
        <v>567</v>
      </c>
      <c r="B76" t="s">
        <v>594</v>
      </c>
    </row>
    <row r="77" spans="1:2" x14ac:dyDescent="0.3">
      <c r="A77" t="s">
        <v>568</v>
      </c>
      <c r="B77" t="s">
        <v>575</v>
      </c>
    </row>
    <row r="79" spans="1:2" x14ac:dyDescent="0.3">
      <c r="A79" s="177" t="s">
        <v>499</v>
      </c>
    </row>
    <row r="80" spans="1:2" x14ac:dyDescent="0.3">
      <c r="A80" t="s">
        <v>567</v>
      </c>
      <c r="B80" t="s">
        <v>594</v>
      </c>
    </row>
    <row r="81" spans="1:2" x14ac:dyDescent="0.3">
      <c r="A81" t="s">
        <v>568</v>
      </c>
      <c r="B81" t="s">
        <v>575</v>
      </c>
    </row>
    <row r="83" spans="1:2" x14ac:dyDescent="0.3">
      <c r="A83" s="177" t="s">
        <v>579</v>
      </c>
    </row>
    <row r="84" spans="1:2" x14ac:dyDescent="0.3">
      <c r="A84" t="s">
        <v>567</v>
      </c>
      <c r="B84" t="s">
        <v>598</v>
      </c>
    </row>
    <row r="85" spans="1:2" x14ac:dyDescent="0.3">
      <c r="A85" t="s">
        <v>568</v>
      </c>
      <c r="B85" t="s">
        <v>575</v>
      </c>
    </row>
    <row r="87" spans="1:2" x14ac:dyDescent="0.3">
      <c r="A87" s="257" t="s">
        <v>164</v>
      </c>
    </row>
    <row r="88" spans="1:2" x14ac:dyDescent="0.3">
      <c r="A88" s="177" t="s">
        <v>169</v>
      </c>
    </row>
    <row r="89" spans="1:2" x14ac:dyDescent="0.3">
      <c r="A89" t="s">
        <v>567</v>
      </c>
      <c r="B89" t="s">
        <v>594</v>
      </c>
    </row>
    <row r="90" spans="1:2" x14ac:dyDescent="0.3">
      <c r="A90" t="s">
        <v>568</v>
      </c>
      <c r="B90" t="s">
        <v>575</v>
      </c>
    </row>
    <row r="92" spans="1:2" x14ac:dyDescent="0.3">
      <c r="A92" s="177" t="s">
        <v>294</v>
      </c>
    </row>
    <row r="93" spans="1:2" x14ac:dyDescent="0.3">
      <c r="A93" t="s">
        <v>567</v>
      </c>
      <c r="B93" t="s">
        <v>599</v>
      </c>
    </row>
    <row r="94" spans="1:2" x14ac:dyDescent="0.3">
      <c r="A94" t="s">
        <v>568</v>
      </c>
      <c r="B94" t="s">
        <v>575</v>
      </c>
    </row>
    <row r="96" spans="1:2" x14ac:dyDescent="0.3">
      <c r="A96" s="177" t="s">
        <v>600</v>
      </c>
    </row>
    <row r="97" spans="1:2" x14ac:dyDescent="0.3">
      <c r="A97" t="s">
        <v>567</v>
      </c>
      <c r="B97" t="s">
        <v>601</v>
      </c>
    </row>
    <row r="98" spans="1:2" x14ac:dyDescent="0.3">
      <c r="A98" t="s">
        <v>568</v>
      </c>
      <c r="B98" t="s">
        <v>575</v>
      </c>
    </row>
    <row r="100" spans="1:2" x14ac:dyDescent="0.3">
      <c r="A100" s="177" t="s">
        <v>602</v>
      </c>
    </row>
    <row r="101" spans="1:2" x14ac:dyDescent="0.3">
      <c r="A101" t="s">
        <v>567</v>
      </c>
      <c r="B101" t="s">
        <v>594</v>
      </c>
    </row>
    <row r="102" spans="1:2" x14ac:dyDescent="0.3">
      <c r="A102" t="s">
        <v>568</v>
      </c>
      <c r="B102" t="s">
        <v>575</v>
      </c>
    </row>
    <row r="104" spans="1:2" x14ac:dyDescent="0.3">
      <c r="A104" s="177" t="s">
        <v>603</v>
      </c>
    </row>
    <row r="105" spans="1:2" x14ac:dyDescent="0.3">
      <c r="A105" t="s">
        <v>567</v>
      </c>
      <c r="B105" t="s">
        <v>359</v>
      </c>
    </row>
    <row r="106" spans="1:2" x14ac:dyDescent="0.3">
      <c r="A106" t="s">
        <v>568</v>
      </c>
      <c r="B106" t="s">
        <v>575</v>
      </c>
    </row>
    <row r="108" spans="1:2" x14ac:dyDescent="0.3">
      <c r="A108" s="257" t="s">
        <v>220</v>
      </c>
    </row>
    <row r="109" spans="1:2" x14ac:dyDescent="0.3">
      <c r="A109" s="177" t="s">
        <v>604</v>
      </c>
    </row>
    <row r="110" spans="1:2" x14ac:dyDescent="0.3">
      <c r="A110" t="s">
        <v>567</v>
      </c>
      <c r="B110" t="s">
        <v>359</v>
      </c>
    </row>
    <row r="111" spans="1:2" x14ac:dyDescent="0.3">
      <c r="A111" t="s">
        <v>568</v>
      </c>
      <c r="B111" t="s">
        <v>575</v>
      </c>
    </row>
    <row r="113" spans="1:2" x14ac:dyDescent="0.3">
      <c r="A113" s="177" t="s">
        <v>605</v>
      </c>
    </row>
    <row r="114" spans="1:2" x14ac:dyDescent="0.3">
      <c r="A114" t="s">
        <v>567</v>
      </c>
      <c r="B114" t="s">
        <v>359</v>
      </c>
    </row>
    <row r="115" spans="1:2" x14ac:dyDescent="0.3">
      <c r="A115" t="s">
        <v>568</v>
      </c>
      <c r="B115" t="s">
        <v>575</v>
      </c>
    </row>
    <row r="117" spans="1:2" x14ac:dyDescent="0.3">
      <c r="A117" s="177" t="s">
        <v>606</v>
      </c>
    </row>
    <row r="118" spans="1:2" x14ac:dyDescent="0.3">
      <c r="A118" t="s">
        <v>567</v>
      </c>
      <c r="B118" t="s">
        <v>359</v>
      </c>
    </row>
    <row r="119" spans="1:2" x14ac:dyDescent="0.3">
      <c r="A119" t="s">
        <v>568</v>
      </c>
      <c r="B119" t="s">
        <v>575</v>
      </c>
    </row>
    <row r="121" spans="1:2" x14ac:dyDescent="0.3">
      <c r="A121" s="257" t="s">
        <v>607</v>
      </c>
    </row>
    <row r="122" spans="1:2" x14ac:dyDescent="0.3">
      <c r="A122" s="177" t="s">
        <v>608</v>
      </c>
    </row>
    <row r="123" spans="1:2" x14ac:dyDescent="0.3">
      <c r="A123" t="s">
        <v>567</v>
      </c>
      <c r="B123" t="s">
        <v>609</v>
      </c>
    </row>
    <row r="124" spans="1:2" x14ac:dyDescent="0.3">
      <c r="A124" t="s">
        <v>568</v>
      </c>
      <c r="B124" t="s">
        <v>575</v>
      </c>
    </row>
    <row r="126" spans="1:2" x14ac:dyDescent="0.3">
      <c r="A126" s="177" t="s">
        <v>610</v>
      </c>
    </row>
    <row r="127" spans="1:2" x14ac:dyDescent="0.3">
      <c r="A127" t="s">
        <v>567</v>
      </c>
      <c r="B127" t="s">
        <v>611</v>
      </c>
    </row>
    <row r="128" spans="1:2" x14ac:dyDescent="0.3">
      <c r="A128" t="s">
        <v>568</v>
      </c>
      <c r="B128" t="s">
        <v>575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7AB95-C8E1-47DD-BB54-D45588C83940}">
  <dimension ref="A1:J254"/>
  <sheetViews>
    <sheetView zoomScale="115" zoomScaleNormal="115" workbookViewId="0">
      <selection activeCell="C244" sqref="C244"/>
    </sheetView>
  </sheetViews>
  <sheetFormatPr defaultColWidth="9.33203125" defaultRowHeight="14.4" x14ac:dyDescent="0.3"/>
  <cols>
    <col min="1" max="1" width="27.6640625" bestFit="1" customWidth="1"/>
    <col min="2" max="2" width="22" bestFit="1" customWidth="1"/>
    <col min="3" max="3" width="20.6640625" bestFit="1" customWidth="1"/>
    <col min="4" max="4" width="16" bestFit="1" customWidth="1"/>
    <col min="5" max="5" width="15.88671875" bestFit="1" customWidth="1"/>
  </cols>
  <sheetData>
    <row r="1" spans="1:10" ht="18" x14ac:dyDescent="0.35">
      <c r="A1" s="69" t="s">
        <v>0</v>
      </c>
    </row>
    <row r="2" spans="1:10" ht="15" x14ac:dyDescent="0.3">
      <c r="A2" s="1" t="s">
        <v>1</v>
      </c>
      <c r="B2" s="2">
        <v>44956</v>
      </c>
      <c r="C2" s="2">
        <v>44953</v>
      </c>
      <c r="D2" s="1" t="s">
        <v>429</v>
      </c>
      <c r="E2" s="177" t="s">
        <v>458</v>
      </c>
    </row>
    <row r="3" spans="1:10" ht="15" x14ac:dyDescent="0.3">
      <c r="A3" s="3" t="s">
        <v>2</v>
      </c>
      <c r="B3" s="4">
        <v>53157.83</v>
      </c>
      <c r="C3" s="4">
        <v>52657.88</v>
      </c>
      <c r="D3" s="5">
        <f>(B3-C3)/C3</f>
        <v>9.4943055056527989E-3</v>
      </c>
      <c r="E3" t="s">
        <v>428</v>
      </c>
    </row>
    <row r="4" spans="1:10" ht="15" x14ac:dyDescent="0.3">
      <c r="A4" s="3" t="s">
        <v>3</v>
      </c>
      <c r="B4" s="6">
        <v>28953637907799.398</v>
      </c>
      <c r="C4" s="6">
        <v>28681331636672.398</v>
      </c>
      <c r="D4" s="7">
        <f t="shared" ref="D4:D7" si="0">(B4-C4)/C4</f>
        <v>9.4941990342883847E-3</v>
      </c>
      <c r="E4" t="s">
        <v>430</v>
      </c>
    </row>
    <row r="5" spans="1:10" ht="15" x14ac:dyDescent="0.3">
      <c r="A5" s="3" t="s">
        <v>4</v>
      </c>
      <c r="B5" s="6">
        <v>201359381</v>
      </c>
      <c r="C5" s="6">
        <v>171109870</v>
      </c>
      <c r="D5" s="8">
        <f t="shared" si="0"/>
        <v>0.17678413875248691</v>
      </c>
      <c r="E5" t="s">
        <v>457</v>
      </c>
    </row>
    <row r="6" spans="1:10" ht="15" x14ac:dyDescent="0.3">
      <c r="A6" s="3" t="s">
        <v>5</v>
      </c>
      <c r="B6" s="6">
        <v>5666341555.8599997</v>
      </c>
      <c r="C6" s="6">
        <v>2343568438.1999998</v>
      </c>
      <c r="D6" s="8">
        <f t="shared" si="0"/>
        <v>1.4178263640604785</v>
      </c>
      <c r="E6" t="s">
        <v>460</v>
      </c>
    </row>
    <row r="7" spans="1:10" ht="15" x14ac:dyDescent="0.3">
      <c r="A7" s="3" t="s">
        <v>6</v>
      </c>
      <c r="B7" s="9">
        <v>4332</v>
      </c>
      <c r="C7" s="9">
        <v>3599</v>
      </c>
      <c r="D7" s="10">
        <f t="shared" si="0"/>
        <v>0.20366768546818562</v>
      </c>
      <c r="E7" t="s">
        <v>459</v>
      </c>
    </row>
    <row r="8" spans="1:10" x14ac:dyDescent="0.3">
      <c r="A8" s="194" t="s">
        <v>7</v>
      </c>
      <c r="B8" s="195"/>
      <c r="C8" s="195"/>
      <c r="D8" s="195"/>
      <c r="E8" t="s">
        <v>456</v>
      </c>
      <c r="J8" t="s">
        <v>171</v>
      </c>
    </row>
    <row r="9" spans="1:10" x14ac:dyDescent="0.3">
      <c r="E9" t="s">
        <v>461</v>
      </c>
    </row>
    <row r="10" spans="1:10" x14ac:dyDescent="0.3">
      <c r="E10" t="s">
        <v>462</v>
      </c>
    </row>
    <row r="11" spans="1:10" x14ac:dyDescent="0.3">
      <c r="E11" t="s">
        <v>463</v>
      </c>
    </row>
    <row r="12" spans="1:10" x14ac:dyDescent="0.3">
      <c r="E12" t="s">
        <v>464</v>
      </c>
    </row>
    <row r="14" spans="1:10" ht="18" x14ac:dyDescent="0.35">
      <c r="A14" s="69" t="s">
        <v>8</v>
      </c>
    </row>
    <row r="15" spans="1:10" ht="15" x14ac:dyDescent="0.35">
      <c r="A15" s="11" t="s">
        <v>8</v>
      </c>
      <c r="B15" s="2">
        <v>44956</v>
      </c>
      <c r="C15" s="2">
        <v>44953</v>
      </c>
      <c r="D15" s="1" t="s">
        <v>429</v>
      </c>
    </row>
    <row r="16" spans="1:10" ht="15" x14ac:dyDescent="0.35">
      <c r="A16" s="12" t="s">
        <v>9</v>
      </c>
      <c r="B16" s="13">
        <v>448.98</v>
      </c>
      <c r="C16" s="13">
        <v>446.03</v>
      </c>
      <c r="D16" s="14">
        <f t="shared" ref="D16:D35" si="1">(B16-C16)/C16</f>
        <v>6.6139048942897242E-3</v>
      </c>
      <c r="E16" s="177" t="s">
        <v>465</v>
      </c>
    </row>
    <row r="17" spans="1:5" ht="15" x14ac:dyDescent="0.35">
      <c r="A17" s="12" t="s">
        <v>10</v>
      </c>
      <c r="B17" s="13">
        <v>1051.93</v>
      </c>
      <c r="C17" s="13">
        <v>1040.3499999999999</v>
      </c>
      <c r="D17" s="15">
        <f t="shared" si="1"/>
        <v>1.1130869418945697E-2</v>
      </c>
      <c r="E17" t="s">
        <v>431</v>
      </c>
    </row>
    <row r="18" spans="1:5" ht="15" x14ac:dyDescent="0.35">
      <c r="A18" s="12" t="s">
        <v>11</v>
      </c>
      <c r="B18" s="13">
        <v>178.39</v>
      </c>
      <c r="C18" s="13">
        <v>180.62</v>
      </c>
      <c r="D18" s="14">
        <f t="shared" si="1"/>
        <v>-1.2346362529066649E-2</v>
      </c>
      <c r="E18" t="s">
        <v>442</v>
      </c>
    </row>
    <row r="19" spans="1:5" ht="16.8" x14ac:dyDescent="0.4">
      <c r="A19" s="12" t="s">
        <v>12</v>
      </c>
      <c r="B19" s="13">
        <v>1341.68</v>
      </c>
      <c r="C19" s="16">
        <v>1333.89</v>
      </c>
      <c r="D19" s="14">
        <f t="shared" si="1"/>
        <v>5.8400617742092398E-3</v>
      </c>
      <c r="E19" t="s">
        <v>466</v>
      </c>
    </row>
    <row r="20" spans="1:5" ht="15" x14ac:dyDescent="0.35">
      <c r="A20" s="12" t="s">
        <v>13</v>
      </c>
      <c r="B20" s="13">
        <v>2499.38</v>
      </c>
      <c r="C20" s="17">
        <v>2479.89</v>
      </c>
      <c r="D20" s="18">
        <f t="shared" si="1"/>
        <v>7.859219562158095E-3</v>
      </c>
      <c r="E20" t="s">
        <v>467</v>
      </c>
    </row>
    <row r="21" spans="1:5" ht="15" x14ac:dyDescent="0.35">
      <c r="A21" s="12" t="s">
        <v>14</v>
      </c>
      <c r="B21" s="13">
        <v>4888.26</v>
      </c>
      <c r="C21" s="13">
        <v>4881.6499999999996</v>
      </c>
      <c r="D21" s="14">
        <f t="shared" si="1"/>
        <v>1.3540503723127595E-3</v>
      </c>
      <c r="E21" t="s">
        <v>468</v>
      </c>
    </row>
    <row r="22" spans="1:5" ht="15" x14ac:dyDescent="0.35">
      <c r="A22" s="12" t="s">
        <v>15</v>
      </c>
      <c r="B22" s="13">
        <v>659.42</v>
      </c>
      <c r="C22" s="17">
        <v>659.42</v>
      </c>
      <c r="D22" s="14">
        <f t="shared" si="1"/>
        <v>0</v>
      </c>
      <c r="E22" t="s">
        <v>469</v>
      </c>
    </row>
    <row r="23" spans="1:5" ht="15" x14ac:dyDescent="0.35">
      <c r="A23" s="12" t="s">
        <v>16</v>
      </c>
      <c r="B23" s="13">
        <v>1923.47</v>
      </c>
      <c r="C23" s="4">
        <v>1921.01</v>
      </c>
      <c r="D23" s="15">
        <f t="shared" si="1"/>
        <v>1.2805763634754824E-3</v>
      </c>
      <c r="E23" t="s">
        <v>470</v>
      </c>
    </row>
    <row r="24" spans="1:5" ht="15" x14ac:dyDescent="0.35">
      <c r="A24" s="12" t="s">
        <v>17</v>
      </c>
      <c r="B24" s="13">
        <v>2454</v>
      </c>
      <c r="C24" s="17">
        <v>2452</v>
      </c>
      <c r="D24" s="14">
        <f t="shared" si="1"/>
        <v>8.1566068515497557E-4</v>
      </c>
      <c r="E24" t="s">
        <v>471</v>
      </c>
    </row>
    <row r="25" spans="1:5" ht="15" x14ac:dyDescent="0.35">
      <c r="A25" s="12" t="s">
        <v>18</v>
      </c>
      <c r="B25" s="13">
        <v>798.73</v>
      </c>
      <c r="C25" s="13">
        <v>798.73</v>
      </c>
      <c r="D25" s="15">
        <f t="shared" si="1"/>
        <v>0</v>
      </c>
    </row>
    <row r="26" spans="1:5" ht="15" x14ac:dyDescent="0.35">
      <c r="A26" s="12" t="s">
        <v>19</v>
      </c>
      <c r="B26" s="13">
        <v>487.51</v>
      </c>
      <c r="C26" s="17">
        <v>487.51</v>
      </c>
      <c r="D26" s="14">
        <f t="shared" si="1"/>
        <v>0</v>
      </c>
    </row>
    <row r="27" spans="1:5" ht="15" x14ac:dyDescent="0.35">
      <c r="A27" s="12" t="s">
        <v>20</v>
      </c>
      <c r="B27" s="13">
        <v>623.20000000000005</v>
      </c>
      <c r="C27" s="13">
        <v>621.70000000000005</v>
      </c>
      <c r="D27" s="14">
        <f t="shared" si="1"/>
        <v>2.4127392633102782E-3</v>
      </c>
    </row>
    <row r="28" spans="1:5" ht="15" x14ac:dyDescent="0.35">
      <c r="A28" s="12" t="s">
        <v>21</v>
      </c>
      <c r="B28" s="13">
        <v>1879.78</v>
      </c>
      <c r="C28" s="13">
        <v>1865.81</v>
      </c>
      <c r="D28" s="19">
        <f t="shared" si="1"/>
        <v>7.4873647370311165E-3</v>
      </c>
    </row>
    <row r="29" spans="1:5" ht="15" x14ac:dyDescent="0.35">
      <c r="A29" s="12" t="s">
        <v>22</v>
      </c>
      <c r="B29" s="13">
        <v>3517.72</v>
      </c>
      <c r="C29" s="17">
        <v>3472.24</v>
      </c>
      <c r="D29" s="14">
        <f t="shared" si="1"/>
        <v>1.3098172937354567E-2</v>
      </c>
    </row>
    <row r="30" spans="1:5" ht="15" x14ac:dyDescent="0.35">
      <c r="A30" s="12" t="s">
        <v>23</v>
      </c>
      <c r="B30" s="13">
        <v>2422.96</v>
      </c>
      <c r="C30" s="17">
        <v>2419.84</v>
      </c>
      <c r="D30" s="14">
        <f t="shared" si="1"/>
        <v>1.2893414440623722E-3</v>
      </c>
    </row>
    <row r="31" spans="1:5" ht="15" x14ac:dyDescent="0.35">
      <c r="A31" s="12" t="s">
        <v>24</v>
      </c>
      <c r="B31" s="13">
        <v>3379.71</v>
      </c>
      <c r="C31" s="13">
        <v>3356.89</v>
      </c>
      <c r="D31" s="14">
        <f t="shared" si="1"/>
        <v>6.7979588249838883E-3</v>
      </c>
    </row>
    <row r="32" spans="1:5" ht="15" x14ac:dyDescent="0.35">
      <c r="A32" s="12" t="s">
        <v>25</v>
      </c>
      <c r="B32" s="13">
        <v>1912.07</v>
      </c>
      <c r="C32" s="13">
        <v>1897.57</v>
      </c>
      <c r="D32" s="14">
        <f t="shared" si="1"/>
        <v>7.6413518341879351E-3</v>
      </c>
    </row>
    <row r="33" spans="1:6" ht="15" x14ac:dyDescent="0.35">
      <c r="A33" s="12" t="s">
        <v>26</v>
      </c>
      <c r="B33" s="13">
        <v>2416.09</v>
      </c>
      <c r="C33" s="13">
        <v>2379.58</v>
      </c>
      <c r="D33" s="15">
        <f t="shared" si="1"/>
        <v>1.5343043730406299E-2</v>
      </c>
    </row>
    <row r="34" spans="1:6" ht="15" x14ac:dyDescent="0.35">
      <c r="A34" s="12" t="s">
        <v>27</v>
      </c>
      <c r="B34" s="13">
        <v>139.58000000000001</v>
      </c>
      <c r="C34" s="13">
        <v>139.41999999999999</v>
      </c>
      <c r="D34" s="14">
        <f t="shared" si="1"/>
        <v>1.147611533496091E-3</v>
      </c>
    </row>
    <row r="35" spans="1:6" ht="15" x14ac:dyDescent="0.35">
      <c r="A35" s="12" t="s">
        <v>28</v>
      </c>
      <c r="B35" s="13">
        <v>122.45</v>
      </c>
      <c r="C35" s="13">
        <v>121.58</v>
      </c>
      <c r="D35" s="14">
        <f t="shared" si="1"/>
        <v>7.1557822010199423E-3</v>
      </c>
    </row>
    <row r="36" spans="1:6" x14ac:dyDescent="0.3">
      <c r="A36" s="196" t="s">
        <v>7</v>
      </c>
      <c r="B36" s="197"/>
      <c r="C36" s="197"/>
      <c r="D36" s="197"/>
    </row>
    <row r="39" spans="1:6" ht="18" x14ac:dyDescent="0.35">
      <c r="A39" s="69" t="s">
        <v>29</v>
      </c>
    </row>
    <row r="40" spans="1:6" ht="15" x14ac:dyDescent="0.35">
      <c r="A40" s="20" t="s">
        <v>30</v>
      </c>
      <c r="B40" s="20" t="s">
        <v>426</v>
      </c>
      <c r="C40" s="20" t="s">
        <v>427</v>
      </c>
      <c r="D40" s="20" t="s">
        <v>32</v>
      </c>
      <c r="E40" s="20" t="s">
        <v>33</v>
      </c>
    </row>
    <row r="41" spans="1:6" ht="16.8" x14ac:dyDescent="0.4">
      <c r="A41" s="21" t="s">
        <v>34</v>
      </c>
      <c r="B41" s="21">
        <v>160</v>
      </c>
      <c r="C41" s="21">
        <v>176</v>
      </c>
      <c r="D41" s="21">
        <v>16</v>
      </c>
      <c r="E41" s="22">
        <v>10</v>
      </c>
      <c r="F41" s="177" t="s">
        <v>472</v>
      </c>
    </row>
    <row r="42" spans="1:6" ht="16.8" x14ac:dyDescent="0.4">
      <c r="A42" s="21" t="s">
        <v>35</v>
      </c>
      <c r="B42" s="21">
        <v>1.1000000000000001</v>
      </c>
      <c r="C42" s="21">
        <v>1.21</v>
      </c>
      <c r="D42" s="21">
        <v>0.11</v>
      </c>
      <c r="E42" s="23">
        <v>10</v>
      </c>
      <c r="F42" t="s">
        <v>432</v>
      </c>
    </row>
    <row r="43" spans="1:6" ht="16.8" x14ac:dyDescent="0.4">
      <c r="A43" s="21" t="s">
        <v>36</v>
      </c>
      <c r="B43" s="21">
        <v>7.8</v>
      </c>
      <c r="C43" s="21">
        <v>8.5500000000000007</v>
      </c>
      <c r="D43" s="21">
        <v>0.75</v>
      </c>
      <c r="E43" s="23">
        <v>9.6199999999999992</v>
      </c>
      <c r="F43" t="s">
        <v>442</v>
      </c>
    </row>
    <row r="44" spans="1:6" ht="16.8" x14ac:dyDescent="0.4">
      <c r="A44" s="21" t="s">
        <v>37</v>
      </c>
      <c r="B44" s="21">
        <v>0.63</v>
      </c>
      <c r="C44" s="21">
        <v>0.69</v>
      </c>
      <c r="D44" s="21">
        <v>0.06</v>
      </c>
      <c r="E44" s="23">
        <v>9.52</v>
      </c>
      <c r="F44" t="s">
        <v>473</v>
      </c>
    </row>
    <row r="45" spans="1:6" ht="16.8" x14ac:dyDescent="0.4">
      <c r="A45" s="21" t="s">
        <v>38</v>
      </c>
      <c r="B45" s="21">
        <v>4.4800000000000004</v>
      </c>
      <c r="C45" s="21">
        <v>4.8499999999999996</v>
      </c>
      <c r="D45" s="21">
        <v>0.37</v>
      </c>
      <c r="E45" s="23">
        <v>8.26</v>
      </c>
      <c r="F45" t="s">
        <v>474</v>
      </c>
    </row>
    <row r="46" spans="1:6" ht="16.8" x14ac:dyDescent="0.4">
      <c r="A46" s="21" t="s">
        <v>39</v>
      </c>
      <c r="B46" s="21">
        <v>0.47</v>
      </c>
      <c r="C46" s="21">
        <v>0.5</v>
      </c>
      <c r="D46" s="21">
        <v>0.03</v>
      </c>
      <c r="E46" s="23">
        <v>6.38</v>
      </c>
      <c r="F46" t="s">
        <v>475</v>
      </c>
    </row>
    <row r="47" spans="1:6" ht="16.8" x14ac:dyDescent="0.4">
      <c r="A47" s="21" t="s">
        <v>40</v>
      </c>
      <c r="B47" s="21">
        <v>11.55</v>
      </c>
      <c r="C47" s="21">
        <v>12.25</v>
      </c>
      <c r="D47" s="21">
        <v>0.7</v>
      </c>
      <c r="E47" s="23">
        <v>6.06</v>
      </c>
    </row>
    <row r="48" spans="1:6" ht="16.8" x14ac:dyDescent="0.4">
      <c r="A48" s="21" t="s">
        <v>41</v>
      </c>
      <c r="B48" s="21">
        <v>0.34</v>
      </c>
      <c r="C48" s="21">
        <v>0.36</v>
      </c>
      <c r="D48" s="21">
        <v>0.02</v>
      </c>
      <c r="E48" s="23">
        <v>5.88</v>
      </c>
    </row>
    <row r="49" spans="1:6" ht="16.8" x14ac:dyDescent="0.4">
      <c r="A49" s="21" t="s">
        <v>42</v>
      </c>
      <c r="B49" s="21">
        <v>10.25</v>
      </c>
      <c r="C49" s="21">
        <v>10.75</v>
      </c>
      <c r="D49" s="21">
        <v>0.5</v>
      </c>
      <c r="E49" s="23">
        <v>4.88</v>
      </c>
    </row>
    <row r="50" spans="1:6" ht="16.8" x14ac:dyDescent="0.4">
      <c r="A50" s="21" t="s">
        <v>43</v>
      </c>
      <c r="B50" s="21">
        <v>0.65</v>
      </c>
      <c r="C50" s="21">
        <v>0.68</v>
      </c>
      <c r="D50" s="21">
        <v>0.03</v>
      </c>
      <c r="E50" s="23">
        <v>4.62</v>
      </c>
    </row>
    <row r="51" spans="1:6" x14ac:dyDescent="0.3">
      <c r="A51" s="198" t="s">
        <v>7</v>
      </c>
      <c r="B51" s="198"/>
      <c r="C51" s="198"/>
      <c r="D51" s="198"/>
      <c r="E51" s="198"/>
    </row>
    <row r="53" spans="1:6" ht="15" x14ac:dyDescent="0.35">
      <c r="A53" s="20" t="s">
        <v>30</v>
      </c>
      <c r="B53" s="20" t="s">
        <v>426</v>
      </c>
      <c r="C53" s="20" t="s">
        <v>427</v>
      </c>
      <c r="D53" s="20" t="s">
        <v>32</v>
      </c>
      <c r="E53" s="20" t="s">
        <v>33</v>
      </c>
    </row>
    <row r="54" spans="1:6" ht="16.8" x14ac:dyDescent="0.4">
      <c r="A54" s="21" t="s">
        <v>44</v>
      </c>
      <c r="B54" s="21">
        <v>0.45</v>
      </c>
      <c r="C54" s="21">
        <v>0.41</v>
      </c>
      <c r="D54" s="21">
        <v>-0.04</v>
      </c>
      <c r="E54" s="24">
        <v>-8.89</v>
      </c>
      <c r="F54" s="177" t="s">
        <v>472</v>
      </c>
    </row>
    <row r="55" spans="1:6" ht="16.8" x14ac:dyDescent="0.4">
      <c r="A55" s="21" t="s">
        <v>45</v>
      </c>
      <c r="B55" s="21">
        <v>1.05</v>
      </c>
      <c r="C55" s="21">
        <v>0.96</v>
      </c>
      <c r="D55" s="21">
        <v>-0.09</v>
      </c>
      <c r="E55" s="24">
        <v>-8.57</v>
      </c>
      <c r="F55" t="s">
        <v>432</v>
      </c>
    </row>
    <row r="56" spans="1:6" ht="16.8" x14ac:dyDescent="0.4">
      <c r="A56" s="21" t="s">
        <v>46</v>
      </c>
      <c r="B56" s="21">
        <v>0.84</v>
      </c>
      <c r="C56" s="21">
        <v>0.78</v>
      </c>
      <c r="D56" s="21">
        <v>-0.06</v>
      </c>
      <c r="E56" s="24">
        <v>-7.14</v>
      </c>
      <c r="F56" t="s">
        <v>442</v>
      </c>
    </row>
    <row r="57" spans="1:6" ht="16.8" x14ac:dyDescent="0.4">
      <c r="A57" s="21" t="s">
        <v>47</v>
      </c>
      <c r="B57" s="21">
        <v>2.33</v>
      </c>
      <c r="C57" s="21">
        <v>2.1800000000000002</v>
      </c>
      <c r="D57" s="21">
        <v>-0.15</v>
      </c>
      <c r="E57" s="24">
        <v>-6.44</v>
      </c>
      <c r="F57" t="s">
        <v>473</v>
      </c>
    </row>
    <row r="58" spans="1:6" ht="16.8" x14ac:dyDescent="0.4">
      <c r="A58" s="21" t="s">
        <v>48</v>
      </c>
      <c r="B58" s="21">
        <v>1.01</v>
      </c>
      <c r="C58" s="21">
        <v>0.95</v>
      </c>
      <c r="D58" s="21">
        <v>-0.06</v>
      </c>
      <c r="E58" s="24">
        <v>-5.94</v>
      </c>
      <c r="F58" t="s">
        <v>474</v>
      </c>
    </row>
    <row r="59" spans="1:6" ht="16.8" x14ac:dyDescent="0.4">
      <c r="A59" s="21" t="s">
        <v>49</v>
      </c>
      <c r="B59" s="21">
        <v>10.1</v>
      </c>
      <c r="C59" s="21">
        <v>9.5500000000000007</v>
      </c>
      <c r="D59" s="21">
        <v>-0.55000000000000004</v>
      </c>
      <c r="E59" s="24">
        <v>-5.45</v>
      </c>
      <c r="F59" t="s">
        <v>475</v>
      </c>
    </row>
    <row r="60" spans="1:6" ht="16.8" x14ac:dyDescent="0.4">
      <c r="A60" s="21" t="s">
        <v>50</v>
      </c>
      <c r="B60" s="21">
        <v>0.99</v>
      </c>
      <c r="C60" s="21">
        <v>0.94</v>
      </c>
      <c r="D60" s="21">
        <v>-0.05</v>
      </c>
      <c r="E60" s="24">
        <v>-5.05</v>
      </c>
    </row>
    <row r="61" spans="1:6" ht="16.8" x14ac:dyDescent="0.4">
      <c r="A61" s="21" t="s">
        <v>51</v>
      </c>
      <c r="B61" s="21">
        <v>2</v>
      </c>
      <c r="C61" s="21">
        <v>1.91</v>
      </c>
      <c r="D61" s="21">
        <v>-0.09</v>
      </c>
      <c r="E61" s="24">
        <v>-4.5</v>
      </c>
    </row>
    <row r="62" spans="1:6" ht="16.8" x14ac:dyDescent="0.4">
      <c r="A62" s="21" t="s">
        <v>52</v>
      </c>
      <c r="B62" s="21">
        <v>0.3</v>
      </c>
      <c r="C62" s="21">
        <v>0.28999999999999998</v>
      </c>
      <c r="D62" s="21">
        <v>-0.01</v>
      </c>
      <c r="E62" s="24">
        <v>-3.33</v>
      </c>
    </row>
    <row r="63" spans="1:6" ht="16.8" x14ac:dyDescent="0.4">
      <c r="A63" s="21" t="s">
        <v>53</v>
      </c>
      <c r="B63" s="21">
        <v>21.9</v>
      </c>
      <c r="C63" s="21">
        <v>21.2</v>
      </c>
      <c r="D63" s="21">
        <v>-0.7</v>
      </c>
      <c r="E63" s="25">
        <v>-3.2</v>
      </c>
    </row>
    <row r="64" spans="1:6" x14ac:dyDescent="0.3">
      <c r="A64" s="198" t="s">
        <v>7</v>
      </c>
      <c r="B64" s="198"/>
      <c r="C64" s="198"/>
      <c r="D64" s="198"/>
      <c r="E64" s="198"/>
    </row>
    <row r="68" spans="1:6" ht="18" x14ac:dyDescent="0.35">
      <c r="A68" s="69" t="s">
        <v>54</v>
      </c>
    </row>
    <row r="69" spans="1:6" ht="15" x14ac:dyDescent="0.35">
      <c r="A69" s="187" t="s">
        <v>55</v>
      </c>
      <c r="B69" s="187"/>
      <c r="C69" s="187"/>
      <c r="D69" s="187"/>
      <c r="E69" s="187"/>
    </row>
    <row r="70" spans="1:6" ht="15" x14ac:dyDescent="0.35">
      <c r="A70" s="26" t="s">
        <v>30</v>
      </c>
      <c r="B70" s="20" t="s">
        <v>427</v>
      </c>
      <c r="C70" s="26" t="s">
        <v>33</v>
      </c>
      <c r="D70" s="26" t="s">
        <v>56</v>
      </c>
      <c r="E70" s="26" t="s">
        <v>57</v>
      </c>
      <c r="F70" s="177" t="s">
        <v>472</v>
      </c>
    </row>
    <row r="71" spans="1:6" ht="15" x14ac:dyDescent="0.35">
      <c r="A71" s="27" t="s">
        <v>58</v>
      </c>
      <c r="B71" s="27">
        <v>25.1</v>
      </c>
      <c r="C71" s="27">
        <v>0.8</v>
      </c>
      <c r="D71" s="28">
        <v>36763207</v>
      </c>
      <c r="E71" s="29">
        <f>D71/D81</f>
        <v>0.18257508946156326</v>
      </c>
      <c r="F71" t="s">
        <v>432</v>
      </c>
    </row>
    <row r="72" spans="1:6" ht="15" x14ac:dyDescent="0.35">
      <c r="A72" s="27" t="s">
        <v>59</v>
      </c>
      <c r="B72" s="27">
        <v>25</v>
      </c>
      <c r="C72" s="27">
        <v>2.25</v>
      </c>
      <c r="D72" s="28">
        <v>23344968</v>
      </c>
      <c r="E72" s="29">
        <f>D72/D81</f>
        <v>0.11593682839142221</v>
      </c>
      <c r="F72" t="s">
        <v>443</v>
      </c>
    </row>
    <row r="73" spans="1:6" ht="15" x14ac:dyDescent="0.35">
      <c r="A73" s="27" t="s">
        <v>60</v>
      </c>
      <c r="B73" s="27">
        <v>1.2</v>
      </c>
      <c r="C73" s="27">
        <v>-0.83</v>
      </c>
      <c r="D73" s="28">
        <v>17122705</v>
      </c>
      <c r="E73" s="29">
        <f>D73/D81</f>
        <v>8.5035546469026932E-2</v>
      </c>
      <c r="F73" t="s">
        <v>433</v>
      </c>
    </row>
    <row r="74" spans="1:6" ht="15" x14ac:dyDescent="0.35">
      <c r="A74" s="27" t="s">
        <v>61</v>
      </c>
      <c r="B74" s="27">
        <v>8.1999999999999993</v>
      </c>
      <c r="C74" s="27">
        <v>0.61</v>
      </c>
      <c r="D74" s="28">
        <v>11450750</v>
      </c>
      <c r="E74" s="29">
        <f>D74/D81</f>
        <v>5.6867228847907514E-2</v>
      </c>
      <c r="F74" t="s">
        <v>473</v>
      </c>
    </row>
    <row r="75" spans="1:6" ht="15" x14ac:dyDescent="0.35">
      <c r="A75" s="27" t="s">
        <v>34</v>
      </c>
      <c r="B75" s="27">
        <v>176</v>
      </c>
      <c r="C75" s="27">
        <v>10</v>
      </c>
      <c r="D75" s="28">
        <v>11122721</v>
      </c>
      <c r="E75" s="29">
        <f>D75/D81</f>
        <v>5.5238156497908586E-2</v>
      </c>
      <c r="F75" t="s">
        <v>476</v>
      </c>
    </row>
    <row r="76" spans="1:6" ht="15" x14ac:dyDescent="0.35">
      <c r="A76" s="27" t="s">
        <v>46</v>
      </c>
      <c r="B76" s="27">
        <v>0.78</v>
      </c>
      <c r="C76" s="27">
        <v>-7.14</v>
      </c>
      <c r="D76" s="28">
        <v>8261110</v>
      </c>
      <c r="E76" s="29">
        <f>D76/D81</f>
        <v>4.1026695448572126E-2</v>
      </c>
      <c r="F76" t="s">
        <v>477</v>
      </c>
    </row>
    <row r="77" spans="1:6" ht="15" x14ac:dyDescent="0.35">
      <c r="A77" s="27" t="s">
        <v>62</v>
      </c>
      <c r="B77" s="27">
        <v>26.1</v>
      </c>
      <c r="C77" s="27">
        <v>-0.19</v>
      </c>
      <c r="D77" s="28">
        <v>8221800</v>
      </c>
      <c r="E77" s="29">
        <f>D77/D81</f>
        <v>4.0831472361349777E-2</v>
      </c>
    </row>
    <row r="78" spans="1:6" ht="15" x14ac:dyDescent="0.35">
      <c r="A78" s="27" t="s">
        <v>63</v>
      </c>
      <c r="B78" s="27">
        <v>17.350000000000001</v>
      </c>
      <c r="C78" s="27">
        <v>2.66</v>
      </c>
      <c r="D78" s="28">
        <v>8085158</v>
      </c>
      <c r="E78" s="29">
        <f>D78/D81</f>
        <v>4.0152874725017156E-2</v>
      </c>
    </row>
    <row r="79" spans="1:6" ht="15" x14ac:dyDescent="0.35">
      <c r="A79" s="27" t="s">
        <v>64</v>
      </c>
      <c r="B79" s="27">
        <v>5.47</v>
      </c>
      <c r="C79" s="27">
        <v>1.3</v>
      </c>
      <c r="D79" s="28">
        <v>6468504</v>
      </c>
      <c r="E79" s="29">
        <f>D79/D81</f>
        <v>3.2124175034089916E-2</v>
      </c>
    </row>
    <row r="80" spans="1:6" ht="15" x14ac:dyDescent="0.35">
      <c r="A80" s="27" t="s">
        <v>65</v>
      </c>
      <c r="B80" s="27">
        <v>11.7</v>
      </c>
      <c r="C80" s="27">
        <v>0</v>
      </c>
      <c r="D80" s="28">
        <v>4682814</v>
      </c>
      <c r="E80" s="29">
        <f>D80/D81</f>
        <v>2.325600116937189E-2</v>
      </c>
    </row>
    <row r="81" spans="1:6" ht="15" x14ac:dyDescent="0.35">
      <c r="A81" s="199" t="s">
        <v>66</v>
      </c>
      <c r="B81" s="199"/>
      <c r="C81" s="199"/>
      <c r="D81" s="6">
        <v>201359381</v>
      </c>
      <c r="E81" s="29">
        <f>D81/D81</f>
        <v>1</v>
      </c>
    </row>
    <row r="82" spans="1:6" ht="15" x14ac:dyDescent="0.35">
      <c r="A82" s="30"/>
      <c r="B82" s="31"/>
      <c r="C82" s="31"/>
      <c r="D82" s="32"/>
      <c r="E82" s="30"/>
    </row>
    <row r="83" spans="1:6" ht="15" x14ac:dyDescent="0.35">
      <c r="A83" s="187" t="s">
        <v>67</v>
      </c>
      <c r="B83" s="187"/>
      <c r="C83" s="187"/>
      <c r="D83" s="187"/>
      <c r="E83" s="187"/>
    </row>
    <row r="84" spans="1:6" ht="15" x14ac:dyDescent="0.35">
      <c r="A84" s="26" t="s">
        <v>30</v>
      </c>
      <c r="B84" s="20" t="s">
        <v>427</v>
      </c>
      <c r="C84" s="26" t="s">
        <v>33</v>
      </c>
      <c r="D84" s="26" t="s">
        <v>68</v>
      </c>
      <c r="E84" s="26" t="s">
        <v>57</v>
      </c>
    </row>
    <row r="85" spans="1:6" ht="15" x14ac:dyDescent="0.35">
      <c r="A85" s="27" t="s">
        <v>34</v>
      </c>
      <c r="B85" s="27">
        <v>176</v>
      </c>
      <c r="C85" s="27">
        <v>10</v>
      </c>
      <c r="D85" s="17">
        <v>1792485815.3</v>
      </c>
      <c r="E85" s="29">
        <f>D85/$D95</f>
        <v>0.31633917539726358</v>
      </c>
      <c r="F85" s="177" t="s">
        <v>472</v>
      </c>
    </row>
    <row r="86" spans="1:6" ht="15" x14ac:dyDescent="0.35">
      <c r="A86" s="27" t="s">
        <v>69</v>
      </c>
      <c r="B86" s="27">
        <v>1660</v>
      </c>
      <c r="C86" s="27">
        <v>3.11</v>
      </c>
      <c r="D86" s="17">
        <v>1065275623.9</v>
      </c>
      <c r="E86" s="29">
        <f>D86/$D95</f>
        <v>0.18800060204600913</v>
      </c>
      <c r="F86" t="s">
        <v>432</v>
      </c>
    </row>
    <row r="87" spans="1:6" ht="15" x14ac:dyDescent="0.35">
      <c r="A87" s="27" t="s">
        <v>58</v>
      </c>
      <c r="B87" s="27">
        <v>25.1</v>
      </c>
      <c r="C87" s="27">
        <v>0.8</v>
      </c>
      <c r="D87" s="17">
        <v>924143387.45000005</v>
      </c>
      <c r="E87" s="29">
        <f>D87/$D95</f>
        <v>0.16309348427721804</v>
      </c>
      <c r="F87" t="s">
        <v>443</v>
      </c>
    </row>
    <row r="88" spans="1:6" ht="15" x14ac:dyDescent="0.35">
      <c r="A88" s="27" t="s">
        <v>59</v>
      </c>
      <c r="B88" s="27">
        <v>25</v>
      </c>
      <c r="C88" s="27">
        <v>2.25</v>
      </c>
      <c r="D88" s="17">
        <v>578781852.20000005</v>
      </c>
      <c r="E88" s="29">
        <f>D88/$D95</f>
        <v>0.10214383416429199</v>
      </c>
      <c r="F88" t="s">
        <v>434</v>
      </c>
    </row>
    <row r="89" spans="1:6" ht="15" x14ac:dyDescent="0.35">
      <c r="A89" s="27" t="s">
        <v>62</v>
      </c>
      <c r="B89" s="27">
        <v>26.1</v>
      </c>
      <c r="C89" s="27">
        <v>-0.19</v>
      </c>
      <c r="D89" s="17">
        <v>216405424.80000001</v>
      </c>
      <c r="E89" s="29">
        <f>D89/$D95</f>
        <v>3.8191383746748998E-2</v>
      </c>
      <c r="F89" t="s">
        <v>473</v>
      </c>
    </row>
    <row r="90" spans="1:6" ht="15" x14ac:dyDescent="0.35">
      <c r="A90" s="27" t="s">
        <v>63</v>
      </c>
      <c r="B90" s="27">
        <v>17.350000000000001</v>
      </c>
      <c r="C90" s="27">
        <v>2.66</v>
      </c>
      <c r="D90" s="17">
        <v>137729050.30000001</v>
      </c>
      <c r="E90" s="29">
        <f>D90/$D95</f>
        <v>2.4306521049293931E-2</v>
      </c>
      <c r="F90" t="s">
        <v>478</v>
      </c>
    </row>
    <row r="91" spans="1:6" ht="15" x14ac:dyDescent="0.35">
      <c r="A91" s="27" t="s">
        <v>61</v>
      </c>
      <c r="B91" s="27">
        <v>8.1999999999999993</v>
      </c>
      <c r="C91" s="27">
        <v>0.61</v>
      </c>
      <c r="D91" s="17">
        <v>93996340.099999994</v>
      </c>
      <c r="E91" s="29">
        <f>D91/$D95</f>
        <v>1.6588541155411141E-2</v>
      </c>
      <c r="F91" t="s">
        <v>479</v>
      </c>
    </row>
    <row r="92" spans="1:6" ht="15" x14ac:dyDescent="0.35">
      <c r="A92" s="27" t="s">
        <v>70</v>
      </c>
      <c r="B92" s="27">
        <v>225</v>
      </c>
      <c r="C92" s="27">
        <v>0</v>
      </c>
      <c r="D92" s="17">
        <v>91128916.400000006</v>
      </c>
      <c r="E92" s="29">
        <f>D92/$D95</f>
        <v>1.6082496175289077E-2</v>
      </c>
    </row>
    <row r="93" spans="1:6" ht="15" x14ac:dyDescent="0.35">
      <c r="A93" s="27" t="s">
        <v>71</v>
      </c>
      <c r="B93" s="27">
        <v>224</v>
      </c>
      <c r="C93" s="27">
        <v>0</v>
      </c>
      <c r="D93" s="17">
        <v>89779709.099999994</v>
      </c>
      <c r="E93" s="29">
        <f>D93/$D95</f>
        <v>1.5844387108495409E-2</v>
      </c>
    </row>
    <row r="94" spans="1:6" ht="15" x14ac:dyDescent="0.35">
      <c r="A94" s="27" t="s">
        <v>72</v>
      </c>
      <c r="B94" s="27">
        <v>1080.0999999999999</v>
      </c>
      <c r="C94" s="27">
        <v>0</v>
      </c>
      <c r="D94" s="17">
        <v>72013361.700000003</v>
      </c>
      <c r="E94" s="29">
        <f>D94/$D95</f>
        <v>1.2708969445289695E-2</v>
      </c>
    </row>
    <row r="95" spans="1:6" ht="15" x14ac:dyDescent="0.35">
      <c r="A95" s="200" t="s">
        <v>66</v>
      </c>
      <c r="B95" s="201"/>
      <c r="C95" s="202"/>
      <c r="D95" s="6">
        <v>5666341555.8599997</v>
      </c>
      <c r="E95" s="29">
        <f>D95/$D95</f>
        <v>1</v>
      </c>
    </row>
    <row r="100" spans="1:5" ht="18" x14ac:dyDescent="0.35">
      <c r="A100" s="69" t="s">
        <v>73</v>
      </c>
    </row>
    <row r="101" spans="1:5" ht="15" x14ac:dyDescent="0.3">
      <c r="A101" s="1" t="s">
        <v>1</v>
      </c>
      <c r="B101" s="2">
        <v>44956</v>
      </c>
      <c r="C101" s="2">
        <v>44953</v>
      </c>
      <c r="D101" s="1" t="s">
        <v>429</v>
      </c>
      <c r="E101" s="177" t="s">
        <v>484</v>
      </c>
    </row>
    <row r="102" spans="1:5" ht="16.8" x14ac:dyDescent="0.4">
      <c r="A102" s="3" t="s">
        <v>74</v>
      </c>
      <c r="B102" s="33">
        <v>708.99</v>
      </c>
      <c r="C102" s="33">
        <v>703.23</v>
      </c>
      <c r="D102" s="8">
        <f>(B102-C102)/C102</f>
        <v>8.1907768439912834E-3</v>
      </c>
      <c r="E102" t="s">
        <v>435</v>
      </c>
    </row>
    <row r="103" spans="1:5" ht="16.8" x14ac:dyDescent="0.4">
      <c r="A103" s="3" t="s">
        <v>75</v>
      </c>
      <c r="B103" s="34">
        <v>931.63</v>
      </c>
      <c r="C103" s="34">
        <v>924.06</v>
      </c>
      <c r="D103" s="35">
        <f t="shared" ref="D103:D106" si="2">(B103-C103)/C103</f>
        <v>8.1921087375279207E-3</v>
      </c>
      <c r="E103" t="s">
        <v>430</v>
      </c>
    </row>
    <row r="104" spans="1:5" ht="16.8" x14ac:dyDescent="0.4">
      <c r="A104" s="3" t="s">
        <v>4</v>
      </c>
      <c r="B104" s="36">
        <v>3224191</v>
      </c>
      <c r="C104" s="36">
        <v>21122015</v>
      </c>
      <c r="D104" s="35">
        <f t="shared" si="2"/>
        <v>-0.84735400481440815</v>
      </c>
      <c r="E104" t="s">
        <v>480</v>
      </c>
    </row>
    <row r="105" spans="1:5" ht="16.8" x14ac:dyDescent="0.4">
      <c r="A105" s="3" t="s">
        <v>5</v>
      </c>
      <c r="B105" s="37">
        <v>34847771.5</v>
      </c>
      <c r="C105" s="37">
        <v>31665102.300000001</v>
      </c>
      <c r="D105" s="10">
        <f t="shared" si="2"/>
        <v>0.1005103084729336</v>
      </c>
      <c r="E105" t="s">
        <v>481</v>
      </c>
    </row>
    <row r="106" spans="1:5" ht="16.8" x14ac:dyDescent="0.4">
      <c r="A106" s="3" t="s">
        <v>6</v>
      </c>
      <c r="B106" s="38">
        <v>17</v>
      </c>
      <c r="C106" s="38">
        <v>14</v>
      </c>
      <c r="D106" s="35">
        <f t="shared" si="2"/>
        <v>0.21428571428571427</v>
      </c>
      <c r="E106" t="s">
        <v>459</v>
      </c>
    </row>
    <row r="107" spans="1:5" x14ac:dyDescent="0.3">
      <c r="A107" s="203" t="s">
        <v>76</v>
      </c>
      <c r="B107" s="204"/>
      <c r="C107" s="204"/>
      <c r="D107" s="204"/>
      <c r="E107" t="s">
        <v>482</v>
      </c>
    </row>
    <row r="108" spans="1:5" x14ac:dyDescent="0.3">
      <c r="E108" t="s">
        <v>461</v>
      </c>
    </row>
    <row r="109" spans="1:5" x14ac:dyDescent="0.3">
      <c r="E109" t="s">
        <v>462</v>
      </c>
    </row>
    <row r="110" spans="1:5" x14ac:dyDescent="0.3">
      <c r="E110" t="s">
        <v>463</v>
      </c>
    </row>
    <row r="111" spans="1:5" x14ac:dyDescent="0.3">
      <c r="E111" t="s">
        <v>483</v>
      </c>
    </row>
    <row r="112" spans="1:5" ht="18" x14ac:dyDescent="0.35">
      <c r="A112" s="69" t="s">
        <v>77</v>
      </c>
    </row>
    <row r="113" spans="1:6" ht="15" x14ac:dyDescent="0.35">
      <c r="A113" s="205" t="s">
        <v>429</v>
      </c>
      <c r="B113" s="187"/>
      <c r="C113" s="187"/>
      <c r="D113" s="187"/>
      <c r="E113" s="187"/>
      <c r="F113" s="177" t="s">
        <v>484</v>
      </c>
    </row>
    <row r="114" spans="1:6" ht="15" x14ac:dyDescent="0.35">
      <c r="A114" s="39" t="s">
        <v>30</v>
      </c>
      <c r="B114" s="20" t="s">
        <v>426</v>
      </c>
      <c r="C114" s="20" t="s">
        <v>427</v>
      </c>
      <c r="D114" s="39" t="s">
        <v>32</v>
      </c>
      <c r="E114" s="1" t="s">
        <v>429</v>
      </c>
      <c r="F114" t="s">
        <v>438</v>
      </c>
    </row>
    <row r="115" spans="1:6" ht="16.8" x14ac:dyDescent="0.4">
      <c r="A115" s="21" t="s">
        <v>78</v>
      </c>
      <c r="B115" s="40">
        <v>62.48</v>
      </c>
      <c r="C115" s="40">
        <v>66.069999999999993</v>
      </c>
      <c r="D115" s="40">
        <v>3.59</v>
      </c>
      <c r="E115" s="41">
        <v>5.43</v>
      </c>
      <c r="F115" t="s">
        <v>442</v>
      </c>
    </row>
    <row r="116" spans="1:6" ht="16.8" x14ac:dyDescent="0.4">
      <c r="A116" s="21" t="s">
        <v>79</v>
      </c>
      <c r="B116" s="40">
        <v>0.7</v>
      </c>
      <c r="C116" s="40">
        <v>0.77</v>
      </c>
      <c r="D116" s="40">
        <v>7.0000000000000007E-2</v>
      </c>
      <c r="E116" s="41">
        <v>9.09</v>
      </c>
      <c r="F116" t="s">
        <v>480</v>
      </c>
    </row>
    <row r="117" spans="1:6" ht="16.8" x14ac:dyDescent="0.4">
      <c r="A117" s="21" t="s">
        <v>80</v>
      </c>
      <c r="B117" s="40">
        <v>244</v>
      </c>
      <c r="C117" s="40">
        <v>244.88</v>
      </c>
      <c r="D117" s="40">
        <v>0.88</v>
      </c>
      <c r="E117" s="41">
        <v>0.36</v>
      </c>
      <c r="F117" t="s">
        <v>485</v>
      </c>
    </row>
    <row r="118" spans="1:6" ht="16.8" x14ac:dyDescent="0.4">
      <c r="A118" s="42" t="s">
        <v>76</v>
      </c>
      <c r="B118" s="42"/>
      <c r="C118" s="42"/>
      <c r="D118" s="42"/>
      <c r="E118" s="42"/>
      <c r="F118" t="s">
        <v>486</v>
      </c>
    </row>
    <row r="120" spans="1:6" ht="15" x14ac:dyDescent="0.35">
      <c r="A120" s="186" t="s">
        <v>81</v>
      </c>
      <c r="B120" s="186"/>
      <c r="C120" s="186"/>
      <c r="D120" s="186"/>
      <c r="E120" s="186"/>
    </row>
    <row r="121" spans="1:6" ht="15" x14ac:dyDescent="0.35">
      <c r="A121" s="20" t="s">
        <v>30</v>
      </c>
      <c r="B121" s="20" t="s">
        <v>426</v>
      </c>
      <c r="C121" s="20" t="s">
        <v>427</v>
      </c>
      <c r="D121" s="20" t="s">
        <v>32</v>
      </c>
      <c r="E121" s="1" t="s">
        <v>429</v>
      </c>
      <c r="F121" s="177" t="s">
        <v>484</v>
      </c>
    </row>
    <row r="122" spans="1:6" ht="16.8" x14ac:dyDescent="0.4">
      <c r="A122" s="21" t="s">
        <v>82</v>
      </c>
      <c r="B122" s="44">
        <v>13.2</v>
      </c>
      <c r="C122" s="21">
        <v>12.5</v>
      </c>
      <c r="D122" s="21">
        <v>-0.7</v>
      </c>
      <c r="E122" s="24">
        <v>-5.6</v>
      </c>
      <c r="F122" t="s">
        <v>438</v>
      </c>
    </row>
    <row r="123" spans="1:6" ht="16.8" x14ac:dyDescent="0.4">
      <c r="A123" s="21" t="s">
        <v>78</v>
      </c>
      <c r="B123" s="44">
        <v>67.400000000000006</v>
      </c>
      <c r="C123" s="21">
        <v>62.18</v>
      </c>
      <c r="D123" s="21">
        <v>-5.22</v>
      </c>
      <c r="E123" s="24">
        <v>-8.39</v>
      </c>
      <c r="F123" t="s">
        <v>442</v>
      </c>
    </row>
    <row r="124" spans="1:6" ht="15" x14ac:dyDescent="0.3">
      <c r="A124" s="193" t="s">
        <v>76</v>
      </c>
      <c r="B124" s="193"/>
      <c r="C124" s="193"/>
      <c r="D124" s="193"/>
      <c r="E124" s="193"/>
      <c r="F124" t="s">
        <v>480</v>
      </c>
    </row>
    <row r="125" spans="1:6" x14ac:dyDescent="0.3">
      <c r="F125" t="s">
        <v>485</v>
      </c>
    </row>
    <row r="126" spans="1:6" x14ac:dyDescent="0.3">
      <c r="F126" t="s">
        <v>486</v>
      </c>
    </row>
    <row r="129" spans="1:7" ht="18" x14ac:dyDescent="0.35">
      <c r="A129" s="69" t="s">
        <v>83</v>
      </c>
    </row>
    <row r="130" spans="1:7" ht="15" x14ac:dyDescent="0.35">
      <c r="A130" s="187" t="s">
        <v>84</v>
      </c>
      <c r="B130" s="187"/>
      <c r="C130" s="187"/>
      <c r="D130" s="187"/>
      <c r="E130" s="187"/>
      <c r="F130" s="187"/>
    </row>
    <row r="131" spans="1:7" ht="15" x14ac:dyDescent="0.35">
      <c r="A131" s="43" t="s">
        <v>85</v>
      </c>
      <c r="B131" s="43" t="s">
        <v>86</v>
      </c>
      <c r="C131" s="43" t="s">
        <v>87</v>
      </c>
      <c r="D131" s="2">
        <v>44956</v>
      </c>
      <c r="E131" s="2">
        <v>44953</v>
      </c>
      <c r="F131" s="1" t="s">
        <v>429</v>
      </c>
      <c r="G131" s="177" t="s">
        <v>487</v>
      </c>
    </row>
    <row r="132" spans="1:7" ht="15" x14ac:dyDescent="0.35">
      <c r="A132" s="45">
        <v>1</v>
      </c>
      <c r="B132" s="27" t="s">
        <v>89</v>
      </c>
      <c r="C132" s="27" t="s">
        <v>90</v>
      </c>
      <c r="D132" s="17">
        <v>15493.82</v>
      </c>
      <c r="E132" s="17">
        <v>14932.93</v>
      </c>
      <c r="F132" s="46">
        <v>3.7560612686190813E-2</v>
      </c>
      <c r="G132" t="s">
        <v>439</v>
      </c>
    </row>
    <row r="133" spans="1:7" ht="15" x14ac:dyDescent="0.35">
      <c r="A133" s="45">
        <v>2</v>
      </c>
      <c r="B133" s="27" t="s">
        <v>91</v>
      </c>
      <c r="C133" s="27" t="s">
        <v>92</v>
      </c>
      <c r="D133" s="17">
        <v>53157.83</v>
      </c>
      <c r="E133" s="17">
        <v>52657.88</v>
      </c>
      <c r="F133" s="46">
        <v>9.4943055056527989E-3</v>
      </c>
      <c r="G133" t="s">
        <v>444</v>
      </c>
    </row>
    <row r="134" spans="1:7" ht="15" x14ac:dyDescent="0.35">
      <c r="A134" s="45">
        <v>3</v>
      </c>
      <c r="B134" s="27" t="s">
        <v>93</v>
      </c>
      <c r="C134" s="27" t="s">
        <v>94</v>
      </c>
      <c r="D134" s="17">
        <v>2200.89</v>
      </c>
      <c r="E134" s="17">
        <v>2187.12</v>
      </c>
      <c r="F134" s="46">
        <v>6.2959508394601037E-3</v>
      </c>
      <c r="G134" t="s">
        <v>488</v>
      </c>
    </row>
    <row r="135" spans="1:7" ht="15" x14ac:dyDescent="0.35">
      <c r="A135" s="45">
        <v>4</v>
      </c>
      <c r="B135" s="27" t="s">
        <v>95</v>
      </c>
      <c r="C135" s="27" t="s">
        <v>96</v>
      </c>
      <c r="D135" s="17">
        <v>3231.61</v>
      </c>
      <c r="E135" s="17">
        <v>3213.38</v>
      </c>
      <c r="F135" s="46">
        <v>5.6731541243177025E-3</v>
      </c>
      <c r="G135" t="s">
        <v>490</v>
      </c>
    </row>
    <row r="136" spans="1:7" ht="15" x14ac:dyDescent="0.35">
      <c r="A136" s="45">
        <v>5</v>
      </c>
      <c r="B136" s="27" t="s">
        <v>97</v>
      </c>
      <c r="C136" s="27" t="s">
        <v>98</v>
      </c>
      <c r="D136" s="17">
        <v>11377.7</v>
      </c>
      <c r="E136" s="17">
        <v>11314.04</v>
      </c>
      <c r="F136" s="46">
        <v>5.6266373461645747E-3</v>
      </c>
      <c r="G136" t="s">
        <v>489</v>
      </c>
    </row>
    <row r="137" spans="1:7" ht="15" x14ac:dyDescent="0.35">
      <c r="A137" s="188" t="s">
        <v>99</v>
      </c>
      <c r="B137" s="188"/>
      <c r="C137" s="188"/>
      <c r="D137" s="47"/>
      <c r="E137" s="47"/>
      <c r="F137" s="48"/>
    </row>
    <row r="138" spans="1:7" ht="15" x14ac:dyDescent="0.35">
      <c r="A138" s="30"/>
      <c r="B138" s="30"/>
      <c r="C138" s="30"/>
      <c r="D138" s="30"/>
      <c r="E138" s="30"/>
      <c r="F138" s="30"/>
    </row>
    <row r="139" spans="1:7" ht="15" x14ac:dyDescent="0.35">
      <c r="A139" s="187" t="s">
        <v>100</v>
      </c>
      <c r="B139" s="187"/>
      <c r="C139" s="187"/>
      <c r="D139" s="187"/>
      <c r="E139" s="187"/>
      <c r="F139" s="187"/>
    </row>
    <row r="140" spans="1:7" ht="15" x14ac:dyDescent="0.35">
      <c r="A140" s="43" t="s">
        <v>85</v>
      </c>
      <c r="B140" s="43" t="s">
        <v>86</v>
      </c>
      <c r="C140" s="43" t="s">
        <v>87</v>
      </c>
      <c r="D140" s="2">
        <v>44956</v>
      </c>
      <c r="E140" s="2">
        <v>44953</v>
      </c>
      <c r="F140" s="1" t="s">
        <v>429</v>
      </c>
      <c r="G140" s="177" t="s">
        <v>487</v>
      </c>
    </row>
    <row r="141" spans="1:7" ht="15" x14ac:dyDescent="0.35">
      <c r="A141" s="45">
        <v>1</v>
      </c>
      <c r="B141" s="27" t="s">
        <v>101</v>
      </c>
      <c r="C141" s="27" t="s">
        <v>102</v>
      </c>
      <c r="D141" s="17">
        <v>251670.49</v>
      </c>
      <c r="E141" s="17">
        <v>261289.62</v>
      </c>
      <c r="F141" s="49">
        <v>-3.6814053309886574E-2</v>
      </c>
      <c r="G141" t="s">
        <v>439</v>
      </c>
    </row>
    <row r="142" spans="1:7" ht="15" x14ac:dyDescent="0.35">
      <c r="A142" s="45">
        <v>2</v>
      </c>
      <c r="B142" s="27" t="s">
        <v>103</v>
      </c>
      <c r="C142" s="27" t="s">
        <v>104</v>
      </c>
      <c r="D142" s="17">
        <v>22069.73</v>
      </c>
      <c r="E142" s="17">
        <v>22688.9</v>
      </c>
      <c r="F142" s="49">
        <v>-2.7289555685820019E-2</v>
      </c>
      <c r="G142" t="s">
        <v>444</v>
      </c>
    </row>
    <row r="143" spans="1:7" ht="15" x14ac:dyDescent="0.35">
      <c r="A143" s="45">
        <v>3</v>
      </c>
      <c r="B143" s="27" t="s">
        <v>105</v>
      </c>
      <c r="C143" s="27" t="s">
        <v>106</v>
      </c>
      <c r="D143" s="17">
        <v>17604.349999999999</v>
      </c>
      <c r="E143" s="17">
        <v>17891.95</v>
      </c>
      <c r="F143" s="49">
        <v>-1.6074268036742903E-2</v>
      </c>
      <c r="G143" t="s">
        <v>488</v>
      </c>
    </row>
    <row r="144" spans="1:7" ht="15" x14ac:dyDescent="0.35">
      <c r="A144" s="45">
        <v>4</v>
      </c>
      <c r="B144" s="27" t="s">
        <v>107</v>
      </c>
      <c r="C144" s="27" t="s">
        <v>108</v>
      </c>
      <c r="D144" s="17">
        <v>2450.4699999999998</v>
      </c>
      <c r="E144" s="17">
        <v>2484.02</v>
      </c>
      <c r="F144" s="49">
        <v>-1.3506332477194299E-2</v>
      </c>
      <c r="G144" t="s">
        <v>490</v>
      </c>
    </row>
    <row r="145" spans="1:7" ht="15" x14ac:dyDescent="0.35">
      <c r="A145" s="45">
        <v>5</v>
      </c>
      <c r="B145" s="27" t="s">
        <v>109</v>
      </c>
      <c r="C145" s="27" t="s">
        <v>110</v>
      </c>
      <c r="D145" s="17">
        <v>6970.97</v>
      </c>
      <c r="E145" s="17">
        <v>7052.16</v>
      </c>
      <c r="F145" s="49">
        <v>-1.1512784735456881E-2</v>
      </c>
      <c r="G145" t="s">
        <v>489</v>
      </c>
    </row>
    <row r="146" spans="1:7" ht="15" x14ac:dyDescent="0.35">
      <c r="A146" s="188" t="s">
        <v>99</v>
      </c>
      <c r="B146" s="188"/>
      <c r="C146" s="188"/>
    </row>
    <row r="151" spans="1:7" ht="18" x14ac:dyDescent="0.35">
      <c r="A151" s="69" t="s">
        <v>111</v>
      </c>
    </row>
    <row r="152" spans="1:7" ht="15" x14ac:dyDescent="0.35">
      <c r="A152" s="187" t="s">
        <v>84</v>
      </c>
      <c r="B152" s="187"/>
      <c r="C152" s="187"/>
      <c r="D152" s="187"/>
      <c r="E152" s="187"/>
      <c r="F152" s="187"/>
    </row>
    <row r="153" spans="1:7" ht="15" x14ac:dyDescent="0.35">
      <c r="A153" s="43" t="s">
        <v>85</v>
      </c>
      <c r="B153" s="43" t="s">
        <v>86</v>
      </c>
      <c r="C153" s="43" t="s">
        <v>87</v>
      </c>
      <c r="D153" s="2">
        <v>44956</v>
      </c>
      <c r="E153" s="2">
        <v>44953</v>
      </c>
      <c r="F153" s="1" t="s">
        <v>429</v>
      </c>
      <c r="G153" s="177" t="s">
        <v>491</v>
      </c>
    </row>
    <row r="154" spans="1:7" ht="15" x14ac:dyDescent="0.35">
      <c r="A154" s="45">
        <v>1</v>
      </c>
      <c r="B154" s="27" t="s">
        <v>112</v>
      </c>
      <c r="C154" s="27" t="s">
        <v>92</v>
      </c>
      <c r="D154" s="17">
        <v>22628.32</v>
      </c>
      <c r="E154" s="17">
        <v>22142.52</v>
      </c>
      <c r="F154" s="50">
        <v>2.1939688888166265E-2</v>
      </c>
      <c r="G154" t="s">
        <v>492</v>
      </c>
    </row>
    <row r="155" spans="1:7" ht="15" x14ac:dyDescent="0.35">
      <c r="A155" s="45">
        <v>2</v>
      </c>
      <c r="B155" s="27" t="s">
        <v>113</v>
      </c>
      <c r="C155" s="27" t="s">
        <v>114</v>
      </c>
      <c r="D155" s="27">
        <v>17026.240000000002</v>
      </c>
      <c r="E155" s="27">
        <v>16791.11</v>
      </c>
      <c r="F155" s="50">
        <v>1.4003243382956875E-2</v>
      </c>
      <c r="G155" t="s">
        <v>444</v>
      </c>
    </row>
    <row r="156" spans="1:7" ht="15" x14ac:dyDescent="0.35">
      <c r="A156" s="45">
        <v>3</v>
      </c>
      <c r="B156" s="27" t="s">
        <v>91</v>
      </c>
      <c r="C156" s="27" t="s">
        <v>92</v>
      </c>
      <c r="D156" s="17">
        <v>53157.83</v>
      </c>
      <c r="E156" s="17">
        <v>52657.88</v>
      </c>
      <c r="F156" s="50">
        <v>9.4943055056527989E-3</v>
      </c>
      <c r="G156" t="s">
        <v>493</v>
      </c>
    </row>
    <row r="157" spans="1:7" ht="15" x14ac:dyDescent="0.35">
      <c r="A157" s="45">
        <v>4</v>
      </c>
      <c r="B157" s="27" t="s">
        <v>115</v>
      </c>
      <c r="C157" s="27" t="s">
        <v>116</v>
      </c>
      <c r="D157" s="27">
        <v>98.71</v>
      </c>
      <c r="E157" s="27">
        <v>98.04</v>
      </c>
      <c r="F157" s="50">
        <v>6.8339453284372445E-3</v>
      </c>
      <c r="G157" t="s">
        <v>494</v>
      </c>
    </row>
    <row r="158" spans="1:7" ht="15" x14ac:dyDescent="0.35">
      <c r="A158" s="45">
        <v>5</v>
      </c>
      <c r="B158" s="27" t="s">
        <v>117</v>
      </c>
      <c r="C158" s="27" t="s">
        <v>118</v>
      </c>
      <c r="D158" s="17">
        <v>8315.26</v>
      </c>
      <c r="E158" s="17">
        <v>8271.98</v>
      </c>
      <c r="F158" s="50">
        <v>5.2321209674105421E-3</v>
      </c>
      <c r="G158" t="s">
        <v>495</v>
      </c>
    </row>
    <row r="159" spans="1:7" ht="15" x14ac:dyDescent="0.35">
      <c r="A159" s="51" t="s">
        <v>99</v>
      </c>
    </row>
    <row r="160" spans="1:7" ht="15" x14ac:dyDescent="0.35">
      <c r="A160" s="51"/>
    </row>
    <row r="161" spans="1:7" ht="15" x14ac:dyDescent="0.35">
      <c r="A161" s="187" t="s">
        <v>100</v>
      </c>
      <c r="B161" s="187"/>
      <c r="C161" s="187"/>
      <c r="D161" s="187"/>
      <c r="E161" s="187"/>
      <c r="F161" s="187"/>
    </row>
    <row r="162" spans="1:7" ht="15" x14ac:dyDescent="0.35">
      <c r="A162" s="43" t="s">
        <v>85</v>
      </c>
      <c r="B162" s="43" t="s">
        <v>86</v>
      </c>
      <c r="C162" s="43" t="s">
        <v>87</v>
      </c>
      <c r="D162" s="2">
        <v>44956</v>
      </c>
      <c r="E162" s="2">
        <v>44953</v>
      </c>
      <c r="F162" s="1" t="s">
        <v>429</v>
      </c>
      <c r="G162" s="177" t="s">
        <v>491</v>
      </c>
    </row>
    <row r="163" spans="1:7" ht="15" x14ac:dyDescent="0.35">
      <c r="A163" s="45">
        <v>1</v>
      </c>
      <c r="B163" s="27" t="s">
        <v>119</v>
      </c>
      <c r="C163" s="27" t="s">
        <v>120</v>
      </c>
      <c r="D163" s="17">
        <v>7222.94</v>
      </c>
      <c r="E163" s="17">
        <v>7226.68</v>
      </c>
      <c r="F163" s="52">
        <v>-5.1752672043050077E-4</v>
      </c>
      <c r="G163" t="s">
        <v>492</v>
      </c>
    </row>
    <row r="164" spans="1:7" ht="15" x14ac:dyDescent="0.35">
      <c r="A164" s="45">
        <v>2</v>
      </c>
      <c r="B164" s="27" t="s">
        <v>121</v>
      </c>
      <c r="C164" s="27" t="s">
        <v>122</v>
      </c>
      <c r="D164" s="17">
        <v>2429.5500000000002</v>
      </c>
      <c r="E164" s="17">
        <v>2431.2399999999998</v>
      </c>
      <c r="F164" s="52">
        <v>-6.951185403331633E-4</v>
      </c>
      <c r="G164" t="s">
        <v>444</v>
      </c>
    </row>
    <row r="165" spans="1:7" ht="15" x14ac:dyDescent="0.35">
      <c r="A165" s="45">
        <v>3</v>
      </c>
      <c r="B165" s="27" t="s">
        <v>123</v>
      </c>
      <c r="C165" s="27" t="s">
        <v>124</v>
      </c>
      <c r="D165" s="27">
        <v>125.54</v>
      </c>
      <c r="E165" s="27">
        <v>126.07</v>
      </c>
      <c r="F165" s="52">
        <v>-4.2040136432139842E-3</v>
      </c>
      <c r="G165" t="s">
        <v>493</v>
      </c>
    </row>
    <row r="166" spans="1:7" ht="15" x14ac:dyDescent="0.35">
      <c r="A166" s="45">
        <v>2</v>
      </c>
      <c r="B166" s="27" t="s">
        <v>125</v>
      </c>
      <c r="C166" s="27" t="s">
        <v>126</v>
      </c>
      <c r="D166" s="27">
        <v>77870.5</v>
      </c>
      <c r="E166" s="27">
        <v>78210</v>
      </c>
      <c r="F166" s="52">
        <v>-4.3408771256872522E-3</v>
      </c>
      <c r="G166" t="s">
        <v>494</v>
      </c>
    </row>
    <row r="167" spans="1:7" ht="15" x14ac:dyDescent="0.35">
      <c r="A167" s="45">
        <v>3</v>
      </c>
      <c r="B167" s="27" t="s">
        <v>113</v>
      </c>
      <c r="C167" s="27" t="s">
        <v>127</v>
      </c>
      <c r="D167" s="27">
        <v>2971.06</v>
      </c>
      <c r="E167" s="27">
        <v>3031.99</v>
      </c>
      <c r="F167" s="52">
        <v>-2.0095712716730545E-2</v>
      </c>
      <c r="G167" t="s">
        <v>495</v>
      </c>
    </row>
    <row r="168" spans="1:7" x14ac:dyDescent="0.3">
      <c r="A168" t="s">
        <v>99</v>
      </c>
    </row>
    <row r="173" spans="1:7" ht="18" x14ac:dyDescent="0.35">
      <c r="A173" s="69" t="s">
        <v>138</v>
      </c>
    </row>
    <row r="174" spans="1:7" ht="16.8" x14ac:dyDescent="0.4">
      <c r="A174" s="189" t="s">
        <v>128</v>
      </c>
      <c r="B174" s="190"/>
      <c r="C174" s="190"/>
      <c r="D174" s="177" t="s">
        <v>496</v>
      </c>
    </row>
    <row r="175" spans="1:7" ht="16.8" x14ac:dyDescent="0.3">
      <c r="A175" s="53"/>
      <c r="B175" s="53" t="s">
        <v>129</v>
      </c>
      <c r="C175" s="53" t="s">
        <v>130</v>
      </c>
      <c r="D175" t="s">
        <v>498</v>
      </c>
    </row>
    <row r="176" spans="1:7" ht="16.8" x14ac:dyDescent="0.4">
      <c r="A176" s="54" t="s">
        <v>131</v>
      </c>
      <c r="B176" s="55">
        <v>11</v>
      </c>
      <c r="C176" s="56">
        <v>0</v>
      </c>
      <c r="D176" t="s">
        <v>497</v>
      </c>
    </row>
    <row r="177" spans="1:5" ht="16.8" x14ac:dyDescent="0.4">
      <c r="A177" s="54" t="s">
        <v>499</v>
      </c>
      <c r="B177" s="55">
        <v>10.5</v>
      </c>
      <c r="C177" s="56">
        <v>0</v>
      </c>
      <c r="D177" s="42"/>
    </row>
    <row r="178" spans="1:5" ht="16.8" x14ac:dyDescent="0.4">
      <c r="A178" s="57" t="s">
        <v>133</v>
      </c>
      <c r="B178" s="42"/>
      <c r="C178" s="42"/>
      <c r="D178" s="177" t="s">
        <v>500</v>
      </c>
    </row>
    <row r="179" spans="1:5" ht="16.8" x14ac:dyDescent="0.4">
      <c r="A179" s="57"/>
      <c r="B179" s="42"/>
      <c r="C179" s="42"/>
      <c r="D179" t="s">
        <v>501</v>
      </c>
    </row>
    <row r="180" spans="1:5" ht="16.8" x14ac:dyDescent="0.4">
      <c r="A180" s="57"/>
      <c r="B180" s="42"/>
      <c r="C180" s="42"/>
      <c r="D180" t="s">
        <v>502</v>
      </c>
    </row>
    <row r="181" spans="1:5" ht="16.8" x14ac:dyDescent="0.4">
      <c r="A181" s="57"/>
      <c r="B181" s="42"/>
      <c r="C181" s="42"/>
      <c r="D181" s="42"/>
    </row>
    <row r="182" spans="1:5" ht="16.8" x14ac:dyDescent="0.4">
      <c r="A182" s="57"/>
      <c r="B182" s="42"/>
      <c r="C182" s="42"/>
      <c r="D182" s="42"/>
    </row>
    <row r="183" spans="1:5" ht="16.8" x14ac:dyDescent="0.4">
      <c r="A183" s="42"/>
      <c r="B183" s="42"/>
      <c r="C183" s="42"/>
      <c r="D183" s="42"/>
    </row>
    <row r="184" spans="1:5" ht="16.8" x14ac:dyDescent="0.3">
      <c r="A184" s="191" t="s">
        <v>134</v>
      </c>
      <c r="B184" s="192"/>
      <c r="C184" s="192"/>
      <c r="D184" s="192"/>
      <c r="E184" s="177" t="s">
        <v>503</v>
      </c>
    </row>
    <row r="185" spans="1:5" ht="16.8" x14ac:dyDescent="0.4">
      <c r="A185" s="58" t="s">
        <v>135</v>
      </c>
      <c r="B185" s="2">
        <v>44956</v>
      </c>
      <c r="C185" s="2">
        <v>44953</v>
      </c>
      <c r="D185" s="1" t="s">
        <v>429</v>
      </c>
      <c r="E185" t="s">
        <v>440</v>
      </c>
    </row>
    <row r="186" spans="1:5" ht="16.8" x14ac:dyDescent="0.4">
      <c r="A186" s="21" t="s">
        <v>136</v>
      </c>
      <c r="B186" s="21">
        <v>30.28</v>
      </c>
      <c r="C186" s="21">
        <v>30.28</v>
      </c>
      <c r="D186" s="59">
        <f>(B186-C186)/C186</f>
        <v>0</v>
      </c>
      <c r="E186" t="s">
        <v>504</v>
      </c>
    </row>
    <row r="187" spans="1:5" ht="16.8" x14ac:dyDescent="0.4">
      <c r="A187" s="57" t="s">
        <v>137</v>
      </c>
      <c r="B187" s="42"/>
      <c r="C187" s="42"/>
      <c r="D187" s="42"/>
      <c r="E187" t="s">
        <v>444</v>
      </c>
    </row>
    <row r="188" spans="1:5" x14ac:dyDescent="0.3">
      <c r="E188" t="s">
        <v>505</v>
      </c>
    </row>
    <row r="189" spans="1:5" x14ac:dyDescent="0.3">
      <c r="E189" t="s">
        <v>506</v>
      </c>
    </row>
    <row r="192" spans="1:5" ht="18" x14ac:dyDescent="0.35">
      <c r="A192" s="69" t="s">
        <v>139</v>
      </c>
    </row>
    <row r="193" spans="1:5" ht="15" x14ac:dyDescent="0.35">
      <c r="A193" s="186" t="s">
        <v>139</v>
      </c>
      <c r="B193" s="186"/>
      <c r="C193" s="186"/>
      <c r="D193" s="186"/>
    </row>
    <row r="194" spans="1:5" ht="15" x14ac:dyDescent="0.35">
      <c r="A194" s="43" t="s">
        <v>135</v>
      </c>
      <c r="B194" s="2">
        <v>44956</v>
      </c>
      <c r="C194" s="2">
        <v>44953</v>
      </c>
      <c r="D194" s="1" t="s">
        <v>429</v>
      </c>
      <c r="E194" s="177" t="s">
        <v>507</v>
      </c>
    </row>
    <row r="195" spans="1:5" ht="15" x14ac:dyDescent="0.35">
      <c r="A195" s="27" t="s">
        <v>140</v>
      </c>
      <c r="B195" s="27">
        <v>504.47</v>
      </c>
      <c r="C195" s="27">
        <v>495.08</v>
      </c>
      <c r="D195" s="60">
        <f>(B195-C195)/C195</f>
        <v>1.8966631655490111E-2</v>
      </c>
      <c r="E195" t="s">
        <v>441</v>
      </c>
    </row>
    <row r="196" spans="1:5" ht="15" x14ac:dyDescent="0.35">
      <c r="A196" s="27" t="s">
        <v>141</v>
      </c>
      <c r="B196" s="27">
        <v>272.51</v>
      </c>
      <c r="C196" s="27">
        <v>245.66</v>
      </c>
      <c r="D196" s="60">
        <f>(B196-C196)/C196</f>
        <v>0.10929740291459739</v>
      </c>
      <c r="E196" t="s">
        <v>444</v>
      </c>
    </row>
    <row r="197" spans="1:5" ht="15" x14ac:dyDescent="0.35">
      <c r="A197" s="61" t="s">
        <v>142</v>
      </c>
      <c r="B197" s="30"/>
      <c r="C197" s="30"/>
      <c r="D197" s="30"/>
      <c r="E197" t="s">
        <v>508</v>
      </c>
    </row>
    <row r="198" spans="1:5" x14ac:dyDescent="0.3">
      <c r="E198" t="s">
        <v>494</v>
      </c>
    </row>
    <row r="199" spans="1:5" x14ac:dyDescent="0.3">
      <c r="E199" t="s">
        <v>495</v>
      </c>
    </row>
    <row r="202" spans="1:5" ht="18" x14ac:dyDescent="0.35">
      <c r="A202" s="69" t="s">
        <v>143</v>
      </c>
    </row>
    <row r="203" spans="1:5" ht="15" x14ac:dyDescent="0.35">
      <c r="A203" s="186" t="s">
        <v>144</v>
      </c>
      <c r="B203" s="186"/>
      <c r="C203" s="186"/>
      <c r="D203" s="186"/>
    </row>
    <row r="204" spans="1:5" ht="15" x14ac:dyDescent="0.35">
      <c r="A204" s="20" t="s">
        <v>145</v>
      </c>
      <c r="B204" s="2">
        <v>44956</v>
      </c>
      <c r="C204" s="2">
        <v>44953</v>
      </c>
      <c r="D204" s="1" t="s">
        <v>429</v>
      </c>
    </row>
    <row r="205" spans="1:5" ht="16.8" x14ac:dyDescent="0.4">
      <c r="A205" s="62" t="s">
        <v>146</v>
      </c>
      <c r="B205" s="63">
        <v>522.28</v>
      </c>
      <c r="C205" s="63">
        <v>537.82000000000005</v>
      </c>
      <c r="D205" s="59">
        <f t="shared" ref="D205:D213" si="3">(B205-C205)/C205</f>
        <v>-2.8894425644267741E-2</v>
      </c>
      <c r="E205" s="177" t="s">
        <v>509</v>
      </c>
    </row>
    <row r="206" spans="1:5" ht="16.8" x14ac:dyDescent="0.4">
      <c r="A206" s="64" t="s">
        <v>147</v>
      </c>
      <c r="B206" s="63">
        <v>2025.85</v>
      </c>
      <c r="C206" s="21">
        <v>1906.67</v>
      </c>
      <c r="D206" s="59">
        <f t="shared" si="3"/>
        <v>6.2506883729224166E-2</v>
      </c>
      <c r="E206" t="s">
        <v>445</v>
      </c>
    </row>
    <row r="207" spans="1:5" ht="16.8" x14ac:dyDescent="0.4">
      <c r="A207" s="64" t="s">
        <v>148</v>
      </c>
      <c r="B207" s="63">
        <v>1020.64</v>
      </c>
      <c r="C207" s="21">
        <v>1020.64</v>
      </c>
      <c r="D207" s="59">
        <f t="shared" si="3"/>
        <v>0</v>
      </c>
      <c r="E207" t="s">
        <v>444</v>
      </c>
    </row>
    <row r="208" spans="1:5" ht="16.8" x14ac:dyDescent="0.4">
      <c r="A208" s="62" t="s">
        <v>149</v>
      </c>
      <c r="B208" s="63">
        <v>229.07</v>
      </c>
      <c r="C208" s="21">
        <v>227.04</v>
      </c>
      <c r="D208" s="59">
        <f t="shared" si="3"/>
        <v>8.9411557434813296E-3</v>
      </c>
      <c r="E208" t="s">
        <v>510</v>
      </c>
    </row>
    <row r="209" spans="1:5" ht="16.8" x14ac:dyDescent="0.4">
      <c r="A209" s="64" t="s">
        <v>150</v>
      </c>
      <c r="B209" s="63">
        <v>315.95</v>
      </c>
      <c r="C209" s="21">
        <v>318.7</v>
      </c>
      <c r="D209" s="59">
        <f t="shared" si="3"/>
        <v>-8.6288045183558204E-3</v>
      </c>
      <c r="E209" t="s">
        <v>494</v>
      </c>
    </row>
    <row r="210" spans="1:5" ht="16.8" x14ac:dyDescent="0.4">
      <c r="A210" s="64" t="s">
        <v>151</v>
      </c>
      <c r="B210" s="63">
        <v>830</v>
      </c>
      <c r="C210" s="21">
        <v>830</v>
      </c>
      <c r="D210" s="59">
        <f t="shared" si="3"/>
        <v>0</v>
      </c>
      <c r="E210" t="s">
        <v>495</v>
      </c>
    </row>
    <row r="211" spans="1:5" ht="16.8" x14ac:dyDescent="0.4">
      <c r="A211" s="64" t="s">
        <v>152</v>
      </c>
      <c r="B211" s="63">
        <v>217.58</v>
      </c>
      <c r="C211" s="21">
        <v>215.43</v>
      </c>
      <c r="D211" s="59">
        <f t="shared" si="3"/>
        <v>9.9800399201597067E-3</v>
      </c>
    </row>
    <row r="212" spans="1:5" ht="16.8" x14ac:dyDescent="0.4">
      <c r="A212" s="64" t="s">
        <v>153</v>
      </c>
      <c r="B212" s="63">
        <v>330</v>
      </c>
      <c r="C212" s="21">
        <v>335.27</v>
      </c>
      <c r="D212" s="59">
        <f t="shared" si="3"/>
        <v>-1.5718674501148274E-2</v>
      </c>
    </row>
    <row r="213" spans="1:5" ht="16.8" x14ac:dyDescent="0.4">
      <c r="A213" s="64" t="s">
        <v>154</v>
      </c>
      <c r="B213" s="21">
        <v>380</v>
      </c>
      <c r="C213" s="21">
        <v>380</v>
      </c>
      <c r="D213" s="59">
        <f t="shared" si="3"/>
        <v>0</v>
      </c>
    </row>
    <row r="214" spans="1:5" ht="16.8" x14ac:dyDescent="0.4">
      <c r="A214" s="61" t="s">
        <v>142</v>
      </c>
      <c r="B214" s="42"/>
      <c r="C214" s="42"/>
      <c r="D214" s="42"/>
    </row>
    <row r="219" spans="1:5" ht="18" x14ac:dyDescent="0.35">
      <c r="A219" s="69" t="s">
        <v>155</v>
      </c>
    </row>
    <row r="220" spans="1:5" ht="16.8" x14ac:dyDescent="0.4">
      <c r="A220" s="186" t="s">
        <v>156</v>
      </c>
      <c r="B220" s="186"/>
      <c r="C220" s="186"/>
      <c r="D220" s="186"/>
      <c r="E220" s="42"/>
    </row>
    <row r="221" spans="1:5" ht="15" x14ac:dyDescent="0.35">
      <c r="A221" s="43" t="s">
        <v>157</v>
      </c>
      <c r="B221" s="2">
        <v>44956</v>
      </c>
      <c r="C221" s="2">
        <v>44953</v>
      </c>
      <c r="D221" s="1" t="s">
        <v>429</v>
      </c>
      <c r="E221" s="177" t="s">
        <v>511</v>
      </c>
    </row>
    <row r="222" spans="1:5" ht="15" x14ac:dyDescent="0.35">
      <c r="A222" s="27" t="s">
        <v>158</v>
      </c>
      <c r="B222" s="27">
        <v>1944.1</v>
      </c>
      <c r="C222" s="27">
        <v>1924.3</v>
      </c>
      <c r="D222" s="46">
        <f>(B222-C222)/C222</f>
        <v>1.0289455906043733E-2</v>
      </c>
      <c r="E222" t="s">
        <v>446</v>
      </c>
    </row>
    <row r="223" spans="1:5" ht="15" x14ac:dyDescent="0.35">
      <c r="A223" s="27" t="s">
        <v>159</v>
      </c>
      <c r="B223" s="27">
        <v>23.81</v>
      </c>
      <c r="C223" s="27">
        <v>23.47</v>
      </c>
      <c r="D223" s="46">
        <f>(B223-C223)/C223</f>
        <v>1.4486578610992751E-2</v>
      </c>
      <c r="E223" t="s">
        <v>444</v>
      </c>
    </row>
    <row r="224" spans="1:5" ht="15" x14ac:dyDescent="0.35">
      <c r="A224" s="27"/>
      <c r="B224" s="27"/>
      <c r="C224" s="27"/>
      <c r="D224" s="65"/>
      <c r="E224" t="s">
        <v>512</v>
      </c>
    </row>
    <row r="225" spans="1:5" ht="15" x14ac:dyDescent="0.35">
      <c r="A225" s="20" t="s">
        <v>160</v>
      </c>
      <c r="B225" s="27"/>
      <c r="C225" s="27"/>
      <c r="D225" s="65"/>
      <c r="E225" t="s">
        <v>494</v>
      </c>
    </row>
    <row r="226" spans="1:5" ht="15" x14ac:dyDescent="0.35">
      <c r="A226" s="27" t="s">
        <v>161</v>
      </c>
      <c r="B226" s="27">
        <v>85.88</v>
      </c>
      <c r="C226" s="27">
        <v>87.78</v>
      </c>
      <c r="D226" s="46">
        <f>(B226-C226)/C226</f>
        <v>-2.164502164502171E-2</v>
      </c>
      <c r="E226" t="s">
        <v>495</v>
      </c>
    </row>
    <row r="227" spans="1:5" ht="16.8" x14ac:dyDescent="0.4">
      <c r="A227" s="27" t="s">
        <v>162</v>
      </c>
      <c r="B227" s="27">
        <v>78.930000000000007</v>
      </c>
      <c r="C227" s="27">
        <v>81.25</v>
      </c>
      <c r="D227" s="46">
        <f>(B227-C227)/C227</f>
        <v>-2.8553846153846069E-2</v>
      </c>
      <c r="E227" s="42"/>
    </row>
    <row r="228" spans="1:5" ht="16.8" x14ac:dyDescent="0.4">
      <c r="A228" s="66" t="s">
        <v>163</v>
      </c>
      <c r="B228" s="42"/>
      <c r="C228" s="42"/>
      <c r="D228" s="42"/>
      <c r="E228" s="42"/>
    </row>
    <row r="233" spans="1:5" ht="18" x14ac:dyDescent="0.35">
      <c r="A233" s="69" t="s">
        <v>164</v>
      </c>
    </row>
    <row r="234" spans="1:5" ht="15" x14ac:dyDescent="0.35">
      <c r="A234" s="186" t="s">
        <v>165</v>
      </c>
      <c r="B234" s="186"/>
      <c r="C234" s="186"/>
      <c r="D234" s="186"/>
    </row>
    <row r="235" spans="1:5" ht="15" x14ac:dyDescent="0.35">
      <c r="A235" s="43" t="s">
        <v>166</v>
      </c>
      <c r="B235" s="2">
        <v>44956</v>
      </c>
      <c r="C235" s="2">
        <v>44953</v>
      </c>
      <c r="D235" s="1" t="s">
        <v>429</v>
      </c>
      <c r="E235" s="177" t="s">
        <v>513</v>
      </c>
    </row>
    <row r="236" spans="1:5" ht="15" x14ac:dyDescent="0.35">
      <c r="A236" s="27" t="s">
        <v>167</v>
      </c>
      <c r="B236" s="67">
        <v>754</v>
      </c>
      <c r="C236" s="67">
        <v>755</v>
      </c>
      <c r="D236" s="68">
        <f>(B236-C236)/C236</f>
        <v>-1.3245033112582781E-3</v>
      </c>
      <c r="E236" t="s">
        <v>447</v>
      </c>
    </row>
    <row r="237" spans="1:5" ht="15" x14ac:dyDescent="0.35">
      <c r="A237" s="27" t="s">
        <v>168</v>
      </c>
      <c r="B237" s="67">
        <v>461.75</v>
      </c>
      <c r="C237" s="67">
        <v>461.75</v>
      </c>
      <c r="D237" s="68">
        <f t="shared" ref="D237" si="4">(B237-C237)/C237</f>
        <v>0</v>
      </c>
      <c r="E237" t="s">
        <v>444</v>
      </c>
    </row>
    <row r="238" spans="1:5" ht="15" x14ac:dyDescent="0.35">
      <c r="A238" s="27" t="s">
        <v>169</v>
      </c>
      <c r="B238" s="67">
        <v>461.42</v>
      </c>
      <c r="C238" s="67">
        <v>461.4</v>
      </c>
      <c r="D238" s="29">
        <f>(B238-C238)/C238</f>
        <v>4.3346337234587459E-5</v>
      </c>
      <c r="E238" t="s">
        <v>514</v>
      </c>
    </row>
    <row r="239" spans="1:5" ht="16.8" x14ac:dyDescent="0.4">
      <c r="A239" s="61" t="s">
        <v>170</v>
      </c>
      <c r="B239" s="42"/>
      <c r="C239" s="42"/>
      <c r="D239" s="42"/>
      <c r="E239" t="s">
        <v>515</v>
      </c>
    </row>
    <row r="240" spans="1:5" x14ac:dyDescent="0.3">
      <c r="E240" t="s">
        <v>516</v>
      </c>
    </row>
    <row r="242" spans="5:5" x14ac:dyDescent="0.3">
      <c r="E242" s="177" t="s">
        <v>517</v>
      </c>
    </row>
    <row r="243" spans="5:5" x14ac:dyDescent="0.3">
      <c r="E243" t="s">
        <v>518</v>
      </c>
    </row>
    <row r="244" spans="5:5" x14ac:dyDescent="0.3">
      <c r="E244" t="s">
        <v>444</v>
      </c>
    </row>
    <row r="245" spans="5:5" x14ac:dyDescent="0.3">
      <c r="E245" t="s">
        <v>519</v>
      </c>
    </row>
    <row r="246" spans="5:5" x14ac:dyDescent="0.3">
      <c r="E246" t="s">
        <v>520</v>
      </c>
    </row>
    <row r="247" spans="5:5" x14ac:dyDescent="0.3">
      <c r="E247" t="s">
        <v>521</v>
      </c>
    </row>
    <row r="249" spans="5:5" x14ac:dyDescent="0.3">
      <c r="E249" s="177" t="s">
        <v>522</v>
      </c>
    </row>
    <row r="250" spans="5:5" x14ac:dyDescent="0.3">
      <c r="E250" t="s">
        <v>447</v>
      </c>
    </row>
    <row r="251" spans="5:5" x14ac:dyDescent="0.3">
      <c r="E251" t="s">
        <v>444</v>
      </c>
    </row>
    <row r="252" spans="5:5" x14ac:dyDescent="0.3">
      <c r="E252" t="s">
        <v>523</v>
      </c>
    </row>
    <row r="253" spans="5:5" x14ac:dyDescent="0.3">
      <c r="E253" t="s">
        <v>515</v>
      </c>
    </row>
    <row r="254" spans="5:5" x14ac:dyDescent="0.3">
      <c r="E254" t="s">
        <v>516</v>
      </c>
    </row>
  </sheetData>
  <protectedRanges>
    <protectedRange sqref="B5:C6" name="Range1_12_1"/>
    <protectedRange sqref="D81" name="Range1_12_1_1"/>
    <protectedRange sqref="D95" name="Range1_12_1_3"/>
  </protectedRanges>
  <mergeCells count="24">
    <mergeCell ref="A124:E124"/>
    <mergeCell ref="A8:D8"/>
    <mergeCell ref="A36:D36"/>
    <mergeCell ref="A51:E51"/>
    <mergeCell ref="A64:E64"/>
    <mergeCell ref="A69:E69"/>
    <mergeCell ref="A81:C81"/>
    <mergeCell ref="A83:E83"/>
    <mergeCell ref="A95:C95"/>
    <mergeCell ref="A107:D107"/>
    <mergeCell ref="A113:E113"/>
    <mergeCell ref="A120:E120"/>
    <mergeCell ref="A234:D234"/>
    <mergeCell ref="A130:F130"/>
    <mergeCell ref="A137:C137"/>
    <mergeCell ref="A139:F139"/>
    <mergeCell ref="A146:C146"/>
    <mergeCell ref="A152:F152"/>
    <mergeCell ref="A161:F161"/>
    <mergeCell ref="A174:C174"/>
    <mergeCell ref="A184:D184"/>
    <mergeCell ref="A193:D193"/>
    <mergeCell ref="A203:D203"/>
    <mergeCell ref="A220:D220"/>
  </mergeCells>
  <conditionalFormatting sqref="D3:D7">
    <cfRule type="cellIs" dxfId="36" priority="18" operator="lessThan">
      <formula>0</formula>
    </cfRule>
    <cfRule type="cellIs" dxfId="35" priority="19" operator="greaterThan">
      <formula>0</formula>
    </cfRule>
  </conditionalFormatting>
  <conditionalFormatting sqref="D16:D35">
    <cfRule type="cellIs" dxfId="34" priority="15" operator="equal">
      <formula>0</formula>
    </cfRule>
    <cfRule type="cellIs" dxfId="33" priority="16" operator="lessThan">
      <formula>0</formula>
    </cfRule>
    <cfRule type="cellIs" dxfId="32" priority="17" operator="greaterThan">
      <formula>0</formula>
    </cfRule>
  </conditionalFormatting>
  <conditionalFormatting sqref="D102:D106">
    <cfRule type="cellIs" dxfId="31" priority="12" operator="equal">
      <formula>0</formula>
    </cfRule>
    <cfRule type="cellIs" dxfId="30" priority="13" operator="lessThan">
      <formula>0</formula>
    </cfRule>
    <cfRule type="cellIs" dxfId="29" priority="14" operator="greaterThan">
      <formula>0</formula>
    </cfRule>
  </conditionalFormatting>
  <conditionalFormatting sqref="D195:D196">
    <cfRule type="cellIs" dxfId="28" priority="9" operator="equal">
      <formula>0</formula>
    </cfRule>
    <cfRule type="cellIs" dxfId="27" priority="10" operator="lessThan">
      <formula>0</formula>
    </cfRule>
    <cfRule type="cellIs" dxfId="26" priority="11" operator="greaterThan">
      <formula>0</formula>
    </cfRule>
  </conditionalFormatting>
  <conditionalFormatting sqref="D205:D213">
    <cfRule type="cellIs" dxfId="25" priority="6" operator="equal">
      <formula>0</formula>
    </cfRule>
    <cfRule type="cellIs" dxfId="24" priority="7" operator="greaterThan">
      <formula>0</formula>
    </cfRule>
    <cfRule type="cellIs" dxfId="23" priority="8" operator="lessThan">
      <formula>0</formula>
    </cfRule>
  </conditionalFormatting>
  <conditionalFormatting sqref="D222:D227">
    <cfRule type="cellIs" dxfId="22" priority="4" operator="lessThan">
      <formula>0</formula>
    </cfRule>
    <cfRule type="cellIs" dxfId="21" priority="5" operator="greaterThan">
      <formula>0</formula>
    </cfRule>
  </conditionalFormatting>
  <conditionalFormatting sqref="D236:D238">
    <cfRule type="cellIs" dxfId="20" priority="1" operator="greaterThan">
      <formula>0</formula>
    </cfRule>
    <cfRule type="cellIs" dxfId="19" priority="2" operator="lessThan">
      <formula>0</formula>
    </cfRule>
    <cfRule type="cellIs" priority="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04C7-C981-47DF-BDFD-63990B4CDAE8}">
  <dimension ref="A2:E21"/>
  <sheetViews>
    <sheetView workbookViewId="0">
      <selection activeCell="E4" sqref="E4:E9"/>
    </sheetView>
  </sheetViews>
  <sheetFormatPr defaultRowHeight="14.4" x14ac:dyDescent="0.3"/>
  <cols>
    <col min="1" max="1" width="24.5546875" bestFit="1" customWidth="1"/>
    <col min="2" max="3" width="11" bestFit="1" customWidth="1"/>
  </cols>
  <sheetData>
    <row r="2" spans="1:5" x14ac:dyDescent="0.3">
      <c r="A2" s="206" t="s">
        <v>172</v>
      </c>
      <c r="B2" s="207"/>
      <c r="C2" s="207"/>
      <c r="D2" s="208"/>
    </row>
    <row r="3" spans="1:5" x14ac:dyDescent="0.3">
      <c r="A3" s="209" t="s">
        <v>173</v>
      </c>
      <c r="B3" s="210"/>
      <c r="C3" s="210"/>
      <c r="D3" s="211"/>
    </row>
    <row r="4" spans="1:5" x14ac:dyDescent="0.3">
      <c r="A4" s="70"/>
      <c r="B4" s="71" t="s">
        <v>174</v>
      </c>
      <c r="C4" s="71" t="s">
        <v>175</v>
      </c>
      <c r="D4" s="72" t="s">
        <v>33</v>
      </c>
      <c r="E4" s="177" t="s">
        <v>525</v>
      </c>
    </row>
    <row r="5" spans="1:5" x14ac:dyDescent="0.3">
      <c r="A5" s="70"/>
      <c r="B5" s="71" t="s">
        <v>176</v>
      </c>
      <c r="C5" s="71" t="s">
        <v>176</v>
      </c>
      <c r="D5" s="72"/>
      <c r="E5" t="s">
        <v>448</v>
      </c>
    </row>
    <row r="6" spans="1:5" x14ac:dyDescent="0.3">
      <c r="A6" s="73" t="s">
        <v>177</v>
      </c>
      <c r="B6" s="74">
        <v>608090</v>
      </c>
      <c r="C6" s="74">
        <v>492350</v>
      </c>
      <c r="D6" s="75">
        <f>(B6-C6)/C6</f>
        <v>0.2350766730984056</v>
      </c>
      <c r="E6" t="s">
        <v>524</v>
      </c>
    </row>
    <row r="7" spans="1:5" x14ac:dyDescent="0.3">
      <c r="A7" s="73" t="s">
        <v>178</v>
      </c>
      <c r="B7" s="76">
        <v>138493</v>
      </c>
      <c r="C7" s="76">
        <v>123354</v>
      </c>
      <c r="D7" s="75">
        <f>(B7-C7)/C7</f>
        <v>0.1227280834022407</v>
      </c>
      <c r="E7" t="s">
        <v>526</v>
      </c>
    </row>
    <row r="8" spans="1:5" x14ac:dyDescent="0.3">
      <c r="A8" s="73" t="s">
        <v>179</v>
      </c>
      <c r="B8" s="74">
        <v>-22451</v>
      </c>
      <c r="C8" s="74">
        <v>-18757</v>
      </c>
      <c r="D8" s="75">
        <v>-0.19700000000000001</v>
      </c>
      <c r="E8" t="s">
        <v>527</v>
      </c>
    </row>
    <row r="9" spans="1:5" x14ac:dyDescent="0.3">
      <c r="A9" s="73" t="s">
        <v>180</v>
      </c>
      <c r="B9" s="76">
        <v>116042</v>
      </c>
      <c r="C9" s="76">
        <v>104597</v>
      </c>
      <c r="D9" s="75">
        <f>(B9-C9)/C9</f>
        <v>0.10941996424371636</v>
      </c>
      <c r="E9" t="s">
        <v>528</v>
      </c>
    </row>
    <row r="10" spans="1:5" ht="39" x14ac:dyDescent="0.3">
      <c r="A10" s="77" t="s">
        <v>181</v>
      </c>
      <c r="B10" s="78">
        <v>3.27</v>
      </c>
      <c r="C10" s="78">
        <v>2.94</v>
      </c>
      <c r="D10" s="75">
        <f>(B10-C10)/C10</f>
        <v>0.1122448979591837</v>
      </c>
      <c r="E10" t="s">
        <v>532</v>
      </c>
    </row>
    <row r="11" spans="1:5" x14ac:dyDescent="0.3">
      <c r="A11" s="212" t="s">
        <v>182</v>
      </c>
      <c r="B11" s="213"/>
      <c r="C11" s="213"/>
      <c r="D11" s="214"/>
    </row>
    <row r="12" spans="1:5" x14ac:dyDescent="0.3">
      <c r="A12" s="73" t="s">
        <v>183</v>
      </c>
      <c r="B12" s="79">
        <v>808622</v>
      </c>
      <c r="C12" s="79">
        <v>804807</v>
      </c>
      <c r="D12" s="75">
        <f>(B12-C12)/C12</f>
        <v>4.740266921137614E-3</v>
      </c>
      <c r="E12" s="177" t="s">
        <v>529</v>
      </c>
    </row>
    <row r="13" spans="1:5" x14ac:dyDescent="0.3">
      <c r="A13" s="80"/>
      <c r="B13" s="80"/>
      <c r="C13" s="80"/>
      <c r="D13" s="80"/>
      <c r="E13" t="s">
        <v>530</v>
      </c>
    </row>
    <row r="14" spans="1:5" x14ac:dyDescent="0.3">
      <c r="A14" s="81" t="s">
        <v>184</v>
      </c>
      <c r="B14" s="82"/>
      <c r="C14" s="82"/>
      <c r="D14" s="82"/>
      <c r="E14" t="s">
        <v>531</v>
      </c>
    </row>
    <row r="15" spans="1:5" x14ac:dyDescent="0.3">
      <c r="A15" s="82" t="s">
        <v>185</v>
      </c>
      <c r="B15" s="82" t="s">
        <v>186</v>
      </c>
      <c r="C15" s="82"/>
      <c r="D15" s="82"/>
      <c r="E15" t="s">
        <v>533</v>
      </c>
    </row>
    <row r="16" spans="1:5" x14ac:dyDescent="0.3">
      <c r="A16" s="82" t="s">
        <v>187</v>
      </c>
      <c r="B16" s="82" t="s">
        <v>186</v>
      </c>
      <c r="C16" s="82"/>
      <c r="D16" s="82"/>
    </row>
    <row r="17" spans="1:4" x14ac:dyDescent="0.3">
      <c r="A17" s="82" t="s">
        <v>188</v>
      </c>
      <c r="B17" s="83" t="s">
        <v>186</v>
      </c>
      <c r="C17" t="s">
        <v>449</v>
      </c>
      <c r="D17" s="82"/>
    </row>
    <row r="18" spans="1:4" x14ac:dyDescent="0.3">
      <c r="A18" s="82" t="s">
        <v>189</v>
      </c>
      <c r="B18" s="83" t="s">
        <v>186</v>
      </c>
      <c r="C18" s="82"/>
      <c r="D18" s="82"/>
    </row>
    <row r="19" spans="1:4" x14ac:dyDescent="0.3">
      <c r="A19" s="82" t="s">
        <v>190</v>
      </c>
      <c r="B19" s="82" t="s">
        <v>186</v>
      </c>
      <c r="C19" s="82"/>
      <c r="D19" s="82"/>
    </row>
    <row r="20" spans="1:4" x14ac:dyDescent="0.3">
      <c r="A20" s="82" t="s">
        <v>191</v>
      </c>
      <c r="B20" s="84" t="s">
        <v>186</v>
      </c>
      <c r="C20" s="82"/>
      <c r="D20" s="82"/>
    </row>
    <row r="21" spans="1:4" x14ac:dyDescent="0.3">
      <c r="A21" s="82" t="s">
        <v>192</v>
      </c>
      <c r="B21" t="s">
        <v>186</v>
      </c>
      <c r="C21" s="82"/>
      <c r="D21" s="82"/>
    </row>
  </sheetData>
  <mergeCells count="3">
    <mergeCell ref="A2:D2"/>
    <mergeCell ref="A3:D3"/>
    <mergeCell ref="A11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D028-F8F6-48C5-B548-7E8430F7283C}">
  <dimension ref="A1:I107"/>
  <sheetViews>
    <sheetView topLeftCell="A45" workbookViewId="0">
      <selection activeCell="F47" sqref="F47"/>
    </sheetView>
  </sheetViews>
  <sheetFormatPr defaultColWidth="9.109375" defaultRowHeight="16.8" x14ac:dyDescent="0.4"/>
  <cols>
    <col min="1" max="1" width="17.109375" style="86" customWidth="1"/>
    <col min="2" max="2" width="12.33203125" style="86" bestFit="1" customWidth="1"/>
    <col min="3" max="3" width="12.5546875" style="86" bestFit="1" customWidth="1"/>
    <col min="4" max="4" width="12.6640625" style="86" bestFit="1" customWidth="1"/>
    <col min="5" max="5" width="9.44140625" style="86" bestFit="1" customWidth="1"/>
    <col min="6" max="6" width="11" style="86" customWidth="1"/>
    <col min="7" max="16384" width="9.109375" style="86"/>
  </cols>
  <sheetData>
    <row r="1" spans="1:8" x14ac:dyDescent="0.4">
      <c r="A1" s="85"/>
      <c r="B1" s="85"/>
      <c r="C1" s="85"/>
      <c r="D1" s="85"/>
      <c r="E1" s="85"/>
      <c r="F1" s="85"/>
    </row>
    <row r="2" spans="1:8" ht="24" customHeight="1" thickBot="1" x14ac:dyDescent="0.45">
      <c r="A2" s="232" t="s">
        <v>277</v>
      </c>
      <c r="B2" s="232"/>
      <c r="C2" s="232"/>
      <c r="D2" s="232"/>
      <c r="E2" s="85"/>
      <c r="F2" s="85"/>
    </row>
    <row r="3" spans="1:8" ht="17.399999999999999" thickBot="1" x14ac:dyDescent="0.45">
      <c r="A3" s="87" t="s">
        <v>220</v>
      </c>
      <c r="B3" s="88">
        <v>44967</v>
      </c>
      <c r="C3" s="88">
        <v>44960</v>
      </c>
      <c r="D3" s="88">
        <v>44925</v>
      </c>
      <c r="E3" s="89" t="s">
        <v>221</v>
      </c>
      <c r="F3" s="89" t="s">
        <v>222</v>
      </c>
    </row>
    <row r="4" spans="1:8" ht="17.399999999999999" thickBot="1" x14ac:dyDescent="0.45">
      <c r="A4" s="90" t="s">
        <v>161</v>
      </c>
      <c r="B4" s="91">
        <v>80.48</v>
      </c>
      <c r="C4" s="91">
        <v>83.51</v>
      </c>
      <c r="D4" s="91">
        <v>83.24</v>
      </c>
      <c r="E4" s="92">
        <v>-3.6299999999999999E-2</v>
      </c>
      <c r="F4" s="92">
        <v>-3.32E-2</v>
      </c>
      <c r="H4" s="177" t="s">
        <v>509</v>
      </c>
    </row>
    <row r="5" spans="1:8" ht="17.399999999999999" thickBot="1" x14ac:dyDescent="0.45">
      <c r="A5" s="90" t="s">
        <v>223</v>
      </c>
      <c r="B5" s="91">
        <v>1809.8</v>
      </c>
      <c r="C5" s="91">
        <v>1887.5</v>
      </c>
      <c r="D5" s="91">
        <v>1824.2</v>
      </c>
      <c r="E5" s="92">
        <v>-4.1200000000000001E-2</v>
      </c>
      <c r="F5" s="92">
        <v>-7.9000000000000008E-3</v>
      </c>
      <c r="H5" t="s">
        <v>446</v>
      </c>
    </row>
    <row r="6" spans="1:8" ht="17.399999999999999" thickBot="1" x14ac:dyDescent="0.45">
      <c r="A6" s="90" t="s">
        <v>224</v>
      </c>
      <c r="B6" s="91">
        <v>21.984999999999999</v>
      </c>
      <c r="C6" s="91">
        <v>22.605</v>
      </c>
      <c r="D6" s="91">
        <v>24.024999999999999</v>
      </c>
      <c r="E6" s="92">
        <v>-2.7400000000000001E-2</v>
      </c>
      <c r="F6" s="92">
        <v>-8.4900000000000003E-2</v>
      </c>
      <c r="H6" t="s">
        <v>450</v>
      </c>
    </row>
    <row r="7" spans="1:8" ht="17.399999999999999" thickBot="1" x14ac:dyDescent="0.45">
      <c r="A7" s="90" t="s">
        <v>147</v>
      </c>
      <c r="B7" s="91">
        <v>2606</v>
      </c>
      <c r="C7" s="91">
        <v>2556</v>
      </c>
      <c r="D7" s="91">
        <v>2581</v>
      </c>
      <c r="E7" s="92">
        <v>1.9599999999999999E-2</v>
      </c>
      <c r="F7" s="92">
        <v>9.7000000000000003E-3</v>
      </c>
      <c r="H7" t="s">
        <v>451</v>
      </c>
    </row>
    <row r="8" spans="1:8" ht="17.399999999999999" thickBot="1" x14ac:dyDescent="0.45">
      <c r="A8" s="90" t="s">
        <v>225</v>
      </c>
      <c r="B8" s="91">
        <v>677.25</v>
      </c>
      <c r="C8" s="91">
        <v>676</v>
      </c>
      <c r="D8" s="91">
        <v>679.5</v>
      </c>
      <c r="E8" s="92">
        <v>1.8E-3</v>
      </c>
      <c r="F8" s="92">
        <v>-3.3E-3</v>
      </c>
      <c r="H8" s="177" t="s">
        <v>509</v>
      </c>
    </row>
    <row r="9" spans="1:8" ht="17.399999999999999" thickBot="1" x14ac:dyDescent="0.45">
      <c r="A9" s="90" t="s">
        <v>226</v>
      </c>
      <c r="B9" s="91">
        <v>21.52</v>
      </c>
      <c r="C9" s="91">
        <v>21.32</v>
      </c>
      <c r="D9" s="91">
        <v>20.190000000000001</v>
      </c>
      <c r="E9" s="92">
        <v>9.4000000000000004E-3</v>
      </c>
      <c r="F9" s="92">
        <v>6.59E-2</v>
      </c>
      <c r="H9" t="s">
        <v>510</v>
      </c>
    </row>
    <row r="10" spans="1:8" ht="17.399999999999999" thickBot="1" x14ac:dyDescent="0.45">
      <c r="A10" s="235" t="s">
        <v>227</v>
      </c>
      <c r="B10" s="236"/>
      <c r="C10" s="236"/>
      <c r="D10" s="236"/>
      <c r="E10" s="236"/>
      <c r="F10" s="237"/>
      <c r="H10" t="s">
        <v>494</v>
      </c>
    </row>
    <row r="11" spans="1:8" ht="27" customHeight="1" x14ac:dyDescent="0.4">
      <c r="A11" s="154" t="s">
        <v>281</v>
      </c>
      <c r="B11" s="154"/>
      <c r="C11" s="154"/>
      <c r="D11" s="154"/>
      <c r="E11" s="85"/>
      <c r="F11" s="85"/>
      <c r="H11" t="s">
        <v>495</v>
      </c>
    </row>
    <row r="12" spans="1:8" x14ac:dyDescent="0.4">
      <c r="H12"/>
    </row>
    <row r="13" spans="1:8" x14ac:dyDescent="0.4">
      <c r="H13"/>
    </row>
    <row r="15" spans="1:8" ht="35.25" customHeight="1" thickBot="1" x14ac:dyDescent="0.45">
      <c r="A15" s="233" t="s">
        <v>278</v>
      </c>
      <c r="B15" s="233"/>
      <c r="C15" s="233"/>
      <c r="D15" s="233"/>
    </row>
    <row r="16" spans="1:8" ht="17.399999999999999" thickBot="1" x14ac:dyDescent="0.45">
      <c r="A16" s="229" t="s">
        <v>228</v>
      </c>
      <c r="B16" s="230"/>
      <c r="C16" s="230"/>
      <c r="D16" s="231"/>
      <c r="F16" s="177" t="s">
        <v>517</v>
      </c>
    </row>
    <row r="17" spans="1:7" ht="34.200000000000003" thickBot="1" x14ac:dyDescent="0.45">
      <c r="A17" s="93"/>
      <c r="B17" s="94">
        <v>44960</v>
      </c>
      <c r="C17" s="94">
        <v>44967</v>
      </c>
      <c r="D17" s="95" t="s">
        <v>229</v>
      </c>
      <c r="F17" t="s">
        <v>518</v>
      </c>
    </row>
    <row r="18" spans="1:7" ht="17.399999999999999" thickBot="1" x14ac:dyDescent="0.45">
      <c r="A18" s="93" t="s">
        <v>230</v>
      </c>
      <c r="B18" s="95">
        <v>462</v>
      </c>
      <c r="C18" s="95">
        <v>461.5</v>
      </c>
      <c r="D18" s="96">
        <v>1.1000000000000001E-3</v>
      </c>
      <c r="F18" t="s">
        <v>450</v>
      </c>
    </row>
    <row r="19" spans="1:7" ht="17.399999999999999" thickBot="1" x14ac:dyDescent="0.45">
      <c r="A19" s="93" t="s">
        <v>231</v>
      </c>
      <c r="B19" s="97">
        <v>461.42</v>
      </c>
      <c r="C19" s="97">
        <v>461.2</v>
      </c>
      <c r="D19" s="98">
        <v>5.0000000000000001E-4</v>
      </c>
      <c r="F19" t="s">
        <v>519</v>
      </c>
      <c r="G19"/>
    </row>
    <row r="20" spans="1:7" s="156" customFormat="1" ht="21" customHeight="1" x14ac:dyDescent="0.4">
      <c r="A20" s="155" t="s">
        <v>232</v>
      </c>
      <c r="B20" s="155"/>
      <c r="C20" s="155"/>
      <c r="D20" s="155"/>
      <c r="F20" t="s">
        <v>520</v>
      </c>
      <c r="G20"/>
    </row>
    <row r="21" spans="1:7" x14ac:dyDescent="0.4">
      <c r="F21" t="s">
        <v>521</v>
      </c>
      <c r="G21"/>
    </row>
    <row r="22" spans="1:7" x14ac:dyDescent="0.4">
      <c r="F22"/>
      <c r="G22"/>
    </row>
    <row r="23" spans="1:7" x14ac:dyDescent="0.4">
      <c r="F23" s="177" t="s">
        <v>522</v>
      </c>
      <c r="G23"/>
    </row>
    <row r="24" spans="1:7" x14ac:dyDescent="0.4">
      <c r="F24" t="s">
        <v>447</v>
      </c>
      <c r="G24"/>
    </row>
    <row r="25" spans="1:7" x14ac:dyDescent="0.4">
      <c r="F25" t="s">
        <v>450</v>
      </c>
      <c r="G25"/>
    </row>
    <row r="26" spans="1:7" x14ac:dyDescent="0.4">
      <c r="F26" t="s">
        <v>523</v>
      </c>
      <c r="G26"/>
    </row>
    <row r="27" spans="1:7" x14ac:dyDescent="0.4">
      <c r="F27" t="s">
        <v>515</v>
      </c>
      <c r="G27"/>
    </row>
    <row r="28" spans="1:7" x14ac:dyDescent="0.4">
      <c r="F28" t="s">
        <v>516</v>
      </c>
      <c r="G28"/>
    </row>
    <row r="29" spans="1:7" x14ac:dyDescent="0.4">
      <c r="G29"/>
    </row>
    <row r="30" spans="1:7" x14ac:dyDescent="0.4">
      <c r="G30"/>
    </row>
    <row r="31" spans="1:7" x14ac:dyDescent="0.4">
      <c r="F31" s="177"/>
    </row>
    <row r="32" spans="1:7" ht="19.8" thickBot="1" x14ac:dyDescent="0.45">
      <c r="A32" s="234" t="s">
        <v>279</v>
      </c>
      <c r="B32" s="234"/>
      <c r="C32" s="234"/>
      <c r="F32" s="177" t="s">
        <v>496</v>
      </c>
    </row>
    <row r="33" spans="1:6" ht="17.399999999999999" thickBot="1" x14ac:dyDescent="0.45">
      <c r="A33" s="229" t="s">
        <v>233</v>
      </c>
      <c r="B33" s="230"/>
      <c r="C33" s="230"/>
      <c r="D33" s="231"/>
      <c r="F33" t="s">
        <v>498</v>
      </c>
    </row>
    <row r="34" spans="1:6" ht="34.200000000000003" thickBot="1" x14ac:dyDescent="0.45">
      <c r="A34" s="93"/>
      <c r="B34" s="94">
        <v>44960</v>
      </c>
      <c r="C34" s="94">
        <v>44967</v>
      </c>
      <c r="D34" s="95" t="s">
        <v>234</v>
      </c>
      <c r="F34" t="s">
        <v>450</v>
      </c>
    </row>
    <row r="35" spans="1:6" ht="17.399999999999999" thickBot="1" x14ac:dyDescent="0.45">
      <c r="A35" s="93" t="s">
        <v>235</v>
      </c>
      <c r="B35" s="95">
        <v>10.5</v>
      </c>
      <c r="C35" s="95">
        <v>10.75</v>
      </c>
      <c r="D35" s="98">
        <v>2.3800000000000002E-2</v>
      </c>
      <c r="F35" t="s">
        <v>497</v>
      </c>
    </row>
    <row r="36" spans="1:6" ht="17.399999999999999" thickBot="1" x14ac:dyDescent="0.45">
      <c r="A36" s="93" t="s">
        <v>236</v>
      </c>
      <c r="B36" s="95">
        <v>10.75</v>
      </c>
      <c r="C36" s="95">
        <v>11.13</v>
      </c>
      <c r="D36" s="98">
        <v>3.44E-2</v>
      </c>
      <c r="F36"/>
    </row>
    <row r="37" spans="1:6" x14ac:dyDescent="0.4">
      <c r="A37" s="219" t="s">
        <v>232</v>
      </c>
      <c r="B37" s="219"/>
      <c r="C37" s="219"/>
    </row>
    <row r="38" spans="1:6" x14ac:dyDescent="0.4">
      <c r="F38" s="177" t="s">
        <v>500</v>
      </c>
    </row>
    <row r="39" spans="1:6" x14ac:dyDescent="0.4">
      <c r="F39" t="s">
        <v>501</v>
      </c>
    </row>
    <row r="40" spans="1:6" x14ac:dyDescent="0.4">
      <c r="F40" t="s">
        <v>450</v>
      </c>
    </row>
    <row r="41" spans="1:6" x14ac:dyDescent="0.4">
      <c r="F41" t="s">
        <v>502</v>
      </c>
    </row>
    <row r="42" spans="1:6" x14ac:dyDescent="0.4">
      <c r="F42"/>
    </row>
    <row r="45" spans="1:6" ht="24" customHeight="1" thickBot="1" x14ac:dyDescent="0.45">
      <c r="A45" s="218" t="s">
        <v>280</v>
      </c>
      <c r="B45" s="218"/>
      <c r="C45" s="218"/>
    </row>
    <row r="46" spans="1:6" ht="17.399999999999999" thickBot="1" x14ac:dyDescent="0.45">
      <c r="A46" s="229" t="s">
        <v>228</v>
      </c>
      <c r="B46" s="230"/>
      <c r="C46" s="230"/>
      <c r="D46" s="231"/>
    </row>
    <row r="47" spans="1:6" ht="34.200000000000003" thickBot="1" x14ac:dyDescent="0.45">
      <c r="A47" s="93"/>
      <c r="B47" s="94">
        <v>44960</v>
      </c>
      <c r="C47" s="94">
        <v>44967</v>
      </c>
      <c r="D47" s="95" t="s">
        <v>237</v>
      </c>
      <c r="F47" s="86" t="s">
        <v>452</v>
      </c>
    </row>
    <row r="48" spans="1:6" ht="17.399999999999999" thickBot="1" x14ac:dyDescent="0.45">
      <c r="A48" s="93" t="s">
        <v>238</v>
      </c>
      <c r="B48" s="95">
        <v>1.84</v>
      </c>
      <c r="C48" s="95">
        <v>1.66</v>
      </c>
      <c r="D48" s="96">
        <v>-9.7799999999999998E-2</v>
      </c>
    </row>
    <row r="49" spans="1:8" ht="17.399999999999999" thickBot="1" x14ac:dyDescent="0.45">
      <c r="A49" s="93" t="s">
        <v>239</v>
      </c>
      <c r="B49" s="95">
        <v>2.21</v>
      </c>
      <c r="C49" s="95">
        <v>1.29</v>
      </c>
      <c r="D49" s="98">
        <v>-0.1845</v>
      </c>
    </row>
    <row r="50" spans="1:8" x14ac:dyDescent="0.4">
      <c r="A50" s="219" t="s">
        <v>232</v>
      </c>
      <c r="B50" s="219"/>
      <c r="C50" s="219"/>
    </row>
    <row r="53" spans="1:8" ht="23.25" customHeight="1" thickBot="1" x14ac:dyDescent="0.45">
      <c r="A53" s="218" t="s">
        <v>283</v>
      </c>
      <c r="B53" s="218"/>
      <c r="C53" s="218"/>
      <c r="D53" s="218"/>
    </row>
    <row r="54" spans="1:8" x14ac:dyDescent="0.4">
      <c r="A54" s="241" t="s">
        <v>240</v>
      </c>
      <c r="B54" s="242"/>
      <c r="C54" s="242"/>
      <c r="D54" s="243"/>
      <c r="E54" s="104"/>
      <c r="F54" s="104"/>
    </row>
    <row r="55" spans="1:8" ht="33.6" x14ac:dyDescent="0.4">
      <c r="A55" s="244" t="s">
        <v>241</v>
      </c>
      <c r="B55" s="247" t="s">
        <v>242</v>
      </c>
      <c r="C55" s="247" t="s">
        <v>243</v>
      </c>
      <c r="D55" s="105" t="s">
        <v>244</v>
      </c>
      <c r="E55" s="216" t="s">
        <v>246</v>
      </c>
      <c r="F55" s="238" t="s">
        <v>248</v>
      </c>
    </row>
    <row r="56" spans="1:8" ht="33.75" customHeight="1" x14ac:dyDescent="0.4">
      <c r="A56" s="245"/>
      <c r="B56" s="248"/>
      <c r="C56" s="248"/>
      <c r="D56" s="100" t="s">
        <v>245</v>
      </c>
      <c r="E56" s="217"/>
      <c r="F56" s="239"/>
      <c r="H56" s="86" t="s">
        <v>452</v>
      </c>
    </row>
    <row r="57" spans="1:8" hidden="1" x14ac:dyDescent="0.4">
      <c r="A57" s="246"/>
      <c r="B57" s="249"/>
      <c r="C57" s="249"/>
      <c r="D57" s="106"/>
      <c r="E57" s="107" t="s">
        <v>247</v>
      </c>
      <c r="F57" s="240"/>
    </row>
    <row r="58" spans="1:8" ht="17.399999999999999" thickBot="1" x14ac:dyDescent="0.45">
      <c r="A58" s="108" t="s">
        <v>249</v>
      </c>
      <c r="B58" s="109">
        <v>4.5199999999999996</v>
      </c>
      <c r="C58" s="109">
        <v>9.84</v>
      </c>
      <c r="D58" s="110">
        <v>4.5199999999999996</v>
      </c>
      <c r="E58" s="111">
        <v>0.1</v>
      </c>
      <c r="F58" s="111">
        <v>0.28999999999999998</v>
      </c>
    </row>
    <row r="59" spans="1:8" ht="17.399999999999999" thickBot="1" x14ac:dyDescent="0.45">
      <c r="A59" s="93" t="s">
        <v>250</v>
      </c>
      <c r="B59" s="97">
        <v>1.31</v>
      </c>
      <c r="C59" s="97">
        <v>15.04</v>
      </c>
      <c r="D59" s="95">
        <v>1.31</v>
      </c>
      <c r="E59" s="102">
        <v>0.3</v>
      </c>
      <c r="F59" s="102">
        <v>1.8</v>
      </c>
    </row>
    <row r="60" spans="1:8" x14ac:dyDescent="0.4">
      <c r="A60" s="223" t="s">
        <v>251</v>
      </c>
      <c r="B60" s="225">
        <v>211.23</v>
      </c>
      <c r="C60" s="225">
        <v>1031.2</v>
      </c>
      <c r="D60" s="227">
        <v>411.23</v>
      </c>
      <c r="E60" s="101"/>
      <c r="F60" s="101"/>
    </row>
    <row r="61" spans="1:8" ht="17.399999999999999" thickBot="1" x14ac:dyDescent="0.45">
      <c r="A61" s="224"/>
      <c r="B61" s="226"/>
      <c r="C61" s="226"/>
      <c r="D61" s="228"/>
      <c r="E61" s="102">
        <v>2.2400000000000002</v>
      </c>
      <c r="F61" s="102">
        <v>4.78</v>
      </c>
    </row>
    <row r="62" spans="1:8" x14ac:dyDescent="0.4">
      <c r="A62" s="219" t="s">
        <v>252</v>
      </c>
      <c r="B62" s="219"/>
      <c r="C62" s="219"/>
    </row>
    <row r="65" spans="1:9" ht="19.8" thickBot="1" x14ac:dyDescent="0.45">
      <c r="A65" s="220" t="s">
        <v>284</v>
      </c>
      <c r="B65" s="220"/>
      <c r="C65" s="220"/>
    </row>
    <row r="66" spans="1:9" ht="17.399999999999999" thickBot="1" x14ac:dyDescent="0.45">
      <c r="A66" s="229" t="s">
        <v>228</v>
      </c>
      <c r="B66" s="230"/>
      <c r="C66" s="230"/>
      <c r="D66" s="231"/>
    </row>
    <row r="67" spans="1:9" ht="17.399999999999999" thickBot="1" x14ac:dyDescent="0.45">
      <c r="A67" s="93"/>
      <c r="B67" s="94">
        <v>44960</v>
      </c>
      <c r="C67" s="94">
        <v>44967</v>
      </c>
      <c r="D67" s="95" t="s">
        <v>33</v>
      </c>
    </row>
    <row r="68" spans="1:9" ht="17.399999999999999" thickBot="1" x14ac:dyDescent="0.45">
      <c r="A68" s="93" t="s">
        <v>253</v>
      </c>
      <c r="B68" s="95">
        <v>10.25</v>
      </c>
      <c r="C68" s="95">
        <v>8.94</v>
      </c>
      <c r="D68" s="96">
        <v>-0.1278</v>
      </c>
      <c r="F68" s="86" t="s">
        <v>452</v>
      </c>
    </row>
    <row r="69" spans="1:9" ht="17.399999999999999" thickBot="1" x14ac:dyDescent="0.45">
      <c r="A69" s="93" t="s">
        <v>254</v>
      </c>
      <c r="B69" s="95">
        <v>14.06</v>
      </c>
      <c r="C69" s="95">
        <v>14.08</v>
      </c>
      <c r="D69" s="98">
        <v>1.4E-3</v>
      </c>
    </row>
    <row r="70" spans="1:9" ht="17.399999999999999" thickBot="1" x14ac:dyDescent="0.45">
      <c r="A70" s="93" t="s">
        <v>255</v>
      </c>
      <c r="B70" s="95">
        <v>15.32</v>
      </c>
      <c r="C70" s="95">
        <v>15.41</v>
      </c>
      <c r="D70" s="98">
        <v>5.8999999999999999E-3</v>
      </c>
      <c r="I70"/>
    </row>
    <row r="71" spans="1:9" x14ac:dyDescent="0.4">
      <c r="A71" s="219" t="s">
        <v>282</v>
      </c>
      <c r="B71" s="219"/>
      <c r="C71" s="219"/>
      <c r="I71"/>
    </row>
    <row r="73" spans="1:9" ht="21" customHeight="1" x14ac:dyDescent="0.4">
      <c r="A73" s="221" t="s">
        <v>285</v>
      </c>
      <c r="B73" s="221"/>
      <c r="C73" s="221"/>
      <c r="I73" s="177" t="s">
        <v>484</v>
      </c>
    </row>
    <row r="74" spans="1:9" x14ac:dyDescent="0.4">
      <c r="A74" s="99"/>
      <c r="I74" t="s">
        <v>435</v>
      </c>
    </row>
    <row r="75" spans="1:9" x14ac:dyDescent="0.4">
      <c r="I75" t="s">
        <v>450</v>
      </c>
    </row>
    <row r="76" spans="1:9" x14ac:dyDescent="0.4">
      <c r="I76" t="s">
        <v>480</v>
      </c>
    </row>
    <row r="77" spans="1:9" x14ac:dyDescent="0.4">
      <c r="I77" t="s">
        <v>481</v>
      </c>
    </row>
    <row r="78" spans="1:9" x14ac:dyDescent="0.4">
      <c r="I78" t="s">
        <v>459</v>
      </c>
    </row>
    <row r="79" spans="1:9" x14ac:dyDescent="0.4">
      <c r="I79" t="s">
        <v>482</v>
      </c>
    </row>
    <row r="80" spans="1:9" x14ac:dyDescent="0.4">
      <c r="I80" t="s">
        <v>461</v>
      </c>
    </row>
    <row r="81" spans="1:9" x14ac:dyDescent="0.4">
      <c r="I81" t="s">
        <v>462</v>
      </c>
    </row>
    <row r="82" spans="1:9" x14ac:dyDescent="0.4">
      <c r="I82" t="s">
        <v>463</v>
      </c>
    </row>
    <row r="83" spans="1:9" x14ac:dyDescent="0.4">
      <c r="I83" t="s">
        <v>483</v>
      </c>
    </row>
    <row r="87" spans="1:9" x14ac:dyDescent="0.4">
      <c r="A87" s="222" t="s">
        <v>286</v>
      </c>
      <c r="B87" s="222"/>
      <c r="C87" s="222"/>
      <c r="E87" s="177" t="s">
        <v>472</v>
      </c>
    </row>
    <row r="88" spans="1:9" x14ac:dyDescent="0.4">
      <c r="E88" t="s">
        <v>432</v>
      </c>
    </row>
    <row r="89" spans="1:9" x14ac:dyDescent="0.4">
      <c r="A89" s="99" t="s">
        <v>171</v>
      </c>
      <c r="E89" t="s">
        <v>450</v>
      </c>
    </row>
    <row r="90" spans="1:9" x14ac:dyDescent="0.4">
      <c r="E90" t="s">
        <v>473</v>
      </c>
    </row>
    <row r="91" spans="1:9" x14ac:dyDescent="0.4">
      <c r="E91" t="s">
        <v>474</v>
      </c>
    </row>
    <row r="92" spans="1:9" x14ac:dyDescent="0.4">
      <c r="E92" t="s">
        <v>475</v>
      </c>
    </row>
    <row r="93" spans="1:9" x14ac:dyDescent="0.4">
      <c r="E93" t="s">
        <v>534</v>
      </c>
    </row>
    <row r="100" spans="1:5" ht="19.2" x14ac:dyDescent="0.4">
      <c r="A100" s="215" t="s">
        <v>287</v>
      </c>
      <c r="B100" s="215"/>
      <c r="C100" s="215"/>
    </row>
    <row r="101" spans="1:5" x14ac:dyDescent="0.4">
      <c r="E101" s="177" t="s">
        <v>472</v>
      </c>
    </row>
    <row r="102" spans="1:5" x14ac:dyDescent="0.4">
      <c r="A102" s="103"/>
      <c r="E102" t="s">
        <v>432</v>
      </c>
    </row>
    <row r="103" spans="1:5" x14ac:dyDescent="0.4">
      <c r="E103" t="s">
        <v>450</v>
      </c>
    </row>
    <row r="104" spans="1:5" x14ac:dyDescent="0.4">
      <c r="E104" t="s">
        <v>473</v>
      </c>
    </row>
    <row r="105" spans="1:5" x14ac:dyDescent="0.4">
      <c r="E105" t="s">
        <v>474</v>
      </c>
    </row>
    <row r="106" spans="1:5" x14ac:dyDescent="0.4">
      <c r="E106" t="s">
        <v>475</v>
      </c>
    </row>
    <row r="107" spans="1:5" x14ac:dyDescent="0.4">
      <c r="E107" t="s">
        <v>535</v>
      </c>
    </row>
  </sheetData>
  <mergeCells count="28">
    <mergeCell ref="F55:F57"/>
    <mergeCell ref="A50:C50"/>
    <mergeCell ref="A46:D46"/>
    <mergeCell ref="A54:D54"/>
    <mergeCell ref="A55:A57"/>
    <mergeCell ref="B55:B57"/>
    <mergeCell ref="C55:C57"/>
    <mergeCell ref="A2:D2"/>
    <mergeCell ref="A15:D15"/>
    <mergeCell ref="A32:C32"/>
    <mergeCell ref="A37:C37"/>
    <mergeCell ref="A45:C45"/>
    <mergeCell ref="A10:F10"/>
    <mergeCell ref="A16:D16"/>
    <mergeCell ref="A33:D33"/>
    <mergeCell ref="A100:C100"/>
    <mergeCell ref="E55:E56"/>
    <mergeCell ref="A53:D53"/>
    <mergeCell ref="A62:C62"/>
    <mergeCell ref="A65:C65"/>
    <mergeCell ref="A71:C71"/>
    <mergeCell ref="A73:C73"/>
    <mergeCell ref="A87:C87"/>
    <mergeCell ref="A60:A61"/>
    <mergeCell ref="B60:B61"/>
    <mergeCell ref="C60:C61"/>
    <mergeCell ref="D60:D61"/>
    <mergeCell ref="A66:D6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9357-280C-4D95-96CA-A48AF2783E2A}">
  <dimension ref="A1:K17"/>
  <sheetViews>
    <sheetView topLeftCell="A2" workbookViewId="0">
      <selection activeCell="P10" sqref="P10"/>
    </sheetView>
  </sheetViews>
  <sheetFormatPr defaultColWidth="9.109375" defaultRowHeight="16.8" x14ac:dyDescent="0.4"/>
  <cols>
    <col min="1" max="1" width="9.33203125" style="86" bestFit="1" customWidth="1"/>
    <col min="2" max="3" width="9.109375" style="86"/>
    <col min="4" max="4" width="9.6640625" style="86" bestFit="1" customWidth="1"/>
    <col min="5" max="5" width="10" style="86" bestFit="1" customWidth="1"/>
    <col min="6" max="6" width="9.33203125" style="86" bestFit="1" customWidth="1"/>
    <col min="7" max="7" width="10" style="86" bestFit="1" customWidth="1"/>
    <col min="8" max="8" width="10.109375" style="86" bestFit="1" customWidth="1"/>
    <col min="9" max="9" width="9.33203125" style="86" bestFit="1" customWidth="1"/>
    <col min="10" max="16384" width="9.109375" style="86"/>
  </cols>
  <sheetData>
    <row r="1" spans="1:11" ht="21.6" x14ac:dyDescent="0.4">
      <c r="A1" s="112" t="s">
        <v>436</v>
      </c>
    </row>
    <row r="2" spans="1:11" ht="45" x14ac:dyDescent="0.4">
      <c r="A2" s="113" t="s">
        <v>193</v>
      </c>
      <c r="B2" s="114" t="s">
        <v>30</v>
      </c>
      <c r="C2" s="114" t="s">
        <v>194</v>
      </c>
      <c r="D2" s="113" t="s">
        <v>195</v>
      </c>
      <c r="E2" s="113" t="s">
        <v>196</v>
      </c>
      <c r="F2" s="115" t="s">
        <v>536</v>
      </c>
      <c r="G2" s="113" t="s">
        <v>197</v>
      </c>
      <c r="H2" s="113" t="s">
        <v>198</v>
      </c>
      <c r="I2" s="115" t="s">
        <v>536</v>
      </c>
    </row>
    <row r="3" spans="1:11" x14ac:dyDescent="0.4">
      <c r="A3" s="116">
        <v>1</v>
      </c>
      <c r="B3" s="117" t="s">
        <v>199</v>
      </c>
      <c r="C3" s="116" t="s">
        <v>200</v>
      </c>
      <c r="D3" s="118">
        <v>3321</v>
      </c>
      <c r="E3" s="118">
        <v>1724</v>
      </c>
      <c r="F3" s="119">
        <f>(D3-E3)/E3</f>
        <v>0.92633410672853833</v>
      </c>
      <c r="G3" s="120">
        <v>110.828</v>
      </c>
      <c r="H3" s="120">
        <v>-294.88600000000002</v>
      </c>
      <c r="I3" s="119">
        <f>(G3-H3)/H3</f>
        <v>-1.375833372896645</v>
      </c>
      <c r="K3" s="177" t="s">
        <v>525</v>
      </c>
    </row>
    <row r="4" spans="1:11" x14ac:dyDescent="0.4">
      <c r="A4" s="116">
        <v>2</v>
      </c>
      <c r="B4" s="117" t="s">
        <v>201</v>
      </c>
      <c r="C4" s="116" t="s">
        <v>200</v>
      </c>
      <c r="D4" s="118">
        <v>10760</v>
      </c>
      <c r="E4" s="118">
        <v>8337</v>
      </c>
      <c r="F4" s="119">
        <f t="shared" ref="F4:F6" si="0">(D4-E4)/E4</f>
        <v>0.29063212186637877</v>
      </c>
      <c r="G4" s="120">
        <v>386.37299999999999</v>
      </c>
      <c r="H4" s="120">
        <v>723.19899999999996</v>
      </c>
      <c r="I4" s="119">
        <f t="shared" ref="I4:I6" si="1">(G4-H4)/H4</f>
        <v>-0.46574455993440256</v>
      </c>
      <c r="K4" t="s">
        <v>448</v>
      </c>
    </row>
    <row r="5" spans="1:11" x14ac:dyDescent="0.4">
      <c r="A5" s="116">
        <v>3</v>
      </c>
      <c r="B5" s="117" t="s">
        <v>202</v>
      </c>
      <c r="C5" s="116" t="s">
        <v>200</v>
      </c>
      <c r="D5" s="121">
        <v>152.38999999999999</v>
      </c>
      <c r="E5" s="121">
        <v>150.49</v>
      </c>
      <c r="F5" s="119">
        <f t="shared" si="0"/>
        <v>1.262542361618697E-2</v>
      </c>
      <c r="G5" s="120">
        <v>-37.021999999999998</v>
      </c>
      <c r="H5" s="120">
        <v>-6.48</v>
      </c>
      <c r="I5" s="119">
        <f t="shared" si="1"/>
        <v>4.7132716049382708</v>
      </c>
      <c r="K5" t="s">
        <v>524</v>
      </c>
    </row>
    <row r="6" spans="1:11" x14ac:dyDescent="0.4">
      <c r="A6" s="116">
        <v>4</v>
      </c>
      <c r="B6" s="117" t="s">
        <v>59</v>
      </c>
      <c r="C6" s="116" t="s">
        <v>200</v>
      </c>
      <c r="D6" s="118">
        <v>63933</v>
      </c>
      <c r="E6" s="118">
        <v>55128</v>
      </c>
      <c r="F6" s="119">
        <f t="shared" si="0"/>
        <v>0.1597191989551589</v>
      </c>
      <c r="G6" s="122">
        <v>43208</v>
      </c>
      <c r="H6" s="122">
        <v>45546</v>
      </c>
      <c r="I6" s="119">
        <f t="shared" si="1"/>
        <v>-5.1332718570236684E-2</v>
      </c>
      <c r="K6" t="s">
        <v>526</v>
      </c>
    </row>
    <row r="7" spans="1:11" x14ac:dyDescent="0.4">
      <c r="A7" s="123" t="s">
        <v>7</v>
      </c>
      <c r="K7" t="s">
        <v>527</v>
      </c>
    </row>
    <row r="8" spans="1:11" s="134" customFormat="1" x14ac:dyDescent="0.4">
      <c r="A8" s="86" t="s">
        <v>203</v>
      </c>
      <c r="K8" t="s">
        <v>528</v>
      </c>
    </row>
    <row r="9" spans="1:11" x14ac:dyDescent="0.4">
      <c r="K9" s="86" t="s">
        <v>539</v>
      </c>
    </row>
    <row r="10" spans="1:11" ht="22.2" thickBot="1" x14ac:dyDescent="0.55000000000000004">
      <c r="A10" s="124" t="s">
        <v>204</v>
      </c>
    </row>
    <row r="11" spans="1:11" ht="45.6" thickBot="1" x14ac:dyDescent="0.45">
      <c r="A11" s="125" t="s">
        <v>193</v>
      </c>
      <c r="B11" s="126" t="s">
        <v>30</v>
      </c>
      <c r="C11" s="126" t="s">
        <v>194</v>
      </c>
      <c r="D11" s="127" t="s">
        <v>195</v>
      </c>
      <c r="E11" s="127" t="s">
        <v>196</v>
      </c>
      <c r="F11" s="128" t="s">
        <v>33</v>
      </c>
      <c r="G11" s="127" t="s">
        <v>197</v>
      </c>
      <c r="H11" s="127" t="s">
        <v>198</v>
      </c>
      <c r="I11" s="128" t="s">
        <v>537</v>
      </c>
      <c r="K11" s="177" t="s">
        <v>525</v>
      </c>
    </row>
    <row r="12" spans="1:11" ht="17.399999999999999" thickBot="1" x14ac:dyDescent="0.45">
      <c r="A12" s="129">
        <v>1</v>
      </c>
      <c r="B12" s="130" t="s">
        <v>36</v>
      </c>
      <c r="C12" s="131" t="s">
        <v>205</v>
      </c>
      <c r="D12" s="130" t="s">
        <v>206</v>
      </c>
      <c r="E12" s="130" t="s">
        <v>207</v>
      </c>
      <c r="F12" s="132">
        <v>0.60009999999999997</v>
      </c>
      <c r="G12" s="133" t="s">
        <v>208</v>
      </c>
      <c r="H12" s="133" t="s">
        <v>209</v>
      </c>
      <c r="I12" s="132">
        <v>2.5442</v>
      </c>
      <c r="K12" t="s">
        <v>448</v>
      </c>
    </row>
    <row r="13" spans="1:11" ht="17.399999999999999" thickBot="1" x14ac:dyDescent="0.45">
      <c r="A13" s="129">
        <v>2</v>
      </c>
      <c r="B13" s="130" t="s">
        <v>210</v>
      </c>
      <c r="C13" s="131" t="s">
        <v>205</v>
      </c>
      <c r="D13" s="130" t="s">
        <v>211</v>
      </c>
      <c r="E13" s="130" t="s">
        <v>212</v>
      </c>
      <c r="F13" s="132">
        <v>0.60960000000000003</v>
      </c>
      <c r="G13" s="133" t="s">
        <v>213</v>
      </c>
      <c r="H13" s="133" t="s">
        <v>214</v>
      </c>
      <c r="I13" s="132">
        <v>6.6252000000000004</v>
      </c>
      <c r="K13" t="s">
        <v>524</v>
      </c>
    </row>
    <row r="14" spans="1:11" ht="17.399999999999999" thickBot="1" x14ac:dyDescent="0.45">
      <c r="A14" s="129">
        <v>3</v>
      </c>
      <c r="B14" s="130" t="s">
        <v>215</v>
      </c>
      <c r="C14" s="131" t="s">
        <v>205</v>
      </c>
      <c r="D14" s="130" t="s">
        <v>216</v>
      </c>
      <c r="E14" s="130" t="s">
        <v>217</v>
      </c>
      <c r="F14" s="132">
        <v>0.75139999999999996</v>
      </c>
      <c r="G14" s="133" t="s">
        <v>218</v>
      </c>
      <c r="H14" s="133" t="s">
        <v>219</v>
      </c>
      <c r="I14" s="132">
        <v>0.1111</v>
      </c>
      <c r="K14" t="s">
        <v>526</v>
      </c>
    </row>
    <row r="15" spans="1:11" x14ac:dyDescent="0.4">
      <c r="A15" s="123" t="s">
        <v>7</v>
      </c>
      <c r="K15" t="s">
        <v>527</v>
      </c>
    </row>
    <row r="16" spans="1:11" x14ac:dyDescent="0.4">
      <c r="K16" t="s">
        <v>528</v>
      </c>
    </row>
    <row r="17" spans="11:11" x14ac:dyDescent="0.4">
      <c r="K17" s="86" t="s">
        <v>538</v>
      </c>
    </row>
  </sheetData>
  <hyperlinks>
    <hyperlink ref="B3" r:id="rId1" display="https://www.proshareng.com/marketequities/company-TRIPPLEG" xr:uid="{75CEE01D-0B5D-4E99-8BC0-011F819308A3}"/>
    <hyperlink ref="B4" r:id="rId2" display="https://www.proshareng.com/marketequities/company-NSLTECH" xr:uid="{8FB2AA79-2341-498F-A2F2-FDE2E3469B49}"/>
    <hyperlink ref="B5" r:id="rId3" display="https://www.proshareng.com/marketequities/company-BOCGAS" xr:uid="{60096772-2587-4352-AD6A-83BA40741BFE}"/>
    <hyperlink ref="B6" r:id="rId4" display="https://www.proshareng.com/marketequities/company-TOTAL" xr:uid="{8F179124-BCB2-484F-B21B-EA58645B263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B4F8-46DF-4124-9CBC-673D750E4FBC}">
  <dimension ref="A1:J98"/>
  <sheetViews>
    <sheetView topLeftCell="A76" workbookViewId="0">
      <selection activeCell="I80" sqref="I80"/>
    </sheetView>
  </sheetViews>
  <sheetFormatPr defaultColWidth="9.109375" defaultRowHeight="16.8" x14ac:dyDescent="0.4"/>
  <cols>
    <col min="1" max="1" width="34.6640625" style="86" bestFit="1" customWidth="1"/>
    <col min="2" max="2" width="9.6640625" style="86" bestFit="1" customWidth="1"/>
    <col min="3" max="3" width="10.44140625" style="86" bestFit="1" customWidth="1"/>
    <col min="4" max="4" width="9.33203125" style="86" bestFit="1" customWidth="1"/>
    <col min="5" max="16384" width="9.109375" style="86"/>
  </cols>
  <sheetData>
    <row r="1" spans="1:6" ht="24.75" customHeight="1" thickBot="1" x14ac:dyDescent="0.45">
      <c r="A1" s="135" t="s">
        <v>288</v>
      </c>
    </row>
    <row r="2" spans="1:6" ht="17.399999999999999" thickBot="1" x14ac:dyDescent="0.45">
      <c r="A2" s="250" t="s">
        <v>256</v>
      </c>
      <c r="B2" s="251"/>
      <c r="C2" s="251"/>
      <c r="D2" s="252"/>
    </row>
    <row r="3" spans="1:6" ht="17.399999999999999" thickBot="1" x14ac:dyDescent="0.45">
      <c r="A3" s="136" t="s">
        <v>257</v>
      </c>
      <c r="B3" s="137">
        <v>44960</v>
      </c>
      <c r="C3" s="137">
        <v>44967</v>
      </c>
      <c r="D3" s="138" t="s">
        <v>258</v>
      </c>
    </row>
    <row r="4" spans="1:6" ht="17.399999999999999" thickBot="1" x14ac:dyDescent="0.45">
      <c r="A4" s="139" t="s">
        <v>2</v>
      </c>
      <c r="B4" s="140">
        <v>54213.09</v>
      </c>
      <c r="C4" s="140">
        <v>54327.3</v>
      </c>
      <c r="D4" s="141">
        <v>2.0999999999999999E-3</v>
      </c>
      <c r="F4"/>
    </row>
    <row r="5" spans="1:6" ht="17.399999999999999" thickBot="1" x14ac:dyDescent="0.45">
      <c r="A5" s="142" t="s">
        <v>259</v>
      </c>
      <c r="B5" s="143">
        <v>1946.01</v>
      </c>
      <c r="C5" s="143">
        <v>1952.62</v>
      </c>
      <c r="D5" s="144">
        <v>3.3999999999999998E-3</v>
      </c>
      <c r="F5"/>
    </row>
    <row r="6" spans="1:6" ht="17.399999999999999" thickBot="1" x14ac:dyDescent="0.45">
      <c r="A6" s="142" t="s">
        <v>260</v>
      </c>
      <c r="B6" s="145">
        <v>619.05999999999995</v>
      </c>
      <c r="C6" s="145">
        <v>615.14</v>
      </c>
      <c r="D6" s="146">
        <v>-6.3E-3</v>
      </c>
    </row>
    <row r="7" spans="1:6" ht="17.399999999999999" thickBot="1" x14ac:dyDescent="0.45">
      <c r="A7" s="142" t="s">
        <v>261</v>
      </c>
      <c r="B7" s="145">
        <v>457.14</v>
      </c>
      <c r="C7" s="145">
        <v>453.02</v>
      </c>
      <c r="D7" s="146">
        <v>-8.9999999999999993E-3</v>
      </c>
      <c r="F7" s="177" t="s">
        <v>465</v>
      </c>
    </row>
    <row r="8" spans="1:6" ht="17.399999999999999" thickBot="1" x14ac:dyDescent="0.45">
      <c r="A8" s="142" t="s">
        <v>262</v>
      </c>
      <c r="B8" s="145">
        <v>181.1</v>
      </c>
      <c r="C8" s="145">
        <v>175.08</v>
      </c>
      <c r="D8" s="146">
        <v>-3.32E-2</v>
      </c>
      <c r="F8" t="s">
        <v>431</v>
      </c>
    </row>
    <row r="9" spans="1:6" ht="17.399999999999999" thickBot="1" x14ac:dyDescent="0.45">
      <c r="A9" s="142" t="s">
        <v>263</v>
      </c>
      <c r="B9" s="145">
        <v>532.16</v>
      </c>
      <c r="C9" s="145">
        <v>535.51</v>
      </c>
      <c r="D9" s="144">
        <v>6.3E-3</v>
      </c>
      <c r="F9" t="s">
        <v>453</v>
      </c>
    </row>
    <row r="10" spans="1:6" ht="17.399999999999999" thickBot="1" x14ac:dyDescent="0.45">
      <c r="A10" s="142" t="s">
        <v>264</v>
      </c>
      <c r="B10" s="147">
        <v>3411.31</v>
      </c>
      <c r="C10" s="147">
        <v>3428.69</v>
      </c>
      <c r="D10" s="144">
        <v>5.1000000000000004E-3</v>
      </c>
      <c r="F10" t="s">
        <v>466</v>
      </c>
    </row>
    <row r="11" spans="1:6" ht="17.399999999999999" thickBot="1" x14ac:dyDescent="0.45">
      <c r="A11" s="142" t="s">
        <v>265</v>
      </c>
      <c r="B11" s="147">
        <v>2455.08</v>
      </c>
      <c r="C11" s="147">
        <v>2471.0300000000002</v>
      </c>
      <c r="D11" s="144">
        <v>6.4999999999999997E-3</v>
      </c>
      <c r="F11" t="s">
        <v>467</v>
      </c>
    </row>
    <row r="12" spans="1:6" ht="17.399999999999999" thickBot="1" x14ac:dyDescent="0.45">
      <c r="A12" s="142" t="s">
        <v>266</v>
      </c>
      <c r="B12" s="145">
        <v>659.42</v>
      </c>
      <c r="C12" s="145">
        <v>659.42</v>
      </c>
      <c r="D12" s="148">
        <v>0</v>
      </c>
      <c r="F12" t="s">
        <v>468</v>
      </c>
    </row>
    <row r="13" spans="1:6" ht="17.399999999999999" thickBot="1" x14ac:dyDescent="0.45">
      <c r="A13" s="142" t="s">
        <v>267</v>
      </c>
      <c r="B13" s="147">
        <v>1928.69</v>
      </c>
      <c r="C13" s="147">
        <v>1920.44</v>
      </c>
      <c r="D13" s="146">
        <v>-4.3E-3</v>
      </c>
      <c r="F13" t="s">
        <v>469</v>
      </c>
    </row>
    <row r="14" spans="1:6" ht="17.399999999999999" thickBot="1" x14ac:dyDescent="0.45">
      <c r="A14" s="142" t="s">
        <v>268</v>
      </c>
      <c r="B14" s="147">
        <v>5060.8999999999996</v>
      </c>
      <c r="C14" s="147">
        <v>5113.63</v>
      </c>
      <c r="D14" s="144">
        <v>1.04E-2</v>
      </c>
      <c r="F14" t="s">
        <v>470</v>
      </c>
    </row>
    <row r="15" spans="1:6" ht="17.399999999999999" thickBot="1" x14ac:dyDescent="0.45">
      <c r="A15" s="142" t="s">
        <v>269</v>
      </c>
      <c r="B15" s="147">
        <v>2437.54</v>
      </c>
      <c r="C15" s="147">
        <v>2427.9899999999998</v>
      </c>
      <c r="D15" s="146">
        <v>-3.8999999999999998E-3</v>
      </c>
      <c r="F15" t="s">
        <v>471</v>
      </c>
    </row>
    <row r="16" spans="1:6" ht="17.399999999999999" thickBot="1" x14ac:dyDescent="0.45">
      <c r="A16" s="142" t="s">
        <v>270</v>
      </c>
      <c r="B16" s="149">
        <v>1384.71</v>
      </c>
      <c r="C16" s="149">
        <v>1383.41</v>
      </c>
      <c r="D16" s="150">
        <v>-8.9999999999999998E-4</v>
      </c>
    </row>
    <row r="17" spans="1:8" ht="17.399999999999999" thickBot="1" x14ac:dyDescent="0.45">
      <c r="A17" s="142" t="s">
        <v>271</v>
      </c>
      <c r="B17" s="143">
        <v>1065.8800000000001</v>
      </c>
      <c r="C17" s="143">
        <v>1062.21</v>
      </c>
      <c r="D17" s="146">
        <v>-3.3999999999999998E-3</v>
      </c>
    </row>
    <row r="18" spans="1:8" ht="17.399999999999999" thickBot="1" x14ac:dyDescent="0.45">
      <c r="A18" s="142" t="s">
        <v>272</v>
      </c>
      <c r="B18" s="147">
        <v>3541.34</v>
      </c>
      <c r="C18" s="147">
        <v>3559.09</v>
      </c>
      <c r="D18" s="144">
        <v>5.0000000000000001E-3</v>
      </c>
    </row>
    <row r="19" spans="1:8" ht="17.399999999999999" thickBot="1" x14ac:dyDescent="0.45">
      <c r="A19" s="142" t="s">
        <v>273</v>
      </c>
      <c r="B19" s="147">
        <v>2422.73</v>
      </c>
      <c r="C19" s="147">
        <v>2388.89</v>
      </c>
      <c r="D19" s="146">
        <v>-1.4E-2</v>
      </c>
    </row>
    <row r="20" spans="1:8" ht="17.399999999999999" thickBot="1" x14ac:dyDescent="0.45">
      <c r="A20" s="142" t="s">
        <v>274</v>
      </c>
      <c r="B20" s="147">
        <v>2566.5100000000002</v>
      </c>
      <c r="C20" s="147">
        <v>2533.7800000000002</v>
      </c>
      <c r="D20" s="146">
        <v>-1.2800000000000001E-2</v>
      </c>
    </row>
    <row r="21" spans="1:8" ht="17.399999999999999" thickBot="1" x14ac:dyDescent="0.45">
      <c r="A21" s="142" t="s">
        <v>275</v>
      </c>
      <c r="B21" s="147">
        <v>2082.25</v>
      </c>
      <c r="C21" s="147">
        <v>2068.79</v>
      </c>
      <c r="D21" s="146">
        <v>-6.4999999999999997E-3</v>
      </c>
    </row>
    <row r="22" spans="1:8" ht="17.399999999999999" thickBot="1" x14ac:dyDescent="0.45">
      <c r="A22" s="142" t="s">
        <v>27</v>
      </c>
      <c r="B22" s="145">
        <v>139.51</v>
      </c>
      <c r="C22" s="145">
        <v>141.06</v>
      </c>
      <c r="D22" s="144">
        <v>1.11E-2</v>
      </c>
    </row>
    <row r="23" spans="1:8" ht="17.399999999999999" thickBot="1" x14ac:dyDescent="0.45">
      <c r="A23" s="142" t="s">
        <v>28</v>
      </c>
      <c r="B23" s="145">
        <v>125.22</v>
      </c>
      <c r="C23" s="145">
        <v>124.8</v>
      </c>
      <c r="D23" s="146">
        <v>-3.3999999999999998E-3</v>
      </c>
    </row>
    <row r="24" spans="1:8" x14ac:dyDescent="0.4">
      <c r="A24" s="151" t="s">
        <v>276</v>
      </c>
    </row>
    <row r="26" spans="1:8" x14ac:dyDescent="0.4">
      <c r="H26" s="177" t="s">
        <v>503</v>
      </c>
    </row>
    <row r="27" spans="1:8" x14ac:dyDescent="0.4">
      <c r="H27" t="s">
        <v>440</v>
      </c>
    </row>
    <row r="28" spans="1:8" x14ac:dyDescent="0.4">
      <c r="H28" t="s">
        <v>504</v>
      </c>
    </row>
    <row r="29" spans="1:8" x14ac:dyDescent="0.4">
      <c r="H29" t="s">
        <v>453</v>
      </c>
    </row>
    <row r="30" spans="1:8" x14ac:dyDescent="0.4">
      <c r="H30" t="s">
        <v>505</v>
      </c>
    </row>
    <row r="31" spans="1:8" x14ac:dyDescent="0.4">
      <c r="H31" t="s">
        <v>506</v>
      </c>
    </row>
    <row r="33" spans="1:10" x14ac:dyDescent="0.4">
      <c r="I33"/>
    </row>
    <row r="34" spans="1:10" x14ac:dyDescent="0.4">
      <c r="I34"/>
    </row>
    <row r="35" spans="1:10" x14ac:dyDescent="0.4">
      <c r="I35"/>
    </row>
    <row r="36" spans="1:10" ht="19.2" x14ac:dyDescent="0.4">
      <c r="A36" s="135"/>
    </row>
    <row r="38" spans="1:10" x14ac:dyDescent="0.4">
      <c r="J38" s="177" t="s">
        <v>511</v>
      </c>
    </row>
    <row r="39" spans="1:10" x14ac:dyDescent="0.4">
      <c r="J39" t="s">
        <v>446</v>
      </c>
    </row>
    <row r="40" spans="1:10" x14ac:dyDescent="0.4">
      <c r="J40" t="s">
        <v>450</v>
      </c>
    </row>
    <row r="41" spans="1:10" x14ac:dyDescent="0.4">
      <c r="J41" t="s">
        <v>451</v>
      </c>
    </row>
    <row r="42" spans="1:10" x14ac:dyDescent="0.4">
      <c r="J42" t="s">
        <v>512</v>
      </c>
    </row>
    <row r="43" spans="1:10" x14ac:dyDescent="0.4">
      <c r="J43" t="s">
        <v>494</v>
      </c>
    </row>
    <row r="44" spans="1:10" x14ac:dyDescent="0.4">
      <c r="J44" t="s">
        <v>495</v>
      </c>
    </row>
    <row r="47" spans="1:10" x14ac:dyDescent="0.4">
      <c r="F47"/>
    </row>
    <row r="48" spans="1:10" ht="19.2" x14ac:dyDescent="0.4">
      <c r="A48" s="135"/>
      <c r="F48"/>
    </row>
    <row r="50" spans="1:7" x14ac:dyDescent="0.4">
      <c r="F50" s="177" t="s">
        <v>507</v>
      </c>
    </row>
    <row r="51" spans="1:7" x14ac:dyDescent="0.4">
      <c r="F51" t="s">
        <v>441</v>
      </c>
    </row>
    <row r="52" spans="1:7" x14ac:dyDescent="0.4">
      <c r="F52" t="s">
        <v>450</v>
      </c>
    </row>
    <row r="53" spans="1:7" x14ac:dyDescent="0.4">
      <c r="F53" t="s">
        <v>508</v>
      </c>
    </row>
    <row r="54" spans="1:7" x14ac:dyDescent="0.4">
      <c r="F54" t="s">
        <v>494</v>
      </c>
    </row>
    <row r="55" spans="1:7" x14ac:dyDescent="0.4">
      <c r="F55" t="s">
        <v>495</v>
      </c>
    </row>
    <row r="58" spans="1:7" x14ac:dyDescent="0.4">
      <c r="F58"/>
    </row>
    <row r="59" spans="1:7" x14ac:dyDescent="0.4">
      <c r="F59"/>
    </row>
    <row r="60" spans="1:7" ht="19.2" x14ac:dyDescent="0.4">
      <c r="A60" s="135"/>
    </row>
    <row r="62" spans="1:7" x14ac:dyDescent="0.4">
      <c r="A62" s="151" t="s">
        <v>142</v>
      </c>
      <c r="G62" s="177" t="s">
        <v>509</v>
      </c>
    </row>
    <row r="63" spans="1:7" x14ac:dyDescent="0.4">
      <c r="A63" s="152"/>
      <c r="G63" t="s">
        <v>445</v>
      </c>
    </row>
    <row r="64" spans="1:7" x14ac:dyDescent="0.4">
      <c r="G64" t="s">
        <v>450</v>
      </c>
    </row>
    <row r="65" spans="1:9" x14ac:dyDescent="0.4">
      <c r="G65" t="s">
        <v>510</v>
      </c>
    </row>
    <row r="66" spans="1:9" x14ac:dyDescent="0.4">
      <c r="G66" t="s">
        <v>494</v>
      </c>
    </row>
    <row r="67" spans="1:9" x14ac:dyDescent="0.4">
      <c r="G67" t="s">
        <v>495</v>
      </c>
    </row>
    <row r="69" spans="1:9" x14ac:dyDescent="0.4">
      <c r="I69"/>
    </row>
    <row r="70" spans="1:9" x14ac:dyDescent="0.4">
      <c r="I70"/>
    </row>
    <row r="71" spans="1:9" x14ac:dyDescent="0.4">
      <c r="I71"/>
    </row>
    <row r="76" spans="1:9" ht="19.2" x14ac:dyDescent="0.4">
      <c r="A76" s="135"/>
      <c r="I76" s="177" t="s">
        <v>513</v>
      </c>
    </row>
    <row r="77" spans="1:9" x14ac:dyDescent="0.4">
      <c r="I77" t="s">
        <v>447</v>
      </c>
    </row>
    <row r="78" spans="1:9" ht="19.2" x14ac:dyDescent="0.4">
      <c r="A78" s="153"/>
      <c r="I78" t="s">
        <v>450</v>
      </c>
    </row>
    <row r="79" spans="1:9" x14ac:dyDescent="0.4">
      <c r="I79" t="s">
        <v>540</v>
      </c>
    </row>
    <row r="80" spans="1:9" x14ac:dyDescent="0.4">
      <c r="I80" t="s">
        <v>514</v>
      </c>
    </row>
    <row r="81" spans="9:9" x14ac:dyDescent="0.4">
      <c r="I81" t="s">
        <v>515</v>
      </c>
    </row>
    <row r="82" spans="9:9" x14ac:dyDescent="0.4">
      <c r="I82" t="s">
        <v>516</v>
      </c>
    </row>
    <row r="83" spans="9:9" x14ac:dyDescent="0.4">
      <c r="I83"/>
    </row>
    <row r="84" spans="9:9" x14ac:dyDescent="0.4">
      <c r="I84" s="177" t="s">
        <v>517</v>
      </c>
    </row>
    <row r="85" spans="9:9" x14ac:dyDescent="0.4">
      <c r="I85" t="s">
        <v>518</v>
      </c>
    </row>
    <row r="86" spans="9:9" x14ac:dyDescent="0.4">
      <c r="I86" t="s">
        <v>444</v>
      </c>
    </row>
    <row r="87" spans="9:9" x14ac:dyDescent="0.4">
      <c r="I87" t="s">
        <v>541</v>
      </c>
    </row>
    <row r="88" spans="9:9" x14ac:dyDescent="0.4">
      <c r="I88" t="s">
        <v>519</v>
      </c>
    </row>
    <row r="89" spans="9:9" x14ac:dyDescent="0.4">
      <c r="I89" t="s">
        <v>520</v>
      </c>
    </row>
    <row r="90" spans="9:9" x14ac:dyDescent="0.4">
      <c r="I90" t="s">
        <v>521</v>
      </c>
    </row>
    <row r="91" spans="9:9" x14ac:dyDescent="0.4">
      <c r="I91"/>
    </row>
    <row r="92" spans="9:9" x14ac:dyDescent="0.4">
      <c r="I92" s="177" t="s">
        <v>522</v>
      </c>
    </row>
    <row r="93" spans="9:9" x14ac:dyDescent="0.4">
      <c r="I93" t="s">
        <v>447</v>
      </c>
    </row>
    <row r="94" spans="9:9" x14ac:dyDescent="0.4">
      <c r="I94" t="s">
        <v>444</v>
      </c>
    </row>
    <row r="95" spans="9:9" x14ac:dyDescent="0.4">
      <c r="I95" t="s">
        <v>540</v>
      </c>
    </row>
    <row r="96" spans="9:9" x14ac:dyDescent="0.4">
      <c r="I96" t="s">
        <v>523</v>
      </c>
    </row>
    <row r="97" spans="9:9" x14ac:dyDescent="0.4">
      <c r="I97" t="s">
        <v>515</v>
      </c>
    </row>
    <row r="98" spans="9:9" x14ac:dyDescent="0.4">
      <c r="I98" t="s">
        <v>516</v>
      </c>
    </row>
  </sheetData>
  <mergeCells count="1">
    <mergeCell ref="A2:D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C755-2BE3-4CAB-9477-6AF4EE704A5D}">
  <dimension ref="A1:I19"/>
  <sheetViews>
    <sheetView workbookViewId="0">
      <selection activeCell="B19" sqref="B19"/>
    </sheetView>
  </sheetViews>
  <sheetFormatPr defaultRowHeight="14.4" x14ac:dyDescent="0.3"/>
  <cols>
    <col min="1" max="1" width="14.88671875" bestFit="1" customWidth="1"/>
    <col min="2" max="2" width="22" bestFit="1" customWidth="1"/>
    <col min="3" max="3" width="24.109375" bestFit="1" customWidth="1"/>
    <col min="4" max="4" width="15.33203125" bestFit="1" customWidth="1"/>
    <col min="5" max="5" width="20.21875" bestFit="1" customWidth="1"/>
    <col min="6" max="6" width="16.109375" bestFit="1" customWidth="1"/>
    <col min="9" max="9" width="13.33203125" bestFit="1" customWidth="1"/>
  </cols>
  <sheetData>
    <row r="1" spans="1:9" ht="15.6" x14ac:dyDescent="0.3">
      <c r="A1" s="253" t="s">
        <v>289</v>
      </c>
      <c r="B1" s="253"/>
      <c r="C1" s="253"/>
      <c r="D1" s="253"/>
      <c r="E1" s="253"/>
      <c r="F1" s="253"/>
      <c r="G1" s="253"/>
      <c r="H1" s="253"/>
      <c r="I1" s="157"/>
    </row>
    <row r="2" spans="1:9" ht="15.6" x14ac:dyDescent="0.3">
      <c r="A2" s="157"/>
      <c r="B2" s="157"/>
      <c r="C2" s="157"/>
      <c r="D2" s="157"/>
      <c r="E2" s="157"/>
      <c r="F2" s="157"/>
      <c r="G2" s="157"/>
      <c r="H2" s="157"/>
      <c r="I2" s="157"/>
    </row>
    <row r="3" spans="1:9" ht="15.6" x14ac:dyDescent="0.3">
      <c r="A3" s="157"/>
      <c r="B3" s="157"/>
      <c r="C3" s="157"/>
      <c r="D3" s="254" t="s">
        <v>290</v>
      </c>
      <c r="E3" s="254"/>
      <c r="F3" s="254" t="s">
        <v>164</v>
      </c>
      <c r="G3" s="254"/>
      <c r="H3" s="254"/>
      <c r="I3" s="157"/>
    </row>
    <row r="4" spans="1:9" ht="15.6" x14ac:dyDescent="0.3">
      <c r="A4" s="157" t="s">
        <v>2</v>
      </c>
      <c r="B4" s="157" t="s">
        <v>291</v>
      </c>
      <c r="C4" s="157" t="s">
        <v>292</v>
      </c>
      <c r="D4" s="158" t="s">
        <v>293</v>
      </c>
      <c r="E4" s="158" t="s">
        <v>132</v>
      </c>
      <c r="F4" s="158" t="s">
        <v>169</v>
      </c>
      <c r="G4" s="158" t="s">
        <v>294</v>
      </c>
      <c r="H4" s="158" t="s">
        <v>167</v>
      </c>
      <c r="I4" s="158" t="s">
        <v>295</v>
      </c>
    </row>
    <row r="5" spans="1:9" ht="16.8" x14ac:dyDescent="0.4">
      <c r="A5" s="159">
        <v>54507.66</v>
      </c>
      <c r="B5" s="160">
        <v>706.51</v>
      </c>
      <c r="C5" s="159">
        <v>31.11</v>
      </c>
      <c r="D5" s="159">
        <v>16.63</v>
      </c>
      <c r="E5" s="159">
        <v>16.13</v>
      </c>
      <c r="F5" s="159">
        <v>461.2</v>
      </c>
      <c r="G5" s="159">
        <v>461.5</v>
      </c>
      <c r="H5" s="159">
        <v>760</v>
      </c>
      <c r="I5" s="159">
        <v>9.14</v>
      </c>
    </row>
    <row r="6" spans="1:9" ht="15" x14ac:dyDescent="0.3">
      <c r="A6" s="60">
        <v>2.0000000000000001E-4</v>
      </c>
      <c r="B6" s="60">
        <v>1E-4</v>
      </c>
      <c r="C6" s="60">
        <v>-1.6000000000000001E-3</v>
      </c>
      <c r="D6" s="60">
        <v>5.4000000000000003E-3</v>
      </c>
      <c r="E6" s="60">
        <v>5.4000000000000003E-3</v>
      </c>
      <c r="F6" s="60">
        <v>-5.0000000000000001E-4</v>
      </c>
      <c r="G6" s="60">
        <v>-5.9999999999999995E-4</v>
      </c>
      <c r="H6" s="60">
        <v>0</v>
      </c>
      <c r="I6" s="60">
        <v>0.01</v>
      </c>
    </row>
    <row r="7" spans="1:9" ht="15.6" x14ac:dyDescent="0.3">
      <c r="A7" s="254" t="s">
        <v>296</v>
      </c>
      <c r="B7" s="254"/>
      <c r="C7" s="157"/>
      <c r="D7" s="157"/>
      <c r="E7" s="157"/>
      <c r="F7" s="157"/>
      <c r="G7" s="157" t="s">
        <v>297</v>
      </c>
      <c r="H7" s="157"/>
      <c r="I7" s="157"/>
    </row>
    <row r="8" spans="1:9" ht="15.6" x14ac:dyDescent="0.3">
      <c r="A8" s="158" t="s">
        <v>140</v>
      </c>
      <c r="B8" s="158" t="s">
        <v>141</v>
      </c>
      <c r="C8" s="158" t="s">
        <v>298</v>
      </c>
      <c r="D8" s="158" t="s">
        <v>162</v>
      </c>
      <c r="E8" s="158" t="s">
        <v>223</v>
      </c>
      <c r="F8" s="158" t="s">
        <v>159</v>
      </c>
      <c r="G8" s="158" t="s">
        <v>27</v>
      </c>
      <c r="H8" s="158" t="s">
        <v>28</v>
      </c>
      <c r="I8" s="157"/>
    </row>
    <row r="9" spans="1:9" ht="15.6" x14ac:dyDescent="0.3">
      <c r="A9" s="157">
        <v>460.98</v>
      </c>
      <c r="B9" s="157">
        <v>233.99</v>
      </c>
      <c r="C9" s="157">
        <v>84.6</v>
      </c>
      <c r="D9" s="157">
        <v>78.05</v>
      </c>
      <c r="E9" s="157">
        <v>1831.63</v>
      </c>
      <c r="F9" s="157">
        <v>21.53</v>
      </c>
      <c r="G9" s="157">
        <v>141.06</v>
      </c>
      <c r="H9" s="157">
        <v>125.13</v>
      </c>
      <c r="I9" s="161"/>
    </row>
    <row r="10" spans="1:9" ht="15.6" x14ac:dyDescent="0.3">
      <c r="A10" s="162">
        <v>-1.6000000000000001E-3</v>
      </c>
      <c r="B10" s="162">
        <v>-2.9999999999999997E-4</v>
      </c>
      <c r="C10" s="60">
        <v>-1.15E-2</v>
      </c>
      <c r="D10" s="163">
        <v>-1.2800000000000001E-2</v>
      </c>
      <c r="E10" s="162">
        <v>-1.2500000000000001E-2</v>
      </c>
      <c r="F10" s="162">
        <v>-1.55E-2</v>
      </c>
      <c r="G10" s="163">
        <v>-5.0000000000000001E-4</v>
      </c>
      <c r="H10" s="162">
        <v>4.7000000000000002E-3</v>
      </c>
      <c r="I10" s="157"/>
    </row>
    <row r="11" spans="1:9" ht="15.6" x14ac:dyDescent="0.3">
      <c r="A11" s="157"/>
      <c r="B11" s="157"/>
      <c r="C11" s="164"/>
      <c r="D11" s="164"/>
      <c r="E11" s="157"/>
      <c r="F11" s="157"/>
      <c r="G11" s="157"/>
      <c r="H11" s="157"/>
      <c r="I11" s="157"/>
    </row>
    <row r="12" spans="1:9" ht="16.8" x14ac:dyDescent="0.4">
      <c r="A12" s="21" t="s">
        <v>9</v>
      </c>
      <c r="B12" s="21" t="s">
        <v>20</v>
      </c>
      <c r="C12" s="21" t="s">
        <v>11</v>
      </c>
      <c r="D12" s="21" t="s">
        <v>24</v>
      </c>
      <c r="E12" s="21" t="s">
        <v>26</v>
      </c>
      <c r="F12" s="21" t="s">
        <v>21</v>
      </c>
      <c r="G12" s="21" t="s">
        <v>14</v>
      </c>
      <c r="H12" s="21" t="s">
        <v>25</v>
      </c>
      <c r="I12" s="21" t="s">
        <v>10</v>
      </c>
    </row>
    <row r="13" spans="1:9" ht="15" x14ac:dyDescent="0.3">
      <c r="A13" s="60">
        <v>-7.7240527001086381E-4</v>
      </c>
      <c r="B13" s="60">
        <v>-6.4727013819213767E-4</v>
      </c>
      <c r="C13" s="60">
        <v>8.6025180880760603E-3</v>
      </c>
      <c r="D13" s="60">
        <v>1.2968136678939268E-3</v>
      </c>
      <c r="E13" s="60">
        <v>-3.8700646383138645E-4</v>
      </c>
      <c r="F13" s="60">
        <v>-8.3212415292285941E-5</v>
      </c>
      <c r="G13" s="60">
        <v>9.9056823655535803E-4</v>
      </c>
      <c r="H13" s="60">
        <v>2.0937061151542544E-4</v>
      </c>
      <c r="I13" s="60">
        <v>2.01877934272309E-3</v>
      </c>
    </row>
    <row r="14" spans="1:9" ht="16.8" x14ac:dyDescent="0.4">
      <c r="A14" s="21"/>
      <c r="B14" s="21"/>
      <c r="C14" s="21"/>
      <c r="D14" s="21"/>
      <c r="E14" s="21"/>
      <c r="F14" s="21"/>
      <c r="G14" s="21"/>
      <c r="H14" s="21"/>
      <c r="I14" s="21"/>
    </row>
    <row r="15" spans="1:9" ht="16.8" x14ac:dyDescent="0.4">
      <c r="A15" s="21" t="s">
        <v>22</v>
      </c>
      <c r="B15" s="21" t="s">
        <v>15</v>
      </c>
      <c r="C15" s="21" t="s">
        <v>12</v>
      </c>
      <c r="D15" s="21" t="s">
        <v>16</v>
      </c>
      <c r="E15" s="21" t="s">
        <v>17</v>
      </c>
      <c r="F15" s="21" t="s">
        <v>23</v>
      </c>
      <c r="G15" s="21" t="s">
        <v>13</v>
      </c>
      <c r="H15" s="21" t="s">
        <v>18</v>
      </c>
      <c r="I15" s="21" t="s">
        <v>19</v>
      </c>
    </row>
    <row r="16" spans="1:9" ht="15" x14ac:dyDescent="0.3">
      <c r="A16" s="60">
        <v>-1.6789462933060665E-4</v>
      </c>
      <c r="B16" s="60">
        <v>0</v>
      </c>
      <c r="C16" s="60">
        <v>6.4160328731562748E-4</v>
      </c>
      <c r="D16" s="60">
        <v>2.065941927406853E-2</v>
      </c>
      <c r="E16" s="60">
        <v>7.1916867333589221E-4</v>
      </c>
      <c r="F16" s="60">
        <v>2.6501322972836885E-3</v>
      </c>
      <c r="G16" s="60">
        <v>-2.2656293021390602E-3</v>
      </c>
      <c r="H16" s="60">
        <v>0</v>
      </c>
      <c r="I16" s="60">
        <v>-4.6231230120571048E-4</v>
      </c>
    </row>
    <row r="19" spans="2:2" x14ac:dyDescent="0.3">
      <c r="B19" s="182" t="s">
        <v>454</v>
      </c>
    </row>
  </sheetData>
  <mergeCells count="4">
    <mergeCell ref="A1:H1"/>
    <mergeCell ref="D3:E3"/>
    <mergeCell ref="F3:H3"/>
    <mergeCell ref="A7:B7"/>
  </mergeCells>
  <conditionalFormatting sqref="A6:I6">
    <cfRule type="cellIs" dxfId="18" priority="19" operator="equal">
      <formula>0</formula>
    </cfRule>
    <cfRule type="cellIs" dxfId="17" priority="20" operator="lessThan">
      <formula>0</formula>
    </cfRule>
    <cfRule type="cellIs" dxfId="16" priority="21" operator="greaterThan">
      <formula>0</formula>
    </cfRule>
  </conditionalFormatting>
  <conditionalFormatting sqref="A10:B10 D10:H10">
    <cfRule type="cellIs" dxfId="15" priority="16" operator="equal">
      <formula>0</formula>
    </cfRule>
    <cfRule type="cellIs" dxfId="14" priority="17" operator="lessThan">
      <formula>0</formula>
    </cfRule>
    <cfRule type="cellIs" dxfId="13" priority="18" operator="greaterThan">
      <formula>0</formula>
    </cfRule>
  </conditionalFormatting>
  <conditionalFormatting sqref="H6">
    <cfRule type="cellIs" dxfId="12" priority="13" operator="greaterThan">
      <formula>0</formula>
    </cfRule>
    <cfRule type="cellIs" dxfId="11" priority="14" operator="lessThan">
      <formula>0</formula>
    </cfRule>
    <cfRule type="cellIs" priority="15" operator="equal">
      <formula>0</formula>
    </cfRule>
  </conditionalFormatting>
  <conditionalFormatting sqref="F6">
    <cfRule type="cellIs" dxfId="10" priority="10" operator="greaterThan">
      <formula>0</formula>
    </cfRule>
    <cfRule type="cellIs" dxfId="9" priority="11" operator="lessThan">
      <formula>0</formula>
    </cfRule>
    <cfRule type="cellIs" priority="12" operator="equal">
      <formula>0</formula>
    </cfRule>
  </conditionalFormatting>
  <conditionalFormatting sqref="C10">
    <cfRule type="cellIs" dxfId="8" priority="7" operator="equal">
      <formula>0</formula>
    </cfRule>
    <cfRule type="cellIs" dxfId="7" priority="8" operator="lessThan">
      <formula>0</formula>
    </cfRule>
    <cfRule type="cellIs" dxfId="6" priority="9" operator="greaterThan">
      <formula>0</formula>
    </cfRule>
  </conditionalFormatting>
  <conditionalFormatting sqref="A13:I13">
    <cfRule type="cellIs" dxfId="5" priority="4" operator="equal">
      <formula>0</formula>
    </cfRule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A16:I16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F7AE-13C2-4102-AC42-B55C8FC07B16}">
  <dimension ref="A1:F29"/>
  <sheetViews>
    <sheetView topLeftCell="A7" workbookViewId="0">
      <selection activeCell="I18" sqref="I18"/>
    </sheetView>
  </sheetViews>
  <sheetFormatPr defaultRowHeight="14.4" x14ac:dyDescent="0.3"/>
  <sheetData>
    <row r="1" spans="1:6" ht="15" thickBot="1" x14ac:dyDescent="0.35">
      <c r="F1" s="182" t="s">
        <v>455</v>
      </c>
    </row>
    <row r="2" spans="1:6" ht="30" thickTop="1" thickBot="1" x14ac:dyDescent="0.35">
      <c r="A2" s="165" t="s">
        <v>299</v>
      </c>
      <c r="B2" s="166" t="s">
        <v>300</v>
      </c>
      <c r="C2" s="166" t="s">
        <v>301</v>
      </c>
      <c r="D2" s="166" t="s">
        <v>302</v>
      </c>
      <c r="F2" s="183" t="s">
        <v>542</v>
      </c>
    </row>
    <row r="3" spans="1:6" ht="30" thickTop="1" thickBot="1" x14ac:dyDescent="0.35">
      <c r="A3" s="167" t="s">
        <v>303</v>
      </c>
      <c r="B3" s="168" t="s">
        <v>304</v>
      </c>
      <c r="C3" s="169">
        <v>86.34</v>
      </c>
      <c r="D3" s="170">
        <v>81.34</v>
      </c>
      <c r="E3" t="s">
        <v>543</v>
      </c>
      <c r="F3" s="182"/>
    </row>
    <row r="4" spans="1:6" ht="44.4" thickTop="1" thickBot="1" x14ac:dyDescent="0.35">
      <c r="A4" s="167" t="s">
        <v>305</v>
      </c>
      <c r="B4" s="168" t="s">
        <v>306</v>
      </c>
      <c r="C4" s="171" t="s">
        <v>307</v>
      </c>
      <c r="D4" s="171" t="s">
        <v>308</v>
      </c>
      <c r="E4" t="s">
        <v>544</v>
      </c>
    </row>
    <row r="5" spans="1:6" ht="30" thickTop="1" thickBot="1" x14ac:dyDescent="0.45">
      <c r="A5" s="167" t="s">
        <v>309</v>
      </c>
      <c r="B5" s="168" t="s">
        <v>310</v>
      </c>
      <c r="C5" s="172" t="s">
        <v>311</v>
      </c>
      <c r="D5" s="172" t="s">
        <v>311</v>
      </c>
      <c r="E5" s="86" t="s">
        <v>452</v>
      </c>
    </row>
    <row r="6" spans="1:6" ht="44.4" thickTop="1" thickBot="1" x14ac:dyDescent="0.35">
      <c r="A6" s="167" t="s">
        <v>312</v>
      </c>
      <c r="B6" s="168" t="s">
        <v>313</v>
      </c>
      <c r="C6" s="170">
        <v>461.21</v>
      </c>
      <c r="D6" s="170">
        <v>461.42</v>
      </c>
      <c r="E6" t="s">
        <v>545</v>
      </c>
    </row>
    <row r="7" spans="1:6" ht="44.4" thickTop="1" thickBot="1" x14ac:dyDescent="0.35">
      <c r="A7" s="167" t="s">
        <v>314</v>
      </c>
      <c r="B7" s="168" t="s">
        <v>313</v>
      </c>
      <c r="C7" s="170">
        <v>461.1</v>
      </c>
      <c r="D7" s="170">
        <v>462</v>
      </c>
      <c r="E7" t="s">
        <v>546</v>
      </c>
    </row>
    <row r="8" spans="1:6" ht="44.4" thickTop="1" thickBot="1" x14ac:dyDescent="0.35">
      <c r="A8" s="167" t="s">
        <v>136</v>
      </c>
      <c r="B8" s="168" t="s">
        <v>313</v>
      </c>
      <c r="C8" s="170">
        <v>31.16</v>
      </c>
      <c r="D8" s="170">
        <v>31</v>
      </c>
      <c r="E8" t="s">
        <v>547</v>
      </c>
    </row>
    <row r="9" spans="1:6" ht="44.4" thickTop="1" thickBot="1" x14ac:dyDescent="0.35">
      <c r="A9" s="167" t="s">
        <v>315</v>
      </c>
      <c r="B9" s="168" t="s">
        <v>316</v>
      </c>
      <c r="C9" s="170" t="s">
        <v>317</v>
      </c>
      <c r="D9" s="170" t="s">
        <v>318</v>
      </c>
      <c r="E9" t="s">
        <v>548</v>
      </c>
    </row>
    <row r="10" spans="1:6" ht="15.6" thickTop="1" thickBot="1" x14ac:dyDescent="0.35">
      <c r="A10" s="167" t="s">
        <v>319</v>
      </c>
      <c r="B10" s="168" t="s">
        <v>320</v>
      </c>
      <c r="C10" s="171">
        <v>21.34</v>
      </c>
      <c r="D10" s="171">
        <v>21.47</v>
      </c>
      <c r="E10" t="s">
        <v>549</v>
      </c>
    </row>
    <row r="11" spans="1:6" ht="30" thickTop="1" thickBot="1" x14ac:dyDescent="0.35">
      <c r="A11" s="167" t="s">
        <v>321</v>
      </c>
      <c r="B11" s="168" t="s">
        <v>320</v>
      </c>
      <c r="C11" s="171">
        <v>23.75</v>
      </c>
      <c r="D11" s="171">
        <v>24.13</v>
      </c>
      <c r="E11" t="s">
        <v>550</v>
      </c>
    </row>
    <row r="12" spans="1:6" ht="30" thickTop="1" thickBot="1" x14ac:dyDescent="0.35">
      <c r="A12" s="167" t="s">
        <v>322</v>
      </c>
      <c r="B12" s="168" t="s">
        <v>320</v>
      </c>
      <c r="C12" s="173">
        <v>0.33300000000000002</v>
      </c>
      <c r="D12" s="173">
        <v>0.33300000000000002</v>
      </c>
      <c r="E12" t="s">
        <v>551</v>
      </c>
    </row>
    <row r="13" spans="1:6" ht="30" thickTop="1" thickBot="1" x14ac:dyDescent="0.35">
      <c r="A13" s="167" t="s">
        <v>323</v>
      </c>
      <c r="B13" s="168" t="s">
        <v>320</v>
      </c>
      <c r="C13" s="173">
        <v>0.22800000000000001</v>
      </c>
      <c r="D13" s="173">
        <v>0.22800000000000001</v>
      </c>
      <c r="E13" t="s">
        <v>552</v>
      </c>
    </row>
    <row r="14" spans="1:6" ht="30" thickTop="1" thickBot="1" x14ac:dyDescent="0.45">
      <c r="A14" s="167" t="s">
        <v>324</v>
      </c>
      <c r="B14" s="168" t="s">
        <v>325</v>
      </c>
      <c r="C14" s="171">
        <v>54.64</v>
      </c>
      <c r="D14" s="171">
        <v>54.77</v>
      </c>
      <c r="E14" s="86" t="s">
        <v>452</v>
      </c>
    </row>
    <row r="15" spans="1:6" ht="30" thickTop="1" thickBot="1" x14ac:dyDescent="0.35">
      <c r="A15" s="167" t="s">
        <v>326</v>
      </c>
      <c r="B15" s="168" t="s">
        <v>327</v>
      </c>
      <c r="C15" s="173">
        <v>0.17499999999999999</v>
      </c>
      <c r="D15" s="173">
        <v>0.16500000000000001</v>
      </c>
      <c r="E15" t="s">
        <v>553</v>
      </c>
    </row>
    <row r="16" spans="1:6" ht="30" thickTop="1" thickBot="1" x14ac:dyDescent="0.35">
      <c r="A16" s="167" t="s">
        <v>328</v>
      </c>
      <c r="B16" s="168" t="s">
        <v>313</v>
      </c>
      <c r="C16" s="170">
        <v>11.13</v>
      </c>
      <c r="D16" s="170">
        <v>14.5</v>
      </c>
      <c r="E16" t="s">
        <v>558</v>
      </c>
    </row>
    <row r="17" spans="1:5" ht="30" thickTop="1" thickBot="1" x14ac:dyDescent="0.35">
      <c r="A17" s="167" t="s">
        <v>329</v>
      </c>
      <c r="B17" s="168" t="s">
        <v>313</v>
      </c>
      <c r="C17" s="170">
        <v>10.75</v>
      </c>
      <c r="D17" s="170">
        <v>13</v>
      </c>
      <c r="E17" t="s">
        <v>559</v>
      </c>
    </row>
    <row r="18" spans="1:5" ht="30" thickTop="1" thickBot="1" x14ac:dyDescent="0.45">
      <c r="A18" s="167" t="s">
        <v>330</v>
      </c>
      <c r="B18" s="168" t="s">
        <v>327</v>
      </c>
      <c r="C18" s="171" t="s">
        <v>331</v>
      </c>
      <c r="D18" s="171" t="s">
        <v>331</v>
      </c>
      <c r="E18" s="86" t="s">
        <v>452</v>
      </c>
    </row>
    <row r="19" spans="1:5" ht="30" thickTop="1" thickBot="1" x14ac:dyDescent="0.45">
      <c r="A19" s="167" t="s">
        <v>332</v>
      </c>
      <c r="B19" s="168" t="s">
        <v>327</v>
      </c>
      <c r="C19" s="171" t="s">
        <v>333</v>
      </c>
      <c r="D19" s="171" t="s">
        <v>333</v>
      </c>
      <c r="E19" s="86" t="s">
        <v>452</v>
      </c>
    </row>
    <row r="20" spans="1:5" ht="58.8" thickTop="1" thickBot="1" x14ac:dyDescent="0.45">
      <c r="A20" s="167" t="s">
        <v>334</v>
      </c>
      <c r="B20" s="168" t="s">
        <v>327</v>
      </c>
      <c r="C20" s="171" t="s">
        <v>335</v>
      </c>
      <c r="D20" s="171" t="s">
        <v>335</v>
      </c>
      <c r="E20" s="86" t="s">
        <v>452</v>
      </c>
    </row>
    <row r="21" spans="1:5" ht="44.4" thickTop="1" thickBot="1" x14ac:dyDescent="0.45">
      <c r="A21" s="167" t="s">
        <v>336</v>
      </c>
      <c r="B21" s="168" t="s">
        <v>320</v>
      </c>
      <c r="C21" s="171" t="s">
        <v>337</v>
      </c>
      <c r="D21" s="171" t="s">
        <v>337</v>
      </c>
      <c r="E21" s="86" t="s">
        <v>452</v>
      </c>
    </row>
    <row r="22" spans="1:5" ht="58.8" thickTop="1" thickBot="1" x14ac:dyDescent="0.35">
      <c r="A22" s="167" t="s">
        <v>338</v>
      </c>
      <c r="B22" s="168" t="s">
        <v>320</v>
      </c>
      <c r="C22" s="171" t="s">
        <v>339</v>
      </c>
      <c r="D22" s="171" t="s">
        <v>339</v>
      </c>
      <c r="E22" t="s">
        <v>554</v>
      </c>
    </row>
    <row r="23" spans="1:5" ht="44.4" thickTop="1" thickBot="1" x14ac:dyDescent="0.35">
      <c r="A23" s="167" t="s">
        <v>340</v>
      </c>
      <c r="B23" s="168" t="s">
        <v>320</v>
      </c>
      <c r="C23" s="171" t="s">
        <v>341</v>
      </c>
      <c r="D23" s="171" t="s">
        <v>341</v>
      </c>
      <c r="E23" t="s">
        <v>555</v>
      </c>
    </row>
    <row r="24" spans="1:5" ht="30" thickTop="1" thickBot="1" x14ac:dyDescent="0.35">
      <c r="A24" s="167" t="s">
        <v>342</v>
      </c>
      <c r="B24" s="168" t="s">
        <v>327</v>
      </c>
      <c r="C24" s="170" t="s">
        <v>343</v>
      </c>
      <c r="D24" s="170" t="s">
        <v>344</v>
      </c>
      <c r="E24" t="s">
        <v>556</v>
      </c>
    </row>
    <row r="25" spans="1:5" ht="30" thickTop="1" thickBot="1" x14ac:dyDescent="0.45">
      <c r="A25" s="167" t="s">
        <v>345</v>
      </c>
      <c r="B25" s="168" t="s">
        <v>346</v>
      </c>
      <c r="C25" s="171">
        <v>53.5</v>
      </c>
      <c r="D25" s="171" t="s">
        <v>347</v>
      </c>
      <c r="E25" s="86" t="s">
        <v>452</v>
      </c>
    </row>
    <row r="26" spans="1:5" ht="30" thickTop="1" thickBot="1" x14ac:dyDescent="0.35">
      <c r="A26" s="167" t="s">
        <v>348</v>
      </c>
      <c r="B26" s="168" t="s">
        <v>320</v>
      </c>
      <c r="C26" s="173">
        <v>3.5400000000000001E-2</v>
      </c>
      <c r="D26" s="173">
        <v>3.1099999999999999E-2</v>
      </c>
      <c r="E26" t="s">
        <v>557</v>
      </c>
    </row>
    <row r="27" spans="1:5" ht="44.4" thickTop="1" thickBot="1" x14ac:dyDescent="0.45">
      <c r="A27" s="167" t="s">
        <v>349</v>
      </c>
      <c r="B27" s="168" t="s">
        <v>350</v>
      </c>
      <c r="C27" s="171" t="s">
        <v>351</v>
      </c>
      <c r="D27" s="171" t="s">
        <v>352</v>
      </c>
      <c r="E27" s="86" t="s">
        <v>452</v>
      </c>
    </row>
    <row r="28" spans="1:5" ht="44.4" thickTop="1" thickBot="1" x14ac:dyDescent="0.45">
      <c r="A28" s="167" t="s">
        <v>353</v>
      </c>
      <c r="B28" s="168" t="s">
        <v>350</v>
      </c>
      <c r="C28" s="171" t="s">
        <v>354</v>
      </c>
      <c r="D28" s="171" t="s">
        <v>355</v>
      </c>
      <c r="E28" s="86" t="s">
        <v>452</v>
      </c>
    </row>
    <row r="29" spans="1:5" ht="15" thickTop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Flexibility</vt:lpstr>
      <vt:lpstr>Graphs</vt:lpstr>
      <vt:lpstr>Daily Market Report</vt:lpstr>
      <vt:lpstr>Corporate Results</vt:lpstr>
      <vt:lpstr>What to Expect from the Market</vt:lpstr>
      <vt:lpstr>Corporate Earnings</vt:lpstr>
      <vt:lpstr>Weekly Market Round Up</vt:lpstr>
      <vt:lpstr>Nigerian Markets at a Glance</vt:lpstr>
      <vt:lpstr>Economic Dashboard</vt:lpstr>
      <vt:lpstr>Market Snapshot and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 Support Officer</dc:creator>
  <cp:lastModifiedBy>hp</cp:lastModifiedBy>
  <dcterms:created xsi:type="dcterms:W3CDTF">2023-02-15T11:28:29Z</dcterms:created>
  <dcterms:modified xsi:type="dcterms:W3CDTF">2023-03-12T19:55:20Z</dcterms:modified>
</cp:coreProperties>
</file>