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ennels/Desktop/comparison/"/>
    </mc:Choice>
  </mc:AlternateContent>
  <xr:revisionPtr revIDLastSave="0" documentId="13_ncr:1_{DB430331-B9EA-DB4B-8B8B-B4686D09B164}" xr6:coauthVersionLast="36" xr6:coauthVersionMax="36" xr10:uidLastSave="{00000000-0000-0000-0000-000000000000}"/>
  <bookViews>
    <workbookView xWindow="0" yWindow="460" windowWidth="27260" windowHeight="22220" xr2:uid="{00000000-000D-0000-FFFF-FFFF00000000}"/>
  </bookViews>
  <sheets>
    <sheet name="standard_scc_mcs" sheetId="1" r:id="rId1"/>
  </sheets>
  <calcPr calcId="181029"/>
</workbook>
</file>

<file path=xl/calcChain.xml><?xml version="1.0" encoding="utf-8"?>
<calcChain xmlns="http://schemas.openxmlformats.org/spreadsheetml/2006/main">
  <c r="D59" i="1" l="1"/>
  <c r="D58" i="1"/>
  <c r="D57" i="1"/>
  <c r="D56" i="1"/>
  <c r="E59" i="1"/>
  <c r="E58" i="1"/>
  <c r="E57" i="1"/>
  <c r="E56" i="1"/>
  <c r="F59" i="1"/>
  <c r="F58" i="1"/>
  <c r="F57" i="1"/>
  <c r="F56" i="1"/>
  <c r="F55" i="1"/>
  <c r="F54" i="1"/>
  <c r="F53" i="1"/>
  <c r="F52" i="1"/>
  <c r="E55" i="1"/>
  <c r="E54" i="1"/>
  <c r="E53" i="1"/>
  <c r="E52" i="1"/>
  <c r="D55" i="1"/>
  <c r="D54" i="1"/>
  <c r="D53" i="1"/>
  <c r="D52" i="1"/>
  <c r="F51" i="1"/>
  <c r="F50" i="1"/>
  <c r="F49" i="1"/>
  <c r="F48" i="1"/>
  <c r="E51" i="1"/>
  <c r="E50" i="1"/>
  <c r="E49" i="1"/>
  <c r="E48" i="1"/>
  <c r="D51" i="1"/>
  <c r="D50" i="1"/>
  <c r="D49" i="1"/>
  <c r="D48" i="1"/>
  <c r="M33" i="1"/>
  <c r="L33" i="1" l="1"/>
  <c r="M32" i="1"/>
  <c r="L32" i="1"/>
  <c r="M31" i="1"/>
  <c r="L31" i="1"/>
  <c r="M24" i="1" l="1"/>
  <c r="L24" i="1"/>
  <c r="M23" i="1"/>
  <c r="L23" i="1"/>
  <c r="M22" i="1"/>
  <c r="L22" i="1"/>
  <c r="M16" i="1" l="1"/>
  <c r="L16" i="1"/>
  <c r="M15" i="1"/>
  <c r="L15" i="1"/>
  <c r="M14" i="1"/>
  <c r="L14" i="1"/>
  <c r="M6" i="1" l="1"/>
  <c r="M8" i="1"/>
  <c r="L8" i="1"/>
  <c r="M7" i="1"/>
  <c r="L7" i="1"/>
  <c r="L6" i="1"/>
</calcChain>
</file>

<file path=xl/sharedStrings.xml><?xml version="1.0" encoding="utf-8"?>
<sst xmlns="http://schemas.openxmlformats.org/spreadsheetml/2006/main" count="103" uniqueCount="29">
  <si>
    <t>Model</t>
  </si>
  <si>
    <t>FUND</t>
  </si>
  <si>
    <t>PAGE</t>
  </si>
  <si>
    <t>DICE</t>
  </si>
  <si>
    <t>Rate</t>
  </si>
  <si>
    <t>SCC Averaged Over (5) Scenarios and (3) Models</t>
  </si>
  <si>
    <t>2.5% Average</t>
  </si>
  <si>
    <t>3.0% Average</t>
  </si>
  <si>
    <t>5.0% Average</t>
  </si>
  <si>
    <t>High Impact (95th Pct at 2.5%)</t>
  </si>
  <si>
    <t>High Impact (95th Pct at 3.0%)</t>
  </si>
  <si>
    <t>High Impact (95th Pct at 5.0%)</t>
  </si>
  <si>
    <t>QC Graphic (Technical Support Document: Technical Update of the Social Cost of Carbon for Regulatory Impact Analysis ­ Under Executive Order 12866)</t>
  </si>
  <si>
    <t>High Impact</t>
  </si>
  <si>
    <t>Central Estimate</t>
  </si>
  <si>
    <t>Ramsey Run 1</t>
  </si>
  <si>
    <t>Ramsey Run 2</t>
  </si>
  <si>
    <t>Original Run 1</t>
  </si>
  <si>
    <t>Original Run 2</t>
  </si>
  <si>
    <t>Discount Rate</t>
  </si>
  <si>
    <t>Ramsey 1</t>
  </si>
  <si>
    <t>Ramsey 2</t>
  </si>
  <si>
    <t>Original 1</t>
  </si>
  <si>
    <t>Original 2</t>
  </si>
  <si>
    <t>Run</t>
  </si>
  <si>
    <t>Comparisons</t>
  </si>
  <si>
    <t>High at 2.5%</t>
  </si>
  <si>
    <t>High at 3%</t>
  </si>
  <si>
    <t>High at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</si>
</sst>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164" fontId="0" fillId="33" borderId="10" xfId="2" applyNumberFormat="1" applyFont="1" applyFill="1" applyBorder="1" applyAlignment="1">
      <alignment horizontal="center" vertical="center"/>
    </xf>
    <xf numFmtId="44" fontId="0" fillId="0" borderId="10" xfId="0" applyNumberFormat="1" applyBorder="1"/>
    <xf numFmtId="44" fontId="0" fillId="34" borderId="10" xfId="0" applyNumberFormat="1" applyFill="1" applyBorder="1"/>
    <xf numFmtId="0" fontId="0" fillId="33" borderId="1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44" fontId="0" fillId="0" borderId="0" xfId="0" applyNumberFormat="1" applyBorder="1"/>
    <xf numFmtId="0" fontId="0" fillId="0" borderId="0" xfId="0" applyFill="1"/>
    <xf numFmtId="0" fontId="0" fillId="0" borderId="0" xfId="0" applyFill="1" applyBorder="1" applyAlignment="1">
      <alignment horizontal="center" vertical="center" textRotation="90" wrapText="1"/>
    </xf>
    <xf numFmtId="164" fontId="0" fillId="0" borderId="0" xfId="2" applyNumberFormat="1" applyFont="1" applyFill="1" applyBorder="1" applyAlignment="1">
      <alignment horizontal="center" vertical="center"/>
    </xf>
    <xf numFmtId="44" fontId="0" fillId="0" borderId="0" xfId="0" applyNumberFormat="1" applyFill="1" applyBorder="1"/>
    <xf numFmtId="0" fontId="18" fillId="33" borderId="14" xfId="0" applyFont="1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textRotation="90" wrapText="1"/>
    </xf>
    <xf numFmtId="0" fontId="0" fillId="33" borderId="12" xfId="0" applyFill="1" applyBorder="1" applyAlignment="1">
      <alignment horizontal="center" vertical="center" textRotation="90" wrapText="1"/>
    </xf>
    <xf numFmtId="0" fontId="0" fillId="33" borderId="13" xfId="0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44" fontId="0" fillId="0" borderId="0" xfId="1" applyFont="1"/>
    <xf numFmtId="164" fontId="0" fillId="0" borderId="0" xfId="2" applyNumberFormat="1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44" fontId="0" fillId="0" borderId="0" xfId="1" applyFont="1" applyBorder="1"/>
    <xf numFmtId="44" fontId="0" fillId="0" borderId="18" xfId="1" applyFont="1" applyBorder="1"/>
    <xf numFmtId="164" fontId="0" fillId="0" borderId="19" xfId="2" applyNumberFormat="1" applyFont="1" applyBorder="1" applyAlignment="1">
      <alignment wrapText="1"/>
    </xf>
    <xf numFmtId="44" fontId="0" fillId="0" borderId="19" xfId="1" applyFont="1" applyBorder="1"/>
    <xf numFmtId="44" fontId="0" fillId="0" borderId="20" xfId="1" applyFont="1" applyBorder="1"/>
    <xf numFmtId="164" fontId="0" fillId="0" borderId="16" xfId="2" applyNumberFormat="1" applyFont="1" applyBorder="1" applyAlignment="1">
      <alignment wrapText="1"/>
    </xf>
    <xf numFmtId="44" fontId="0" fillId="0" borderId="16" xfId="1" applyFont="1" applyBorder="1"/>
    <xf numFmtId="44" fontId="0" fillId="0" borderId="17" xfId="1" applyFont="1" applyBorder="1"/>
    <xf numFmtId="0" fontId="16" fillId="35" borderId="19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16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19" xfId="0" applyBorder="1" applyAlignment="1">
      <alignment horizontal="right" wrapText="1"/>
    </xf>
    <xf numFmtId="44" fontId="0" fillId="0" borderId="16" xfId="0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19" xfId="0" applyNumberFormat="1" applyBorder="1" applyAlignment="1">
      <alignment wrapText="1"/>
    </xf>
    <xf numFmtId="44" fontId="0" fillId="0" borderId="17" xfId="0" applyNumberFormat="1" applyBorder="1" applyAlignment="1">
      <alignment wrapText="1"/>
    </xf>
    <xf numFmtId="44" fontId="0" fillId="0" borderId="18" xfId="0" applyNumberFormat="1" applyBorder="1" applyAlignment="1">
      <alignment wrapText="1"/>
    </xf>
    <xf numFmtId="44" fontId="0" fillId="0" borderId="20" xfId="0" applyNumberFormat="1" applyBorder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D7ACD6"/>
      <color rgb="FFFFAA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16162</xdr:colOff>
      <xdr:row>4</xdr:row>
      <xdr:rowOff>139122</xdr:rowOff>
    </xdr:from>
    <xdr:to>
      <xdr:col>21</xdr:col>
      <xdr:colOff>460662</xdr:colOff>
      <xdr:row>20</xdr:row>
      <xdr:rowOff>157596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B90245-0EB2-DE4D-9897-2346F6251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7867" y="1178213"/>
          <a:ext cx="5380182" cy="37130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9"/>
  <sheetViews>
    <sheetView tabSelected="1" topLeftCell="A10" zoomScale="88" workbookViewId="0">
      <selection activeCell="N35" sqref="N35"/>
    </sheetView>
  </sheetViews>
  <sheetFormatPr baseColWidth="10" defaultRowHeight="16" x14ac:dyDescent="0.2"/>
  <cols>
    <col min="2" max="2" width="14.1640625" style="7" customWidth="1"/>
    <col min="3" max="3" width="26.1640625" style="7" customWidth="1"/>
    <col min="4" max="8" width="15.5" style="7" customWidth="1"/>
    <col min="9" max="9" width="6.5" customWidth="1"/>
    <col min="10" max="10" width="6" customWidth="1"/>
    <col min="12" max="12" width="14.83203125" bestFit="1" customWidth="1"/>
    <col min="13" max="13" width="13.83203125" customWidth="1"/>
  </cols>
  <sheetData>
    <row r="2" spans="2:21" ht="21" customHeight="1" x14ac:dyDescent="0.2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4" spans="2:21" ht="29" customHeight="1" thickBot="1" x14ac:dyDescent="0.25">
      <c r="B4" s="4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J4" s="15" t="s">
        <v>5</v>
      </c>
      <c r="K4" s="15"/>
      <c r="L4" s="15"/>
      <c r="M4" s="15"/>
      <c r="P4" s="19" t="s">
        <v>12</v>
      </c>
      <c r="Q4" s="19"/>
      <c r="R4" s="19"/>
      <c r="S4" s="19"/>
      <c r="T4" s="19"/>
      <c r="U4" s="19"/>
    </row>
    <row r="5" spans="2:21" ht="17" x14ac:dyDescent="0.2">
      <c r="B5" s="5" t="s">
        <v>1</v>
      </c>
      <c r="C5" s="21">
        <v>32.387703418368503</v>
      </c>
      <c r="D5" s="21">
        <v>19.199463690359199</v>
      </c>
      <c r="E5" s="21">
        <v>2.6315022574876701</v>
      </c>
      <c r="F5" s="21">
        <v>93.0055052675431</v>
      </c>
      <c r="G5" s="21">
        <v>58.042205058174901</v>
      </c>
      <c r="H5" s="21">
        <v>13.3747754183729</v>
      </c>
      <c r="L5" t="s">
        <v>14</v>
      </c>
      <c r="M5" t="s">
        <v>13</v>
      </c>
    </row>
    <row r="6" spans="2:21" ht="16" customHeight="1" x14ac:dyDescent="0.2">
      <c r="B6" s="5" t="s">
        <v>3</v>
      </c>
      <c r="C6" s="21">
        <v>56.4355060582715</v>
      </c>
      <c r="D6" s="21">
        <v>37.712402675601602</v>
      </c>
      <c r="E6" s="21">
        <v>12.1041132551355</v>
      </c>
      <c r="F6" s="21">
        <v>115.24269674823699</v>
      </c>
      <c r="G6" s="21">
        <v>74.183198060259798</v>
      </c>
      <c r="H6" s="21">
        <v>21.064514221974299</v>
      </c>
      <c r="J6" s="16" t="s">
        <v>4</v>
      </c>
      <c r="K6" s="1">
        <v>2.5000000000000001E-2</v>
      </c>
      <c r="L6" s="2">
        <f>AVERAGE(C5:C7)</f>
        <v>62.100205010268603</v>
      </c>
      <c r="M6" s="2">
        <f>AVERAGE(F5:F7)</f>
        <v>206.97230272282604</v>
      </c>
    </row>
    <row r="7" spans="2:21" ht="16" customHeight="1" x14ac:dyDescent="0.2">
      <c r="B7" s="5" t="s">
        <v>2</v>
      </c>
      <c r="C7" s="21">
        <v>97.477405554165799</v>
      </c>
      <c r="D7" s="21">
        <v>67.097492583177896</v>
      </c>
      <c r="E7" s="21">
        <v>20.7712858227965</v>
      </c>
      <c r="F7" s="21">
        <v>412.66870615269801</v>
      </c>
      <c r="G7" s="21">
        <v>292.91083010192699</v>
      </c>
      <c r="H7" s="21">
        <v>93.933440546605496</v>
      </c>
      <c r="J7" s="17"/>
      <c r="K7" s="1">
        <v>0.03</v>
      </c>
      <c r="L7" s="3">
        <f>AVERAGE(D5:D7)</f>
        <v>41.336452983046236</v>
      </c>
      <c r="M7" s="2">
        <f>AVERAGE(G5:G7)</f>
        <v>141.71207774012058</v>
      </c>
    </row>
    <row r="8" spans="2:21" x14ac:dyDescent="0.2">
      <c r="B8" s="6"/>
      <c r="C8" s="6"/>
      <c r="D8" s="6"/>
      <c r="E8" s="6"/>
      <c r="F8" s="6"/>
      <c r="G8" s="6"/>
      <c r="H8" s="6"/>
      <c r="J8" s="18"/>
      <c r="K8" s="1">
        <v>0.05</v>
      </c>
      <c r="L8" s="2">
        <f>AVERAGE(E5:E7)</f>
        <v>11.835633778473223</v>
      </c>
      <c r="M8" s="2">
        <f>AVERAGE(H5:H7)</f>
        <v>42.790910062317572</v>
      </c>
    </row>
    <row r="9" spans="2:21" x14ac:dyDescent="0.2">
      <c r="B9" s="6"/>
      <c r="C9" s="6"/>
      <c r="D9" s="6"/>
      <c r="E9" s="6"/>
      <c r="F9" s="6"/>
      <c r="G9" s="6"/>
      <c r="H9" s="6"/>
    </row>
    <row r="10" spans="2:21" ht="21" customHeight="1" x14ac:dyDescent="0.2">
      <c r="B10" s="20" t="s">
        <v>18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2:21" x14ac:dyDescent="0.2">
      <c r="B11" s="6"/>
      <c r="C11" s="6"/>
      <c r="D11" s="6"/>
      <c r="E11" s="6"/>
      <c r="F11" s="6"/>
      <c r="G11" s="6"/>
      <c r="H11" s="6"/>
    </row>
    <row r="12" spans="2:21" ht="29" customHeight="1" thickBot="1" x14ac:dyDescent="0.25">
      <c r="B12" s="4" t="s">
        <v>0</v>
      </c>
      <c r="C12" s="8" t="s">
        <v>6</v>
      </c>
      <c r="D12" s="8" t="s">
        <v>7</v>
      </c>
      <c r="E12" s="8" t="s">
        <v>8</v>
      </c>
      <c r="F12" s="8" t="s">
        <v>9</v>
      </c>
      <c r="G12" s="8" t="s">
        <v>10</v>
      </c>
      <c r="H12" s="8" t="s">
        <v>11</v>
      </c>
      <c r="J12" s="15" t="s">
        <v>5</v>
      </c>
      <c r="K12" s="15"/>
      <c r="L12" s="15"/>
      <c r="M12" s="15"/>
    </row>
    <row r="13" spans="2:21" ht="17" x14ac:dyDescent="0.2">
      <c r="B13" s="5" t="s">
        <v>1</v>
      </c>
      <c r="C13" s="21">
        <v>29.3279015718579</v>
      </c>
      <c r="D13" s="21">
        <v>17.915464962546899</v>
      </c>
      <c r="E13" s="21">
        <v>2.5389897187270001</v>
      </c>
      <c r="F13" s="21">
        <v>91.725911850416693</v>
      </c>
      <c r="G13" s="21">
        <v>57.112610878513898</v>
      </c>
      <c r="H13" s="21">
        <v>13.34053911663</v>
      </c>
      <c r="L13" t="s">
        <v>14</v>
      </c>
      <c r="M13" t="s">
        <v>13</v>
      </c>
    </row>
    <row r="14" spans="2:21" ht="17" customHeight="1" x14ac:dyDescent="0.2">
      <c r="B14" s="5" t="s">
        <v>3</v>
      </c>
      <c r="C14" s="21">
        <v>56.912566873963897</v>
      </c>
      <c r="D14" s="21">
        <v>38.005639057631399</v>
      </c>
      <c r="E14" s="21">
        <v>12.175250956145399</v>
      </c>
      <c r="F14" s="21">
        <v>114.80713781379499</v>
      </c>
      <c r="G14" s="21">
        <v>73.925851242593495</v>
      </c>
      <c r="H14" s="21">
        <v>21.061453714939901</v>
      </c>
      <c r="J14" s="16" t="s">
        <v>4</v>
      </c>
      <c r="K14" s="1">
        <v>2.5000000000000001E-2</v>
      </c>
      <c r="L14" s="2">
        <f>AVERAGE(C13:C15)</f>
        <v>60.66747301929513</v>
      </c>
      <c r="M14" s="2">
        <f>AVERAGE(F13:F15)</f>
        <v>201.94265723814556</v>
      </c>
    </row>
    <row r="15" spans="2:21" ht="17" x14ac:dyDescent="0.2">
      <c r="B15" s="5" t="s">
        <v>2</v>
      </c>
      <c r="C15" s="21">
        <v>95.7619506120636</v>
      </c>
      <c r="D15" s="21">
        <v>65.781639606353494</v>
      </c>
      <c r="E15" s="21">
        <v>20.230360271487399</v>
      </c>
      <c r="F15" s="21">
        <v>399.29492205022501</v>
      </c>
      <c r="G15" s="21">
        <v>282.25803285767802</v>
      </c>
      <c r="H15" s="21">
        <v>89.919752761739005</v>
      </c>
      <c r="J15" s="17"/>
      <c r="K15" s="1">
        <v>0.03</v>
      </c>
      <c r="L15" s="3">
        <f>AVERAGE(D13:D15)</f>
        <v>40.567581208843933</v>
      </c>
      <c r="M15" s="2">
        <f>AVERAGE(G13:G15)</f>
        <v>137.76549832626179</v>
      </c>
    </row>
    <row r="16" spans="2:21" x14ac:dyDescent="0.2">
      <c r="B16" s="6"/>
      <c r="C16" s="6"/>
      <c r="D16" s="6"/>
      <c r="E16" s="6"/>
      <c r="F16" s="6"/>
      <c r="G16" s="6"/>
      <c r="H16" s="6"/>
      <c r="J16" s="18"/>
      <c r="K16" s="1">
        <v>0.05</v>
      </c>
      <c r="L16" s="2">
        <f>AVERAGE(E13:E15)</f>
        <v>11.648200315453266</v>
      </c>
      <c r="M16" s="2">
        <f>AVERAGE(H13:H15)</f>
        <v>41.440581864436304</v>
      </c>
    </row>
    <row r="17" spans="2:13" x14ac:dyDescent="0.2">
      <c r="B17" s="6"/>
      <c r="C17" s="6"/>
      <c r="D17" s="6"/>
      <c r="E17" s="6"/>
      <c r="F17" s="6"/>
      <c r="G17" s="6"/>
      <c r="H17" s="6"/>
      <c r="L17" s="10"/>
      <c r="M17" s="10"/>
    </row>
    <row r="18" spans="2:13" x14ac:dyDescent="0.2">
      <c r="B18" s="20" t="s">
        <v>15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2:13" x14ac:dyDescent="0.2">
      <c r="B19" s="6"/>
      <c r="C19" s="6"/>
      <c r="D19" s="6"/>
      <c r="E19" s="6"/>
      <c r="F19" s="6"/>
      <c r="G19" s="6"/>
      <c r="H19" s="6"/>
    </row>
    <row r="20" spans="2:13" ht="29" customHeight="1" thickBot="1" x14ac:dyDescent="0.25">
      <c r="B20" s="4" t="s">
        <v>0</v>
      </c>
      <c r="C20" s="8" t="s">
        <v>6</v>
      </c>
      <c r="D20" s="8" t="s">
        <v>7</v>
      </c>
      <c r="E20" s="8" t="s">
        <v>8</v>
      </c>
      <c r="F20" s="8" t="s">
        <v>9</v>
      </c>
      <c r="G20" s="8" t="s">
        <v>10</v>
      </c>
      <c r="H20" s="8" t="s">
        <v>11</v>
      </c>
      <c r="J20" s="15" t="s">
        <v>5</v>
      </c>
      <c r="K20" s="15"/>
      <c r="L20" s="15"/>
      <c r="M20" s="15"/>
    </row>
    <row r="21" spans="2:13" ht="17" x14ac:dyDescent="0.2">
      <c r="B21" s="5" t="s">
        <v>1</v>
      </c>
      <c r="C21" s="21">
        <v>33.245092130422897</v>
      </c>
      <c r="D21" s="21">
        <v>19.471001553720502</v>
      </c>
      <c r="E21" s="21">
        <v>2.5824241985563998</v>
      </c>
      <c r="F21" s="21">
        <v>90.475340274309801</v>
      </c>
      <c r="G21" s="21">
        <v>56.582966911172697</v>
      </c>
      <c r="H21" s="21">
        <v>13.124226288260299</v>
      </c>
      <c r="L21" t="s">
        <v>14</v>
      </c>
      <c r="M21" t="s">
        <v>13</v>
      </c>
    </row>
    <row r="22" spans="2:13" ht="17" customHeight="1" x14ac:dyDescent="0.2">
      <c r="B22" s="5" t="s">
        <v>3</v>
      </c>
      <c r="C22" s="21">
        <v>57.4223995667449</v>
      </c>
      <c r="D22" s="21">
        <v>38.328168177588502</v>
      </c>
      <c r="E22" s="21">
        <v>12.2570686273499</v>
      </c>
      <c r="F22" s="21">
        <v>116.64943062285499</v>
      </c>
      <c r="G22" s="21">
        <v>75.019440853703699</v>
      </c>
      <c r="H22" s="21">
        <v>21.285526469029499</v>
      </c>
      <c r="J22" s="16" t="s">
        <v>4</v>
      </c>
      <c r="K22" s="1">
        <v>2.5000000000000001E-2</v>
      </c>
      <c r="L22" s="2">
        <f>AVERAGE(C21:C23)</f>
        <v>62.915662074780734</v>
      </c>
      <c r="M22" s="2">
        <f>AVERAGE(F21:F23)</f>
        <v>207.29338720476292</v>
      </c>
    </row>
    <row r="23" spans="2:13" ht="17" x14ac:dyDescent="0.2">
      <c r="B23" s="5" t="s">
        <v>2</v>
      </c>
      <c r="C23" s="21">
        <v>98.079494527174404</v>
      </c>
      <c r="D23" s="21">
        <v>67.245910990386903</v>
      </c>
      <c r="E23" s="21">
        <v>20.613628181918202</v>
      </c>
      <c r="F23" s="21">
        <v>414.75539071712399</v>
      </c>
      <c r="G23" s="21">
        <v>294.53242674639301</v>
      </c>
      <c r="H23" s="21">
        <v>93.413445219379099</v>
      </c>
      <c r="J23" s="17"/>
      <c r="K23" s="1">
        <v>0.03</v>
      </c>
      <c r="L23" s="3">
        <f>AVERAGE(D21:D23)</f>
        <v>41.681693573898634</v>
      </c>
      <c r="M23" s="2">
        <f>AVERAGE(G21:G23)</f>
        <v>142.04494483708982</v>
      </c>
    </row>
    <row r="24" spans="2:13" x14ac:dyDescent="0.2">
      <c r="B24" s="6"/>
      <c r="C24" s="6"/>
      <c r="D24" s="6"/>
      <c r="E24" s="6"/>
      <c r="F24" s="6"/>
      <c r="G24" s="6"/>
      <c r="H24" s="6"/>
      <c r="J24" s="18"/>
      <c r="K24" s="1">
        <v>0.05</v>
      </c>
      <c r="L24" s="2">
        <f>AVERAGE(E21:E23)</f>
        <v>11.817707002608167</v>
      </c>
      <c r="M24" s="2">
        <f>AVERAGE(H21:H23)</f>
        <v>42.607732658889631</v>
      </c>
    </row>
    <row r="25" spans="2:13" x14ac:dyDescent="0.2">
      <c r="B25" s="6"/>
      <c r="C25" s="6"/>
      <c r="D25" s="6"/>
      <c r="E25" s="6"/>
      <c r="F25" s="6"/>
      <c r="G25" s="6"/>
      <c r="H25" s="6"/>
      <c r="I25" s="11"/>
      <c r="J25" s="12"/>
      <c r="K25" s="13"/>
      <c r="L25" s="14"/>
      <c r="M25" s="10"/>
    </row>
    <row r="26" spans="2:13" x14ac:dyDescent="0.2">
      <c r="B26" s="20" t="s">
        <v>16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2:13" x14ac:dyDescent="0.2">
      <c r="B27" s="6"/>
      <c r="C27" s="6"/>
      <c r="D27" s="6"/>
      <c r="E27" s="6"/>
      <c r="F27" s="6"/>
      <c r="G27" s="6"/>
      <c r="H27" s="6"/>
      <c r="J27" s="12"/>
      <c r="K27" s="13"/>
      <c r="L27" s="10"/>
      <c r="M27" s="10"/>
    </row>
    <row r="28" spans="2:13" x14ac:dyDescent="0.2">
      <c r="B28" s="6"/>
      <c r="C28" s="6"/>
      <c r="D28" s="6"/>
      <c r="E28" s="6"/>
      <c r="F28" s="6"/>
      <c r="G28" s="6"/>
      <c r="H28" s="6"/>
    </row>
    <row r="29" spans="2:13" ht="29" thickBot="1" x14ac:dyDescent="0.25">
      <c r="B29" s="4" t="s">
        <v>0</v>
      </c>
      <c r="C29" s="9" t="s">
        <v>6</v>
      </c>
      <c r="D29" s="9" t="s">
        <v>7</v>
      </c>
      <c r="E29" s="9" t="s">
        <v>8</v>
      </c>
      <c r="F29" s="9" t="s">
        <v>9</v>
      </c>
      <c r="G29" s="9" t="s">
        <v>10</v>
      </c>
      <c r="H29" s="9" t="s">
        <v>11</v>
      </c>
      <c r="J29" s="15" t="s">
        <v>5</v>
      </c>
      <c r="K29" s="15"/>
      <c r="L29" s="15"/>
      <c r="M29" s="15"/>
    </row>
    <row r="30" spans="2:13" ht="17" x14ac:dyDescent="0.2">
      <c r="B30" s="5" t="s">
        <v>1</v>
      </c>
      <c r="C30" s="21">
        <v>33.957288303800702</v>
      </c>
      <c r="D30" s="21">
        <v>19.786610498836598</v>
      </c>
      <c r="E30" s="21">
        <v>2.5724559472761901</v>
      </c>
      <c r="F30" s="21">
        <v>92.147906170902203</v>
      </c>
      <c r="G30" s="21">
        <v>56.993715007407097</v>
      </c>
      <c r="H30" s="21">
        <v>13.1348517701151</v>
      </c>
      <c r="L30" t="s">
        <v>14</v>
      </c>
      <c r="M30" t="s">
        <v>13</v>
      </c>
    </row>
    <row r="31" spans="2:13" ht="17" x14ac:dyDescent="0.2">
      <c r="B31" s="5" t="s">
        <v>3</v>
      </c>
      <c r="C31" s="21">
        <v>56.770977019406999</v>
      </c>
      <c r="D31" s="21">
        <v>37.925961110529997</v>
      </c>
      <c r="E31" s="21">
        <v>12.1611283194632</v>
      </c>
      <c r="F31" s="21">
        <v>114.86284211234501</v>
      </c>
      <c r="G31" s="21">
        <v>73.8012063803274</v>
      </c>
      <c r="H31" s="21">
        <v>21.016630424761502</v>
      </c>
      <c r="J31" s="16" t="s">
        <v>4</v>
      </c>
      <c r="K31" s="1">
        <v>2.5000000000000001E-2</v>
      </c>
      <c r="L31" s="2">
        <f>AVERAGE(C30:C32)</f>
        <v>62.331974196415665</v>
      </c>
      <c r="M31" s="2">
        <f>AVERAGE(G30:G32)</f>
        <v>138.92807890122015</v>
      </c>
    </row>
    <row r="32" spans="2:13" ht="17" x14ac:dyDescent="0.2">
      <c r="B32" s="5" t="s">
        <v>2</v>
      </c>
      <c r="C32" s="21">
        <v>96.267657266039294</v>
      </c>
      <c r="D32" s="21">
        <v>66.045978387146803</v>
      </c>
      <c r="E32" s="21">
        <v>20.304658439330701</v>
      </c>
      <c r="F32" s="21">
        <v>403.77935163848798</v>
      </c>
      <c r="G32" s="21">
        <v>285.98931531592598</v>
      </c>
      <c r="H32" s="21">
        <v>89.468330038100305</v>
      </c>
      <c r="J32" s="17"/>
      <c r="K32" s="1">
        <v>0.03</v>
      </c>
      <c r="L32" s="3">
        <f>AVERAGE(D30:D32)</f>
        <v>41.252849998837796</v>
      </c>
      <c r="M32" s="2">
        <f>AVERAGE(H30:H32)</f>
        <v>41.206604077658966</v>
      </c>
    </row>
    <row r="33" spans="2:13" x14ac:dyDescent="0.2">
      <c r="B33" s="6"/>
      <c r="C33" s="6"/>
      <c r="D33" s="6"/>
      <c r="E33" s="6"/>
      <c r="F33" s="6"/>
      <c r="G33" s="6"/>
      <c r="H33" s="6"/>
      <c r="J33" s="18"/>
      <c r="K33" s="1">
        <v>0.05</v>
      </c>
      <c r="L33" s="2">
        <f>AVERAGE(E30:E32)</f>
        <v>11.679414235356697</v>
      </c>
      <c r="M33" s="2">
        <f>AVERAGE(H30:H32)</f>
        <v>41.206604077658966</v>
      </c>
    </row>
    <row r="34" spans="2:13" ht="17" customHeight="1" x14ac:dyDescent="0.2">
      <c r="B34" s="34" t="s">
        <v>25</v>
      </c>
      <c r="C34" s="34"/>
      <c r="D34" s="34"/>
      <c r="E34" s="34"/>
      <c r="F34" s="34"/>
      <c r="G34" s="6"/>
      <c r="H34" s="6"/>
    </row>
    <row r="35" spans="2:13" ht="17" x14ac:dyDescent="0.2">
      <c r="B35" s="23" t="s">
        <v>24</v>
      </c>
      <c r="C35" s="24" t="s">
        <v>19</v>
      </c>
      <c r="D35" s="24" t="s">
        <v>1</v>
      </c>
      <c r="E35" s="24" t="s">
        <v>3</v>
      </c>
      <c r="F35" s="25" t="s">
        <v>2</v>
      </c>
      <c r="G35" s="6"/>
      <c r="H35" s="6"/>
    </row>
    <row r="36" spans="2:13" ht="17" x14ac:dyDescent="0.2">
      <c r="B36" s="38" t="s">
        <v>22</v>
      </c>
      <c r="C36" s="31">
        <v>2.5000000000000001E-2</v>
      </c>
      <c r="D36" s="32">
        <v>32.387703418368503</v>
      </c>
      <c r="E36" s="32">
        <v>56.4355060582715</v>
      </c>
      <c r="F36" s="33">
        <v>97.477405554165799</v>
      </c>
    </row>
    <row r="37" spans="2:13" ht="17" x14ac:dyDescent="0.2">
      <c r="B37" s="39" t="s">
        <v>23</v>
      </c>
      <c r="C37" s="22">
        <v>2.5000000000000001E-2</v>
      </c>
      <c r="D37" s="26">
        <v>29.3279015718579</v>
      </c>
      <c r="E37" s="26">
        <v>56.912566873963897</v>
      </c>
      <c r="F37" s="27">
        <v>95.7619506120636</v>
      </c>
    </row>
    <row r="38" spans="2:13" ht="17" x14ac:dyDescent="0.2">
      <c r="B38" s="36" t="s">
        <v>20</v>
      </c>
      <c r="C38" s="22">
        <v>2.5000000000000001E-2</v>
      </c>
      <c r="D38" s="26">
        <v>33.245092130422897</v>
      </c>
      <c r="E38" s="26">
        <v>57.4223995667449</v>
      </c>
      <c r="F38" s="27">
        <v>98.079494527174404</v>
      </c>
      <c r="G38" s="6"/>
      <c r="H38" s="6"/>
    </row>
    <row r="39" spans="2:13" ht="17" x14ac:dyDescent="0.2">
      <c r="B39" s="37" t="s">
        <v>21</v>
      </c>
      <c r="C39" s="28">
        <v>2.5000000000000001E-2</v>
      </c>
      <c r="D39" s="29">
        <v>33.245092130422897</v>
      </c>
      <c r="E39" s="29">
        <v>56.770977019406999</v>
      </c>
      <c r="F39" s="30">
        <v>96.267657266039294</v>
      </c>
      <c r="G39" s="6"/>
      <c r="H39" s="6"/>
    </row>
    <row r="40" spans="2:13" ht="17" x14ac:dyDescent="0.2">
      <c r="B40" s="38" t="s">
        <v>22</v>
      </c>
      <c r="C40" s="31">
        <v>0.03</v>
      </c>
      <c r="D40" s="32">
        <v>19.199463690359199</v>
      </c>
      <c r="E40" s="32">
        <v>37.712402675601602</v>
      </c>
      <c r="F40" s="33">
        <v>67.097492583177896</v>
      </c>
      <c r="H40" s="21"/>
    </row>
    <row r="41" spans="2:13" ht="17" x14ac:dyDescent="0.2">
      <c r="B41" s="39" t="s">
        <v>23</v>
      </c>
      <c r="C41" s="22">
        <v>0.03</v>
      </c>
      <c r="D41" s="26">
        <v>17.915464962546899</v>
      </c>
      <c r="E41" s="26">
        <v>38.005639057631399</v>
      </c>
      <c r="F41" s="27">
        <v>65.781639606353494</v>
      </c>
      <c r="G41" s="6"/>
      <c r="H41" s="6"/>
    </row>
    <row r="42" spans="2:13" ht="17" x14ac:dyDescent="0.2">
      <c r="B42" s="36" t="s">
        <v>20</v>
      </c>
      <c r="C42" s="22">
        <v>0.03</v>
      </c>
      <c r="D42" s="26">
        <v>19.471001553720502</v>
      </c>
      <c r="E42" s="26">
        <v>38.328168177588502</v>
      </c>
      <c r="F42" s="27">
        <v>67.245910990386903</v>
      </c>
      <c r="G42" s="6"/>
      <c r="H42" s="6"/>
    </row>
    <row r="43" spans="2:13" ht="17" x14ac:dyDescent="0.2">
      <c r="B43" s="37" t="s">
        <v>21</v>
      </c>
      <c r="C43" s="28">
        <v>0.03</v>
      </c>
      <c r="D43" s="29">
        <v>19.471001553720502</v>
      </c>
      <c r="E43" s="29">
        <v>37.925961110529997</v>
      </c>
      <c r="F43" s="30">
        <v>66.045978387146803</v>
      </c>
      <c r="G43" s="21"/>
      <c r="H43" s="21"/>
    </row>
    <row r="44" spans="2:13" ht="17" x14ac:dyDescent="0.2">
      <c r="B44" s="39" t="s">
        <v>22</v>
      </c>
      <c r="C44" s="22">
        <v>0.05</v>
      </c>
      <c r="D44" s="26">
        <v>2.6315022574876701</v>
      </c>
      <c r="E44" s="26">
        <v>12.1041132551355</v>
      </c>
      <c r="F44" s="27">
        <v>20.7712858227965</v>
      </c>
      <c r="G44" s="6"/>
      <c r="H44" s="6"/>
    </row>
    <row r="45" spans="2:13" ht="17" x14ac:dyDescent="0.2">
      <c r="B45" s="39" t="s">
        <v>23</v>
      </c>
      <c r="C45" s="22">
        <v>0.05</v>
      </c>
      <c r="D45" s="26">
        <v>2.5389897187270001</v>
      </c>
      <c r="E45" s="26">
        <v>12.175250956145399</v>
      </c>
      <c r="F45" s="27">
        <v>20.230360271487399</v>
      </c>
      <c r="G45" s="6"/>
      <c r="H45" s="6"/>
    </row>
    <row r="46" spans="2:13" ht="17" x14ac:dyDescent="0.2">
      <c r="B46" s="36" t="s">
        <v>20</v>
      </c>
      <c r="C46" s="22">
        <v>0.05</v>
      </c>
      <c r="D46" s="26">
        <v>2.5824241985563998</v>
      </c>
      <c r="E46" s="26">
        <v>12.2570686273499</v>
      </c>
      <c r="F46" s="27">
        <v>20.613628181918202</v>
      </c>
      <c r="G46" s="21"/>
    </row>
    <row r="47" spans="2:13" ht="17" x14ac:dyDescent="0.2">
      <c r="B47" s="37" t="s">
        <v>21</v>
      </c>
      <c r="C47" s="28">
        <v>0.05</v>
      </c>
      <c r="D47" s="29">
        <v>2.5824241985563998</v>
      </c>
      <c r="E47" s="29">
        <v>12.1611283194632</v>
      </c>
      <c r="F47" s="30">
        <v>20.304658439330701</v>
      </c>
      <c r="G47" s="6"/>
      <c r="H47" s="6"/>
    </row>
    <row r="48" spans="2:13" ht="17" x14ac:dyDescent="0.2">
      <c r="B48" s="35" t="s">
        <v>22</v>
      </c>
      <c r="C48" s="40" t="s">
        <v>26</v>
      </c>
      <c r="D48" s="43">
        <f>F5</f>
        <v>93.0055052675431</v>
      </c>
      <c r="E48" s="43">
        <f>F6</f>
        <v>115.24269674823699</v>
      </c>
      <c r="F48" s="46">
        <f>F7</f>
        <v>412.66870615269801</v>
      </c>
      <c r="H48" s="6"/>
    </row>
    <row r="49" spans="2:8" ht="17" x14ac:dyDescent="0.2">
      <c r="B49" s="36" t="s">
        <v>23</v>
      </c>
      <c r="C49" s="41" t="s">
        <v>26</v>
      </c>
      <c r="D49" s="44">
        <f>F13</f>
        <v>91.725911850416693</v>
      </c>
      <c r="E49" s="44">
        <f>F14</f>
        <v>114.80713781379499</v>
      </c>
      <c r="F49" s="47">
        <f>F15</f>
        <v>399.29492205022501</v>
      </c>
      <c r="G49" s="6"/>
      <c r="H49" s="6"/>
    </row>
    <row r="50" spans="2:8" ht="17" x14ac:dyDescent="0.2">
      <c r="B50" s="36" t="s">
        <v>20</v>
      </c>
      <c r="C50" s="41" t="s">
        <v>26</v>
      </c>
      <c r="D50" s="44">
        <f>F21</f>
        <v>90.475340274309801</v>
      </c>
      <c r="E50" s="44">
        <f>F22</f>
        <v>116.64943062285499</v>
      </c>
      <c r="F50" s="47">
        <f>F23</f>
        <v>414.75539071712399</v>
      </c>
      <c r="G50" s="6"/>
      <c r="H50" s="6"/>
    </row>
    <row r="51" spans="2:8" ht="17" x14ac:dyDescent="0.2">
      <c r="B51" s="37" t="s">
        <v>21</v>
      </c>
      <c r="C51" s="42" t="s">
        <v>26</v>
      </c>
      <c r="D51" s="45">
        <f>F30</f>
        <v>92.147906170902203</v>
      </c>
      <c r="E51" s="45">
        <f>F31</f>
        <v>114.86284211234501</v>
      </c>
      <c r="F51" s="48">
        <f>F32</f>
        <v>403.77935163848798</v>
      </c>
      <c r="G51" s="6"/>
      <c r="H51" s="6"/>
    </row>
    <row r="52" spans="2:8" ht="17" x14ac:dyDescent="0.2">
      <c r="B52" s="36" t="s">
        <v>22</v>
      </c>
      <c r="C52" s="41" t="s">
        <v>27</v>
      </c>
      <c r="D52" s="44">
        <f>G5</f>
        <v>58.042205058174901</v>
      </c>
      <c r="E52" s="44">
        <f>G6</f>
        <v>74.183198060259798</v>
      </c>
      <c r="F52" s="47">
        <f>G7</f>
        <v>292.91083010192699</v>
      </c>
      <c r="G52" s="6"/>
      <c r="H52" s="6"/>
    </row>
    <row r="53" spans="2:8" ht="17" x14ac:dyDescent="0.2">
      <c r="B53" s="36" t="s">
        <v>23</v>
      </c>
      <c r="C53" s="41" t="s">
        <v>27</v>
      </c>
      <c r="D53" s="44">
        <f>G13</f>
        <v>57.112610878513898</v>
      </c>
      <c r="E53" s="44">
        <f>G14</f>
        <v>73.925851242593495</v>
      </c>
      <c r="F53" s="47">
        <f>G15</f>
        <v>282.25803285767802</v>
      </c>
      <c r="G53" s="6"/>
      <c r="H53" s="6"/>
    </row>
    <row r="54" spans="2:8" ht="17" x14ac:dyDescent="0.2">
      <c r="B54" s="36" t="s">
        <v>20</v>
      </c>
      <c r="C54" s="41" t="s">
        <v>27</v>
      </c>
      <c r="D54" s="44">
        <f>G21</f>
        <v>56.582966911172697</v>
      </c>
      <c r="E54" s="44">
        <f>G22</f>
        <v>75.019440853703699</v>
      </c>
      <c r="F54" s="47">
        <f>G23</f>
        <v>294.53242674639301</v>
      </c>
      <c r="G54" s="6"/>
      <c r="H54" s="6"/>
    </row>
    <row r="55" spans="2:8" ht="17" x14ac:dyDescent="0.2">
      <c r="B55" s="36" t="s">
        <v>21</v>
      </c>
      <c r="C55" s="41" t="s">
        <v>27</v>
      </c>
      <c r="D55" s="44">
        <f>G30</f>
        <v>56.993715007407097</v>
      </c>
      <c r="E55" s="44">
        <f>G31</f>
        <v>73.8012063803274</v>
      </c>
      <c r="F55" s="47">
        <f>G32</f>
        <v>285.98931531592598</v>
      </c>
      <c r="G55" s="6"/>
      <c r="H55" s="6"/>
    </row>
    <row r="56" spans="2:8" ht="17" x14ac:dyDescent="0.2">
      <c r="B56" s="38" t="s">
        <v>22</v>
      </c>
      <c r="C56" s="40" t="s">
        <v>28</v>
      </c>
      <c r="D56" s="43">
        <f>H5</f>
        <v>13.3747754183729</v>
      </c>
      <c r="E56" s="43">
        <f>H6</f>
        <v>21.064514221974299</v>
      </c>
      <c r="F56" s="46">
        <f>H7</f>
        <v>93.933440546605496</v>
      </c>
      <c r="G56" s="6"/>
      <c r="H56" s="6"/>
    </row>
    <row r="57" spans="2:8" ht="17" x14ac:dyDescent="0.2">
      <c r="B57" s="39" t="s">
        <v>23</v>
      </c>
      <c r="C57" s="41" t="s">
        <v>28</v>
      </c>
      <c r="D57" s="44">
        <f>H13</f>
        <v>13.34053911663</v>
      </c>
      <c r="E57" s="44">
        <f>H14</f>
        <v>21.061453714939901</v>
      </c>
      <c r="F57" s="47">
        <f>H15</f>
        <v>89.919752761739005</v>
      </c>
    </row>
    <row r="58" spans="2:8" ht="17" x14ac:dyDescent="0.2">
      <c r="B58" s="36" t="s">
        <v>20</v>
      </c>
      <c r="C58" s="41" t="s">
        <v>28</v>
      </c>
      <c r="D58" s="44">
        <f>H21</f>
        <v>13.124226288260299</v>
      </c>
      <c r="E58" s="44">
        <f>H22</f>
        <v>21.285526469029499</v>
      </c>
      <c r="F58" s="47">
        <f>H23</f>
        <v>93.413445219379099</v>
      </c>
    </row>
    <row r="59" spans="2:8" ht="17" x14ac:dyDescent="0.2">
      <c r="B59" s="37" t="s">
        <v>21</v>
      </c>
      <c r="C59" s="42" t="s">
        <v>28</v>
      </c>
      <c r="D59" s="45">
        <f>H30</f>
        <v>13.1348517701151</v>
      </c>
      <c r="E59" s="45">
        <f>H31</f>
        <v>21.016630424761502</v>
      </c>
      <c r="F59" s="48">
        <f>H32</f>
        <v>89.468330038100305</v>
      </c>
    </row>
  </sheetData>
  <sortState ref="B36:F47">
    <sortCondition ref="C36:C47"/>
  </sortState>
  <mergeCells count="14">
    <mergeCell ref="B34:F34"/>
    <mergeCell ref="J4:M4"/>
    <mergeCell ref="J6:J8"/>
    <mergeCell ref="P4:U4"/>
    <mergeCell ref="B2:M2"/>
    <mergeCell ref="B10:M10"/>
    <mergeCell ref="J12:M12"/>
    <mergeCell ref="J14:J16"/>
    <mergeCell ref="B18:M18"/>
    <mergeCell ref="J20:M20"/>
    <mergeCell ref="J22:J24"/>
    <mergeCell ref="J29:M29"/>
    <mergeCell ref="J31:J33"/>
    <mergeCell ref="B26:M26"/>
  </mergeCells>
  <conditionalFormatting sqref="D36:F47">
    <cfRule type="colorScale" priority="2">
      <colorScale>
        <cfvo type="min"/>
        <cfvo type="max"/>
        <color theme="0"/>
        <color rgb="FFD7ACD6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D48:F59">
    <cfRule type="colorScale" priority="1">
      <colorScale>
        <cfvo type="min"/>
        <cfvo type="max"/>
        <color theme="0"/>
        <color theme="7" tint="0.39997558519241921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standard_scc_mcs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Rennels</dc:creator>
  <cp:lastModifiedBy>Lisa Rennels</cp:lastModifiedBy>
  <dcterms:created xsi:type="dcterms:W3CDTF">2021-07-08T00:40:57Z</dcterms:created>
  <dcterms:modified xsi:type="dcterms:W3CDTF">2021-08-20T02:33:03Z</dcterms:modified>
</cp:coreProperties>
</file>