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Projection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"/>
    <numFmt numFmtId="165" formatCode="0.0%"/>
  </numFmts>
  <fonts count="9">
    <font>
      <name val="Calibri"/>
      <family val="2"/>
      <color theme="1"/>
      <sz val="11"/>
      <scheme val="minor"/>
    </font>
    <font>
      <b val="1"/>
      <sz val="16"/>
    </font>
    <font>
      <i val="1"/>
      <sz val="10"/>
    </font>
    <font>
      <b val="1"/>
      <color rgb="00FFFFFF"/>
      <sz val="14"/>
    </font>
    <font>
      <b val="1"/>
      <sz val="12"/>
    </font>
    <font>
      <sz val="11"/>
    </font>
    <font>
      <b val="1"/>
      <color rgb="00FFFFFF"/>
      <sz val="12"/>
    </font>
    <font>
      <b val="1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2" borderId="1" pivotButton="0" quotePrefix="0" xfId="0"/>
    <xf numFmtId="0" fontId="4" fillId="0" borderId="1" pivotButton="0" quotePrefix="0" xfId="0"/>
    <xf numFmtId="164" fontId="5" fillId="0" borderId="1" pivotButton="0" quotePrefix="0" xfId="0"/>
    <xf numFmtId="165" fontId="5" fillId="0" borderId="1" pivotButton="0" quotePrefix="0" xfId="0"/>
    <xf numFmtId="3" fontId="5" fillId="0" borderId="1" pivotButton="0" quotePrefix="0" xfId="0"/>
    <xf numFmtId="0" fontId="3" fillId="2" borderId="1" applyAlignment="1" pivotButton="0" quotePrefix="0" xfId="0">
      <alignment horizontal="center"/>
    </xf>
    <xf numFmtId="164" fontId="0" fillId="0" borderId="1" pivotButton="0" quotePrefix="0" xfId="0"/>
    <xf numFmtId="0" fontId="6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165" fontId="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7" fillId="0" borderId="1" pivotButton="0" quotePrefix="0" xfId="0"/>
    <xf numFmtId="165" fontId="7" fillId="0" borderId="1" pivotButton="0" quotePrefix="0" xfId="0"/>
    <xf numFmtId="0" fontId="8" fillId="0" borderId="0" applyAlignment="1" pivotButton="0" quotePrefix="0" xfId="0">
      <alignment horizontal="center"/>
    </xf>
    <xf numFmtId="0" fontId="7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20" customWidth="1" min="3" max="3"/>
  </cols>
  <sheetData>
    <row r="1">
      <c r="A1" s="1" t="inlineStr">
        <is>
          <t>SaaSy Inc. - Financial Summary</t>
        </is>
      </c>
    </row>
    <row r="2">
      <c r="A2" s="2" t="inlineStr">
        <is>
          <t>As of: December 2024</t>
        </is>
      </c>
    </row>
    <row r="4">
      <c r="A4" s="3" t="inlineStr">
        <is>
          <t>Key Performance Indicators</t>
        </is>
      </c>
      <c r="B4" s="3" t="inlineStr">
        <is>
          <t>Current Value</t>
        </is>
      </c>
      <c r="C4" s="3" t="inlineStr">
        <is>
          <t>Growth Target</t>
        </is>
      </c>
    </row>
    <row r="5">
      <c r="A5" s="4" t="inlineStr">
        <is>
          <t>Revenue</t>
        </is>
      </c>
      <c r="B5" s="5" t="n">
        <v>15200000</v>
      </c>
      <c r="C5" s="5">
        <f>B5*1.23</f>
        <v/>
      </c>
    </row>
    <row r="6">
      <c r="A6" s="4" t="inlineStr">
        <is>
          <t>Expenses</t>
        </is>
      </c>
      <c r="B6" s="5" t="n">
        <v>12500000</v>
      </c>
      <c r="C6" s="5">
        <f>B6*1.15</f>
        <v/>
      </c>
    </row>
    <row r="7">
      <c r="A7" s="4" t="inlineStr">
        <is>
          <t>EBITDA</t>
        </is>
      </c>
      <c r="B7" s="5">
        <f>B5-B6</f>
        <v/>
      </c>
      <c r="C7" s="5">
        <f>C5-C6</f>
        <v/>
      </c>
    </row>
    <row r="8">
      <c r="A8" s="4" t="inlineStr">
        <is>
          <t>Profit Margin</t>
        </is>
      </c>
      <c r="B8" s="6">
        <f>B7/B5</f>
        <v/>
      </c>
      <c r="C8" s="6">
        <f>C7/C5</f>
        <v/>
      </c>
    </row>
    <row r="9">
      <c r="A9" s="4" t="inlineStr">
        <is>
          <t>Growth Rate</t>
        </is>
      </c>
      <c r="B9" s="6" t="n">
        <v>0.23</v>
      </c>
      <c r="C9" s="6">
        <f>C5/B5-1</f>
        <v/>
      </c>
    </row>
    <row r="10">
      <c r="A10" s="4" t="inlineStr">
        <is>
          <t>Employee Count</t>
        </is>
      </c>
      <c r="B10" s="7" t="n">
        <v>85</v>
      </c>
      <c r="C10" s="7">
        <f>B9*1.18</f>
        <v/>
      </c>
    </row>
    <row r="11">
      <c r="A11" s="4" t="inlineStr">
        <is>
          <t>ARR</t>
        </is>
      </c>
      <c r="B11" s="5">
        <f>B5</f>
        <v/>
      </c>
      <c r="C11" s="5">
        <f>C5</f>
        <v/>
      </c>
    </row>
    <row r="12">
      <c r="A12" s="4" t="inlineStr">
        <is>
          <t>Customer Count</t>
        </is>
      </c>
      <c r="B12" s="7" t="n">
        <v>450</v>
      </c>
      <c r="C12" s="7">
        <f>B11*1.12</f>
        <v/>
      </c>
    </row>
    <row r="13">
      <c r="A13" s="4" t="inlineStr">
        <is>
          <t>Average Customer Value</t>
        </is>
      </c>
      <c r="B13" s="5">
        <f>B10/B11</f>
        <v/>
      </c>
      <c r="C13" s="5">
        <f>C10/C11</f>
        <v/>
      </c>
    </row>
    <row r="15">
      <c r="A15" s="8" t="inlineStr">
        <is>
          <t>Calculated Metrics</t>
        </is>
      </c>
    </row>
    <row r="16">
      <c r="A16" s="4" t="inlineStr">
        <is>
          <t>Revenue per Employee</t>
        </is>
      </c>
      <c r="B16" s="9">
        <f>B5/B9</f>
        <v/>
      </c>
      <c r="C16" s="9">
        <f>C5/C9</f>
        <v/>
      </c>
    </row>
    <row r="17">
      <c r="A17" s="4" t="inlineStr">
        <is>
          <t>Monthly Recurring Revenue</t>
        </is>
      </c>
      <c r="B17" s="9">
        <f>B5/12</f>
        <v/>
      </c>
      <c r="C17" s="9">
        <f>C5/12</f>
        <v/>
      </c>
    </row>
  </sheetData>
  <mergeCells count="3">
    <mergeCell ref="A1:C1"/>
    <mergeCell ref="A2:C2"/>
    <mergeCell ref="A15:C1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15" customWidth="1" min="3" max="3"/>
    <col width="15" customWidth="1" min="4" max="4"/>
    <col width="15" customWidth="1" min="5" max="5"/>
  </cols>
  <sheetData>
    <row r="1">
      <c r="A1" s="1" t="inlineStr">
        <is>
          <t>SaaSy Inc. - 2024 Monthly Projections</t>
        </is>
      </c>
    </row>
    <row r="3">
      <c r="A3" s="10" t="inlineStr">
        <is>
          <t>Month</t>
        </is>
      </c>
      <c r="B3" s="10" t="inlineStr">
        <is>
          <t>Revenue</t>
        </is>
      </c>
      <c r="C3" s="10" t="inlineStr">
        <is>
          <t>Expenses</t>
        </is>
      </c>
      <c r="D3" s="10" t="inlineStr">
        <is>
          <t>Gross Profit</t>
        </is>
      </c>
      <c r="E3" s="10" t="inlineStr">
        <is>
          <t>Growth Rate</t>
        </is>
      </c>
    </row>
    <row r="4">
      <c r="A4" s="11" t="inlineStr">
        <is>
          <t>Jan 2024</t>
        </is>
      </c>
      <c r="B4" s="9" t="n">
        <v>1200000</v>
      </c>
      <c r="C4" s="9" t="n">
        <v>1000000</v>
      </c>
      <c r="D4" s="9">
        <f>B4-C4</f>
        <v/>
      </c>
      <c r="E4" s="11" t="inlineStr">
        <is>
          <t>N/A</t>
        </is>
      </c>
    </row>
    <row r="5">
      <c r="A5" s="11" t="inlineStr">
        <is>
          <t>Feb 2024</t>
        </is>
      </c>
      <c r="B5" s="9">
        <f>B4*(1+0.0205)</f>
        <v/>
      </c>
      <c r="C5" s="9">
        <f>C4*(1+0.0167)</f>
        <v/>
      </c>
      <c r="D5" s="9">
        <f>B5-C5</f>
        <v/>
      </c>
      <c r="E5" s="12">
        <f>B5/B4-1</f>
        <v/>
      </c>
    </row>
    <row r="6">
      <c r="A6" s="11" t="inlineStr">
        <is>
          <t>Mar 2024</t>
        </is>
      </c>
      <c r="B6" s="9">
        <f>B5*(1+0.0205)</f>
        <v/>
      </c>
      <c r="C6" s="9">
        <f>C5*(1+0.0167)</f>
        <v/>
      </c>
      <c r="D6" s="9">
        <f>B6-C6</f>
        <v/>
      </c>
      <c r="E6" s="12">
        <f>B6/B5-1</f>
        <v/>
      </c>
    </row>
    <row r="7">
      <c r="A7" s="11" t="inlineStr">
        <is>
          <t>Apr 2024</t>
        </is>
      </c>
      <c r="B7" s="9">
        <f>B6*(1+0.0205)</f>
        <v/>
      </c>
      <c r="C7" s="9">
        <f>C6*(1+0.0167)</f>
        <v/>
      </c>
      <c r="D7" s="9">
        <f>B7-C7</f>
        <v/>
      </c>
      <c r="E7" s="12">
        <f>B7/B6-1</f>
        <v/>
      </c>
    </row>
    <row r="8">
      <c r="A8" s="11" t="inlineStr">
        <is>
          <t>May 2024</t>
        </is>
      </c>
      <c r="B8" s="9">
        <f>B7*(1+0.0205)</f>
        <v/>
      </c>
      <c r="C8" s="9">
        <f>C7*(1+0.0167)</f>
        <v/>
      </c>
      <c r="D8" s="9">
        <f>B8-C8</f>
        <v/>
      </c>
      <c r="E8" s="12">
        <f>B8/B7-1</f>
        <v/>
      </c>
    </row>
    <row r="9">
      <c r="A9" s="11" t="inlineStr">
        <is>
          <t>Jun 2024</t>
        </is>
      </c>
      <c r="B9" s="9">
        <f>B8*(1+0.0205)</f>
        <v/>
      </c>
      <c r="C9" s="9">
        <f>C8*(1+0.0167)</f>
        <v/>
      </c>
      <c r="D9" s="9">
        <f>B9-C9</f>
        <v/>
      </c>
      <c r="E9" s="12">
        <f>B9/B8-1</f>
        <v/>
      </c>
    </row>
    <row r="10">
      <c r="A10" s="11" t="inlineStr">
        <is>
          <t>Jul 2024</t>
        </is>
      </c>
      <c r="B10" s="9">
        <f>B9*(1+0.0205)</f>
        <v/>
      </c>
      <c r="C10" s="9">
        <f>C9*(1+0.0167)</f>
        <v/>
      </c>
      <c r="D10" s="9">
        <f>B10-C10</f>
        <v/>
      </c>
      <c r="E10" s="12">
        <f>B10/B9-1</f>
        <v/>
      </c>
    </row>
    <row r="11">
      <c r="A11" s="11" t="inlineStr">
        <is>
          <t>Aug 2024</t>
        </is>
      </c>
      <c r="B11" s="9">
        <f>B10*(1+0.0205)</f>
        <v/>
      </c>
      <c r="C11" s="9">
        <f>C10*(1+0.0167)</f>
        <v/>
      </c>
      <c r="D11" s="9">
        <f>B11-C11</f>
        <v/>
      </c>
      <c r="E11" s="12">
        <f>B11/B10-1</f>
        <v/>
      </c>
    </row>
    <row r="12">
      <c r="A12" s="11" t="inlineStr">
        <is>
          <t>Sep 2024</t>
        </is>
      </c>
      <c r="B12" s="9">
        <f>B11*(1+0.0205)</f>
        <v/>
      </c>
      <c r="C12" s="9">
        <f>C11*(1+0.0167)</f>
        <v/>
      </c>
      <c r="D12" s="9">
        <f>B12-C12</f>
        <v/>
      </c>
      <c r="E12" s="12">
        <f>B12/B11-1</f>
        <v/>
      </c>
    </row>
    <row r="13">
      <c r="A13" s="11" t="inlineStr">
        <is>
          <t>Oct 2024</t>
        </is>
      </c>
      <c r="B13" s="9">
        <f>B12*(1+0.0205)</f>
        <v/>
      </c>
      <c r="C13" s="9">
        <f>C12*(1+0.0167)</f>
        <v/>
      </c>
      <c r="D13" s="9">
        <f>B13-C13</f>
        <v/>
      </c>
      <c r="E13" s="12">
        <f>B13/B12-1</f>
        <v/>
      </c>
    </row>
    <row r="14">
      <c r="A14" s="11" t="inlineStr">
        <is>
          <t>Nov 2024</t>
        </is>
      </c>
      <c r="B14" s="9">
        <f>B13*(1+0.0205)</f>
        <v/>
      </c>
      <c r="C14" s="9">
        <f>C13*(1+0.0167)</f>
        <v/>
      </c>
      <c r="D14" s="9">
        <f>B14-C14</f>
        <v/>
      </c>
      <c r="E14" s="12">
        <f>B14/B13-1</f>
        <v/>
      </c>
    </row>
    <row r="15">
      <c r="A15" s="11" t="inlineStr">
        <is>
          <t>Dec 2024</t>
        </is>
      </c>
      <c r="B15" s="9">
        <f>B14*(1+0.0205)</f>
        <v/>
      </c>
      <c r="C15" s="9">
        <f>C14*(1+0.0167)</f>
        <v/>
      </c>
      <c r="D15" s="9">
        <f>B15-C15</f>
        <v/>
      </c>
      <c r="E15" s="12">
        <f>B15/B14-1</f>
        <v/>
      </c>
    </row>
    <row r="16">
      <c r="A16" s="13" t="inlineStr">
        <is>
          <t>TOTAL</t>
        </is>
      </c>
      <c r="B16" s="14">
        <f>SUM(B4:B15)</f>
        <v/>
      </c>
      <c r="C16" s="14">
        <f>SUM(C4:C15)</f>
        <v/>
      </c>
      <c r="D16" s="14">
        <f>SUM(D4:D15)</f>
        <v/>
      </c>
      <c r="E16" s="15">
        <f>AVERAGE(E5:E15)</f>
        <v/>
      </c>
    </row>
    <row r="18">
      <c r="A18" s="16" t="inlineStr">
        <is>
          <t>Quarterly Summary</t>
        </is>
      </c>
    </row>
    <row r="19">
      <c r="A19" s="17" t="inlineStr">
        <is>
          <t>Q1 2024</t>
        </is>
      </c>
      <c r="B19" s="9">
        <f>SUM(B4:B6)</f>
        <v/>
      </c>
      <c r="C19" s="9">
        <f>SUM(C4:C6)</f>
        <v/>
      </c>
      <c r="D19" s="9">
        <f>SUM(D4:D6)</f>
        <v/>
      </c>
      <c r="E19" s="11" t="inlineStr">
        <is>
          <t>Baseline</t>
        </is>
      </c>
    </row>
    <row r="20">
      <c r="A20" s="17" t="inlineStr">
        <is>
          <t>Q2 2024</t>
        </is>
      </c>
      <c r="B20" s="9">
        <f>SUM(B7:B9)</f>
        <v/>
      </c>
      <c r="C20" s="9">
        <f>SUM(C7:C9)</f>
        <v/>
      </c>
      <c r="D20" s="9">
        <f>SUM(D7:D9)</f>
        <v/>
      </c>
      <c r="E20" s="12">
        <f>B20/B19-1</f>
        <v/>
      </c>
    </row>
    <row r="21">
      <c r="A21" s="17" t="inlineStr">
        <is>
          <t>Q3 2024</t>
        </is>
      </c>
      <c r="B21" s="9">
        <f>SUM(B10:B12)</f>
        <v/>
      </c>
      <c r="C21" s="9">
        <f>SUM(C10:C12)</f>
        <v/>
      </c>
      <c r="D21" s="9">
        <f>SUM(D10:D12)</f>
        <v/>
      </c>
      <c r="E21" s="12">
        <f>B21/B20-1</f>
        <v/>
      </c>
    </row>
    <row r="22">
      <c r="A22" s="17" t="inlineStr">
        <is>
          <t>Q4 2024</t>
        </is>
      </c>
      <c r="B22" s="9">
        <f>SUM(B13:B15)</f>
        <v/>
      </c>
      <c r="C22" s="9">
        <f>SUM(C13:C15)</f>
        <v/>
      </c>
      <c r="D22" s="9">
        <f>SUM(D13:D15)</f>
        <v/>
      </c>
      <c r="E22" s="12">
        <f>B22/B21-1</f>
        <v/>
      </c>
    </row>
  </sheetData>
  <mergeCells count="2">
    <mergeCell ref="A1:E1"/>
    <mergeCell ref="A18:E1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2025-06-29T18:10:26Z</dcterms:created>
  <dcterms:modified xmlns:dcterms="http://purl.org/dc/terms/" xmlns:xsi="http://www.w3.org/2001/XMLSchema-instance" xsi:type="dcterms:W3CDTF">2025-06-29T18:10:26Z</dcterms:modified>
</cp:coreProperties>
</file>