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nit Economics" sheetId="1" state="visible" r:id="rId1"/>
    <sheet xmlns:r="http://schemas.openxmlformats.org/officeDocument/2006/relationships" name="Revenue Model" sheetId="2" state="visible" r:id="rId2"/>
    <sheet xmlns:r="http://schemas.openxmlformats.org/officeDocument/2006/relationships" name="5-Year Project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0.0"/>
  </numFmts>
  <fonts count="5">
    <font>
      <name val="Calibri"/>
      <family val="2"/>
      <color theme="1"/>
      <sz val="11"/>
      <scheme val="minor"/>
    </font>
    <font>
      <b val="1"/>
      <color rgb="002F5597"/>
      <sz val="16"/>
    </font>
    <font>
      <b val="1"/>
      <sz val="11"/>
    </font>
    <font>
      <b val="1"/>
      <color rgb="00FFFFFF"/>
      <sz val="12"/>
    </font>
    <font>
      <b val="1"/>
      <color rgb="002F5597"/>
      <sz val="12"/>
    </font>
  </fonts>
  <fills count="3">
    <fill>
      <patternFill/>
    </fill>
    <fill>
      <patternFill patternType="gray125"/>
    </fill>
    <fill>
      <patternFill patternType="solid">
        <fgColor rgb="002F5597"/>
        <bgColor rgb="002F559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1" pivotButton="0" quotePrefix="0" xfId="0"/>
    <xf numFmtId="2" fontId="0" fillId="0" borderId="1" pivotButton="0" quotePrefix="0" xfId="0"/>
    <xf numFmtId="10" fontId="0" fillId="0" borderId="1" pivotButton="0" quotePrefix="0" xfId="0"/>
    <xf numFmtId="165" fontId="0" fillId="0" borderId="1" pivotButton="0" quotePrefix="0" xfId="0"/>
    <xf numFmtId="3" fontId="0" fillId="0" borderId="1" pivotButton="0" quotePrefix="0" xfId="0"/>
    <xf numFmtId="0" fontId="3" fillId="2" borderId="1" applyAlignment="1" pivotButton="0" quotePrefix="0" xfId="0">
      <alignment horizontal="center"/>
    </xf>
    <xf numFmtId="0" fontId="0" fillId="0" borderId="1" pivotButton="0" quotePrefix="0" xfId="0"/>
    <xf numFmtId="0" fontId="4" fillId="0" borderId="0" pivotButton="0" quotePrefix="0" xfId="0"/>
    <xf numFmtId="3" fontId="2" fillId="0" borderId="0" pivotButton="0" quotePrefix="0" xfId="0"/>
    <xf numFmtId="164" fontId="2" fillId="0" borderId="0" pivotButton="0" quotePrefix="0" xfId="0"/>
    <xf numFmtId="1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</cols>
  <sheetData>
    <row r="1">
      <c r="A1" s="1" t="inlineStr">
        <is>
          <t>SaaSy Inc. - Unit Economics</t>
        </is>
      </c>
    </row>
    <row r="2">
      <c r="A2" s="2" t="inlineStr">
        <is>
          <t>Customer Acquisition Cost (CAC)</t>
        </is>
      </c>
      <c r="B2" s="3" t="n">
        <v>850</v>
      </c>
    </row>
    <row r="3">
      <c r="A3" s="2" t="inlineStr">
        <is>
          <t>Customer Lifetime Value (LTV)</t>
        </is>
      </c>
      <c r="B3" s="3" t="n">
        <v>12500</v>
      </c>
    </row>
    <row r="4">
      <c r="A4" s="2" t="inlineStr">
        <is>
          <t>LTV/CAC Ratio</t>
        </is>
      </c>
      <c r="B4" s="4">
        <f>B3/B2</f>
        <v/>
      </c>
    </row>
    <row r="5">
      <c r="A5" s="2" t="inlineStr">
        <is>
          <t>Monthly Churn Rate</t>
        </is>
      </c>
      <c r="B5" s="5" t="n">
        <v>0.021</v>
      </c>
    </row>
    <row r="6">
      <c r="A6" s="2" t="inlineStr">
        <is>
          <t>Annual Churn Rate</t>
        </is>
      </c>
      <c r="B6" s="5">
        <f>1-(1-B5)^12</f>
        <v/>
      </c>
    </row>
    <row r="7">
      <c r="A7" s="2" t="inlineStr">
        <is>
          <t>Average Revenue Per User (ARPU)</t>
        </is>
      </c>
      <c r="B7" s="3" t="n">
        <v>2810</v>
      </c>
    </row>
    <row r="8">
      <c r="A8" s="2" t="inlineStr">
        <is>
          <t>Time to Payback CAC (months)</t>
        </is>
      </c>
      <c r="B8" s="6">
        <f>B2/B6</f>
        <v/>
      </c>
    </row>
    <row r="9">
      <c r="A9" s="2" t="inlineStr">
        <is>
          <t>Gross Margin</t>
        </is>
      </c>
      <c r="B9" s="5" t="n">
        <v>0.82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</cols>
  <sheetData>
    <row r="1">
      <c r="A1" s="1" t="inlineStr">
        <is>
          <t>SaaSy Inc. - Revenue Model</t>
        </is>
      </c>
    </row>
    <row r="2">
      <c r="A2" s="2" t="inlineStr">
        <is>
          <t>New Customer Acquisition per month</t>
        </is>
      </c>
      <c r="B2" s="7" t="n">
        <v>12</v>
      </c>
    </row>
    <row r="3">
      <c r="A3" s="2" t="inlineStr">
        <is>
          <t>Existing Customer Expansion</t>
        </is>
      </c>
      <c r="B3" s="5" t="n">
        <v>0.08</v>
      </c>
    </row>
    <row r="4">
      <c r="A4" s="2" t="inlineStr">
        <is>
          <t>Price per seat</t>
        </is>
      </c>
      <c r="B4" s="3" t="n">
        <v>125</v>
      </c>
    </row>
    <row r="5">
      <c r="A5" s="2" t="inlineStr">
        <is>
          <t>Average seats per customer</t>
        </is>
      </c>
      <c r="B5" s="6" t="n">
        <v>22.5</v>
      </c>
    </row>
    <row r="6">
      <c r="A6" s="2" t="inlineStr">
        <is>
          <t>Implementation fee</t>
        </is>
      </c>
      <c r="B6" s="3" t="n">
        <v>2500</v>
      </c>
    </row>
    <row r="7">
      <c r="A7" s="2" t="inlineStr">
        <is>
          <t>Professional services rate</t>
        </is>
      </c>
      <c r="B7" s="3" t="n">
        <v>175</v>
      </c>
    </row>
    <row r="8">
      <c r="A8" s="2" t="inlineStr">
        <is>
          <t>Average PS hours per customer</t>
        </is>
      </c>
      <c r="B8" s="7" t="n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21" customWidth="1" min="3" max="3"/>
    <col width="25" customWidth="1" min="4" max="4"/>
    <col width="11" customWidth="1" min="5" max="5"/>
    <col width="15" customWidth="1" min="6" max="6"/>
    <col width="16" customWidth="1" min="7" max="7"/>
  </cols>
  <sheetData>
    <row r="1">
      <c r="A1" s="1" t="inlineStr">
        <is>
          <t>SaaSy Inc. - 5-Year Financial Projections</t>
        </is>
      </c>
    </row>
    <row r="2"/>
    <row r="3">
      <c r="A3" s="8" t="inlineStr">
        <is>
          <t>Year</t>
        </is>
      </c>
      <c r="B3" s="8" t="inlineStr">
        <is>
          <t>New Customers Added</t>
        </is>
      </c>
      <c r="C3" s="8" t="inlineStr">
        <is>
          <t>Total Customer Base</t>
        </is>
      </c>
      <c r="D3" s="8" t="inlineStr">
        <is>
          <t>Average Revenue Per Customer</t>
        </is>
      </c>
      <c r="E3" s="8" t="inlineStr">
        <is>
          <t>Total ARR</t>
        </is>
      </c>
      <c r="F3" s="8" t="inlineStr">
        <is>
          <t>New ARR Added</t>
        </is>
      </c>
      <c r="G3" s="8" t="inlineStr">
        <is>
          <t>Churn ARR Lost</t>
        </is>
      </c>
    </row>
    <row r="4">
      <c r="A4" s="9" t="n">
        <v>2024</v>
      </c>
      <c r="B4" s="7" t="n">
        <v>144</v>
      </c>
      <c r="C4" s="7" t="n">
        <v>144</v>
      </c>
      <c r="D4" s="3" t="n">
        <v>33777</v>
      </c>
      <c r="E4" s="3">
        <f>C4*D4</f>
        <v/>
      </c>
      <c r="F4" s="3">
        <f>E4</f>
        <v/>
      </c>
      <c r="G4" s="3" t="n">
        <v>0</v>
      </c>
    </row>
    <row r="5">
      <c r="A5" s="9" t="n">
        <v>2025</v>
      </c>
      <c r="B5" s="7">
        <f>B4*1.25</f>
        <v/>
      </c>
      <c r="C5" s="7">
        <f>C4*(1-0.23)+B5</f>
        <v/>
      </c>
      <c r="D5" s="3">
        <f>D4*1.05</f>
        <v/>
      </c>
      <c r="E5" s="3">
        <f>C5*D5</f>
        <v/>
      </c>
      <c r="F5" s="3">
        <f>B5*D5</f>
        <v/>
      </c>
      <c r="G5" s="3">
        <f>C4*0.23*D4</f>
        <v/>
      </c>
    </row>
    <row r="6">
      <c r="A6" s="9" t="n">
        <v>2026</v>
      </c>
      <c r="B6" s="7">
        <f>B5*1.25</f>
        <v/>
      </c>
      <c r="C6" s="7">
        <f>C5*(1-0.23)+B6</f>
        <v/>
      </c>
      <c r="D6" s="3">
        <f>D5*1.05</f>
        <v/>
      </c>
      <c r="E6" s="3">
        <f>C6*D6</f>
        <v/>
      </c>
      <c r="F6" s="3">
        <f>B6*D6</f>
        <v/>
      </c>
      <c r="G6" s="3">
        <f>C5*0.23*D5</f>
        <v/>
      </c>
    </row>
    <row r="7">
      <c r="A7" s="9" t="n">
        <v>2027</v>
      </c>
      <c r="B7" s="7">
        <f>B6*1.25</f>
        <v/>
      </c>
      <c r="C7" s="7">
        <f>C6*(1-0.23)+B7</f>
        <v/>
      </c>
      <c r="D7" s="3">
        <f>D6*1.05</f>
        <v/>
      </c>
      <c r="E7" s="3">
        <f>C7*D7</f>
        <v/>
      </c>
      <c r="F7" s="3">
        <f>B7*D7</f>
        <v/>
      </c>
      <c r="G7" s="3">
        <f>C6*0.23*D6</f>
        <v/>
      </c>
    </row>
    <row r="8">
      <c r="A8" s="9" t="n">
        <v>2028</v>
      </c>
      <c r="B8" s="7">
        <f>B7*1.25</f>
        <v/>
      </c>
      <c r="C8" s="7">
        <f>C7*(1-0.23)+B8</f>
        <v/>
      </c>
      <c r="D8" s="3">
        <f>D7*1.05</f>
        <v/>
      </c>
      <c r="E8" s="3">
        <f>C8*D8</f>
        <v/>
      </c>
      <c r="F8" s="3">
        <f>B8*D8</f>
        <v/>
      </c>
      <c r="G8" s="3">
        <f>C7*0.23*D7</f>
        <v/>
      </c>
    </row>
    <row r="10">
      <c r="A10" s="10" t="inlineStr">
        <is>
          <t>Key Metrics Summary:</t>
        </is>
      </c>
    </row>
    <row r="11">
      <c r="A11" t="inlineStr">
        <is>
          <t>Total New Customers (5 years)</t>
        </is>
      </c>
      <c r="B11" s="11">
        <f>SUM(B4:B8)</f>
        <v/>
      </c>
    </row>
    <row r="12">
      <c r="A12" t="inlineStr">
        <is>
          <t>Final Customer Base (2028)</t>
        </is>
      </c>
      <c r="B12" s="11">
        <f>C8</f>
        <v/>
      </c>
    </row>
    <row r="13">
      <c r="A13" t="inlineStr">
        <is>
          <t>Final Annual ARR (2028)</t>
        </is>
      </c>
      <c r="B13" s="12">
        <f>E8</f>
        <v/>
      </c>
    </row>
    <row r="14">
      <c r="A14" t="inlineStr">
        <is>
          <t>Total ARR Growth</t>
        </is>
      </c>
      <c r="B14" s="13">
        <f>E8/E4-1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2025-06-29T18:14:10Z</dcterms:created>
  <dcterms:modified xmlns:dcterms="http://purl.org/dc/terms/" xmlns:xsi="http://www.w3.org/2001/XMLSchema-instance" xsi:type="dcterms:W3CDTF">2025-06-29T18:14:10Z</dcterms:modified>
</cp:coreProperties>
</file>