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Summary" sheetId="1" state="visible" r:id="rId1"/>
    <sheet xmlns:r="http://schemas.openxmlformats.org/officeDocument/2006/relationships" name="Quarterly Performance" sheetId="2" state="visible" r:id="rId2"/>
    <sheet xmlns:r="http://schemas.openxmlformats.org/officeDocument/2006/relationships" name="Regional Performance" sheetId="3" state="visible" r:id="rId3"/>
    <sheet xmlns:r="http://schemas.openxmlformats.org/officeDocument/2006/relationships" name="KPIs Dashboar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TechCorp Financial Summary 2023</t>
        </is>
      </c>
    </row>
    <row r="3">
      <c r="A3" s="2" t="inlineStr">
        <is>
          <t>Key Financial Metrics</t>
        </is>
      </c>
    </row>
    <row r="4">
      <c r="A4" s="2" t="inlineStr">
        <is>
          <t>Metric</t>
        </is>
      </c>
      <c r="B4" s="2" t="inlineStr">
        <is>
          <t>Value</t>
        </is>
      </c>
      <c r="C4" s="2" t="inlineStr">
        <is>
          <t>Previous Year</t>
        </is>
      </c>
      <c r="D4" s="2" t="inlineStr">
        <is>
          <t>Growth</t>
        </is>
      </c>
    </row>
    <row r="5">
      <c r="A5" t="inlineStr">
        <is>
          <t>Total Revenue</t>
        </is>
      </c>
      <c r="B5" t="n">
        <v>12500000</v>
      </c>
      <c r="C5" t="n">
        <v>9800000</v>
      </c>
      <c r="D5">
        <f>B5-C5</f>
        <v/>
      </c>
    </row>
    <row r="6">
      <c r="A6" t="inlineStr">
        <is>
          <t>Gross Profit</t>
        </is>
      </c>
      <c r="B6" t="n">
        <v>7500000</v>
      </c>
      <c r="C6" t="n">
        <v>5880000</v>
      </c>
      <c r="D6">
        <f>B6-C6</f>
        <v/>
      </c>
    </row>
    <row r="7">
      <c r="A7" t="inlineStr">
        <is>
          <t>Net Income</t>
        </is>
      </c>
      <c r="B7" t="n">
        <v>2250000</v>
      </c>
      <c r="C7" t="n">
        <v>1470000</v>
      </c>
      <c r="D7">
        <f>B7-C7</f>
        <v/>
      </c>
    </row>
    <row r="8">
      <c r="A8" t="inlineStr">
        <is>
          <t>EBITDA</t>
        </is>
      </c>
      <c r="B8" t="n">
        <v>3125000</v>
      </c>
      <c r="C8" t="n">
        <v>2156000</v>
      </c>
      <c r="D8">
        <f>B8-C8</f>
        <v/>
      </c>
    </row>
    <row r="9">
      <c r="A9" t="inlineStr">
        <is>
          <t>Gross Margin</t>
        </is>
      </c>
      <c r="B9">
        <f>B6/B5</f>
        <v/>
      </c>
      <c r="C9">
        <f>C6/C5</f>
        <v/>
      </c>
      <c r="D9">
        <f>B9-C9</f>
        <v/>
      </c>
    </row>
    <row r="10">
      <c r="A10" t="inlineStr">
        <is>
          <t>Net Margin</t>
        </is>
      </c>
      <c r="B10">
        <f>B7/B5</f>
        <v/>
      </c>
      <c r="C10">
        <f>C7/C5</f>
        <v/>
      </c>
      <c r="D10">
        <f>B10-C10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Quarterly Revenue Breakdown</t>
        </is>
      </c>
    </row>
    <row r="2">
      <c r="A2" s="2" t="inlineStr">
        <is>
          <t>Quarter</t>
        </is>
      </c>
      <c r="B2" s="2" t="inlineStr">
        <is>
          <t>Revenue</t>
        </is>
      </c>
      <c r="C2" s="2" t="inlineStr">
        <is>
          <t>Costs</t>
        </is>
      </c>
      <c r="D2" s="2" t="inlineStr">
        <is>
          <t>Profit</t>
        </is>
      </c>
      <c r="E2" s="2" t="inlineStr">
        <is>
          <t>Margin</t>
        </is>
      </c>
    </row>
    <row r="3">
      <c r="A3" t="inlineStr">
        <is>
          <t>Q1 2023</t>
        </is>
      </c>
      <c r="B3" t="n">
        <v>3000000</v>
      </c>
      <c r="C3" t="n">
        <v>1800000</v>
      </c>
      <c r="D3">
        <f>B3-C3</f>
        <v/>
      </c>
      <c r="E3">
        <f>D3/B3</f>
        <v/>
      </c>
    </row>
    <row r="4">
      <c r="A4" t="inlineStr">
        <is>
          <t>Q2 2023</t>
        </is>
      </c>
      <c r="B4" t="n">
        <v>3200000</v>
      </c>
      <c r="C4" t="n">
        <v>1920000</v>
      </c>
      <c r="D4">
        <f>B4-C4</f>
        <v/>
      </c>
      <c r="E4">
        <f>D4/B4</f>
        <v/>
      </c>
    </row>
    <row r="5">
      <c r="A5" t="inlineStr">
        <is>
          <t>Q3 2023</t>
        </is>
      </c>
      <c r="B5" t="n">
        <v>3100000</v>
      </c>
      <c r="C5" t="n">
        <v>1860000</v>
      </c>
      <c r="D5">
        <f>B5-C5</f>
        <v/>
      </c>
      <c r="E5">
        <f>D5/B5</f>
        <v/>
      </c>
    </row>
    <row r="6">
      <c r="A6" t="inlineStr">
        <is>
          <t>Q4 2023</t>
        </is>
      </c>
      <c r="B6" t="n">
        <v>3200000</v>
      </c>
      <c r="C6" t="n">
        <v>1920000</v>
      </c>
      <c r="D6">
        <f>B6-C6</f>
        <v/>
      </c>
      <c r="E6">
        <f>D6/B6</f>
        <v/>
      </c>
    </row>
    <row r="7">
      <c r="A7" t="inlineStr">
        <is>
          <t>Total</t>
        </is>
      </c>
      <c r="B7">
        <f>SUM(B3:B6)</f>
        <v/>
      </c>
      <c r="C7">
        <f>SUM(C3:C6)</f>
        <v/>
      </c>
      <c r="D7">
        <f>SUM(D3:D6)</f>
        <v/>
      </c>
      <c r="E7">
        <f>D7/B7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Revenue by Region</t>
        </is>
      </c>
    </row>
    <row r="2">
      <c r="A2" s="2" t="inlineStr">
        <is>
          <t>Region</t>
        </is>
      </c>
      <c r="B2" s="2" t="inlineStr">
        <is>
          <t>2023 Revenue</t>
        </is>
      </c>
      <c r="C2" s="2" t="inlineStr">
        <is>
          <t>2022 Revenue</t>
        </is>
      </c>
      <c r="D2" s="2" t="inlineStr">
        <is>
          <t>Growth %</t>
        </is>
      </c>
      <c r="E2" s="2" t="inlineStr">
        <is>
          <t>Market Share</t>
        </is>
      </c>
    </row>
    <row r="3">
      <c r="A3" t="inlineStr">
        <is>
          <t>North America</t>
        </is>
      </c>
      <c r="B3" t="n">
        <v>6250000</v>
      </c>
      <c r="C3" t="n">
        <v>4900000</v>
      </c>
      <c r="D3">
        <f>(B3-C3)/C3</f>
        <v/>
      </c>
      <c r="E3" t="n">
        <v>0.15</v>
      </c>
    </row>
    <row r="4">
      <c r="A4" t="inlineStr">
        <is>
          <t>Europe</t>
        </is>
      </c>
      <c r="B4" t="n">
        <v>3750000</v>
      </c>
      <c r="C4" t="n">
        <v>2940000</v>
      </c>
      <c r="D4">
        <f>(B4-C4)/C4</f>
        <v/>
      </c>
      <c r="E4" t="n">
        <v>0.12</v>
      </c>
    </row>
    <row r="5">
      <c r="A5" t="inlineStr">
        <is>
          <t>Asia Pacific</t>
        </is>
      </c>
      <c r="B5" t="n">
        <v>2500000</v>
      </c>
      <c r="C5" t="n">
        <v>1960000</v>
      </c>
      <c r="D5">
        <f>(B5-C5)/C5</f>
        <v/>
      </c>
      <c r="E5" t="n">
        <v>0.08</v>
      </c>
    </row>
    <row r="6">
      <c r="A6" t="inlineStr">
        <is>
          <t>Total</t>
        </is>
      </c>
      <c r="B6">
        <f>SUM(B3:B5)</f>
        <v/>
      </c>
      <c r="C6">
        <f>SUM(C3:C5)</f>
        <v/>
      </c>
      <c r="D6">
        <f>(B6-C6)/C6</f>
        <v/>
      </c>
      <c r="E6">
        <f>AVERAGE(E3:E5)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 Performance Indicators</t>
        </is>
      </c>
    </row>
    <row r="3">
      <c r="A3" s="2" t="inlineStr">
        <is>
          <t>KPI</t>
        </is>
      </c>
      <c r="B3" s="2" t="inlineStr">
        <is>
          <t>Value</t>
        </is>
      </c>
      <c r="C3" s="2" t="inlineStr">
        <is>
          <t>Target</t>
        </is>
      </c>
      <c r="D3" s="2" t="inlineStr">
        <is>
          <t>Status</t>
        </is>
      </c>
    </row>
    <row r="4">
      <c r="A4" t="inlineStr">
        <is>
          <t>Revenue Growth</t>
        </is>
      </c>
      <c r="B4">
        <f>'Financial Summary'!D5/C5</f>
        <v/>
      </c>
      <c r="C4" t="n">
        <v>0.25</v>
      </c>
      <c r="D4">
        <f>IF(B3&gt;=C3,"✓","✗")</f>
        <v/>
      </c>
    </row>
    <row r="5">
      <c r="A5" t="inlineStr">
        <is>
          <t>Gross Margin</t>
        </is>
      </c>
      <c r="B5">
        <f>'Financial Summary'!B9</f>
        <v/>
      </c>
      <c r="C5" t="n">
        <v>0.6</v>
      </c>
      <c r="D5">
        <f>IF(B4&gt;=C4,"✓","✗")</f>
        <v/>
      </c>
    </row>
    <row r="6">
      <c r="A6" t="inlineStr">
        <is>
          <t>Net Margin</t>
        </is>
      </c>
      <c r="B6">
        <f>'Financial Summary'!B10</f>
        <v/>
      </c>
      <c r="C6" t="n">
        <v>0.18</v>
      </c>
      <c r="D6">
        <f>IF(B5&gt;=C5,"✓","✗")</f>
        <v/>
      </c>
    </row>
    <row r="7">
      <c r="A7" t="inlineStr">
        <is>
          <t>Regional Diversity</t>
        </is>
      </c>
      <c r="B7">
        <f>STDEV('Regional Performance'!E3:E5)</f>
        <v/>
      </c>
      <c r="C7" t="n">
        <v>0.05</v>
      </c>
      <c r="D7">
        <f>IF(B6&lt;=C6,"✓","✗")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2025-06-29T01:55:54Z</dcterms:created>
  <dcterms:modified xmlns:dcterms="http://purl.org/dc/terms/" xmlns:xsi="http://www.w3.org/2001/XMLSchema-instance" xsi:type="dcterms:W3CDTF">2025-06-29T01:55:54Z</dcterms:modified>
</cp:coreProperties>
</file>