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330" windowHeight="6870" activeTab="2"/>
  </bookViews>
  <sheets>
    <sheet name="Schedule" sheetId="1" r:id="rId1"/>
    <sheet name="Members" sheetId="3" r:id="rId2"/>
    <sheet name="Material" sheetId="4" r:id="rId3"/>
  </sheets>
  <definedNames>
    <definedName name="_xlnm._FilterDatabase" localSheetId="1" hidden="1">Members!$A$2:$K$2</definedName>
    <definedName name="INTRO_START">Schedule!$B$2</definedName>
  </definedNames>
  <calcPr calcId="125725" concurrentCalc="0"/>
</workbook>
</file>

<file path=xl/calcChain.xml><?xml version="1.0" encoding="utf-8"?>
<calcChain xmlns="http://schemas.openxmlformats.org/spreadsheetml/2006/main">
  <c r="E1" i="3"/>
  <c r="F1"/>
  <c r="G1"/>
  <c r="H1"/>
  <c r="I1"/>
  <c r="J1"/>
  <c r="D1"/>
  <c r="B54" i="1"/>
  <c r="B56"/>
  <c r="B50"/>
  <c r="B52"/>
  <c r="B46"/>
  <c r="B48"/>
  <c r="B42"/>
  <c r="B44"/>
  <c r="B38"/>
  <c r="B40"/>
  <c r="B34"/>
  <c r="B36"/>
  <c r="B30"/>
  <c r="B32"/>
  <c r="B26"/>
  <c r="B28"/>
  <c r="B22"/>
  <c r="B24"/>
  <c r="B18"/>
  <c r="B20"/>
  <c r="B14"/>
  <c r="B16"/>
  <c r="B6"/>
  <c r="B8"/>
  <c r="B4"/>
  <c r="B10"/>
</calcChain>
</file>

<file path=xl/sharedStrings.xml><?xml version="1.0" encoding="utf-8"?>
<sst xmlns="http://schemas.openxmlformats.org/spreadsheetml/2006/main" count="198" uniqueCount="157">
  <si>
    <t>Week</t>
  </si>
  <si>
    <t>Intro</t>
  </si>
  <si>
    <t>Systems and Realtime</t>
  </si>
  <si>
    <t>Reflectance</t>
  </si>
  <si>
    <t>Ultrasonic Sensor</t>
  </si>
  <si>
    <t>Build &amp; Debug</t>
  </si>
  <si>
    <t>Project Structure</t>
  </si>
  <si>
    <t>Processor Expert</t>
  </si>
  <si>
    <t>ARM Cortex</t>
  </si>
  <si>
    <t>Synchronization</t>
  </si>
  <si>
    <t>Clock &amp; Timer</t>
  </si>
  <si>
    <t>Events</t>
  </si>
  <si>
    <t>RTOS</t>
  </si>
  <si>
    <t>FreeRTOS</t>
  </si>
  <si>
    <t>Debounce</t>
  </si>
  <si>
    <t>Task &amp; Scheduler</t>
  </si>
  <si>
    <t>Shell &amp; USB</t>
  </si>
  <si>
    <t>Mem &amp; Queues</t>
  </si>
  <si>
    <t>Mutual Access</t>
  </si>
  <si>
    <t>Sem &amp; Mutex</t>
  </si>
  <si>
    <t>Quadrature Encoder</t>
  </si>
  <si>
    <t>Position Encoder</t>
  </si>
  <si>
    <t>Closed Loop Control</t>
  </si>
  <si>
    <t>Tacho</t>
  </si>
  <si>
    <t>Radio</t>
  </si>
  <si>
    <t>Kernel Awareness</t>
  </si>
  <si>
    <t>Topic (SUBJECT of CHANGE!)</t>
  </si>
  <si>
    <t>[NO RECAP]</t>
  </si>
  <si>
    <t>Recap schedule (Material from week before)</t>
  </si>
  <si>
    <t>Remote Control</t>
  </si>
  <si>
    <t>Recap</t>
  </si>
  <si>
    <t>*Competition*</t>
  </si>
  <si>
    <t>St. Leodegar</t>
  </si>
  <si>
    <t>Self-Study</t>
  </si>
  <si>
    <t>VCS, Git</t>
  </si>
  <si>
    <t>Motor Signals</t>
  </si>
  <si>
    <t>NVM Config</t>
  </si>
  <si>
    <t>Wrap-up</t>
  </si>
  <si>
    <t>Lab material return</t>
  </si>
  <si>
    <t>Q&amp;A, MEP</t>
  </si>
  <si>
    <t>Q&amp;A</t>
  </si>
  <si>
    <t>Line Following</t>
  </si>
  <si>
    <t>Turning</t>
  </si>
  <si>
    <t>Maze Solving</t>
  </si>
  <si>
    <t>Other</t>
  </si>
  <si>
    <t>Working on Bots</t>
  </si>
  <si>
    <t>Trigger, Buzzer</t>
  </si>
  <si>
    <t>Keys, Statemachines</t>
  </si>
  <si>
    <t>LED, Preprocessor</t>
  </si>
  <si>
    <t>Robo Assembly</t>
  </si>
  <si>
    <t>Interrupts, FRDM Debug Probe</t>
  </si>
  <si>
    <t>Console, Shell</t>
  </si>
  <si>
    <t>17.9</t>
  </si>
  <si>
    <t>1.10</t>
  </si>
  <si>
    <t>???</t>
  </si>
  <si>
    <t>8.10</t>
  </si>
  <si>
    <t>15.10</t>
  </si>
  <si>
    <t>22.10</t>
  </si>
  <si>
    <t>23.10</t>
  </si>
  <si>
    <t>29.10</t>
  </si>
  <si>
    <t>30.10</t>
  </si>
  <si>
    <t>5.11</t>
  </si>
  <si>
    <t>6.11</t>
  </si>
  <si>
    <t>12.11</t>
  </si>
  <si>
    <t>13.11</t>
  </si>
  <si>
    <t>19.11</t>
  </si>
  <si>
    <t>20.11</t>
  </si>
  <si>
    <t>26.11</t>
  </si>
  <si>
    <t>27.11</t>
  </si>
  <si>
    <t>Beckerbauer Pascal</t>
  </si>
  <si>
    <t>Bucher Simon</t>
  </si>
  <si>
    <t>Büchler Raphael</t>
  </si>
  <si>
    <t>Buchli Jon</t>
  </si>
  <si>
    <t>Burgener Marco</t>
  </si>
  <si>
    <t>Cattani Manuel</t>
  </si>
  <si>
    <t>Clemenz Michael</t>
  </si>
  <si>
    <t>Emmenegger Cornel</t>
  </si>
  <si>
    <t>Emmenegger Silvio</t>
  </si>
  <si>
    <t>Erismann Marcel</t>
  </si>
  <si>
    <t>Fischer Mario Andrea</t>
  </si>
  <si>
    <t>Häfliger Pascal</t>
  </si>
  <si>
    <t>Hefti Cyrill</t>
  </si>
  <si>
    <t>Hunziker Brian</t>
  </si>
  <si>
    <t>Jund Pascal</t>
  </si>
  <si>
    <t>Knüsel Cyrill</t>
  </si>
  <si>
    <t>Kreiliger Flavio</t>
  </si>
  <si>
    <t>Lindinger Kim</t>
  </si>
  <si>
    <t>Moser Lucas</t>
  </si>
  <si>
    <t>Niederberger David</t>
  </si>
  <si>
    <t>Rey Michèle</t>
  </si>
  <si>
    <t>Stadelmann Daniel</t>
  </si>
  <si>
    <t>Studer Yves</t>
  </si>
  <si>
    <t>von Büren Benno</t>
  </si>
  <si>
    <t>Waltenspül Roger</t>
  </si>
  <si>
    <t>Wyss Bettina</t>
  </si>
  <si>
    <t>Robo</t>
  </si>
  <si>
    <t>Group</t>
  </si>
  <si>
    <t>Sensor</t>
  </si>
  <si>
    <t>FRDM</t>
  </si>
  <si>
    <t>Joystick</t>
  </si>
  <si>
    <t>No</t>
  </si>
  <si>
    <t>Not yet</t>
  </si>
  <si>
    <t>LCD</t>
  </si>
  <si>
    <t>Comment</t>
  </si>
  <si>
    <t>(Falls es noch ein Roboter hat ein Robot/Sensor/Connectivity/Joystick Kit)</t>
  </si>
  <si>
    <t>Sum</t>
  </si>
  <si>
    <t>12 FC-Gring</t>
  </si>
  <si>
    <t>Name</t>
  </si>
  <si>
    <t>11 MEP-solvers</t>
  </si>
  <si>
    <t>10 MAF Squad</t>
  </si>
  <si>
    <t>09 Toretto's</t>
  </si>
  <si>
    <t>08 IT</t>
  </si>
  <si>
    <t>Blättler Remo</t>
  </si>
  <si>
    <t>06 Maze-it</t>
  </si>
  <si>
    <t>04 tbd</t>
  </si>
  <si>
    <t>03 Nr. 1</t>
  </si>
  <si>
    <t>02 Guguis</t>
  </si>
  <si>
    <t>01 aMAZEing</t>
  </si>
  <si>
    <t>Lab Robot</t>
  </si>
  <si>
    <t>na</t>
  </si>
  <si>
    <t>Joystick Shield</t>
  </si>
  <si>
    <t>Bluetooth</t>
  </si>
  <si>
    <t>nRF</t>
  </si>
  <si>
    <t>Ultrasonic</t>
  </si>
  <si>
    <t>Nokia</t>
  </si>
  <si>
    <t>07 Köudwörriors</t>
  </si>
  <si>
    <t>05 42</t>
  </si>
  <si>
    <t>L1</t>
  </si>
  <si>
    <t>L2</t>
  </si>
  <si>
    <t>L3</t>
  </si>
  <si>
    <t>L4</t>
  </si>
  <si>
    <t>L5</t>
  </si>
  <si>
    <t>L6</t>
  </si>
  <si>
    <t>18.9</t>
  </si>
  <si>
    <t>Silvio Emmenegger</t>
  </si>
  <si>
    <t>Pascal Häfliger</t>
  </si>
  <si>
    <t>Roger Waltenspühl</t>
  </si>
  <si>
    <t>Daniel Stadelmann</t>
  </si>
  <si>
    <t>Cornel Emmenegger</t>
  </si>
  <si>
    <t>Mario Fischer</t>
  </si>
  <si>
    <t>Yves Studer</t>
  </si>
  <si>
    <t>Bettina Wyss</t>
  </si>
  <si>
    <t>Marcel Erismann</t>
  </si>
  <si>
    <t>Michèle Rey</t>
  </si>
  <si>
    <t>Jon Buchli</t>
  </si>
  <si>
    <t>Marco Burgener, Simon Bucher</t>
  </si>
  <si>
    <t>Cyrill Knüsel</t>
  </si>
  <si>
    <t>Manuel Cattani</t>
  </si>
  <si>
    <t>Kim Lindinger</t>
  </si>
  <si>
    <t>David Niederberger</t>
  </si>
  <si>
    <t>Order</t>
  </si>
  <si>
    <t>150919001080103000</t>
  </si>
  <si>
    <t>SKU</t>
  </si>
  <si>
    <t>150919001080122000</t>
  </si>
  <si>
    <t>150919001080127750</t>
  </si>
  <si>
    <t>(original sold out)</t>
  </si>
  <si>
    <t>150919001080162504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</si>
</sst>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quotePrefix="1" applyBorder="1"/>
    <xf numFmtId="0" fontId="0" fillId="0" borderId="3" xfId="0" quotePrefix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2" fillId="0" borderId="4" xfId="0" applyFont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workbookViewId="0">
      <selection activeCell="E42" sqref="E42"/>
    </sheetView>
  </sheetViews>
  <sheetFormatPr baseColWidth="10" defaultRowHeight="15"/>
  <cols>
    <col min="1" max="1" width="4.140625" style="7" customWidth="1"/>
    <col min="2" max="2" width="11.5703125" customWidth="1"/>
    <col min="3" max="3" width="28" customWidth="1"/>
    <col min="4" max="4" width="20" customWidth="1"/>
    <col min="5" max="5" width="29" customWidth="1"/>
    <col min="6" max="6" width="27.42578125" customWidth="1"/>
  </cols>
  <sheetData>
    <row r="1" spans="1:6">
      <c r="A1" s="17" t="s">
        <v>0</v>
      </c>
      <c r="B1" s="1"/>
      <c r="C1" s="1" t="s">
        <v>26</v>
      </c>
      <c r="D1" s="1" t="s">
        <v>28</v>
      </c>
      <c r="E1" s="1" t="s">
        <v>30</v>
      </c>
      <c r="F1" s="1" t="s">
        <v>44</v>
      </c>
    </row>
    <row r="2" spans="1:6">
      <c r="A2" s="12">
        <v>1</v>
      </c>
      <c r="B2" s="13">
        <v>42264</v>
      </c>
      <c r="C2" s="14" t="s">
        <v>1</v>
      </c>
      <c r="D2" s="5" t="s">
        <v>27</v>
      </c>
    </row>
    <row r="3" spans="1:6">
      <c r="A3" s="12"/>
      <c r="B3" s="15"/>
      <c r="C3" s="14" t="s">
        <v>5</v>
      </c>
      <c r="D3" s="6"/>
    </row>
    <row r="4" spans="1:6">
      <c r="A4" s="12"/>
      <c r="B4" s="13">
        <f>INTRO_START+1</f>
        <v>42265</v>
      </c>
      <c r="C4" s="14" t="s">
        <v>6</v>
      </c>
      <c r="D4" s="5" t="s">
        <v>27</v>
      </c>
    </row>
    <row r="5" spans="1:6">
      <c r="A5" s="12"/>
      <c r="B5" s="13"/>
      <c r="C5" s="14" t="s">
        <v>34</v>
      </c>
      <c r="D5" s="6"/>
    </row>
    <row r="6" spans="1:6">
      <c r="A6" s="8">
        <v>2</v>
      </c>
      <c r="B6" s="9">
        <f>INTRO_START+(A6-1)*7</f>
        <v>42271</v>
      </c>
      <c r="C6" s="10" t="s">
        <v>2</v>
      </c>
      <c r="D6" s="18" t="s">
        <v>52</v>
      </c>
    </row>
    <row r="7" spans="1:6">
      <c r="A7" s="8"/>
      <c r="B7" s="9"/>
      <c r="C7" s="10" t="s">
        <v>7</v>
      </c>
      <c r="D7" s="3"/>
    </row>
    <row r="8" spans="1:6">
      <c r="A8" s="8"/>
      <c r="B8" s="9">
        <f>B6+1</f>
        <v>42272</v>
      </c>
      <c r="C8" s="10" t="s">
        <v>49</v>
      </c>
      <c r="D8" s="18" t="s">
        <v>133</v>
      </c>
      <c r="E8" t="s">
        <v>134</v>
      </c>
    </row>
    <row r="9" spans="1:6">
      <c r="A9" s="8"/>
      <c r="B9" s="9"/>
      <c r="C9" s="10" t="s">
        <v>48</v>
      </c>
      <c r="D9" s="3"/>
      <c r="E9" t="s">
        <v>135</v>
      </c>
    </row>
    <row r="10" spans="1:6">
      <c r="A10" s="12">
        <v>3</v>
      </c>
      <c r="B10" s="13">
        <f>INTRO_START+(A10-1)*7</f>
        <v>42278</v>
      </c>
      <c r="C10" s="14" t="s">
        <v>9</v>
      </c>
      <c r="D10" s="2"/>
    </row>
    <row r="11" spans="1:6" ht="12.75" customHeight="1">
      <c r="A11" s="12"/>
      <c r="B11" s="13"/>
      <c r="C11" s="14" t="s">
        <v>50</v>
      </c>
      <c r="D11" s="4"/>
    </row>
    <row r="12" spans="1:6">
      <c r="A12" s="12"/>
      <c r="B12" s="13" t="s">
        <v>32</v>
      </c>
      <c r="C12" s="15"/>
      <c r="D12" s="5" t="s">
        <v>27</v>
      </c>
    </row>
    <row r="13" spans="1:6">
      <c r="A13" s="12"/>
      <c r="B13" s="13"/>
      <c r="C13" s="15"/>
      <c r="D13" s="6"/>
    </row>
    <row r="14" spans="1:6">
      <c r="A14" s="8">
        <v>4</v>
      </c>
      <c r="B14" s="9">
        <f>INTRO_START+(A14-1)*7</f>
        <v>42285</v>
      </c>
      <c r="C14" s="10" t="s">
        <v>8</v>
      </c>
      <c r="D14" s="18" t="s">
        <v>53</v>
      </c>
      <c r="E14" t="s">
        <v>136</v>
      </c>
    </row>
    <row r="15" spans="1:6">
      <c r="A15" s="8"/>
      <c r="B15" s="9"/>
      <c r="C15" s="10" t="s">
        <v>11</v>
      </c>
      <c r="D15" s="4"/>
      <c r="E15" t="s">
        <v>137</v>
      </c>
    </row>
    <row r="16" spans="1:6">
      <c r="A16" s="8"/>
      <c r="B16" s="9">
        <f>B14+1</f>
        <v>42286</v>
      </c>
      <c r="C16" s="10" t="s">
        <v>10</v>
      </c>
      <c r="D16" s="18" t="s">
        <v>54</v>
      </c>
      <c r="E16" t="s">
        <v>138</v>
      </c>
    </row>
    <row r="17" spans="1:5">
      <c r="A17" s="8"/>
      <c r="B17" s="9"/>
      <c r="C17" s="10" t="s">
        <v>47</v>
      </c>
      <c r="D17" s="4"/>
      <c r="E17" t="s">
        <v>139</v>
      </c>
    </row>
    <row r="18" spans="1:5" ht="13.5" customHeight="1">
      <c r="A18" s="12">
        <v>5</v>
      </c>
      <c r="B18" s="13">
        <f>INTRO_START+(A18-1)*7</f>
        <v>42292</v>
      </c>
      <c r="C18" s="14" t="s">
        <v>51</v>
      </c>
      <c r="D18" s="18" t="s">
        <v>55</v>
      </c>
      <c r="E18" t="s">
        <v>140</v>
      </c>
    </row>
    <row r="19" spans="1:5">
      <c r="A19" s="12"/>
      <c r="B19" s="14"/>
      <c r="C19" s="14" t="s">
        <v>46</v>
      </c>
      <c r="D19" s="4"/>
      <c r="E19" t="s">
        <v>141</v>
      </c>
    </row>
    <row r="20" spans="1:5">
      <c r="A20" s="12"/>
      <c r="B20" s="13">
        <f>B18+1</f>
        <v>42293</v>
      </c>
      <c r="C20" s="16" t="s">
        <v>33</v>
      </c>
      <c r="D20" s="5" t="s">
        <v>27</v>
      </c>
    </row>
    <row r="21" spans="1:5">
      <c r="A21" s="12"/>
      <c r="B21" s="13"/>
      <c r="C21" s="16" t="s">
        <v>33</v>
      </c>
      <c r="D21" s="6"/>
    </row>
    <row r="22" spans="1:5">
      <c r="A22" s="8">
        <v>6</v>
      </c>
      <c r="B22" s="9">
        <f>INTRO_START+(A22-1)*7</f>
        <v>42299</v>
      </c>
      <c r="C22" s="10" t="s">
        <v>14</v>
      </c>
      <c r="D22" s="18" t="s">
        <v>56</v>
      </c>
      <c r="E22" t="s">
        <v>142</v>
      </c>
    </row>
    <row r="23" spans="1:5">
      <c r="A23" s="8"/>
      <c r="B23" s="9"/>
      <c r="C23" s="10" t="s">
        <v>12</v>
      </c>
      <c r="D23" s="4"/>
      <c r="E23" t="s">
        <v>143</v>
      </c>
    </row>
    <row r="24" spans="1:5">
      <c r="A24" s="8"/>
      <c r="B24" s="9">
        <f>B22+1</f>
        <v>42300</v>
      </c>
      <c r="C24" s="10" t="s">
        <v>13</v>
      </c>
      <c r="D24" s="18" t="s">
        <v>54</v>
      </c>
    </row>
    <row r="25" spans="1:5">
      <c r="A25" s="8"/>
      <c r="B25" s="9"/>
      <c r="C25" s="10" t="s">
        <v>15</v>
      </c>
      <c r="D25" s="3"/>
    </row>
    <row r="26" spans="1:5">
      <c r="A26" s="12">
        <v>7</v>
      </c>
      <c r="B26" s="13">
        <f>INTRO_START+(A26-1)*7</f>
        <v>42306</v>
      </c>
      <c r="C26" s="14" t="s">
        <v>25</v>
      </c>
      <c r="D26" s="18" t="s">
        <v>57</v>
      </c>
    </row>
    <row r="27" spans="1:5">
      <c r="A27" s="12"/>
      <c r="B27" s="13"/>
      <c r="C27" s="14" t="s">
        <v>16</v>
      </c>
      <c r="D27" s="3"/>
    </row>
    <row r="28" spans="1:5">
      <c r="A28" s="12"/>
      <c r="B28" s="13">
        <f>B26+1</f>
        <v>42307</v>
      </c>
      <c r="C28" s="14" t="s">
        <v>18</v>
      </c>
      <c r="D28" s="18" t="s">
        <v>58</v>
      </c>
      <c r="E28" t="s">
        <v>144</v>
      </c>
    </row>
    <row r="29" spans="1:5">
      <c r="A29" s="12"/>
      <c r="B29" s="15"/>
      <c r="C29" s="14" t="s">
        <v>17</v>
      </c>
      <c r="D29" s="3"/>
      <c r="E29" t="s">
        <v>145</v>
      </c>
    </row>
    <row r="30" spans="1:5">
      <c r="A30" s="8">
        <v>8</v>
      </c>
      <c r="B30" s="9">
        <f>INTRO_START+(A30-1)*7</f>
        <v>42313</v>
      </c>
      <c r="C30" s="10" t="s">
        <v>19</v>
      </c>
      <c r="D30" s="18" t="s">
        <v>59</v>
      </c>
    </row>
    <row r="31" spans="1:5">
      <c r="A31" s="8"/>
      <c r="B31" s="9"/>
      <c r="C31" s="10" t="s">
        <v>3</v>
      </c>
      <c r="D31" s="3"/>
    </row>
    <row r="32" spans="1:5">
      <c r="A32" s="8"/>
      <c r="B32" s="9">
        <f>B30+1</f>
        <v>42314</v>
      </c>
      <c r="C32" s="10" t="s">
        <v>35</v>
      </c>
      <c r="D32" s="18" t="s">
        <v>60</v>
      </c>
      <c r="E32" t="s">
        <v>146</v>
      </c>
    </row>
    <row r="33" spans="1:5">
      <c r="A33" s="8"/>
      <c r="B33" s="9"/>
      <c r="C33" s="10" t="s">
        <v>36</v>
      </c>
      <c r="D33" s="3"/>
      <c r="E33" t="s">
        <v>147</v>
      </c>
    </row>
    <row r="34" spans="1:5">
      <c r="A34" s="12">
        <v>9</v>
      </c>
      <c r="B34" s="13">
        <f>INTRO_START+(A34-1)*7</f>
        <v>42320</v>
      </c>
      <c r="C34" s="14" t="s">
        <v>21</v>
      </c>
      <c r="D34" s="18" t="s">
        <v>61</v>
      </c>
    </row>
    <row r="35" spans="1:5">
      <c r="A35" s="12"/>
      <c r="B35" s="13"/>
      <c r="C35" s="14" t="s">
        <v>20</v>
      </c>
      <c r="D35" s="3"/>
    </row>
    <row r="36" spans="1:5">
      <c r="A36" s="12"/>
      <c r="B36" s="13">
        <f>B34+1</f>
        <v>42321</v>
      </c>
      <c r="C36" s="14" t="s">
        <v>23</v>
      </c>
      <c r="D36" s="19" t="s">
        <v>62</v>
      </c>
    </row>
    <row r="37" spans="1:5">
      <c r="A37" s="12"/>
      <c r="B37" s="13"/>
      <c r="C37" s="15"/>
      <c r="D37" s="4"/>
    </row>
    <row r="38" spans="1:5">
      <c r="A38" s="8">
        <v>10</v>
      </c>
      <c r="B38" s="9">
        <f>INTRO_START+(A38-1)*7</f>
        <v>42327</v>
      </c>
      <c r="C38" s="10" t="s">
        <v>22</v>
      </c>
      <c r="D38" s="18" t="s">
        <v>63</v>
      </c>
    </row>
    <row r="39" spans="1:5">
      <c r="A39" s="8"/>
      <c r="B39" s="9"/>
      <c r="C39" s="10" t="s">
        <v>41</v>
      </c>
      <c r="D39" s="3"/>
    </row>
    <row r="40" spans="1:5">
      <c r="A40" s="8"/>
      <c r="B40" s="9">
        <f>B38+1</f>
        <v>42328</v>
      </c>
      <c r="C40" s="10" t="s">
        <v>24</v>
      </c>
      <c r="D40" s="18" t="s">
        <v>64</v>
      </c>
      <c r="E40" t="s">
        <v>148</v>
      </c>
    </row>
    <row r="41" spans="1:5">
      <c r="A41" s="8"/>
      <c r="B41" s="9"/>
      <c r="C41" s="11"/>
      <c r="D41" s="3"/>
      <c r="E41" t="s">
        <v>149</v>
      </c>
    </row>
    <row r="42" spans="1:5">
      <c r="A42" s="12">
        <v>11</v>
      </c>
      <c r="B42" s="13">
        <f>INTRO_START+(A42-1)*7</f>
        <v>42334</v>
      </c>
      <c r="C42" s="14" t="s">
        <v>29</v>
      </c>
      <c r="D42" s="18" t="s">
        <v>65</v>
      </c>
    </row>
    <row r="43" spans="1:5">
      <c r="A43" s="12"/>
      <c r="B43" s="13"/>
      <c r="C43" s="14"/>
      <c r="D43" s="3"/>
    </row>
    <row r="44" spans="1:5">
      <c r="A44" s="12"/>
      <c r="B44" s="13">
        <f>B42+1</f>
        <v>42335</v>
      </c>
      <c r="C44" s="14" t="s">
        <v>4</v>
      </c>
      <c r="D44" s="18" t="s">
        <v>66</v>
      </c>
    </row>
    <row r="45" spans="1:5">
      <c r="A45" s="12"/>
      <c r="B45" s="13"/>
      <c r="C45" s="15" t="s">
        <v>42</v>
      </c>
      <c r="D45" s="3"/>
    </row>
    <row r="46" spans="1:5">
      <c r="A46" s="8">
        <v>12</v>
      </c>
      <c r="B46" s="9">
        <f>INTRO_START+(A46-1)*7</f>
        <v>42341</v>
      </c>
      <c r="C46" s="11" t="s">
        <v>43</v>
      </c>
      <c r="D46" s="18" t="s">
        <v>67</v>
      </c>
    </row>
    <row r="47" spans="1:5">
      <c r="A47" s="8"/>
      <c r="B47" s="9"/>
      <c r="C47" s="11"/>
      <c r="D47" s="3"/>
    </row>
    <row r="48" spans="1:5">
      <c r="A48" s="8"/>
      <c r="B48" s="9">
        <f>B46+1</f>
        <v>42342</v>
      </c>
      <c r="C48" s="11" t="s">
        <v>43</v>
      </c>
      <c r="D48" s="18" t="s">
        <v>68</v>
      </c>
    </row>
    <row r="49" spans="1:4">
      <c r="A49" s="8"/>
      <c r="B49" s="9"/>
      <c r="C49" s="10"/>
      <c r="D49" s="3"/>
    </row>
    <row r="50" spans="1:4">
      <c r="A50" s="12">
        <v>13</v>
      </c>
      <c r="B50" s="13">
        <f>INTRO_START+(A50-1)*7</f>
        <v>42348</v>
      </c>
      <c r="C50" s="15" t="s">
        <v>45</v>
      </c>
      <c r="D50" s="5" t="s">
        <v>27</v>
      </c>
    </row>
    <row r="51" spans="1:4">
      <c r="A51" s="12"/>
      <c r="B51" s="13"/>
      <c r="C51" s="14"/>
      <c r="D51" s="6"/>
    </row>
    <row r="52" spans="1:4" ht="17.25" customHeight="1">
      <c r="A52" s="12"/>
      <c r="B52" s="13">
        <f>B50+1</f>
        <v>42349</v>
      </c>
      <c r="C52" s="14" t="s">
        <v>31</v>
      </c>
      <c r="D52" s="5" t="s">
        <v>27</v>
      </c>
    </row>
    <row r="53" spans="1:4" ht="17.25" customHeight="1">
      <c r="A53" s="12"/>
      <c r="B53" s="13"/>
      <c r="C53" s="14"/>
      <c r="D53" s="6"/>
    </row>
    <row r="54" spans="1:4" ht="15.75" customHeight="1">
      <c r="A54" s="8">
        <v>14</v>
      </c>
      <c r="B54" s="9">
        <f>INTRO_START+(A54-1)*7</f>
        <v>42355</v>
      </c>
      <c r="C54" s="10" t="s">
        <v>39</v>
      </c>
      <c r="D54" s="5" t="s">
        <v>27</v>
      </c>
    </row>
    <row r="55" spans="1:4" ht="15.75" customHeight="1">
      <c r="A55" s="8"/>
      <c r="B55" s="9"/>
      <c r="C55" s="10" t="s">
        <v>37</v>
      </c>
      <c r="D55" s="6"/>
    </row>
    <row r="56" spans="1:4" ht="12.75" customHeight="1">
      <c r="A56" s="8"/>
      <c r="B56" s="9">
        <f>B54+1</f>
        <v>42356</v>
      </c>
      <c r="C56" s="10" t="s">
        <v>40</v>
      </c>
      <c r="D56" s="5" t="s">
        <v>27</v>
      </c>
    </row>
    <row r="57" spans="1:4" ht="12.75" customHeight="1">
      <c r="A57" s="8"/>
      <c r="B57" s="9"/>
      <c r="C57" s="10" t="s">
        <v>38</v>
      </c>
      <c r="D57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E1" sqref="E1"/>
    </sheetView>
  </sheetViews>
  <sheetFormatPr baseColWidth="10" defaultRowHeight="15"/>
  <cols>
    <col min="1" max="1" width="23.7109375" customWidth="1"/>
    <col min="2" max="2" width="20.42578125" style="25" customWidth="1"/>
    <col min="3" max="3" width="11.140625" style="25" customWidth="1"/>
    <col min="4" max="4" width="10" customWidth="1"/>
    <col min="5" max="5" width="9.7109375" customWidth="1"/>
    <col min="6" max="6" width="9.140625" customWidth="1"/>
    <col min="7" max="11" width="7.42578125" customWidth="1"/>
  </cols>
  <sheetData>
    <row r="1" spans="1:11">
      <c r="A1" t="s">
        <v>105</v>
      </c>
      <c r="B1" s="23"/>
      <c r="C1" s="23"/>
      <c r="D1" s="21">
        <f t="shared" ref="D1:J1" si="0">SUM(D3:D29)</f>
        <v>18</v>
      </c>
      <c r="E1" s="21">
        <f t="shared" si="0"/>
        <v>17</v>
      </c>
      <c r="F1" s="21">
        <f t="shared" si="0"/>
        <v>11</v>
      </c>
      <c r="G1" s="21">
        <f t="shared" si="0"/>
        <v>17</v>
      </c>
      <c r="H1" s="21">
        <f t="shared" si="0"/>
        <v>15</v>
      </c>
      <c r="I1" s="21">
        <f t="shared" si="0"/>
        <v>3</v>
      </c>
      <c r="J1" s="21">
        <f t="shared" si="0"/>
        <v>1</v>
      </c>
    </row>
    <row r="2" spans="1:11">
      <c r="A2" s="1" t="s">
        <v>107</v>
      </c>
      <c r="B2" s="24" t="s">
        <v>96</v>
      </c>
      <c r="C2" s="24" t="s">
        <v>118</v>
      </c>
      <c r="D2" s="22" t="s">
        <v>95</v>
      </c>
      <c r="E2" s="22" t="s">
        <v>97</v>
      </c>
      <c r="F2" s="22" t="s">
        <v>98</v>
      </c>
      <c r="G2" s="22" t="s">
        <v>99</v>
      </c>
      <c r="H2" s="22" t="s">
        <v>102</v>
      </c>
      <c r="I2" s="22" t="s">
        <v>100</v>
      </c>
      <c r="J2" s="22" t="s">
        <v>101</v>
      </c>
      <c r="K2" s="1" t="s">
        <v>103</v>
      </c>
    </row>
    <row r="3" spans="1:11">
      <c r="A3" s="20" t="s">
        <v>83</v>
      </c>
      <c r="B3" s="23" t="s">
        <v>117</v>
      </c>
      <c r="C3" s="27" t="s">
        <v>119</v>
      </c>
      <c r="D3" s="21">
        <v>1</v>
      </c>
      <c r="E3" s="21">
        <v>1</v>
      </c>
      <c r="F3" s="21"/>
      <c r="G3" s="21">
        <v>1</v>
      </c>
      <c r="H3" s="21">
        <v>1</v>
      </c>
      <c r="I3" s="21"/>
      <c r="J3" s="21"/>
    </row>
    <row r="4" spans="1:11">
      <c r="A4" s="20" t="s">
        <v>85</v>
      </c>
      <c r="B4" s="23" t="s">
        <v>117</v>
      </c>
      <c r="C4" s="27" t="s">
        <v>119</v>
      </c>
      <c r="D4" s="21">
        <v>1</v>
      </c>
      <c r="E4" s="21">
        <v>1</v>
      </c>
      <c r="F4" s="21"/>
      <c r="G4" s="21">
        <v>1</v>
      </c>
      <c r="H4" s="21">
        <v>1</v>
      </c>
      <c r="I4" s="21"/>
      <c r="J4" s="21"/>
    </row>
    <row r="5" spans="1:11">
      <c r="A5" s="20" t="s">
        <v>86</v>
      </c>
      <c r="B5" s="23" t="s">
        <v>116</v>
      </c>
      <c r="C5" s="27" t="s">
        <v>119</v>
      </c>
      <c r="D5" s="21">
        <v>1</v>
      </c>
      <c r="E5" s="21">
        <v>1</v>
      </c>
      <c r="F5" s="21">
        <v>1</v>
      </c>
      <c r="G5" s="21">
        <v>1</v>
      </c>
      <c r="H5" s="21"/>
      <c r="I5" s="21"/>
      <c r="J5" s="21"/>
    </row>
    <row r="6" spans="1:11">
      <c r="A6" s="20" t="s">
        <v>88</v>
      </c>
      <c r="B6" s="23" t="s">
        <v>116</v>
      </c>
      <c r="C6" s="33" t="s">
        <v>127</v>
      </c>
      <c r="D6" s="21"/>
      <c r="E6" s="21"/>
      <c r="F6" s="21">
        <v>1</v>
      </c>
      <c r="G6" s="21"/>
      <c r="H6" s="21"/>
      <c r="I6" s="21"/>
      <c r="J6" s="21"/>
      <c r="K6" t="s">
        <v>104</v>
      </c>
    </row>
    <row r="7" spans="1:11">
      <c r="A7" s="20" t="s">
        <v>78</v>
      </c>
      <c r="B7" s="23" t="s">
        <v>115</v>
      </c>
      <c r="C7" s="33"/>
      <c r="D7" s="30"/>
      <c r="E7" s="30"/>
      <c r="F7" s="30"/>
      <c r="G7" s="30"/>
      <c r="H7" s="30"/>
      <c r="I7" s="30"/>
      <c r="J7" s="30"/>
    </row>
    <row r="8" spans="1:11">
      <c r="A8" s="20" t="s">
        <v>89</v>
      </c>
      <c r="B8" s="23" t="s">
        <v>115</v>
      </c>
      <c r="C8" s="27" t="s">
        <v>119</v>
      </c>
      <c r="D8" s="32">
        <v>1</v>
      </c>
      <c r="E8" s="32">
        <v>1</v>
      </c>
      <c r="F8" s="32">
        <v>1</v>
      </c>
      <c r="G8" s="32">
        <v>1</v>
      </c>
      <c r="H8" s="32">
        <v>1</v>
      </c>
      <c r="I8" s="32"/>
      <c r="J8" s="32"/>
    </row>
    <row r="9" spans="1:11">
      <c r="A9" s="28" t="s">
        <v>75</v>
      </c>
      <c r="B9" s="31" t="s">
        <v>115</v>
      </c>
      <c r="C9" s="33" t="s">
        <v>128</v>
      </c>
      <c r="D9" s="21"/>
      <c r="E9" s="21"/>
      <c r="F9" s="21"/>
      <c r="G9" s="21"/>
      <c r="H9" s="21"/>
      <c r="I9" s="21"/>
      <c r="J9" s="21"/>
    </row>
    <row r="10" spans="1:11">
      <c r="A10" s="20" t="s">
        <v>77</v>
      </c>
      <c r="B10" s="26" t="s">
        <v>114</v>
      </c>
      <c r="C10" s="27" t="s">
        <v>119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/>
      <c r="J10" s="21"/>
    </row>
    <row r="11" spans="1:11">
      <c r="A11" s="20" t="s">
        <v>80</v>
      </c>
      <c r="B11" s="26" t="s">
        <v>114</v>
      </c>
      <c r="C11" s="27" t="s">
        <v>119</v>
      </c>
      <c r="D11" s="21">
        <v>1</v>
      </c>
      <c r="E11" s="21"/>
      <c r="F11" s="21"/>
      <c r="G11" s="21"/>
      <c r="H11" s="21"/>
      <c r="I11" s="21"/>
      <c r="J11" s="21"/>
    </row>
    <row r="12" spans="1:11">
      <c r="A12" s="20" t="s">
        <v>91</v>
      </c>
      <c r="B12" s="23" t="s">
        <v>126</v>
      </c>
      <c r="C12" s="27" t="s">
        <v>119</v>
      </c>
      <c r="D12" s="32">
        <v>1</v>
      </c>
      <c r="E12" s="32">
        <v>1</v>
      </c>
      <c r="F12" s="32">
        <v>1</v>
      </c>
      <c r="G12" s="32"/>
      <c r="H12" s="32"/>
      <c r="I12" s="32"/>
      <c r="J12" s="32"/>
    </row>
    <row r="13" spans="1:11">
      <c r="A13" s="20" t="s">
        <v>94</v>
      </c>
      <c r="B13" s="23" t="s">
        <v>126</v>
      </c>
      <c r="C13" s="33" t="s">
        <v>129</v>
      </c>
      <c r="D13" s="32"/>
      <c r="E13" s="32"/>
      <c r="F13" s="32"/>
      <c r="G13" s="32">
        <v>1</v>
      </c>
      <c r="H13" s="32">
        <v>1</v>
      </c>
      <c r="I13" s="32"/>
      <c r="J13" s="32"/>
    </row>
    <row r="14" spans="1:11">
      <c r="A14" s="20" t="s">
        <v>74</v>
      </c>
      <c r="B14" s="23" t="s">
        <v>113</v>
      </c>
      <c r="C14" s="27" t="s">
        <v>119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/>
      <c r="J14" s="21"/>
    </row>
    <row r="15" spans="1:11">
      <c r="A15" s="20" t="s">
        <v>84</v>
      </c>
      <c r="B15" s="23" t="s">
        <v>113</v>
      </c>
      <c r="C15" s="27" t="s">
        <v>119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/>
      <c r="J15" s="21"/>
    </row>
    <row r="16" spans="1:11">
      <c r="A16" s="20" t="s">
        <v>90</v>
      </c>
      <c r="B16" s="23" t="s">
        <v>125</v>
      </c>
      <c r="C16" s="27" t="s">
        <v>119</v>
      </c>
      <c r="D16" s="21">
        <v>1</v>
      </c>
      <c r="E16" s="21">
        <v>1</v>
      </c>
      <c r="F16" s="21"/>
      <c r="G16" s="21">
        <v>1</v>
      </c>
      <c r="H16" s="21">
        <v>1</v>
      </c>
      <c r="I16" s="21"/>
      <c r="J16" s="21"/>
    </row>
    <row r="17" spans="1:10">
      <c r="A17" s="20" t="s">
        <v>93</v>
      </c>
      <c r="B17" s="23" t="s">
        <v>125</v>
      </c>
      <c r="C17" s="27" t="s">
        <v>119</v>
      </c>
      <c r="D17" s="21">
        <v>1</v>
      </c>
      <c r="E17" s="21">
        <v>1</v>
      </c>
      <c r="F17" s="21"/>
      <c r="G17" s="21">
        <v>1</v>
      </c>
      <c r="H17" s="21">
        <v>1</v>
      </c>
      <c r="I17" s="21"/>
      <c r="J17" s="21"/>
    </row>
    <row r="18" spans="1:10">
      <c r="A18" s="20" t="s">
        <v>112</v>
      </c>
      <c r="B18" s="23" t="s">
        <v>111</v>
      </c>
      <c r="C18" s="27" t="s">
        <v>119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/>
      <c r="J18" s="21"/>
    </row>
    <row r="19" spans="1:10">
      <c r="A19" s="20" t="s">
        <v>71</v>
      </c>
      <c r="B19" s="23" t="s">
        <v>111</v>
      </c>
      <c r="C19" s="27" t="s">
        <v>119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/>
      <c r="J19" s="21"/>
    </row>
    <row r="20" spans="1:10">
      <c r="A20" s="20" t="s">
        <v>81</v>
      </c>
      <c r="B20" s="23" t="s">
        <v>110</v>
      </c>
      <c r="C20" s="33" t="s">
        <v>130</v>
      </c>
      <c r="D20" s="21"/>
      <c r="E20" s="21"/>
      <c r="F20" s="21"/>
      <c r="G20" s="21"/>
      <c r="H20" s="21"/>
      <c r="I20" s="21">
        <v>1</v>
      </c>
      <c r="J20" s="21"/>
    </row>
    <row r="21" spans="1:10">
      <c r="A21" s="20" t="s">
        <v>92</v>
      </c>
      <c r="B21" s="23" t="s">
        <v>110</v>
      </c>
      <c r="C21" s="33"/>
      <c r="D21" s="21"/>
      <c r="E21" s="21"/>
      <c r="F21" s="21"/>
      <c r="G21" s="21"/>
      <c r="H21" s="21"/>
      <c r="I21" s="21">
        <v>1</v>
      </c>
      <c r="J21" s="21"/>
    </row>
    <row r="22" spans="1:10">
      <c r="A22" s="20" t="s">
        <v>76</v>
      </c>
      <c r="B22" s="23" t="s">
        <v>109</v>
      </c>
      <c r="C22" s="27" t="s">
        <v>119</v>
      </c>
      <c r="D22" s="21">
        <v>1</v>
      </c>
      <c r="E22" s="21">
        <v>1</v>
      </c>
      <c r="F22" s="21"/>
      <c r="G22" s="21">
        <v>1</v>
      </c>
      <c r="H22" s="21">
        <v>1</v>
      </c>
      <c r="I22" s="21"/>
      <c r="J22" s="21"/>
    </row>
    <row r="23" spans="1:10">
      <c r="A23" s="20" t="s">
        <v>79</v>
      </c>
      <c r="B23" s="23" t="s">
        <v>109</v>
      </c>
      <c r="C23" s="27" t="s">
        <v>119</v>
      </c>
      <c r="D23" s="21">
        <v>1</v>
      </c>
      <c r="E23" s="21">
        <v>1</v>
      </c>
      <c r="F23" s="21"/>
      <c r="G23" s="21">
        <v>1</v>
      </c>
      <c r="H23" s="21">
        <v>1</v>
      </c>
      <c r="I23" s="21"/>
      <c r="J23" s="21"/>
    </row>
    <row r="24" spans="1:10">
      <c r="A24" s="20" t="s">
        <v>69</v>
      </c>
      <c r="B24" s="23" t="s">
        <v>108</v>
      </c>
      <c r="C24" s="33" t="s">
        <v>131</v>
      </c>
      <c r="D24" s="21"/>
      <c r="E24" s="21"/>
      <c r="F24" s="21"/>
      <c r="G24" s="21"/>
      <c r="H24" s="21"/>
      <c r="I24" s="21"/>
      <c r="J24" s="30">
        <v>1</v>
      </c>
    </row>
    <row r="25" spans="1:10">
      <c r="A25" s="20" t="s">
        <v>87</v>
      </c>
      <c r="B25" s="23" t="s">
        <v>108</v>
      </c>
      <c r="C25" s="27" t="s">
        <v>119</v>
      </c>
      <c r="D25" s="21">
        <v>1</v>
      </c>
      <c r="E25" s="21">
        <v>1</v>
      </c>
      <c r="F25" s="21">
        <v>1</v>
      </c>
      <c r="G25" s="21">
        <v>1</v>
      </c>
      <c r="H25" s="21"/>
      <c r="I25" s="21"/>
      <c r="J25" s="21"/>
    </row>
    <row r="26" spans="1:10">
      <c r="A26" s="20" t="s">
        <v>70</v>
      </c>
      <c r="B26" s="23" t="s">
        <v>106</v>
      </c>
      <c r="C26" s="27" t="s">
        <v>119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/>
      <c r="J26" s="21"/>
    </row>
    <row r="27" spans="1:10">
      <c r="A27" s="20" t="s">
        <v>72</v>
      </c>
      <c r="B27" s="23" t="s">
        <v>106</v>
      </c>
      <c r="C27" s="27" t="s">
        <v>119</v>
      </c>
      <c r="D27" s="21">
        <v>1</v>
      </c>
      <c r="E27" s="21">
        <v>1</v>
      </c>
      <c r="F27" s="21"/>
      <c r="G27" s="21">
        <v>1</v>
      </c>
      <c r="H27" s="21">
        <v>1</v>
      </c>
      <c r="I27" s="21"/>
      <c r="J27" s="21"/>
    </row>
    <row r="28" spans="1:10">
      <c r="A28" s="20" t="s">
        <v>73</v>
      </c>
      <c r="B28" s="23" t="s">
        <v>106</v>
      </c>
      <c r="C28" s="33" t="s">
        <v>132</v>
      </c>
      <c r="D28" s="21"/>
      <c r="E28" s="21"/>
      <c r="F28" s="21"/>
      <c r="G28" s="21"/>
      <c r="H28" s="21"/>
      <c r="I28" s="21">
        <v>1</v>
      </c>
      <c r="J28" s="21"/>
    </row>
    <row r="29" spans="1:10">
      <c r="A29" s="20" t="s">
        <v>82</v>
      </c>
      <c r="B29" s="29"/>
      <c r="C29" s="29"/>
      <c r="D29" s="21"/>
      <c r="E29" s="21"/>
      <c r="F29" s="21"/>
      <c r="G29" s="21"/>
      <c r="H29" s="21"/>
      <c r="I29" s="21"/>
      <c r="J29" s="21"/>
    </row>
  </sheetData>
  <autoFilter ref="A2:K2">
    <filterColumn colId="2"/>
    <sortState ref="A3:K30">
      <sortCondition ref="B2"/>
    </sortState>
  </autoFilter>
  <sortState ref="A3:J30">
    <sortCondition ref="B3:B30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D6" sqref="D6"/>
    </sheetView>
  </sheetViews>
  <sheetFormatPr baseColWidth="10" defaultRowHeight="15"/>
  <cols>
    <col min="2" max="2" width="18.7109375" customWidth="1"/>
    <col min="4" max="4" width="24.85546875" customWidth="1"/>
  </cols>
  <sheetData>
    <row r="1" spans="1:6">
      <c r="C1" t="s">
        <v>150</v>
      </c>
      <c r="E1" t="s">
        <v>152</v>
      </c>
    </row>
    <row r="2" spans="1:6">
      <c r="A2">
        <v>7</v>
      </c>
      <c r="B2" t="s">
        <v>120</v>
      </c>
      <c r="C2">
        <v>1</v>
      </c>
      <c r="D2" t="s">
        <v>155</v>
      </c>
      <c r="E2">
        <v>275594</v>
      </c>
      <c r="F2">
        <v>172543</v>
      </c>
    </row>
    <row r="3" spans="1:6">
      <c r="A3">
        <v>6</v>
      </c>
      <c r="B3" t="s">
        <v>121</v>
      </c>
      <c r="C3">
        <v>15</v>
      </c>
      <c r="D3" s="34" t="s">
        <v>153</v>
      </c>
      <c r="E3">
        <v>104299</v>
      </c>
    </row>
    <row r="4" spans="1:6">
      <c r="A4">
        <v>8</v>
      </c>
      <c r="B4" t="s">
        <v>122</v>
      </c>
      <c r="C4">
        <v>40</v>
      </c>
      <c r="D4" s="34" t="s">
        <v>154</v>
      </c>
      <c r="E4">
        <v>149483</v>
      </c>
    </row>
    <row r="5" spans="1:6">
      <c r="A5">
        <v>7</v>
      </c>
      <c r="B5" t="s">
        <v>123</v>
      </c>
      <c r="C5">
        <v>20</v>
      </c>
      <c r="D5" s="34" t="s">
        <v>156</v>
      </c>
      <c r="E5">
        <v>133696</v>
      </c>
      <c r="F5">
        <v>400214</v>
      </c>
    </row>
    <row r="6" spans="1:6">
      <c r="A6">
        <v>4</v>
      </c>
      <c r="B6" t="s">
        <v>124</v>
      </c>
      <c r="C6">
        <v>20</v>
      </c>
      <c r="D6" s="34" t="s">
        <v>151</v>
      </c>
      <c r="E6">
        <v>140226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Schedule</vt:lpstr>
      <vt:lpstr>Members</vt:lpstr>
      <vt:lpstr>Material</vt:lpstr>
      <vt:lpstr>INTRO_START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2015-09-19T09:14:07Z</dcterms:modified>
</cp:coreProperties>
</file>