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ohl/Dropbox/Wine Stuff/"/>
    </mc:Choice>
  </mc:AlternateContent>
  <xr:revisionPtr revIDLastSave="0" documentId="13_ncr:1_{399C7383-9862-384F-B040-C22632DD2280}" xr6:coauthVersionLast="45" xr6:coauthVersionMax="45" xr10:uidLastSave="{00000000-0000-0000-0000-000000000000}"/>
  <bookViews>
    <workbookView xWindow="3340" yWindow="2620" windowWidth="28800" windowHeight="15760" activeTab="2" xr2:uid="{00000000-000D-0000-FFFF-FFFF00000000}"/>
  </bookViews>
  <sheets>
    <sheet name="INSTRUCTIONS" sheetId="3" r:id="rId1"/>
    <sheet name="Wine_Master" sheetId="1" r:id="rId2"/>
    <sheet name="For Awesome Table" sheetId="2" r:id="rId3"/>
  </sheets>
  <definedNames>
    <definedName name="_xlnm._FilterDatabase" localSheetId="1" hidden="1">Wine_Master!$A$1:$V$162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2" l="1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B44" i="1"/>
  <c r="B43" i="1"/>
  <c r="B42" i="1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F40" i="2"/>
  <c r="A41" i="2"/>
  <c r="B41" i="2"/>
  <c r="C41" i="2"/>
  <c r="D41" i="2"/>
  <c r="E41" i="2"/>
  <c r="F41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F2" i="2"/>
  <c r="E2" i="2"/>
  <c r="D2" i="2"/>
  <c r="C2" i="2"/>
  <c r="B2" i="2"/>
  <c r="A2" i="2"/>
  <c r="B60" i="1"/>
  <c r="B40" i="1"/>
  <c r="E40" i="2" s="1"/>
  <c r="B8" i="1"/>
  <c r="B49" i="1"/>
  <c r="B41" i="1"/>
  <c r="B6" i="1"/>
  <c r="B23" i="1"/>
  <c r="B10" i="1"/>
  <c r="B38" i="1"/>
  <c r="B50" i="1" l="1"/>
  <c r="B51" i="1"/>
  <c r="B52" i="1"/>
  <c r="B53" i="1"/>
  <c r="B47" i="1"/>
  <c r="B46" i="1"/>
  <c r="B45" i="1"/>
  <c r="B56" i="1"/>
  <c r="B9" i="1"/>
  <c r="B31" i="1"/>
  <c r="B30" i="1"/>
  <c r="B55" i="1"/>
  <c r="B76" i="1"/>
  <c r="B27" i="1"/>
  <c r="B28" i="1"/>
  <c r="B54" i="1"/>
  <c r="B73" i="1" l="1"/>
  <c r="B140" i="1"/>
  <c r="B105" i="1"/>
  <c r="B20" i="1" l="1"/>
  <c r="B71" i="1"/>
  <c r="B72" i="1"/>
  <c r="B158" i="1"/>
  <c r="B159" i="1"/>
  <c r="B160" i="1"/>
  <c r="B161" i="1"/>
  <c r="B162" i="1"/>
  <c r="B3" i="1"/>
  <c r="B4" i="1"/>
  <c r="B5" i="1"/>
  <c r="B97" i="1"/>
  <c r="B7" i="1"/>
  <c r="B36" i="1"/>
  <c r="B125" i="1"/>
  <c r="B94" i="1"/>
  <c r="B11" i="1"/>
  <c r="B12" i="1"/>
  <c r="B13" i="1"/>
  <c r="B14" i="1"/>
  <c r="B15" i="1"/>
  <c r="B16" i="1"/>
  <c r="B17" i="1"/>
  <c r="B18" i="1"/>
  <c r="B19" i="1"/>
  <c r="B131" i="1"/>
  <c r="B21" i="1"/>
  <c r="B122" i="1"/>
  <c r="B24" i="1"/>
  <c r="B25" i="1"/>
  <c r="B26" i="1"/>
  <c r="B29" i="1"/>
  <c r="B32" i="1"/>
  <c r="B33" i="1"/>
  <c r="B34" i="1"/>
  <c r="B39" i="1"/>
  <c r="B35" i="1"/>
  <c r="B37" i="1"/>
  <c r="B57" i="1"/>
  <c r="B58" i="1"/>
  <c r="B59" i="1"/>
  <c r="B61" i="1"/>
  <c r="B62" i="1"/>
  <c r="B63" i="1"/>
  <c r="B64" i="1"/>
  <c r="B65" i="1"/>
  <c r="B66" i="1"/>
  <c r="B67" i="1"/>
  <c r="B68" i="1"/>
  <c r="B69" i="1"/>
  <c r="B144" i="1"/>
  <c r="B48" i="1"/>
  <c r="B74" i="1"/>
  <c r="B75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70" i="1"/>
  <c r="B99" i="1"/>
  <c r="B119" i="1"/>
  <c r="B109" i="1"/>
  <c r="B157" i="1"/>
  <c r="B133" i="1"/>
  <c r="B142" i="1"/>
  <c r="B123" i="1"/>
  <c r="B124" i="1"/>
  <c r="B136" i="1"/>
  <c r="B139" i="1"/>
  <c r="B112" i="1"/>
  <c r="B22" i="1"/>
  <c r="B132" i="1"/>
  <c r="B111" i="1"/>
  <c r="B155" i="1"/>
  <c r="B110" i="1"/>
  <c r="B154" i="1"/>
  <c r="B147" i="1"/>
  <c r="B101" i="1"/>
  <c r="B115" i="1"/>
  <c r="B145" i="1"/>
  <c r="B108" i="1"/>
  <c r="B137" i="1"/>
  <c r="B116" i="1"/>
  <c r="B153" i="1"/>
  <c r="B104" i="1"/>
  <c r="B143" i="1"/>
  <c r="B151" i="1"/>
  <c r="B141" i="1"/>
  <c r="B156" i="1"/>
  <c r="B98" i="1"/>
  <c r="B106" i="1"/>
  <c r="B146" i="1"/>
  <c r="B134" i="1"/>
  <c r="B150" i="1"/>
  <c r="B135" i="1"/>
  <c r="B100" i="1"/>
  <c r="B96" i="1"/>
  <c r="B95" i="1"/>
  <c r="B129" i="1"/>
  <c r="B130" i="1"/>
  <c r="B149" i="1"/>
  <c r="B120" i="1"/>
  <c r="B138" i="1"/>
  <c r="B152" i="1"/>
  <c r="B102" i="1"/>
  <c r="B126" i="1"/>
  <c r="B114" i="1"/>
  <c r="B117" i="1"/>
  <c r="B107" i="1"/>
  <c r="B113" i="1"/>
  <c r="B103" i="1"/>
  <c r="B118" i="1"/>
  <c r="B121" i="1"/>
  <c r="B148" i="1"/>
  <c r="B128" i="1"/>
  <c r="B127" i="1"/>
  <c r="B2" i="1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</calcChain>
</file>

<file path=xl/sharedStrings.xml><?xml version="1.0" encoding="utf-8"?>
<sst xmlns="http://schemas.openxmlformats.org/spreadsheetml/2006/main" count="1310" uniqueCount="818">
  <si>
    <t>Location</t>
  </si>
  <si>
    <t>Category</t>
  </si>
  <si>
    <t>CCK Notes</t>
  </si>
  <si>
    <t>Winery</t>
  </si>
  <si>
    <t>Wine name</t>
  </si>
  <si>
    <t>Vintage</t>
  </si>
  <si>
    <t>Region</t>
  </si>
  <si>
    <t>Country</t>
  </si>
  <si>
    <t>Regional wine style</t>
  </si>
  <si>
    <t>Average rating</t>
  </si>
  <si>
    <t>Scan date</t>
  </si>
  <si>
    <t>Scan/Review Location</t>
  </si>
  <si>
    <t>Your rating</t>
  </si>
  <si>
    <t>Your review</t>
  </si>
  <si>
    <t>Personal Note</t>
  </si>
  <si>
    <t>Wine type</t>
  </si>
  <si>
    <t>Drinking Window</t>
  </si>
  <si>
    <t>Wishlisted date</t>
  </si>
  <si>
    <t>Cellar count</t>
  </si>
  <si>
    <t>Link to wine</t>
  </si>
  <si>
    <t>Label image</t>
  </si>
  <si>
    <t>Wine price</t>
  </si>
  <si>
    <t>1 1 1</t>
  </si>
  <si>
    <t>Terlato</t>
  </si>
  <si>
    <t>Pinot Grigio</t>
  </si>
  <si>
    <t>Colli Orientali del Friuli</t>
  </si>
  <si>
    <t>Italy</t>
  </si>
  <si>
    <t>Northern Italy Pinot Grigio</t>
  </si>
  <si>
    <t>Class 7 - Italy</t>
  </si>
  <si>
    <t>White Wine</t>
  </si>
  <si>
    <t>https://www.vivino.com/wines/156598172</t>
  </si>
  <si>
    <t>https://images.vivino.com/labels/ZfcxGlB1QfCDBGgtDwsX6A.jpg</t>
  </si>
  <si>
    <t>1 1 2</t>
  </si>
  <si>
    <t>Pazo Barrantes</t>
  </si>
  <si>
    <t>Albarino</t>
  </si>
  <si>
    <t>Rias Baixas</t>
  </si>
  <si>
    <t>Spain</t>
  </si>
  <si>
    <t>Class 8 - Spain</t>
  </si>
  <si>
    <t>https://www.vivino.com/wines/156366238</t>
  </si>
  <si>
    <t>https://images.vivino.com/labels/0mBFn3pjTh-7U2DMpraRKA.jpg</t>
  </si>
  <si>
    <t>1 1 3</t>
  </si>
  <si>
    <t>NO SLOT</t>
  </si>
  <si>
    <t>1 1 4</t>
  </si>
  <si>
    <t>1 2 1</t>
  </si>
  <si>
    <t>Felsina</t>
  </si>
  <si>
    <t>Berardenga Chianti Classico</t>
  </si>
  <si>
    <t>Chianti Classico</t>
  </si>
  <si>
    <t>Italian Chianti</t>
  </si>
  <si>
    <t>Wine Class 2 - wines of the world</t>
  </si>
  <si>
    <t>Red Wine</t>
  </si>
  <si>
    <t>https://www.vivino.com/wines/125565462</t>
  </si>
  <si>
    <t>https://images.vivino.com/labels/tlSveY3CRMews6uQcIZhOA.jpg</t>
  </si>
  <si>
    <t>1 2 2</t>
  </si>
  <si>
    <t>Wines from Hahn Estate</t>
  </si>
  <si>
    <t>SLH Pinot Noir</t>
  </si>
  <si>
    <t>Santa Lucia Highlands</t>
  </si>
  <si>
    <t>United States</t>
  </si>
  <si>
    <t>Californian Pinot Noir</t>
  </si>
  <si>
    <t>Wine class 5 - intro to California</t>
  </si>
  <si>
    <t>https://www.vivino.com/wines/156208129</t>
  </si>
  <si>
    <t>https://images.vivino.com/labels/ZZXq1MuGQPiPU5cQsRsSkw.jpg</t>
  </si>
  <si>
    <t>1 2 3</t>
  </si>
  <si>
    <t>Fontanafredda</t>
  </si>
  <si>
    <t>Briccotondo Barbera</t>
  </si>
  <si>
    <t>Piemonte</t>
  </si>
  <si>
    <t>Italian Barbera</t>
  </si>
  <si>
    <t>https://www.vivino.com/wines/156925725</t>
  </si>
  <si>
    <t>https://images.vivino.com/labels/UqXYa_XFReybhATsiQALcA.jpg</t>
  </si>
  <si>
    <t>1 2 4</t>
  </si>
  <si>
    <t>Faiveley</t>
  </si>
  <si>
    <t>Mercurey 'Les Villeranges'</t>
  </si>
  <si>
    <t>Mercurey</t>
  </si>
  <si>
    <t>France</t>
  </si>
  <si>
    <t>Burgundy C√¥te Chalonnaise Red</t>
  </si>
  <si>
    <t>Wine class 6 - intro to France</t>
  </si>
  <si>
    <t>https://www.vivino.com/wines/156628884</t>
  </si>
  <si>
    <t>https://images.vivino.com/labels/C7z7SyKEQeeYLBAxm8JadQ.jpg</t>
  </si>
  <si>
    <t>The Hess Collection</t>
  </si>
  <si>
    <t>Allomi Cabernet Sauvignon</t>
  </si>
  <si>
    <t>Napa Valley</t>
  </si>
  <si>
    <t>Napa Valley Cabernet Sauvignon</t>
  </si>
  <si>
    <t>https://www.vivino.com/wines/151616724</t>
  </si>
  <si>
    <t>https://images.vivino.com/labels/E2dFNhAvQ12Jyv85T1irNA.jpg</t>
  </si>
  <si>
    <t>1 3 2</t>
  </si>
  <si>
    <t>Paul Jaboulet Aine</t>
  </si>
  <si>
    <t>Gigondas Pierre Aiguille</t>
  </si>
  <si>
    <t>Gigondas</t>
  </si>
  <si>
    <t>Southern Rh√¥ne Red</t>
  </si>
  <si>
    <t>https://www.vivino.com/wines/147127151</t>
  </si>
  <si>
    <t>https://images.vivino.com/labels/VLlPM-G6R2GoEqdJjxIwvQ.jpg</t>
  </si>
  <si>
    <t>1 3 3</t>
  </si>
  <si>
    <t>Qupe</t>
  </si>
  <si>
    <t>Grenache Sawyer Lindquist Vineyard</t>
  </si>
  <si>
    <t>Edna Valley</t>
  </si>
  <si>
    <t>https://www.vivino.com/wines/156596687</t>
  </si>
  <si>
    <t>https://images.vivino.com/labels/3wkcigb7SvOU260Ri5nV6A.jpg</t>
  </si>
  <si>
    <t>1 3 4</t>
  </si>
  <si>
    <t>Los Vascos</t>
  </si>
  <si>
    <t>Cabernet Sauvignon</t>
  </si>
  <si>
    <t>Colchagua Valley</t>
  </si>
  <si>
    <t>Chile</t>
  </si>
  <si>
    <t>Chilean Cabernet Sauvignon</t>
  </si>
  <si>
    <t>Wine class 3 Blind Tasting</t>
  </si>
  <si>
    <t>https://www.vivino.com/wines/156170922</t>
  </si>
  <si>
    <t>https://images.vivino.com/labels/NKBPviSXQDqpm4ebwGX20g.jpg</t>
  </si>
  <si>
    <t>1 4 1</t>
  </si>
  <si>
    <t>Excellent!!!</t>
  </si>
  <si>
    <t>Parducci</t>
  </si>
  <si>
    <t>Small Lot Blend Petite Sirah</t>
  </si>
  <si>
    <t>Mendocino County</t>
  </si>
  <si>
    <t>Wine class 4 - food pairing.    Full tannic red</t>
  </si>
  <si>
    <t>https://www.vivino.com/wines/141616442</t>
  </si>
  <si>
    <t>https://images.vivino.com/labels/zcYJKCbKRJObAZZm-YbU0Q.jpg</t>
  </si>
  <si>
    <t>1 4 2</t>
  </si>
  <si>
    <t>Batasiolo</t>
  </si>
  <si>
    <t>Dolcetto d'Alba</t>
  </si>
  <si>
    <t>Northern Italy Red</t>
  </si>
  <si>
    <t>https://www.vivino.com/wines/152288338</t>
  </si>
  <si>
    <t>https://images.vivino.com/labels/6DiMKQ2AS3CckynDpbtS1g.jpg</t>
  </si>
  <si>
    <t>1 4 3</t>
  </si>
  <si>
    <t>Broadbent</t>
  </si>
  <si>
    <t>Branco</t>
  </si>
  <si>
    <t>Vinho Verde</t>
  </si>
  <si>
    <t>Portugal</t>
  </si>
  <si>
    <t>Portuguese Vinho Verde White</t>
  </si>
  <si>
    <t>Wine Class 4 - food pairing.  Nice light crisp white wine</t>
  </si>
  <si>
    <t>https://www.vivino.com/wines/2290921</t>
  </si>
  <si>
    <t>https://images.vivino.com/labels/FvGIxjnjR6-FhmtMP2dTog.jpg</t>
  </si>
  <si>
    <t>1 4 4</t>
  </si>
  <si>
    <t>Louis Jadot</t>
  </si>
  <si>
    <t>Beaujolais-Villages</t>
  </si>
  <si>
    <t>Beaujolais Red</t>
  </si>
  <si>
    <t>Wine class 4 - food pairing.   Light crisp red.</t>
  </si>
  <si>
    <t>https://www.vivino.com/wines/118768169</t>
  </si>
  <si>
    <t>https://images.vivino.com/labels/B6GoplUTSjeOco36R950dA.jpg</t>
  </si>
  <si>
    <t>1 5 1</t>
  </si>
  <si>
    <t>DeLoach</t>
  </si>
  <si>
    <t>Heritage Reserve Chardonnay</t>
  </si>
  <si>
    <t>California</t>
  </si>
  <si>
    <t>Californian Chardonnay</t>
  </si>
  <si>
    <t>Wine class 1</t>
  </si>
  <si>
    <t>https://www.vivino.com/wines/156843495</t>
  </si>
  <si>
    <t>https://images.vivino.com/labels/5PL9dccESpWmJMzaaDzg5Q.jpg</t>
  </si>
  <si>
    <t>1 5 2</t>
  </si>
  <si>
    <t>Saracco</t>
  </si>
  <si>
    <t>Moscato d'Asti</t>
  </si>
  <si>
    <t>Italian Moscato d'Asti</t>
  </si>
  <si>
    <t xml:space="preserve">Refreshing easy to drink.  </t>
  </si>
  <si>
    <t>Wine class 4 - food pairing.    Excellent refreshing wine.   Off-Dry White.</t>
  </si>
  <si>
    <t>Sparkling</t>
  </si>
  <si>
    <t>https://www.vivino.com/wines/159567859</t>
  </si>
  <si>
    <t>https://images.vivino.com/labels/_WEjtL5vS7W5Qya3x7RcNA.jpg</t>
  </si>
  <si>
    <t>1 5 3</t>
  </si>
  <si>
    <t>Trimbach</t>
  </si>
  <si>
    <t>Pinot Blanc Alsace</t>
  </si>
  <si>
    <t>Alsace</t>
  </si>
  <si>
    <t>Alsace Pinot Blanc</t>
  </si>
  <si>
    <t>Bought on Chenin Blanc discussion wine.com</t>
  </si>
  <si>
    <t>https://www.vivino.com/wines/141110691</t>
  </si>
  <si>
    <t>https://images.vivino.com/labels/ExZyr-4cSs-_JhEglbFxqg.jpg</t>
  </si>
  <si>
    <t>1 5 4</t>
  </si>
  <si>
    <t>Dr. Loosen</t>
  </si>
  <si>
    <t>Dr. L Riesling</t>
  </si>
  <si>
    <t>Mosel</t>
  </si>
  <si>
    <t>Germany</t>
  </si>
  <si>
    <t>German Riesling</t>
  </si>
  <si>
    <t>Wine class 2 - wines of the world</t>
  </si>
  <si>
    <t>https://www.vivino.com/wines/156296643</t>
  </si>
  <si>
    <t>https://images.vivino.com/labels/yRh6dwxFRNG_GCCibgw-iQ.jpg</t>
  </si>
  <si>
    <t>1 6 1</t>
  </si>
  <si>
    <t>1 6 2</t>
  </si>
  <si>
    <t>Terre Brulee</t>
  </si>
  <si>
    <t>Le Blanc</t>
  </si>
  <si>
    <t>Swartland</t>
  </si>
  <si>
    <t>South Africa</t>
  </si>
  <si>
    <t>South African Chenin Blanc</t>
  </si>
  <si>
    <t>https://www.vivino.com/wines/163715473</t>
  </si>
  <si>
    <t>https://images.vivino.com/labels/cyXBJgSvT8iVjnPkUIvnyA.jpg</t>
  </si>
  <si>
    <t>1 6 3</t>
  </si>
  <si>
    <t>Albert Boxler</t>
  </si>
  <si>
    <t>Chasselas</t>
  </si>
  <si>
    <t>https://www.vivino.com/wines/159275754</t>
  </si>
  <si>
    <t>https://images.vivino.com/labels/Nx8DfvowSp23uYiw4NDUsA.jpg</t>
  </si>
  <si>
    <t>1 6 4</t>
  </si>
  <si>
    <t>Billaud-Simon</t>
  </si>
  <si>
    <t>Chablis</t>
  </si>
  <si>
    <t>Burgundy Chablis</t>
  </si>
  <si>
    <t>https://www.vivino.com/wines/152739273</t>
  </si>
  <si>
    <t>https://images.vivino.com/labels/P5IF-o6lRt69GK6258Kvcg.jpg</t>
  </si>
  <si>
    <t>1 7 1</t>
  </si>
  <si>
    <t>Chateau de Sancerre</t>
  </si>
  <si>
    <t>Sancerre Blanc</t>
  </si>
  <si>
    <t>Sancerre</t>
  </si>
  <si>
    <t>Upper Loire White</t>
  </si>
  <si>
    <t>https://www.vivino.com/wines/156547083</t>
  </si>
  <si>
    <t>https://images.vivino.com/labels/JTDVSypMQye5s6lefvLBsg.jpg</t>
  </si>
  <si>
    <t>1 7 2</t>
  </si>
  <si>
    <t>1 7 3</t>
  </si>
  <si>
    <t>1 7 4</t>
  </si>
  <si>
    <t>2 1 2</t>
  </si>
  <si>
    <t>2 1 3</t>
  </si>
  <si>
    <t>2 1 4</t>
  </si>
  <si>
    <t>2 2 1</t>
  </si>
  <si>
    <t>Tenuta Il Poggione</t>
  </si>
  <si>
    <t>Rosso di Montalcino Leopoldo Franceschi</t>
  </si>
  <si>
    <t>Rosso di Montalcino</t>
  </si>
  <si>
    <t>Tuscan Red</t>
  </si>
  <si>
    <t>https://www.vivino.com/wines/156630353</t>
  </si>
  <si>
    <t>https://images.vivino.com/labels/UuslVsXKSb6e2WxthU2AAg.jpg</t>
  </si>
  <si>
    <t>2 2 2</t>
  </si>
  <si>
    <t>Alvaro Palacios</t>
  </si>
  <si>
    <t>Camins del Priorat</t>
  </si>
  <si>
    <t>Priorat</t>
  </si>
  <si>
    <t>Spanish Priorat Red</t>
  </si>
  <si>
    <t>https://www.vivino.com/wines/156099390</t>
  </si>
  <si>
    <t>https://images.vivino.com/labels/FjnHarjxS7yxBXV-bluxqQ.jpg</t>
  </si>
  <si>
    <t>2 2 3</t>
  </si>
  <si>
    <t>Vina Real</t>
  </si>
  <si>
    <t>Rioja Crianza</t>
  </si>
  <si>
    <t>Rioja</t>
  </si>
  <si>
    <t>Spanish Rioja Red</t>
  </si>
  <si>
    <t>https://www.vivino.com/wines/87041121</t>
  </si>
  <si>
    <t>https://images.vivino.com/labels/S2mREwHNRyCiAYjR1onbcQ.jpg</t>
  </si>
  <si>
    <t>2 2 4</t>
  </si>
  <si>
    <t>Barbaresco</t>
  </si>
  <si>
    <t>Italian Barbaresco</t>
  </si>
  <si>
    <t>https://www.vivino.com/wines/17014034</t>
  </si>
  <si>
    <t>https://images.vivino.com/labels/tgEZvcWfQ3GaO-umNf08TA.jpg</t>
  </si>
  <si>
    <t>2 7 4</t>
  </si>
  <si>
    <t>3 1 1</t>
  </si>
  <si>
    <t>Le Piane</t>
  </si>
  <si>
    <t>Boca</t>
  </si>
  <si>
    <t xml:space="preserve">Great with steak.   </t>
  </si>
  <si>
    <t>2019 2020</t>
  </si>
  <si>
    <t>https://www.vivino.com/wines/4210109</t>
  </si>
  <si>
    <t>3 1 2</t>
  </si>
  <si>
    <t>3 1 4</t>
  </si>
  <si>
    <t>Chateau Puygueraud</t>
  </si>
  <si>
    <t>Francs - Cotes de Bordeaux</t>
  </si>
  <si>
    <t>Bordeaux Red</t>
  </si>
  <si>
    <t>https://www.vivino.com/wines/133121396</t>
  </si>
  <si>
    <t>https://images.vivino.com/labels/41lwBWWdQnybHC7Gk6mPnQ.jpg</t>
  </si>
  <si>
    <t>3 2 1</t>
  </si>
  <si>
    <t>Chimney Rock</t>
  </si>
  <si>
    <t xml:space="preserve">Elevage </t>
  </si>
  <si>
    <t>Stags Leap District</t>
  </si>
  <si>
    <t>Californian Red Blend</t>
  </si>
  <si>
    <t>https://www.vivino.com/wines/1817095</t>
  </si>
  <si>
    <t>https://images.vivino.com/labels/vEaxybl0R9mGI-uW7aCuFw.jpg</t>
  </si>
  <si>
    <t>3 2 2</t>
  </si>
  <si>
    <t>Wilson</t>
  </si>
  <si>
    <t>Carl's Zinfandel</t>
  </si>
  <si>
    <t>Dry Creek Valley</t>
  </si>
  <si>
    <t>Californian Zinfandel</t>
  </si>
  <si>
    <t>https://www.vivino.com/wines/1868921</t>
  </si>
  <si>
    <t>https://images.vivino.com/labels/UZF5sjgbR8GuFXMFxDOVgQ.jpg</t>
  </si>
  <si>
    <t>3 2 3</t>
  </si>
  <si>
    <t>Pine Ridge</t>
  </si>
  <si>
    <t>https://www.vivino.com/wines/18239853</t>
  </si>
  <si>
    <t>https://images.vivino.com/labels/-e4bBdgXTPu8SlDEGzu-IQ.jpg</t>
  </si>
  <si>
    <t>3 2 4</t>
  </si>
  <si>
    <t>Hall</t>
  </si>
  <si>
    <t>https://www.vivino.com/wines/107206077</t>
  </si>
  <si>
    <t>https://images.vivino.com/labels/Nr3EQJ8VS6K0FzkqQwLkIw.jpg</t>
  </si>
  <si>
    <t>3 3 1</t>
  </si>
  <si>
    <t>Beaux Freres</t>
  </si>
  <si>
    <t>The Beaux Freres Vineyard Pinot Noir</t>
  </si>
  <si>
    <t>Ribbon Ridge</t>
  </si>
  <si>
    <t>Oregon Pinot Noir</t>
  </si>
  <si>
    <t>https://www.vivino.com/wines/152317627</t>
  </si>
  <si>
    <t>https://images.vivino.com/labels/xuormfFpQvqZY_fb-isAPw.jpg</t>
  </si>
  <si>
    <t>3 3 2</t>
  </si>
  <si>
    <t>Frog's Leap</t>
  </si>
  <si>
    <t>Zinfandel</t>
  </si>
  <si>
    <t>https://www.vivino.com/wines/3527994</t>
  </si>
  <si>
    <t>https://images.vivino.com/labels/qWap_g24Tja0777cNXn9_g.jpg</t>
  </si>
  <si>
    <t>3 3 3</t>
  </si>
  <si>
    <t>Gnarled Vine</t>
  </si>
  <si>
    <t>https://www.vivino.com/wines/3331150</t>
  </si>
  <si>
    <t>https://images.vivino.com/labels/-OvmIiSJQ3GN4sWRsFTiZQ.jpg</t>
  </si>
  <si>
    <t>3 3 4</t>
  </si>
  <si>
    <t>Mindego Ridge</t>
  </si>
  <si>
    <t>Pinot Noir</t>
  </si>
  <si>
    <t>Santa Cruz Mountains</t>
  </si>
  <si>
    <t>From Alex Rosen.  Nov 2018</t>
  </si>
  <si>
    <t>https://www.vivino.com/wines/141986394</t>
  </si>
  <si>
    <t>https://images.vivino.com/labels/kq8V4coIT3K7vTT5BaZAXQ.jpg</t>
  </si>
  <si>
    <t>Hay Maker</t>
  </si>
  <si>
    <t>Sauvignon Blanc</t>
  </si>
  <si>
    <t>Marlborough</t>
  </si>
  <si>
    <t>New Zealand</t>
  </si>
  <si>
    <t>New Zealand Sauvignon Blanc</t>
  </si>
  <si>
    <t>https://www.vivino.com/wines/156170498</t>
  </si>
  <si>
    <t>https://images.vivino.com/labels/JAv42CUNSzetdeLdr_RCUg.jpg</t>
  </si>
  <si>
    <t>Chateau Guiraud</t>
  </si>
  <si>
    <t>Sauternes (Premier Grand Cru Classe)</t>
  </si>
  <si>
    <t>Sauternes</t>
  </si>
  <si>
    <t>Bordeaux Sauternes</t>
  </si>
  <si>
    <t>Dessert Wine</t>
  </si>
  <si>
    <t>https://www.vivino.com/wines/18066005</t>
  </si>
  <si>
    <t>https://images.vivino.com/labels/MQlNduzEQySZ7IMBjaunUA.jpg</t>
  </si>
  <si>
    <t>4 2 1</t>
  </si>
  <si>
    <t>Cruz Alta</t>
  </si>
  <si>
    <t>Reserve Cabernet Sauvignon</t>
  </si>
  <si>
    <t>Mendoza</t>
  </si>
  <si>
    <t>Argentina</t>
  </si>
  <si>
    <t>Argentinian Cabernet Sauvignon</t>
  </si>
  <si>
    <t>https://www.vivino.com/wines/1963579</t>
  </si>
  <si>
    <t>https://images.vivino.com/labels/3E4SvkdXR4qWkVaSenIjyw.jpg</t>
  </si>
  <si>
    <t xml:space="preserve">4 2 2 </t>
  </si>
  <si>
    <t>Argyle</t>
  </si>
  <si>
    <t>Willamette Valley</t>
  </si>
  <si>
    <t>https://www.vivino.com/wines/13471982</t>
  </si>
  <si>
    <t>https://images.vivino.com/labels/BYijBBefSgSaCwpDfJBthQ.jpg</t>
  </si>
  <si>
    <t>4 2 4</t>
  </si>
  <si>
    <t>Chateau Bonnet</t>
  </si>
  <si>
    <t>Bordeaux</t>
  </si>
  <si>
    <t>https://www.vivino.com/wines/2122416</t>
  </si>
  <si>
    <t>https://images.vivino.com/labels/NbdKtGyvTIadmJFXCsQDEQ.jpg</t>
  </si>
  <si>
    <t>4 3 1</t>
  </si>
  <si>
    <t>Caymus</t>
  </si>
  <si>
    <t>Special Selection Cabernet Sauvignon</t>
  </si>
  <si>
    <t>https://www.vivino.com/wines/1273114</t>
  </si>
  <si>
    <t>https://images.vivino.com/labels/KQKO4B--SVSws3ubElC-rw.jpg</t>
  </si>
  <si>
    <t>4 3 2</t>
  </si>
  <si>
    <t>https://www.vivino.com/wines/2504750</t>
  </si>
  <si>
    <t>https://images.vivino.com/labels/rpdiiYmqSvmR-4loh_U5cQ.jpg</t>
  </si>
  <si>
    <t>4 3 3</t>
  </si>
  <si>
    <t>Wyndham</t>
  </si>
  <si>
    <t>Shiraz BIN 555</t>
  </si>
  <si>
    <t>South Eastern Australia</t>
  </si>
  <si>
    <t>Australia</t>
  </si>
  <si>
    <t>Australian Shiraz</t>
  </si>
  <si>
    <t>https://www.vivino.com/wines/1165247</t>
  </si>
  <si>
    <t>https://images.vivino.com/labels/jnXc_CioR2-nU1kYJauAbA.jpg</t>
  </si>
  <si>
    <t>4 3 4</t>
  </si>
  <si>
    <t>DAOU</t>
  </si>
  <si>
    <t>Paso Robles</t>
  </si>
  <si>
    <t>Californian Cabernet Sauvignon</t>
  </si>
  <si>
    <t>https://www.vivino.com/wines/94058929</t>
  </si>
  <si>
    <t>https://images.vivino.com/labels/jbCrzhsuQzudril7Js-1Ig.jpg</t>
  </si>
  <si>
    <t>5 1 1</t>
  </si>
  <si>
    <t>Stratus</t>
  </si>
  <si>
    <t>Red</t>
  </si>
  <si>
    <t>Niagara-on-the-Lake</t>
  </si>
  <si>
    <t>Canada</t>
  </si>
  <si>
    <t>Canadian Meritage</t>
  </si>
  <si>
    <t>https://www.vivino.com/wines/2214691</t>
  </si>
  <si>
    <t>https://images.vivino.com/labels/th2JesJzQY6L7KuukjO9Sg.jpg</t>
  </si>
  <si>
    <t>5 1 2</t>
  </si>
  <si>
    <t>Zuccardi</t>
  </si>
  <si>
    <t>Malamado Malbec</t>
  </si>
  <si>
    <t>Argentinian Malbec</t>
  </si>
  <si>
    <t>https://www.vivino.com/wines/5092599</t>
  </si>
  <si>
    <t>https://images.vivino.com/labels/wlkwi98lQ7quIU2Q88EVQQ.jpg</t>
  </si>
  <si>
    <t>5 1 3</t>
  </si>
  <si>
    <t>Mount Eden Vineyards</t>
  </si>
  <si>
    <t>Domaine Eden Cabernet Sauvignon</t>
  </si>
  <si>
    <t>https://www.vivino.com/wines/101290623</t>
  </si>
  <si>
    <t>https://images.vivino.com/labels/6PSL3NyLQWS6S3BSX5u-tw.jpg</t>
  </si>
  <si>
    <t>5 1 4</t>
  </si>
  <si>
    <t>Orin Swift</t>
  </si>
  <si>
    <t>Palermo Cabernet Sauvignon</t>
  </si>
  <si>
    <t>https://www.vivino.com/wines/4311438</t>
  </si>
  <si>
    <t>https://images.vivino.com/labels/WFAFmSrhTIuAuexZCWq7Ag.jpg</t>
  </si>
  <si>
    <t>5 2 1</t>
  </si>
  <si>
    <t>Allegrini</t>
  </si>
  <si>
    <t>Valpolicella Superiore</t>
  </si>
  <si>
    <t>Valpolicella</t>
  </si>
  <si>
    <t>Italian Valpolicella Red</t>
  </si>
  <si>
    <t>https://www.vivino.com/wines/98611695</t>
  </si>
  <si>
    <t>https://images.vivino.com/labels/mV5GO7vCRG2oxZi4k_sr_A.jpg</t>
  </si>
  <si>
    <t xml:space="preserve">5 2 2 </t>
  </si>
  <si>
    <t>Chateau Ste. Michelle</t>
  </si>
  <si>
    <t>Columbia Valley</t>
  </si>
  <si>
    <t>Washington State Cabernet Sauvignon</t>
  </si>
  <si>
    <t>https://www.vivino.com/wines/1131520</t>
  </si>
  <si>
    <t>https://images.vivino.com/labels/EH6TWurdSfWCESvwTbv-vQ.jpg</t>
  </si>
  <si>
    <t>5 2 3</t>
  </si>
  <si>
    <t>Dominican Oaks</t>
  </si>
  <si>
    <t>https://www.vivino.com/wines/1282345</t>
  </si>
  <si>
    <t>https://images.vivino.com/labels/QLrZ28LjSuGHhfoOtnAOEQ.jpg</t>
  </si>
  <si>
    <t>5 2 4</t>
  </si>
  <si>
    <t>Beringer</t>
  </si>
  <si>
    <t>Napa Valley Cabernet Sauvignon (White Label)</t>
  </si>
  <si>
    <t>https://www.vivino.com/wines/22968</t>
  </si>
  <si>
    <t>https://images.vivino.com/labels/2tEvHdXVQU2_aQ0dezK08w.jpg</t>
  </si>
  <si>
    <t>5 3 1</t>
  </si>
  <si>
    <t>Louis M. Martini</t>
  </si>
  <si>
    <t>https://www.vivino.com/wines/100614</t>
  </si>
  <si>
    <t>https://images.vivino.com/labels/SwSPaF1ETkuOLkB_iBel8g.jpg</t>
  </si>
  <si>
    <t>5 3 2</t>
  </si>
  <si>
    <t>Decoy</t>
  </si>
  <si>
    <t>Sonoma County Zinfandel</t>
  </si>
  <si>
    <t>Sonoma County</t>
  </si>
  <si>
    <t>https://www.vivino.com/wines/2982808</t>
  </si>
  <si>
    <t>https://images.vivino.com/labels/gm0KALKaRjixk5A7WQa7Tg.jpg</t>
  </si>
  <si>
    <t>5 3 3</t>
  </si>
  <si>
    <t>Cypress Vineyards</t>
  </si>
  <si>
    <t>Central Coast</t>
  </si>
  <si>
    <t>https://www.vivino.com/wines/6841224</t>
  </si>
  <si>
    <t>https://images.vivino.com/labels/byTSsdKfRaauVObwqKzBzg.jpg</t>
  </si>
  <si>
    <t>5 3 4</t>
  </si>
  <si>
    <t>Murphy-Goode</t>
  </si>
  <si>
    <t>Merlot</t>
  </si>
  <si>
    <t>Californian Merlot</t>
  </si>
  <si>
    <t>https://www.vivino.com/wines/1172251</t>
  </si>
  <si>
    <t>https://images.vivino.com/labels/6xxCVUJ5Q02w3ERsNoWgyg.jpg</t>
  </si>
  <si>
    <t xml:space="preserve">Great wine with seafood.  Fruit forward and refreshing. </t>
  </si>
  <si>
    <t>https://www.vivino.com/wines/1736006</t>
  </si>
  <si>
    <t>Drank w/ Class</t>
  </si>
  <si>
    <t>Anna de Codorniu</t>
  </si>
  <si>
    <t>Blanc de Blancs Brut</t>
  </si>
  <si>
    <t>Cava</t>
  </si>
  <si>
    <t>Spanish Cava</t>
  </si>
  <si>
    <t>https://www.vivino.com/wines/14296784</t>
  </si>
  <si>
    <t>https://images.vivino.com/labels/Z6t1F7wITNuuyvnWq-qPvg.jpg</t>
  </si>
  <si>
    <t>Antoine Moueix</t>
  </si>
  <si>
    <t>La Fleur Renaissance Sauternes</t>
  </si>
  <si>
    <t>https://www.vivino.com/wines/6121628</t>
  </si>
  <si>
    <t>https://images.vivino.com/labels/Nx-jfpcjRWGF_iVaubMuYw.jpg</t>
  </si>
  <si>
    <t>Bell</t>
  </si>
  <si>
    <t>Clone 6 Cabernet Sauvignon</t>
  </si>
  <si>
    <t>Rutherford</t>
  </si>
  <si>
    <t>https://www.vivino.com/wines/7363389</t>
  </si>
  <si>
    <t>https://images.vivino.com/labels/Z5JgHhV-TQ2ErJLcOxsU2w.jpg</t>
  </si>
  <si>
    <t>Bonterra</t>
  </si>
  <si>
    <t>https://www.vivino.com/wines/1092</t>
  </si>
  <si>
    <t>https://images.vivino.com/labels/dkyS5QsdStKHbHhA-XfKig.jpg</t>
  </si>
  <si>
    <t>Bouchard Aine &amp; Fils</t>
  </si>
  <si>
    <t>Pinot Noir Bourgogne</t>
  </si>
  <si>
    <t>Bourgogne</t>
  </si>
  <si>
    <t>Burgundy Red</t>
  </si>
  <si>
    <t>https://www.vivino.com/wines/157179937</t>
  </si>
  <si>
    <t>https://images.vivino.com/labels/w2BJ8JDoTayGoL7Wi4fHrg.jpg</t>
  </si>
  <si>
    <t>Chateau Laribotte</t>
  </si>
  <si>
    <t xml:space="preserve">Very good but a bit light for my taste.  </t>
  </si>
  <si>
    <t>https://www.vivino.com/wines/68379859</t>
  </si>
  <si>
    <t>https://images.vivino.com/labels/QUZDe57dTj6Jd8RIHOJ9cA.jpg</t>
  </si>
  <si>
    <t>Chateau Smith Haut-Lafitte</t>
  </si>
  <si>
    <t>Les Hauts de Smith Pessac-Leognan Blanc</t>
  </si>
  <si>
    <t>Pessac-Leognan</t>
  </si>
  <si>
    <t>Bordeaux White</t>
  </si>
  <si>
    <t>https://www.vivino.com/wines/3948930</t>
  </si>
  <si>
    <t>https://images.vivino.com/labels/0255mxny2spor.jpg</t>
  </si>
  <si>
    <t>Crios</t>
  </si>
  <si>
    <t>Malbec</t>
  </si>
  <si>
    <t>Agrelo</t>
  </si>
  <si>
    <t>https://www.vivino.com/wines/150748414</t>
  </si>
  <si>
    <t>https://images.vivino.com/labels/MXOpn9UpTQOF-47G80XgCg.jpg</t>
  </si>
  <si>
    <t>https://www.vivino.com/wines/19076656</t>
  </si>
  <si>
    <t>https://images.vivino.com/labels/Si8A-SvcRla8l3bMk_lshg.jpg</t>
  </si>
  <si>
    <t>Dark Horse</t>
  </si>
  <si>
    <t>Rose</t>
  </si>
  <si>
    <t>Ros√© Wine</t>
  </si>
  <si>
    <t>https://www.vivino.com/wines/129246058</t>
  </si>
  <si>
    <t>https://images.vivino.com/labels/usi2rdzASGW1l02_q_iEzw.jpg</t>
  </si>
  <si>
    <t>De Bortoli</t>
  </si>
  <si>
    <t>Deen Vat Series Vat 5 Botrytis Semillon</t>
  </si>
  <si>
    <t>Riverina</t>
  </si>
  <si>
    <t>https://www.vivino.com/wines/30102741</t>
  </si>
  <si>
    <t>https://images.vivino.com/labels/eH51pPnIR_KzsatEXUh9LQ.jpg</t>
  </si>
  <si>
    <t>Diving Into Hampton Water</t>
  </si>
  <si>
    <t>Vin de France</t>
  </si>
  <si>
    <t>Grenache.  Note: West side of Rh√¥ne valley.   Super light though.    Taste comes out more when agitated.  Dry rose</t>
  </si>
  <si>
    <t>Special purchase wine.com bin jovi tasting</t>
  </si>
  <si>
    <t>https://www.vivino.com/wines/156676615</t>
  </si>
  <si>
    <t>https://images.vivino.com/labels/Qq7Wqy1RTn2yvud4xELJaw.jpg</t>
  </si>
  <si>
    <t>Dog Point</t>
  </si>
  <si>
    <t>New Zealand Pinot Noir</t>
  </si>
  <si>
    <t xml:space="preserve">Smooth.  Great color.  Easy finish </t>
  </si>
  <si>
    <t>Lotus of Siam Dec 2018 Tech Impact</t>
  </si>
  <si>
    <t>https://www.vivino.com/wines/1240055</t>
  </si>
  <si>
    <t>https://images.vivino.com/labels/soQqkMpSTpOEWX5Q4VAsEQ.jpg</t>
  </si>
  <si>
    <t>Domaine des Aubuisieres - Bernard Fouquet</t>
  </si>
  <si>
    <t>Cuvee de Silex Vouvray</t>
  </si>
  <si>
    <t>Vouvray</t>
  </si>
  <si>
    <t>Loire Chenin Blanc</t>
  </si>
  <si>
    <t>Fork.   August 2019</t>
  </si>
  <si>
    <t>https://www.vivino.com/wines/3580364</t>
  </si>
  <si>
    <t>Drank - See Notes</t>
  </si>
  <si>
    <t>Domaine Huet</t>
  </si>
  <si>
    <t>Vouvray Le Mont Moelleux Premiere Trie</t>
  </si>
  <si>
    <t>Sauternes-like.   But not as heavy.  Smooth. Sweet.  A bit syrupy.  Great taste.  Acidic with sweetness.   Is it lemon like sweetness?</t>
  </si>
  <si>
    <t>https://www.vivino.com/wines/160500948</t>
  </si>
  <si>
    <t>https://images.vivino.com/labels/rb5mGte7QyeWSXG_AofXfg.jpg</t>
  </si>
  <si>
    <t>E. Guigal</t>
  </si>
  <si>
    <t>Cotes-du-Rhone Rose</t>
  </si>
  <si>
    <t>Cotes-du-Rhone</t>
  </si>
  <si>
    <t>Southern Rh√¥ne Ros√©</t>
  </si>
  <si>
    <t>Rose Wine</t>
  </si>
  <si>
    <t>https://www.vivino.com/wines/118952375</t>
  </si>
  <si>
    <t>https://images.vivino.com/labels/ww1mCRxhTbKaNT_EeQOqug.jpg</t>
  </si>
  <si>
    <t>Elk Cove</t>
  </si>
  <si>
    <t>Ultima White</t>
  </si>
  <si>
    <t>https://www.vivino.com/wines/143626399</t>
  </si>
  <si>
    <t>https://images.vivino.com/labels/h7QSs93cQLSyA6XWnjDBtA.jpg</t>
  </si>
  <si>
    <t>Fetzer</t>
  </si>
  <si>
    <t>Shaly Loam Gewurztraminer</t>
  </si>
  <si>
    <t>Monterey County</t>
  </si>
  <si>
    <t>Californian Gew√ºrztraminer</t>
  </si>
  <si>
    <t>https://www.vivino.com/wines/85279517</t>
  </si>
  <si>
    <t>https://images.vivino.com/labels/KJ0-QGffQ32lxmzU9JXoDw.jpg</t>
  </si>
  <si>
    <t>Briccotondo Dolcetto</t>
  </si>
  <si>
    <t>Langhe</t>
  </si>
  <si>
    <t>https://www.vivino.com/wines/137650540</t>
  </si>
  <si>
    <t>https://images.vivino.com/labels/0w4k5aKdSWeIcLMnp24Eag.jpg</t>
  </si>
  <si>
    <t>Drank &amp; Reordered</t>
  </si>
  <si>
    <t>Gavi di Gavi</t>
  </si>
  <si>
    <t>Gavi</t>
  </si>
  <si>
    <t>Italian Gavi</t>
  </si>
  <si>
    <t>drank it</t>
  </si>
  <si>
    <t>Not sure how I found this fontanafredda.</t>
  </si>
  <si>
    <t>https://www.vivino.com/wines/156147205</t>
  </si>
  <si>
    <t>https://images.vivino.com/labels/NuRhzEEZRpaPLNjtBT0NIQ.jpg</t>
  </si>
  <si>
    <t>It was just OK</t>
  </si>
  <si>
    <t>Giesen</t>
  </si>
  <si>
    <t>Not too strong fruit.   Nice but not stellar.  Tasting on class 1</t>
  </si>
  <si>
    <t>https://www.vivino.com/wines/159368514</t>
  </si>
  <si>
    <t>https://images.vivino.com/labels/TbmFH574TSmYLNVMDTugYw.jpg</t>
  </si>
  <si>
    <t>Henri Louis Fagard</t>
  </si>
  <si>
    <t>Ch√¢teau la Jorine Alfio Moriconi Selection Lussac-Saint-√âmilion</t>
  </si>
  <si>
    <t>Lussac-Saint-√âmilion</t>
  </si>
  <si>
    <t>Bordeaux Saint-√âmilion</t>
  </si>
  <si>
    <t>https://www.vivino.com/wines/2079546</t>
  </si>
  <si>
    <t>https://images.vivino.com/labels/fXQOYGyQRiOzBjOi0v3XWQ.jpg</t>
  </si>
  <si>
    <t>Hope &amp; Grace</t>
  </si>
  <si>
    <t>Riesling</t>
  </si>
  <si>
    <t>Californian Riesling</t>
  </si>
  <si>
    <t>https://www.vivino.com/wines/5542809</t>
  </si>
  <si>
    <t>https://images.vivino.com/labels/IMNCjIhdSOCdoqboqB_cxA.jpg</t>
  </si>
  <si>
    <t>K Vintners</t>
  </si>
  <si>
    <t>Guido Sangiovese</t>
  </si>
  <si>
    <t>Walla Walla Valley</t>
  </si>
  <si>
    <t>Washington State Red Blend</t>
  </si>
  <si>
    <t>https://www.vivino.com/wines/151977933</t>
  </si>
  <si>
    <t>https://images.vivino.com/labels/fPXE05q9RUGmMdm8U9sgcg.jpg</t>
  </si>
  <si>
    <t>The Beautiful Syrah</t>
  </si>
  <si>
    <t>Washington State Syrah</t>
  </si>
  <si>
    <t>https://www.vivino.com/wines/88904803</t>
  </si>
  <si>
    <t>https://images.vivino.com/labels/u5lK10_dRjOsqG1RquWHMQ.jpg</t>
  </si>
  <si>
    <t>Kenwood</t>
  </si>
  <si>
    <t>https://www.vivino.com/wines/88311</t>
  </si>
  <si>
    <t>https://images.vivino.com/labels/fkAYq5x5QpS6x1uWzMY4cQ.jpg</t>
  </si>
  <si>
    <t>Kim Crawford</t>
  </si>
  <si>
    <t>https://www.vivino.com/wines/86109538</t>
  </si>
  <si>
    <t>https://images.vivino.com/labels/6SAZRxBSTiGMs2FNLztjTA.jpg</t>
  </si>
  <si>
    <t>Smooth Nice</t>
  </si>
  <si>
    <t>La Crema</t>
  </si>
  <si>
    <t>Sonoma Coast Pinot Noir</t>
  </si>
  <si>
    <t>Sonoma Coast</t>
  </si>
  <si>
    <t>Wine Class 3 Blind Tasting.</t>
  </si>
  <si>
    <t>https://www.vivino.com/wines/150374907</t>
  </si>
  <si>
    <t>https://images.vivino.com/labels/5oTYcK67SeaBFZN6Re15wg.jpg</t>
  </si>
  <si>
    <t>La Perriere</t>
  </si>
  <si>
    <t>Let it open and it‚Äôs great with cheese and seafood</t>
  </si>
  <si>
    <t>https://www.vivino.com/wines/146446273</t>
  </si>
  <si>
    <t>https://images.vivino.com/labels/HhSCA4q_RgGZMz82QhniWw.jpg</t>
  </si>
  <si>
    <t>La Spinetta</t>
  </si>
  <si>
    <t>Vursu Barolo Campe</t>
  </si>
  <si>
    <t>Barolo</t>
  </si>
  <si>
    <t>Italian Barolo</t>
  </si>
  <si>
    <t>https://www.vivino.com/wines/1752298</t>
  </si>
  <si>
    <t>https://images.vivino.com/labels/0255n0anq778j.jpg</t>
  </si>
  <si>
    <t>Lanson</t>
  </si>
  <si>
    <t>Black Label Champagne Brut</t>
  </si>
  <si>
    <t>Champagne</t>
  </si>
  <si>
    <t>French Champagne</t>
  </si>
  <si>
    <t>https://www.vivino.com/wines/2057230</t>
  </si>
  <si>
    <t>https://images.vivino.com/labels/2eLV4jqYT-qaIj9rW4EfFQ.jpg</t>
  </si>
  <si>
    <t>Matthiasson</t>
  </si>
  <si>
    <t>https://www.vivino.com/wines/143384612</t>
  </si>
  <si>
    <t>https://images.vivino.com/labels/O-YCKuyXR3CrD6n3id5Glg.jpg</t>
  </si>
  <si>
    <t>Check Class Notes</t>
  </si>
  <si>
    <t>Matua</t>
  </si>
  <si>
    <t>Sauvignon Blanc Hawke's Bay</t>
  </si>
  <si>
    <t>Hawke's Bay</t>
  </si>
  <si>
    <t>Wine Class 3 Blind Tasting.   Good Sav Blanc</t>
  </si>
  <si>
    <t>https://www.vivino.com/wines/160137596</t>
  </si>
  <si>
    <t>https://images.vivino.com/labels/jNzMnohzQmGzv9-RkEquzg.jpg</t>
  </si>
  <si>
    <t>Merryvale</t>
  </si>
  <si>
    <t>Premiere Napa Valley Cabernet Sauvignon</t>
  </si>
  <si>
    <t>https://www.vivino.com/wines/151550482</t>
  </si>
  <si>
    <t>https://images.vivino.com/labels/R4ipOE3YTPmBRrwtJxlsvA.jpg</t>
  </si>
  <si>
    <t>Migration</t>
  </si>
  <si>
    <t xml:space="preserve">Excellent with steak and seafood.  </t>
  </si>
  <si>
    <t>https://www.vivino.com/wines/156846074</t>
  </si>
  <si>
    <t>https://images.vivino.com/labels/309-eu1KRpKjtW7rsayj3Q.jpg</t>
  </si>
  <si>
    <t>Mionetto</t>
  </si>
  <si>
    <t>Prestige Collection Brut Prosecco Treviso</t>
  </si>
  <si>
    <t>Prosecco di Treviso</t>
  </si>
  <si>
    <t>Italian Prosecco</t>
  </si>
  <si>
    <t>https://www.vivino.com/wines/2613317</t>
  </si>
  <si>
    <t>https://images.vivino.com/labels/O9-8vphOR7OpZNcsFkmocw.jpg</t>
  </si>
  <si>
    <t>Moccagatta</t>
  </si>
  <si>
    <t>Bric Balin Barbaresco</t>
  </si>
  <si>
    <t>https://www.vivino.com/wines/1926243</t>
  </si>
  <si>
    <t>Passeport</t>
  </si>
  <si>
    <t>Beaujolais Gamay</t>
  </si>
  <si>
    <t>Beaujolais</t>
  </si>
  <si>
    <t>https://www.vivino.com/wines/147599299</t>
  </si>
  <si>
    <t>https://images.vivino.com/labels/3LJ8PRbiQPuIWwUx5n1kLA.jpg</t>
  </si>
  <si>
    <t>Philippe Raimbault</t>
  </si>
  <si>
    <t>Apud Sariacum Sancerre</t>
  </si>
  <si>
    <t>The Saddle Room</t>
  </si>
  <si>
    <t>Exdellent pairing with seared scallops</t>
  </si>
  <si>
    <t>https://www.vivino.com/wines/156775452</t>
  </si>
  <si>
    <t>https://images.vivino.com/labels/FfCKCxnuQSSjmcE6QKELWA.jpg</t>
  </si>
  <si>
    <t>https://images.vivino.com/labels/ASXzpdasSd6M-OZusAguFA.jpg</t>
  </si>
  <si>
    <t>Alex July 2018</t>
  </si>
  <si>
    <t>https://images.vivino.com/labels/v07zHJApSQSmd5a2cgeZCA.jpg</t>
  </si>
  <si>
    <t>Poggio Al Tesoro</t>
  </si>
  <si>
    <t>Solosole Vermentino</t>
  </si>
  <si>
    <t>Bolgheri</t>
  </si>
  <si>
    <t>Central Italy White</t>
  </si>
  <si>
    <t>Perfect for afternoon tapas and wine</t>
  </si>
  <si>
    <t>https://www.vivino.com/wines/150513261</t>
  </si>
  <si>
    <t>https://images.vivino.com/labels/9vjDYi_uQM2TpRopsxkgQQ.jpg</t>
  </si>
  <si>
    <t>Radio-Coteau</t>
  </si>
  <si>
    <t>Laguna Pinot Noir</t>
  </si>
  <si>
    <t>Russian River Valley</t>
  </si>
  <si>
    <t xml:space="preserve">Alex Rosen dinner at The Progress.  Great Pinot. </t>
  </si>
  <si>
    <t>https://www.vivino.com/wines/156327774</t>
  </si>
  <si>
    <t>https://images.vivino.com/labels/O0hklv6PSTCwGxv3TZOxtA.jpg</t>
  </si>
  <si>
    <t>Red Tail Ridge</t>
  </si>
  <si>
    <t>Seneca Lake</t>
  </si>
  <si>
    <t>Had at Huntley Tavern in Summit.  Great with salmon.   Crisp. Some fruit.</t>
  </si>
  <si>
    <t>https://www.vivino.com/wines/149141579</t>
  </si>
  <si>
    <t>https://images.vivino.com/labels/jpBj_HVOQEq-cIpkLWCEUg.jpg</t>
  </si>
  <si>
    <t>Red Vin</t>
  </si>
  <si>
    <t>Sweet Red</t>
  </si>
  <si>
    <t>Rheinhessen</t>
  </si>
  <si>
    <t>https://www.vivino.com/wines/11788718</t>
  </si>
  <si>
    <t>https://images.vivino.com/labels/onSaAjVYTqSlIpqDGgrZAQ.jpg</t>
  </si>
  <si>
    <t>Roederer Estate</t>
  </si>
  <si>
    <t>Brut</t>
  </si>
  <si>
    <t>Anderson Valley</t>
  </si>
  <si>
    <t>Californian Sparkling</t>
  </si>
  <si>
    <t>https://www.vivino.com/wines/2133915</t>
  </si>
  <si>
    <t>https://images.vivino.com/labels/15XEL5XaScyUcUwZyjGyaQ.jpg</t>
  </si>
  <si>
    <t>Salmon Run</t>
  </si>
  <si>
    <t>Meritage</t>
  </si>
  <si>
    <t>Finger Lakes</t>
  </si>
  <si>
    <t>https://www.vivino.com/wines/5881</t>
  </si>
  <si>
    <t>https://images.vivino.com/labels/hD5-y8R4T0eaM4E6vK4sBA.jpg</t>
  </si>
  <si>
    <t>Sandeman</t>
  </si>
  <si>
    <t>Founder's Reserve Ruby Port</t>
  </si>
  <si>
    <t>Porto</t>
  </si>
  <si>
    <t>Ruby Port</t>
  </si>
  <si>
    <t>Fortified Wine</t>
  </si>
  <si>
    <t>https://www.vivino.com/wines/156049668</t>
  </si>
  <si>
    <t>https://images.vivino.com/labels/-33e4VuIQmuxdVbXaSBHgg.jpg</t>
  </si>
  <si>
    <t>Shafer</t>
  </si>
  <si>
    <t>Hillside Select Cabernet Sauvignon</t>
  </si>
  <si>
    <t>https://www.vivino.com/wines/1753151</t>
  </si>
  <si>
    <t>https://images.vivino.com/labels/0265m207fle2p.jpg</t>
  </si>
  <si>
    <t>Sileni Estates</t>
  </si>
  <si>
    <t>Cellar Selection Marlborough Sauvignon Blanc</t>
  </si>
  <si>
    <t xml:space="preserve">Royal Boucherie.   Great.  Dry.   Nice.  </t>
  </si>
  <si>
    <t>https://www.vivino.com/wines/2023508</t>
  </si>
  <si>
    <t>Talley Vineyards</t>
  </si>
  <si>
    <t>Estate Pinot Noir</t>
  </si>
  <si>
    <t>Arroyo Grande Valley</t>
  </si>
  <si>
    <t>Smooth no aftertaste.  Great with duck</t>
  </si>
  <si>
    <t>https://www.vivino.com/wines/112707468</t>
  </si>
  <si>
    <t>https://images.vivino.com/labels/1N5NKOTeTBOFzJZpH22cJA.jpg</t>
  </si>
  <si>
    <t>Titus</t>
  </si>
  <si>
    <t>Cabernet Franc</t>
  </si>
  <si>
    <t>Californian Cabernet Franc</t>
  </si>
  <si>
    <t xml:space="preserve">Alex dinner Nov 2019.  Very good. </t>
  </si>
  <si>
    <t>https://www.vivino.com/wines/148864338</t>
  </si>
  <si>
    <t>https://images.vivino.com/labels/ovKIY0BGTzieDl3yQRMOyw.jpg</t>
  </si>
  <si>
    <t>Vite Colte</t>
  </si>
  <si>
    <t>La Casa In Collina Barbaresco</t>
  </si>
  <si>
    <t>https://www.vivino.com/wines/21094292</t>
  </si>
  <si>
    <t>https://images.vivino.com/labels/vHC6t0kNSCGxsS_uXqMJTA.jpg</t>
  </si>
  <si>
    <t>W. &amp; J. Graham's</t>
  </si>
  <si>
    <t>Late Bottled Vintage Port</t>
  </si>
  <si>
    <t>Late Bottled Vintage Port (LBV)</t>
  </si>
  <si>
    <t>https://www.vivino.com/wines/1821759</t>
  </si>
  <si>
    <t>https://images.vivino.com/labels/QbjbZ7BORjuUHIfTaSz2eg.jpg</t>
  </si>
  <si>
    <t>Nice</t>
  </si>
  <si>
    <t>https://www.vivino.com/wines/150499879</t>
  </si>
  <si>
    <t>https://images.vivino.com/labels/0BayxnJCSUShEB9VF1S2XQ.jpg</t>
  </si>
  <si>
    <t>Yalumba</t>
  </si>
  <si>
    <t>Museum Reserve Muscat</t>
  </si>
  <si>
    <t>Rutherglen</t>
  </si>
  <si>
    <t>https://www.vivino.com/wines/2108916</t>
  </si>
  <si>
    <t>https://images.vivino.com/labels/QBqK72HuS62GcnYTTDCd9g.jpg</t>
  </si>
  <si>
    <t>https://www.vivino.com/wines/1963496</t>
  </si>
  <si>
    <t>https://images.vivino.com/labels/MHTZUTq5Q3-6XiDptZCxPA.jpg</t>
  </si>
  <si>
    <t>Entry Name</t>
  </si>
  <si>
    <t>Region-Country-Style-Rating</t>
  </si>
  <si>
    <t>WINE INVENTORY CODING</t>
  </si>
  <si>
    <t>First of all … NO CODING IS NEEDED.   IT'S ALL IN EXCEL</t>
  </si>
  <si>
    <t>The Wine Master sheet in this workbook is the gold copy.</t>
  </si>
  <si>
    <t>You reassign wines in the cellar on this sheet by changing the location assignment.</t>
  </si>
  <si>
    <t>Keep the geometry of the Cellar.    Fill in for open slots if needed.</t>
  </si>
  <si>
    <t>To Update:</t>
  </si>
  <si>
    <t xml:space="preserve">Pull a current copy from Vivino.   </t>
  </si>
  <si>
    <t xml:space="preserve">Note:  not sure how often you can do this.  </t>
  </si>
  <si>
    <t>Clean up any wines that are gone.   DO NOT DELETE THEM.  Just unassign their location.</t>
  </si>
  <si>
    <t>Check spelling and characters in the new wines.   Clean up as needed.</t>
  </si>
  <si>
    <t xml:space="preserve">Audit the cellar.   </t>
  </si>
  <si>
    <t>Make sure your cellar looks complete on the "For Awesome Sheet" sheet</t>
  </si>
  <si>
    <t>Go to Awesome sheet.</t>
  </si>
  <si>
    <t>Make sure nothing erroneous got added</t>
  </si>
  <si>
    <t>Make sure Excel sheet is sorted by Location!!!</t>
  </si>
  <si>
    <t xml:space="preserve">Refresh Awesome Sheet.  And Done! </t>
  </si>
  <si>
    <t>Sort exported sheet by Scan Date, Descending (newest to oldest)</t>
  </si>
  <si>
    <t>Assign a cellar ocation.</t>
  </si>
  <si>
    <t>SAVE IT!!!</t>
  </si>
  <si>
    <t xml:space="preserve">Copy from Excel's "For Awesome Sheet" sheet to Awesome Sheet.   </t>
  </si>
  <si>
    <t>Identify new wines.   Copy them onto the Wine_Master Sheet up at the top (newest first).     START AT COLUMN D!</t>
  </si>
  <si>
    <t>Be sure to true-up any calcualted fields</t>
  </si>
  <si>
    <t>You may add comments / notes in the CCK Notes column ©</t>
  </si>
  <si>
    <t>https://images.vivino.com/labels/JwKSjr2mQE2gJrlubJ5MNQ.jpg</t>
  </si>
  <si>
    <t>Hogue</t>
  </si>
  <si>
    <t>Reserve Chardonnay</t>
  </si>
  <si>
    <t>Yakima Valley</t>
  </si>
  <si>
    <t>Washington State Chardonnay</t>
  </si>
  <si>
    <t>4 1 4</t>
  </si>
  <si>
    <t>https://www.vivino.com/wines/18290048</t>
  </si>
  <si>
    <t>https://images.vivino.com/labels/jH61C_woQ8uV0ZzI5BIeOg.jpg</t>
  </si>
  <si>
    <t>Mercurey Rouge</t>
  </si>
  <si>
    <t>For Laura B tasting   2 3 1</t>
  </si>
  <si>
    <t>https://www.vivino.com/wines/156207388</t>
  </si>
  <si>
    <t>https://images.vivino.com/labels/hS6OSsTIQ8qdBbEp35jABw.jpg</t>
  </si>
  <si>
    <t>Reserva Rioja (Finca Ygay)</t>
  </si>
  <si>
    <t>https://www.vivino.com/wines/14513009</t>
  </si>
  <si>
    <t>https://images.vivino.com/labels/Q9XkUyUCQkyOXOEU7dotoQ.jpg</t>
  </si>
  <si>
    <t>Rioja Reserva</t>
  </si>
  <si>
    <t>https://www.vivino.com/wines/4322127</t>
  </si>
  <si>
    <t>https://images.vivino.com/labels/m8gKLzdkQaOO7zNRORI4yg.jpg</t>
  </si>
  <si>
    <t>https://images.vivino.com/labels/zMQX-EWpQE-7yYMuEneq8g.jpg</t>
  </si>
  <si>
    <t>Bordeaux Sup√©rieur</t>
  </si>
  <si>
    <t>4 2 3</t>
  </si>
  <si>
    <t>https://www.vivino.com/wines/154460502</t>
  </si>
  <si>
    <t>https://images.vivino.com/labels/k2UJ5sUMTn6rd10cNkLcpA.jpg</t>
  </si>
  <si>
    <t>Darioush</t>
  </si>
  <si>
    <t>Viognier (Signature)</t>
  </si>
  <si>
    <t>Californian Viognier</t>
  </si>
  <si>
    <t>Bot at Darioush.   2 4 1</t>
  </si>
  <si>
    <t>https://www.vivino.com/wines/5876685</t>
  </si>
  <si>
    <t>https://images.vivino.com/labels/MPLQTA4VRsikCGZiJ6SwJQ.jpg</t>
  </si>
  <si>
    <t>Last one 2 3 4</t>
  </si>
  <si>
    <t>https://images.vivino.com/labels/rz5pZqPeRES4t0I5PI1sTw.jpg</t>
  </si>
  <si>
    <t>https://images.vivino.com/labels/9Ty3thN8Q1SpgFdQw5bnuQ.jpg</t>
  </si>
  <si>
    <t>RoseRock</t>
  </si>
  <si>
    <t>Eola-Amity Hills</t>
  </si>
  <si>
    <t>https://www.vivino.com/wines/151484594</t>
  </si>
  <si>
    <t>Marques de Riscal</t>
  </si>
  <si>
    <t>Marques de Murrieta</t>
  </si>
  <si>
    <t>may have deleted one of these</t>
  </si>
  <si>
    <t>FOR AWESOME TABLE</t>
  </si>
  <si>
    <t>Spanish Albarino</t>
  </si>
  <si>
    <t>Open</t>
  </si>
  <si>
    <t>Not heavy enough</t>
  </si>
  <si>
    <t>1 3 1</t>
  </si>
  <si>
    <t>2 7 1</t>
  </si>
  <si>
    <t>2 7 2</t>
  </si>
  <si>
    <t>2 3 1</t>
  </si>
  <si>
    <t>2 3 2</t>
  </si>
  <si>
    <t>2 3 3</t>
  </si>
  <si>
    <t>2 3 4</t>
  </si>
  <si>
    <t>2 4 1</t>
  </si>
  <si>
    <t>2 4 2</t>
  </si>
  <si>
    <t>2 4 3</t>
  </si>
  <si>
    <t>2 7 3</t>
  </si>
  <si>
    <t>2 4 4</t>
  </si>
  <si>
    <t>2 5 1</t>
  </si>
  <si>
    <t>2 5 2</t>
  </si>
  <si>
    <t>2 5 3</t>
  </si>
  <si>
    <t>2 5 4</t>
  </si>
  <si>
    <t>2 6 1</t>
  </si>
  <si>
    <t>2 6 2</t>
  </si>
  <si>
    <t>2 6 3</t>
  </si>
  <si>
    <t>2 6 4</t>
  </si>
  <si>
    <t>From Spain Class mention</t>
  </si>
  <si>
    <t>Mention in Spain class.  To try</t>
  </si>
  <si>
    <t>Chateau Suduiraut</t>
  </si>
  <si>
    <t>Bot on recmdtn.  Wine.com?</t>
  </si>
  <si>
    <t>https://www.vivino.com/wines/2667186</t>
  </si>
  <si>
    <t>https://images.vivino.com/labels/AmHaLkFhS7GB4KACDLW4fw.jpg</t>
  </si>
  <si>
    <t>Cheteau de Nalys</t>
  </si>
  <si>
    <t>Saintes Pierres de Nalys Chateauneuf-du-Pape Rouge</t>
  </si>
  <si>
    <t>Chateauneuf-du-Pape</t>
  </si>
  <si>
    <t>Southern Rh√¥ne Ch√¢teauneuf-du-Pape Red</t>
  </si>
  <si>
    <t>Laura B Tasting May 2020</t>
  </si>
  <si>
    <t>https://www.vivino.com/wines/158924091</t>
  </si>
  <si>
    <t>https://images.vivino.com/labels/yZyIZp-DQ8CkSElNYg7R0g.jpg</t>
  </si>
  <si>
    <t>Berardenga Chianti Classico Riserva</t>
  </si>
  <si>
    <t>Bot full bottle after class success</t>
  </si>
  <si>
    <t>https://www.vivino.com/wines/147601706</t>
  </si>
  <si>
    <t>https://images.vivino.com/labels/wghaEcomTQOa094pWKy6gw.jpg</t>
  </si>
  <si>
    <t>Chateau d'Aqueria</t>
  </si>
  <si>
    <t>Tavel Rose</t>
  </si>
  <si>
    <t>Tavel</t>
  </si>
  <si>
    <t>Bot from recmdtn or Laura B  5/2020</t>
  </si>
  <si>
    <t>https://www.vivino.com/wines/156790222</t>
  </si>
  <si>
    <t>https://images.vivino.com/labels/zFSAIj6ZRZuLFMfUrlEiWg.jpg</t>
  </si>
  <si>
    <t>Chateau Mayne-Vieil</t>
  </si>
  <si>
    <t>Cuvee Alienor Fronsac</t>
  </si>
  <si>
    <t>Fronsac</t>
  </si>
  <si>
    <t>Bordeaux Libournais Red</t>
  </si>
  <si>
    <t>This is from Wine Class 2.   Was not available at time of class. 1 3 1</t>
  </si>
  <si>
    <t>https://www.vivino.com/wines/141451805</t>
  </si>
  <si>
    <t>https://images.vivino.com/labels/t-u_dD0RSQKsUnJHGJCerA.jpg</t>
  </si>
  <si>
    <t>Laura tasting May 10.   2 3 4</t>
  </si>
  <si>
    <t>https://images.vivino.com/labels/4Fkpln1EQeC6pno5neK59A.jpg</t>
  </si>
  <si>
    <t>4 1 1</t>
  </si>
  <si>
    <t xml:space="preserve">2 1 1 </t>
  </si>
  <si>
    <t>OPEN</t>
  </si>
  <si>
    <t>3 1 3</t>
  </si>
  <si>
    <t>4 1 2</t>
  </si>
  <si>
    <t>Hay Maker - Extra</t>
  </si>
  <si>
    <t>4 1 3</t>
  </si>
  <si>
    <t>Chateau De Cornemps Bordeaux Superieur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</si>
</sst>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8" fillId="0" borderId="0" xfId="42"/>
    <xf numFmtId="0" fontId="16" fillId="0" borderId="0" xfId="0" applyFont="1"/>
    <xf numFmtId="0" fontId="19" fillId="0" borderId="0" xfId="0" applyFont="1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vino.com/wines/141451805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ivino.com/wines/156598172" TargetMode="External"/><Relationship Id="rId299" Type="http://schemas.openxmlformats.org/officeDocument/2006/relationships/hyperlink" Target="https://www.vivino.com/wines/156598172" TargetMode="External"/><Relationship Id="rId21" Type="http://schemas.openxmlformats.org/officeDocument/2006/relationships/hyperlink" Target="https://www.vivino.com/wines/156598172" TargetMode="External"/><Relationship Id="rId63" Type="http://schemas.openxmlformats.org/officeDocument/2006/relationships/hyperlink" Target="https://www.vivino.com/wines/156598172" TargetMode="External"/><Relationship Id="rId159" Type="http://schemas.openxmlformats.org/officeDocument/2006/relationships/hyperlink" Target="https://www.vivino.com/wines/156598172" TargetMode="External"/><Relationship Id="rId324" Type="http://schemas.openxmlformats.org/officeDocument/2006/relationships/hyperlink" Target="https://www.vivino.com/wines/156598172" TargetMode="External"/><Relationship Id="rId366" Type="http://schemas.openxmlformats.org/officeDocument/2006/relationships/hyperlink" Target="https://www.vivino.com/wines/156598172" TargetMode="External"/><Relationship Id="rId170" Type="http://schemas.openxmlformats.org/officeDocument/2006/relationships/hyperlink" Target="https://www.vivino.com/wines/156598172" TargetMode="External"/><Relationship Id="rId226" Type="http://schemas.openxmlformats.org/officeDocument/2006/relationships/hyperlink" Target="https://www.vivino.com/wines/156598172" TargetMode="External"/><Relationship Id="rId268" Type="http://schemas.openxmlformats.org/officeDocument/2006/relationships/hyperlink" Target="https://www.vivino.com/wines/156598172" TargetMode="External"/><Relationship Id="rId32" Type="http://schemas.openxmlformats.org/officeDocument/2006/relationships/hyperlink" Target="https://www.vivino.com/wines/156598172" TargetMode="External"/><Relationship Id="rId74" Type="http://schemas.openxmlformats.org/officeDocument/2006/relationships/hyperlink" Target="https://www.vivino.com/wines/156598172" TargetMode="External"/><Relationship Id="rId128" Type="http://schemas.openxmlformats.org/officeDocument/2006/relationships/hyperlink" Target="https://www.vivino.com/wines/156598172" TargetMode="External"/><Relationship Id="rId335" Type="http://schemas.openxmlformats.org/officeDocument/2006/relationships/hyperlink" Target="https://www.vivino.com/wines/156598172" TargetMode="External"/><Relationship Id="rId5" Type="http://schemas.openxmlformats.org/officeDocument/2006/relationships/hyperlink" Target="https://www.vivino.com/wines/156598172" TargetMode="External"/><Relationship Id="rId181" Type="http://schemas.openxmlformats.org/officeDocument/2006/relationships/hyperlink" Target="https://www.vivino.com/wines/156598172" TargetMode="External"/><Relationship Id="rId237" Type="http://schemas.openxmlformats.org/officeDocument/2006/relationships/hyperlink" Target="https://www.vivino.com/wines/156598172" TargetMode="External"/><Relationship Id="rId279" Type="http://schemas.openxmlformats.org/officeDocument/2006/relationships/hyperlink" Target="https://www.vivino.com/wines/156598172" TargetMode="External"/><Relationship Id="rId43" Type="http://schemas.openxmlformats.org/officeDocument/2006/relationships/hyperlink" Target="https://www.vivino.com/wines/156598172" TargetMode="External"/><Relationship Id="rId139" Type="http://schemas.openxmlformats.org/officeDocument/2006/relationships/hyperlink" Target="https://www.vivino.com/wines/156598172" TargetMode="External"/><Relationship Id="rId290" Type="http://schemas.openxmlformats.org/officeDocument/2006/relationships/hyperlink" Target="https://www.vivino.com/wines/156598172" TargetMode="External"/><Relationship Id="rId304" Type="http://schemas.openxmlformats.org/officeDocument/2006/relationships/hyperlink" Target="https://www.vivino.com/wines/156598172" TargetMode="External"/><Relationship Id="rId346" Type="http://schemas.openxmlformats.org/officeDocument/2006/relationships/hyperlink" Target="https://www.vivino.com/wines/156598172" TargetMode="External"/><Relationship Id="rId85" Type="http://schemas.openxmlformats.org/officeDocument/2006/relationships/hyperlink" Target="https://www.vivino.com/wines/156598172" TargetMode="External"/><Relationship Id="rId150" Type="http://schemas.openxmlformats.org/officeDocument/2006/relationships/hyperlink" Target="https://www.vivino.com/wines/156598172" TargetMode="External"/><Relationship Id="rId192" Type="http://schemas.openxmlformats.org/officeDocument/2006/relationships/hyperlink" Target="https://www.vivino.com/wines/156598172" TargetMode="External"/><Relationship Id="rId206" Type="http://schemas.openxmlformats.org/officeDocument/2006/relationships/hyperlink" Target="https://www.vivino.com/wines/156598172" TargetMode="External"/><Relationship Id="rId248" Type="http://schemas.openxmlformats.org/officeDocument/2006/relationships/hyperlink" Target="https://www.vivino.com/wines/156598172" TargetMode="External"/><Relationship Id="rId12" Type="http://schemas.openxmlformats.org/officeDocument/2006/relationships/hyperlink" Target="https://www.vivino.com/wines/156598172" TargetMode="External"/><Relationship Id="rId108" Type="http://schemas.openxmlformats.org/officeDocument/2006/relationships/hyperlink" Target="https://www.vivino.com/wines/156598172" TargetMode="External"/><Relationship Id="rId315" Type="http://schemas.openxmlformats.org/officeDocument/2006/relationships/hyperlink" Target="https://www.vivino.com/wines/156598172" TargetMode="External"/><Relationship Id="rId357" Type="http://schemas.openxmlformats.org/officeDocument/2006/relationships/hyperlink" Target="https://www.vivino.com/wines/156598172" TargetMode="External"/><Relationship Id="rId54" Type="http://schemas.openxmlformats.org/officeDocument/2006/relationships/hyperlink" Target="https://www.vivino.com/wines/156598172" TargetMode="External"/><Relationship Id="rId96" Type="http://schemas.openxmlformats.org/officeDocument/2006/relationships/hyperlink" Target="https://www.vivino.com/wines/156598172" TargetMode="External"/><Relationship Id="rId161" Type="http://schemas.openxmlformats.org/officeDocument/2006/relationships/hyperlink" Target="https://www.vivino.com/wines/156598172" TargetMode="External"/><Relationship Id="rId217" Type="http://schemas.openxmlformats.org/officeDocument/2006/relationships/hyperlink" Target="https://www.vivino.com/wines/156598172" TargetMode="External"/><Relationship Id="rId259" Type="http://schemas.openxmlformats.org/officeDocument/2006/relationships/hyperlink" Target="https://www.vivino.com/wines/156598172" TargetMode="External"/><Relationship Id="rId23" Type="http://schemas.openxmlformats.org/officeDocument/2006/relationships/hyperlink" Target="https://www.vivino.com/wines/156598172" TargetMode="External"/><Relationship Id="rId119" Type="http://schemas.openxmlformats.org/officeDocument/2006/relationships/hyperlink" Target="https://www.vivino.com/wines/156598172" TargetMode="External"/><Relationship Id="rId270" Type="http://schemas.openxmlformats.org/officeDocument/2006/relationships/hyperlink" Target="https://www.vivino.com/wines/156598172" TargetMode="External"/><Relationship Id="rId326" Type="http://schemas.openxmlformats.org/officeDocument/2006/relationships/hyperlink" Target="https://www.vivino.com/wines/156598172" TargetMode="External"/><Relationship Id="rId65" Type="http://schemas.openxmlformats.org/officeDocument/2006/relationships/hyperlink" Target="https://www.vivino.com/wines/156598172" TargetMode="External"/><Relationship Id="rId130" Type="http://schemas.openxmlformats.org/officeDocument/2006/relationships/hyperlink" Target="https://www.vivino.com/wines/156598172" TargetMode="External"/><Relationship Id="rId368" Type="http://schemas.openxmlformats.org/officeDocument/2006/relationships/hyperlink" Target="https://www.vivino.com/wines/156598172" TargetMode="External"/><Relationship Id="rId172" Type="http://schemas.openxmlformats.org/officeDocument/2006/relationships/hyperlink" Target="https://www.vivino.com/wines/156598172" TargetMode="External"/><Relationship Id="rId228" Type="http://schemas.openxmlformats.org/officeDocument/2006/relationships/hyperlink" Target="https://www.vivino.com/wines/156598172" TargetMode="External"/><Relationship Id="rId281" Type="http://schemas.openxmlformats.org/officeDocument/2006/relationships/hyperlink" Target="https://www.vivino.com/wines/156598172" TargetMode="External"/><Relationship Id="rId337" Type="http://schemas.openxmlformats.org/officeDocument/2006/relationships/hyperlink" Target="https://www.vivino.com/wines/156598172" TargetMode="External"/><Relationship Id="rId34" Type="http://schemas.openxmlformats.org/officeDocument/2006/relationships/hyperlink" Target="https://www.vivino.com/wines/156598172" TargetMode="External"/><Relationship Id="rId76" Type="http://schemas.openxmlformats.org/officeDocument/2006/relationships/hyperlink" Target="https://www.vivino.com/wines/156598172" TargetMode="External"/><Relationship Id="rId141" Type="http://schemas.openxmlformats.org/officeDocument/2006/relationships/hyperlink" Target="https://www.vivino.com/wines/156598172" TargetMode="External"/><Relationship Id="rId7" Type="http://schemas.openxmlformats.org/officeDocument/2006/relationships/hyperlink" Target="https://www.vivino.com/wines/156598172" TargetMode="External"/><Relationship Id="rId183" Type="http://schemas.openxmlformats.org/officeDocument/2006/relationships/hyperlink" Target="https://www.vivino.com/wines/156598172" TargetMode="External"/><Relationship Id="rId239" Type="http://schemas.openxmlformats.org/officeDocument/2006/relationships/hyperlink" Target="https://www.vivino.com/wines/156598172" TargetMode="External"/><Relationship Id="rId250" Type="http://schemas.openxmlformats.org/officeDocument/2006/relationships/hyperlink" Target="https://www.vivino.com/wines/156598172" TargetMode="External"/><Relationship Id="rId292" Type="http://schemas.openxmlformats.org/officeDocument/2006/relationships/hyperlink" Target="https://www.vivino.com/wines/156598172" TargetMode="External"/><Relationship Id="rId306" Type="http://schemas.openxmlformats.org/officeDocument/2006/relationships/hyperlink" Target="https://www.vivino.com/wines/156598172" TargetMode="External"/><Relationship Id="rId45" Type="http://schemas.openxmlformats.org/officeDocument/2006/relationships/hyperlink" Target="https://www.vivino.com/wines/156598172" TargetMode="External"/><Relationship Id="rId87" Type="http://schemas.openxmlformats.org/officeDocument/2006/relationships/hyperlink" Target="https://www.vivino.com/wines/156598172" TargetMode="External"/><Relationship Id="rId110" Type="http://schemas.openxmlformats.org/officeDocument/2006/relationships/hyperlink" Target="https://www.vivino.com/wines/156598172" TargetMode="External"/><Relationship Id="rId348" Type="http://schemas.openxmlformats.org/officeDocument/2006/relationships/hyperlink" Target="https://www.vivino.com/wines/156598172" TargetMode="External"/><Relationship Id="rId152" Type="http://schemas.openxmlformats.org/officeDocument/2006/relationships/hyperlink" Target="https://www.vivino.com/wines/156598172" TargetMode="External"/><Relationship Id="rId194" Type="http://schemas.openxmlformats.org/officeDocument/2006/relationships/hyperlink" Target="https://www.vivino.com/wines/156598172" TargetMode="External"/><Relationship Id="rId208" Type="http://schemas.openxmlformats.org/officeDocument/2006/relationships/hyperlink" Target="https://www.vivino.com/wines/156598172" TargetMode="External"/><Relationship Id="rId261" Type="http://schemas.openxmlformats.org/officeDocument/2006/relationships/hyperlink" Target="https://www.vivino.com/wines/156598172" TargetMode="External"/><Relationship Id="rId14" Type="http://schemas.openxmlformats.org/officeDocument/2006/relationships/hyperlink" Target="https://www.vivino.com/wines/156598172" TargetMode="External"/><Relationship Id="rId56" Type="http://schemas.openxmlformats.org/officeDocument/2006/relationships/hyperlink" Target="https://www.vivino.com/wines/156598172" TargetMode="External"/><Relationship Id="rId317" Type="http://schemas.openxmlformats.org/officeDocument/2006/relationships/hyperlink" Target="https://www.vivino.com/wines/156598172" TargetMode="External"/><Relationship Id="rId359" Type="http://schemas.openxmlformats.org/officeDocument/2006/relationships/hyperlink" Target="https://www.vivino.com/wines/156598172" TargetMode="External"/><Relationship Id="rId98" Type="http://schemas.openxmlformats.org/officeDocument/2006/relationships/hyperlink" Target="https://www.vivino.com/wines/156598172" TargetMode="External"/><Relationship Id="rId121" Type="http://schemas.openxmlformats.org/officeDocument/2006/relationships/hyperlink" Target="https://www.vivino.com/wines/156598172" TargetMode="External"/><Relationship Id="rId163" Type="http://schemas.openxmlformats.org/officeDocument/2006/relationships/hyperlink" Target="https://www.vivino.com/wines/156598172" TargetMode="External"/><Relationship Id="rId219" Type="http://schemas.openxmlformats.org/officeDocument/2006/relationships/hyperlink" Target="https://www.vivino.com/wines/156598172" TargetMode="External"/><Relationship Id="rId370" Type="http://schemas.openxmlformats.org/officeDocument/2006/relationships/hyperlink" Target="https://www.vivino.com/wines/156598172" TargetMode="External"/><Relationship Id="rId230" Type="http://schemas.openxmlformats.org/officeDocument/2006/relationships/hyperlink" Target="https://www.vivino.com/wines/156598172" TargetMode="External"/><Relationship Id="rId25" Type="http://schemas.openxmlformats.org/officeDocument/2006/relationships/hyperlink" Target="https://www.vivino.com/wines/156598172" TargetMode="External"/><Relationship Id="rId67" Type="http://schemas.openxmlformats.org/officeDocument/2006/relationships/hyperlink" Target="https://www.vivino.com/wines/156598172" TargetMode="External"/><Relationship Id="rId272" Type="http://schemas.openxmlformats.org/officeDocument/2006/relationships/hyperlink" Target="https://www.vivino.com/wines/156598172" TargetMode="External"/><Relationship Id="rId328" Type="http://schemas.openxmlformats.org/officeDocument/2006/relationships/hyperlink" Target="https://www.vivino.com/wines/156598172" TargetMode="External"/><Relationship Id="rId132" Type="http://schemas.openxmlformats.org/officeDocument/2006/relationships/hyperlink" Target="https://www.vivino.com/wines/156598172" TargetMode="External"/><Relationship Id="rId174" Type="http://schemas.openxmlformats.org/officeDocument/2006/relationships/hyperlink" Target="https://www.vivino.com/wines/156598172" TargetMode="External"/><Relationship Id="rId241" Type="http://schemas.openxmlformats.org/officeDocument/2006/relationships/hyperlink" Target="https://www.vivino.com/wines/156598172" TargetMode="External"/><Relationship Id="rId36" Type="http://schemas.openxmlformats.org/officeDocument/2006/relationships/hyperlink" Target="https://www.vivino.com/wines/156598172" TargetMode="External"/><Relationship Id="rId283" Type="http://schemas.openxmlformats.org/officeDocument/2006/relationships/hyperlink" Target="https://www.vivino.com/wines/156598172" TargetMode="External"/><Relationship Id="rId339" Type="http://schemas.openxmlformats.org/officeDocument/2006/relationships/hyperlink" Target="https://www.vivino.com/wines/156598172" TargetMode="External"/><Relationship Id="rId78" Type="http://schemas.openxmlformats.org/officeDocument/2006/relationships/hyperlink" Target="https://www.vivino.com/wines/156598172" TargetMode="External"/><Relationship Id="rId99" Type="http://schemas.openxmlformats.org/officeDocument/2006/relationships/hyperlink" Target="https://www.vivino.com/wines/156598172" TargetMode="External"/><Relationship Id="rId101" Type="http://schemas.openxmlformats.org/officeDocument/2006/relationships/hyperlink" Target="https://www.vivino.com/wines/156598172" TargetMode="External"/><Relationship Id="rId122" Type="http://schemas.openxmlformats.org/officeDocument/2006/relationships/hyperlink" Target="https://www.vivino.com/wines/156598172" TargetMode="External"/><Relationship Id="rId143" Type="http://schemas.openxmlformats.org/officeDocument/2006/relationships/hyperlink" Target="https://www.vivino.com/wines/156598172" TargetMode="External"/><Relationship Id="rId164" Type="http://schemas.openxmlformats.org/officeDocument/2006/relationships/hyperlink" Target="https://www.vivino.com/wines/156598172" TargetMode="External"/><Relationship Id="rId185" Type="http://schemas.openxmlformats.org/officeDocument/2006/relationships/hyperlink" Target="https://www.vivino.com/wines/156598172" TargetMode="External"/><Relationship Id="rId350" Type="http://schemas.openxmlformats.org/officeDocument/2006/relationships/hyperlink" Target="https://www.vivino.com/wines/156598172" TargetMode="External"/><Relationship Id="rId371" Type="http://schemas.openxmlformats.org/officeDocument/2006/relationships/hyperlink" Target="https://www.vivino.com/wines/156598172" TargetMode="External"/><Relationship Id="rId9" Type="http://schemas.openxmlformats.org/officeDocument/2006/relationships/hyperlink" Target="https://www.vivino.com/wines/156598172" TargetMode="External"/><Relationship Id="rId210" Type="http://schemas.openxmlformats.org/officeDocument/2006/relationships/hyperlink" Target="https://www.vivino.com/wines/156598172" TargetMode="External"/><Relationship Id="rId26" Type="http://schemas.openxmlformats.org/officeDocument/2006/relationships/hyperlink" Target="https://www.vivino.com/wines/156598172" TargetMode="External"/><Relationship Id="rId231" Type="http://schemas.openxmlformats.org/officeDocument/2006/relationships/hyperlink" Target="https://www.vivino.com/wines/156598172" TargetMode="External"/><Relationship Id="rId252" Type="http://schemas.openxmlformats.org/officeDocument/2006/relationships/hyperlink" Target="https://www.vivino.com/wines/156598172" TargetMode="External"/><Relationship Id="rId273" Type="http://schemas.openxmlformats.org/officeDocument/2006/relationships/hyperlink" Target="https://www.vivino.com/wines/156598172" TargetMode="External"/><Relationship Id="rId294" Type="http://schemas.openxmlformats.org/officeDocument/2006/relationships/hyperlink" Target="https://www.vivino.com/wines/156598172" TargetMode="External"/><Relationship Id="rId308" Type="http://schemas.openxmlformats.org/officeDocument/2006/relationships/hyperlink" Target="https://www.vivino.com/wines/156598172" TargetMode="External"/><Relationship Id="rId329" Type="http://schemas.openxmlformats.org/officeDocument/2006/relationships/hyperlink" Target="https://www.vivino.com/wines/156598172" TargetMode="External"/><Relationship Id="rId47" Type="http://schemas.openxmlformats.org/officeDocument/2006/relationships/hyperlink" Target="https://www.vivino.com/wines/156598172" TargetMode="External"/><Relationship Id="rId68" Type="http://schemas.openxmlformats.org/officeDocument/2006/relationships/hyperlink" Target="https://www.vivino.com/wines/156598172" TargetMode="External"/><Relationship Id="rId89" Type="http://schemas.openxmlformats.org/officeDocument/2006/relationships/hyperlink" Target="https://www.vivino.com/wines/156598172" TargetMode="External"/><Relationship Id="rId112" Type="http://schemas.openxmlformats.org/officeDocument/2006/relationships/hyperlink" Target="https://www.vivino.com/wines/156598172" TargetMode="External"/><Relationship Id="rId133" Type="http://schemas.openxmlformats.org/officeDocument/2006/relationships/hyperlink" Target="https://www.vivino.com/wines/156598172" TargetMode="External"/><Relationship Id="rId154" Type="http://schemas.openxmlformats.org/officeDocument/2006/relationships/hyperlink" Target="https://www.vivino.com/wines/156598172" TargetMode="External"/><Relationship Id="rId175" Type="http://schemas.openxmlformats.org/officeDocument/2006/relationships/hyperlink" Target="https://www.vivino.com/wines/156598172" TargetMode="External"/><Relationship Id="rId340" Type="http://schemas.openxmlformats.org/officeDocument/2006/relationships/hyperlink" Target="https://www.vivino.com/wines/156598172" TargetMode="External"/><Relationship Id="rId361" Type="http://schemas.openxmlformats.org/officeDocument/2006/relationships/hyperlink" Target="https://www.vivino.com/wines/156598172" TargetMode="External"/><Relationship Id="rId196" Type="http://schemas.openxmlformats.org/officeDocument/2006/relationships/hyperlink" Target="https://www.vivino.com/wines/156598172" TargetMode="External"/><Relationship Id="rId200" Type="http://schemas.openxmlformats.org/officeDocument/2006/relationships/hyperlink" Target="https://www.vivino.com/wines/156598172" TargetMode="External"/><Relationship Id="rId16" Type="http://schemas.openxmlformats.org/officeDocument/2006/relationships/hyperlink" Target="https://www.vivino.com/wines/156598172" TargetMode="External"/><Relationship Id="rId221" Type="http://schemas.openxmlformats.org/officeDocument/2006/relationships/hyperlink" Target="https://www.vivino.com/wines/156598172" TargetMode="External"/><Relationship Id="rId242" Type="http://schemas.openxmlformats.org/officeDocument/2006/relationships/hyperlink" Target="https://www.vivino.com/wines/156598172" TargetMode="External"/><Relationship Id="rId263" Type="http://schemas.openxmlformats.org/officeDocument/2006/relationships/hyperlink" Target="https://www.vivino.com/wines/156598172" TargetMode="External"/><Relationship Id="rId284" Type="http://schemas.openxmlformats.org/officeDocument/2006/relationships/hyperlink" Target="https://www.vivino.com/wines/156598172" TargetMode="External"/><Relationship Id="rId319" Type="http://schemas.openxmlformats.org/officeDocument/2006/relationships/hyperlink" Target="https://www.vivino.com/wines/156598172" TargetMode="External"/><Relationship Id="rId37" Type="http://schemas.openxmlformats.org/officeDocument/2006/relationships/hyperlink" Target="https://www.vivino.com/wines/156598172" TargetMode="External"/><Relationship Id="rId58" Type="http://schemas.openxmlformats.org/officeDocument/2006/relationships/hyperlink" Target="https://www.vivino.com/wines/156598172" TargetMode="External"/><Relationship Id="rId79" Type="http://schemas.openxmlformats.org/officeDocument/2006/relationships/hyperlink" Target="https://www.vivino.com/wines/156598172" TargetMode="External"/><Relationship Id="rId102" Type="http://schemas.openxmlformats.org/officeDocument/2006/relationships/hyperlink" Target="https://www.vivino.com/wines/156598172" TargetMode="External"/><Relationship Id="rId123" Type="http://schemas.openxmlformats.org/officeDocument/2006/relationships/hyperlink" Target="https://www.vivino.com/wines/156598172" TargetMode="External"/><Relationship Id="rId144" Type="http://schemas.openxmlformats.org/officeDocument/2006/relationships/hyperlink" Target="https://www.vivino.com/wines/156598172" TargetMode="External"/><Relationship Id="rId330" Type="http://schemas.openxmlformats.org/officeDocument/2006/relationships/hyperlink" Target="https://www.vivino.com/wines/156598172" TargetMode="External"/><Relationship Id="rId90" Type="http://schemas.openxmlformats.org/officeDocument/2006/relationships/hyperlink" Target="https://www.vivino.com/wines/156598172" TargetMode="External"/><Relationship Id="rId165" Type="http://schemas.openxmlformats.org/officeDocument/2006/relationships/hyperlink" Target="https://www.vivino.com/wines/156598172" TargetMode="External"/><Relationship Id="rId186" Type="http://schemas.openxmlformats.org/officeDocument/2006/relationships/hyperlink" Target="https://www.vivino.com/wines/156598172" TargetMode="External"/><Relationship Id="rId351" Type="http://schemas.openxmlformats.org/officeDocument/2006/relationships/hyperlink" Target="https://www.vivino.com/wines/156598172" TargetMode="External"/><Relationship Id="rId372" Type="http://schemas.openxmlformats.org/officeDocument/2006/relationships/hyperlink" Target="https://www.vivino.com/wines/156598172" TargetMode="External"/><Relationship Id="rId211" Type="http://schemas.openxmlformats.org/officeDocument/2006/relationships/hyperlink" Target="https://www.vivino.com/wines/156598172" TargetMode="External"/><Relationship Id="rId232" Type="http://schemas.openxmlformats.org/officeDocument/2006/relationships/hyperlink" Target="https://www.vivino.com/wines/156598172" TargetMode="External"/><Relationship Id="rId253" Type="http://schemas.openxmlformats.org/officeDocument/2006/relationships/hyperlink" Target="https://www.vivino.com/wines/156598172" TargetMode="External"/><Relationship Id="rId274" Type="http://schemas.openxmlformats.org/officeDocument/2006/relationships/hyperlink" Target="https://www.vivino.com/wines/156598172" TargetMode="External"/><Relationship Id="rId295" Type="http://schemas.openxmlformats.org/officeDocument/2006/relationships/hyperlink" Target="https://www.vivino.com/wines/156598172" TargetMode="External"/><Relationship Id="rId309" Type="http://schemas.openxmlformats.org/officeDocument/2006/relationships/hyperlink" Target="https://www.vivino.com/wines/156598172" TargetMode="External"/><Relationship Id="rId27" Type="http://schemas.openxmlformats.org/officeDocument/2006/relationships/hyperlink" Target="https://www.vivino.com/wines/156598172" TargetMode="External"/><Relationship Id="rId48" Type="http://schemas.openxmlformats.org/officeDocument/2006/relationships/hyperlink" Target="https://www.vivino.com/wines/156598172" TargetMode="External"/><Relationship Id="rId69" Type="http://schemas.openxmlformats.org/officeDocument/2006/relationships/hyperlink" Target="https://www.vivino.com/wines/156598172" TargetMode="External"/><Relationship Id="rId113" Type="http://schemas.openxmlformats.org/officeDocument/2006/relationships/hyperlink" Target="https://www.vivino.com/wines/156598172" TargetMode="External"/><Relationship Id="rId134" Type="http://schemas.openxmlformats.org/officeDocument/2006/relationships/hyperlink" Target="https://www.vivino.com/wines/156598172" TargetMode="External"/><Relationship Id="rId320" Type="http://schemas.openxmlformats.org/officeDocument/2006/relationships/hyperlink" Target="https://www.vivino.com/wines/156598172" TargetMode="External"/><Relationship Id="rId80" Type="http://schemas.openxmlformats.org/officeDocument/2006/relationships/hyperlink" Target="https://www.vivino.com/wines/156598172" TargetMode="External"/><Relationship Id="rId155" Type="http://schemas.openxmlformats.org/officeDocument/2006/relationships/hyperlink" Target="https://www.vivino.com/wines/156598172" TargetMode="External"/><Relationship Id="rId176" Type="http://schemas.openxmlformats.org/officeDocument/2006/relationships/hyperlink" Target="https://www.vivino.com/wines/156598172" TargetMode="External"/><Relationship Id="rId197" Type="http://schemas.openxmlformats.org/officeDocument/2006/relationships/hyperlink" Target="https://www.vivino.com/wines/156598172" TargetMode="External"/><Relationship Id="rId341" Type="http://schemas.openxmlformats.org/officeDocument/2006/relationships/hyperlink" Target="https://www.vivino.com/wines/156598172" TargetMode="External"/><Relationship Id="rId362" Type="http://schemas.openxmlformats.org/officeDocument/2006/relationships/hyperlink" Target="https://www.vivino.com/wines/156598172" TargetMode="External"/><Relationship Id="rId201" Type="http://schemas.openxmlformats.org/officeDocument/2006/relationships/hyperlink" Target="https://www.vivino.com/wines/156598172" TargetMode="External"/><Relationship Id="rId222" Type="http://schemas.openxmlformats.org/officeDocument/2006/relationships/hyperlink" Target="https://www.vivino.com/wines/156598172" TargetMode="External"/><Relationship Id="rId243" Type="http://schemas.openxmlformats.org/officeDocument/2006/relationships/hyperlink" Target="https://www.vivino.com/wines/156598172" TargetMode="External"/><Relationship Id="rId264" Type="http://schemas.openxmlformats.org/officeDocument/2006/relationships/hyperlink" Target="https://www.vivino.com/wines/156598172" TargetMode="External"/><Relationship Id="rId285" Type="http://schemas.openxmlformats.org/officeDocument/2006/relationships/hyperlink" Target="https://www.vivino.com/wines/156598172" TargetMode="External"/><Relationship Id="rId17" Type="http://schemas.openxmlformats.org/officeDocument/2006/relationships/hyperlink" Target="https://www.vivino.com/wines/156598172" TargetMode="External"/><Relationship Id="rId38" Type="http://schemas.openxmlformats.org/officeDocument/2006/relationships/hyperlink" Target="https://www.vivino.com/wines/156598172" TargetMode="External"/><Relationship Id="rId59" Type="http://schemas.openxmlformats.org/officeDocument/2006/relationships/hyperlink" Target="https://www.vivino.com/wines/156598172" TargetMode="External"/><Relationship Id="rId103" Type="http://schemas.openxmlformats.org/officeDocument/2006/relationships/hyperlink" Target="https://www.vivino.com/wines/156598172" TargetMode="External"/><Relationship Id="rId124" Type="http://schemas.openxmlformats.org/officeDocument/2006/relationships/hyperlink" Target="https://www.vivino.com/wines/156598172" TargetMode="External"/><Relationship Id="rId310" Type="http://schemas.openxmlformats.org/officeDocument/2006/relationships/hyperlink" Target="https://www.vivino.com/wines/156598172" TargetMode="External"/><Relationship Id="rId70" Type="http://schemas.openxmlformats.org/officeDocument/2006/relationships/hyperlink" Target="https://www.vivino.com/wines/156598172" TargetMode="External"/><Relationship Id="rId91" Type="http://schemas.openxmlformats.org/officeDocument/2006/relationships/hyperlink" Target="https://www.vivino.com/wines/156598172" TargetMode="External"/><Relationship Id="rId145" Type="http://schemas.openxmlformats.org/officeDocument/2006/relationships/hyperlink" Target="https://www.vivino.com/wines/156598172" TargetMode="External"/><Relationship Id="rId166" Type="http://schemas.openxmlformats.org/officeDocument/2006/relationships/hyperlink" Target="https://www.vivino.com/wines/156598172" TargetMode="External"/><Relationship Id="rId187" Type="http://schemas.openxmlformats.org/officeDocument/2006/relationships/hyperlink" Target="https://www.vivino.com/wines/156598172" TargetMode="External"/><Relationship Id="rId331" Type="http://schemas.openxmlformats.org/officeDocument/2006/relationships/hyperlink" Target="https://www.vivino.com/wines/156598172" TargetMode="External"/><Relationship Id="rId352" Type="http://schemas.openxmlformats.org/officeDocument/2006/relationships/hyperlink" Target="https://www.vivino.com/wines/156598172" TargetMode="External"/><Relationship Id="rId373" Type="http://schemas.openxmlformats.org/officeDocument/2006/relationships/hyperlink" Target="https://www.vivino.com/wines/156598172" TargetMode="External"/><Relationship Id="rId1" Type="http://schemas.openxmlformats.org/officeDocument/2006/relationships/hyperlink" Target="https://www.vivino.com/wines/156598172" TargetMode="External"/><Relationship Id="rId212" Type="http://schemas.openxmlformats.org/officeDocument/2006/relationships/hyperlink" Target="https://www.vivino.com/wines/156598172" TargetMode="External"/><Relationship Id="rId233" Type="http://schemas.openxmlformats.org/officeDocument/2006/relationships/hyperlink" Target="https://www.vivino.com/wines/156598172" TargetMode="External"/><Relationship Id="rId254" Type="http://schemas.openxmlformats.org/officeDocument/2006/relationships/hyperlink" Target="https://www.vivino.com/wines/156598172" TargetMode="External"/><Relationship Id="rId28" Type="http://schemas.openxmlformats.org/officeDocument/2006/relationships/hyperlink" Target="https://www.vivino.com/wines/156598172" TargetMode="External"/><Relationship Id="rId49" Type="http://schemas.openxmlformats.org/officeDocument/2006/relationships/hyperlink" Target="https://www.vivino.com/wines/156598172" TargetMode="External"/><Relationship Id="rId114" Type="http://schemas.openxmlformats.org/officeDocument/2006/relationships/hyperlink" Target="https://www.vivino.com/wines/156598172" TargetMode="External"/><Relationship Id="rId275" Type="http://schemas.openxmlformats.org/officeDocument/2006/relationships/hyperlink" Target="https://www.vivino.com/wines/156598172" TargetMode="External"/><Relationship Id="rId296" Type="http://schemas.openxmlformats.org/officeDocument/2006/relationships/hyperlink" Target="https://www.vivino.com/wines/156598172" TargetMode="External"/><Relationship Id="rId300" Type="http://schemas.openxmlformats.org/officeDocument/2006/relationships/hyperlink" Target="https://www.vivino.com/wines/156598172" TargetMode="External"/><Relationship Id="rId60" Type="http://schemas.openxmlformats.org/officeDocument/2006/relationships/hyperlink" Target="https://www.vivino.com/wines/156598172" TargetMode="External"/><Relationship Id="rId81" Type="http://schemas.openxmlformats.org/officeDocument/2006/relationships/hyperlink" Target="https://www.vivino.com/wines/156598172" TargetMode="External"/><Relationship Id="rId135" Type="http://schemas.openxmlformats.org/officeDocument/2006/relationships/hyperlink" Target="https://www.vivino.com/wines/156598172" TargetMode="External"/><Relationship Id="rId156" Type="http://schemas.openxmlformats.org/officeDocument/2006/relationships/hyperlink" Target="https://www.vivino.com/wines/156598172" TargetMode="External"/><Relationship Id="rId177" Type="http://schemas.openxmlformats.org/officeDocument/2006/relationships/hyperlink" Target="https://www.vivino.com/wines/156598172" TargetMode="External"/><Relationship Id="rId198" Type="http://schemas.openxmlformats.org/officeDocument/2006/relationships/hyperlink" Target="https://www.vivino.com/wines/156598172" TargetMode="External"/><Relationship Id="rId321" Type="http://schemas.openxmlformats.org/officeDocument/2006/relationships/hyperlink" Target="https://www.vivino.com/wines/156598172" TargetMode="External"/><Relationship Id="rId342" Type="http://schemas.openxmlformats.org/officeDocument/2006/relationships/hyperlink" Target="https://www.vivino.com/wines/156598172" TargetMode="External"/><Relationship Id="rId363" Type="http://schemas.openxmlformats.org/officeDocument/2006/relationships/hyperlink" Target="https://www.vivino.com/wines/156598172" TargetMode="External"/><Relationship Id="rId202" Type="http://schemas.openxmlformats.org/officeDocument/2006/relationships/hyperlink" Target="https://www.vivino.com/wines/156598172" TargetMode="External"/><Relationship Id="rId223" Type="http://schemas.openxmlformats.org/officeDocument/2006/relationships/hyperlink" Target="https://www.vivino.com/wines/156598172" TargetMode="External"/><Relationship Id="rId244" Type="http://schemas.openxmlformats.org/officeDocument/2006/relationships/hyperlink" Target="https://www.vivino.com/wines/156598172" TargetMode="External"/><Relationship Id="rId18" Type="http://schemas.openxmlformats.org/officeDocument/2006/relationships/hyperlink" Target="https://www.vivino.com/wines/156598172" TargetMode="External"/><Relationship Id="rId39" Type="http://schemas.openxmlformats.org/officeDocument/2006/relationships/hyperlink" Target="https://www.vivino.com/wines/156598172" TargetMode="External"/><Relationship Id="rId265" Type="http://schemas.openxmlformats.org/officeDocument/2006/relationships/hyperlink" Target="https://www.vivino.com/wines/156598172" TargetMode="External"/><Relationship Id="rId286" Type="http://schemas.openxmlformats.org/officeDocument/2006/relationships/hyperlink" Target="https://www.vivino.com/wines/156598172" TargetMode="External"/><Relationship Id="rId50" Type="http://schemas.openxmlformats.org/officeDocument/2006/relationships/hyperlink" Target="https://www.vivino.com/wines/156598172" TargetMode="External"/><Relationship Id="rId104" Type="http://schemas.openxmlformats.org/officeDocument/2006/relationships/hyperlink" Target="https://www.vivino.com/wines/156598172" TargetMode="External"/><Relationship Id="rId125" Type="http://schemas.openxmlformats.org/officeDocument/2006/relationships/hyperlink" Target="https://www.vivino.com/wines/156598172" TargetMode="External"/><Relationship Id="rId146" Type="http://schemas.openxmlformats.org/officeDocument/2006/relationships/hyperlink" Target="https://www.vivino.com/wines/156598172" TargetMode="External"/><Relationship Id="rId167" Type="http://schemas.openxmlformats.org/officeDocument/2006/relationships/hyperlink" Target="https://www.vivino.com/wines/156598172" TargetMode="External"/><Relationship Id="rId188" Type="http://schemas.openxmlformats.org/officeDocument/2006/relationships/hyperlink" Target="https://www.vivino.com/wines/156598172" TargetMode="External"/><Relationship Id="rId311" Type="http://schemas.openxmlformats.org/officeDocument/2006/relationships/hyperlink" Target="https://www.vivino.com/wines/156598172" TargetMode="External"/><Relationship Id="rId332" Type="http://schemas.openxmlformats.org/officeDocument/2006/relationships/hyperlink" Target="https://www.vivino.com/wines/156598172" TargetMode="External"/><Relationship Id="rId353" Type="http://schemas.openxmlformats.org/officeDocument/2006/relationships/hyperlink" Target="https://www.vivino.com/wines/156598172" TargetMode="External"/><Relationship Id="rId374" Type="http://schemas.openxmlformats.org/officeDocument/2006/relationships/hyperlink" Target="https://www.vivino.com/wines/156598172" TargetMode="External"/><Relationship Id="rId71" Type="http://schemas.openxmlformats.org/officeDocument/2006/relationships/hyperlink" Target="https://www.vivino.com/wines/156598172" TargetMode="External"/><Relationship Id="rId92" Type="http://schemas.openxmlformats.org/officeDocument/2006/relationships/hyperlink" Target="https://www.vivino.com/wines/156598172" TargetMode="External"/><Relationship Id="rId213" Type="http://schemas.openxmlformats.org/officeDocument/2006/relationships/hyperlink" Target="https://www.vivino.com/wines/156598172" TargetMode="External"/><Relationship Id="rId234" Type="http://schemas.openxmlformats.org/officeDocument/2006/relationships/hyperlink" Target="https://www.vivino.com/wines/156598172" TargetMode="External"/><Relationship Id="rId2" Type="http://schemas.openxmlformats.org/officeDocument/2006/relationships/hyperlink" Target="https://www.vivino.com/wines/156598172" TargetMode="External"/><Relationship Id="rId29" Type="http://schemas.openxmlformats.org/officeDocument/2006/relationships/hyperlink" Target="https://www.vivino.com/wines/156598172" TargetMode="External"/><Relationship Id="rId255" Type="http://schemas.openxmlformats.org/officeDocument/2006/relationships/hyperlink" Target="https://www.vivino.com/wines/156598172" TargetMode="External"/><Relationship Id="rId276" Type="http://schemas.openxmlformats.org/officeDocument/2006/relationships/hyperlink" Target="https://www.vivino.com/wines/156598172" TargetMode="External"/><Relationship Id="rId297" Type="http://schemas.openxmlformats.org/officeDocument/2006/relationships/hyperlink" Target="https://www.vivino.com/wines/156598172" TargetMode="External"/><Relationship Id="rId40" Type="http://schemas.openxmlformats.org/officeDocument/2006/relationships/hyperlink" Target="https://www.vivino.com/wines/156598172" TargetMode="External"/><Relationship Id="rId115" Type="http://schemas.openxmlformats.org/officeDocument/2006/relationships/hyperlink" Target="https://www.vivino.com/wines/156598172" TargetMode="External"/><Relationship Id="rId136" Type="http://schemas.openxmlformats.org/officeDocument/2006/relationships/hyperlink" Target="https://www.vivino.com/wines/156598172" TargetMode="External"/><Relationship Id="rId157" Type="http://schemas.openxmlformats.org/officeDocument/2006/relationships/hyperlink" Target="https://www.vivino.com/wines/156598172" TargetMode="External"/><Relationship Id="rId178" Type="http://schemas.openxmlformats.org/officeDocument/2006/relationships/hyperlink" Target="https://www.vivino.com/wines/156598172" TargetMode="External"/><Relationship Id="rId301" Type="http://schemas.openxmlformats.org/officeDocument/2006/relationships/hyperlink" Target="https://www.vivino.com/wines/156598172" TargetMode="External"/><Relationship Id="rId322" Type="http://schemas.openxmlformats.org/officeDocument/2006/relationships/hyperlink" Target="https://www.vivino.com/wines/156598172" TargetMode="External"/><Relationship Id="rId343" Type="http://schemas.openxmlformats.org/officeDocument/2006/relationships/hyperlink" Target="https://www.vivino.com/wines/156598172" TargetMode="External"/><Relationship Id="rId364" Type="http://schemas.openxmlformats.org/officeDocument/2006/relationships/hyperlink" Target="https://www.vivino.com/wines/156598172" TargetMode="External"/><Relationship Id="rId61" Type="http://schemas.openxmlformats.org/officeDocument/2006/relationships/hyperlink" Target="https://www.vivino.com/wines/156598172" TargetMode="External"/><Relationship Id="rId82" Type="http://schemas.openxmlformats.org/officeDocument/2006/relationships/hyperlink" Target="https://www.vivino.com/wines/156598172" TargetMode="External"/><Relationship Id="rId199" Type="http://schemas.openxmlformats.org/officeDocument/2006/relationships/hyperlink" Target="https://www.vivino.com/wines/156598172" TargetMode="External"/><Relationship Id="rId203" Type="http://schemas.openxmlformats.org/officeDocument/2006/relationships/hyperlink" Target="https://www.vivino.com/wines/156598172" TargetMode="External"/><Relationship Id="rId19" Type="http://schemas.openxmlformats.org/officeDocument/2006/relationships/hyperlink" Target="https://www.vivino.com/wines/156598172" TargetMode="External"/><Relationship Id="rId224" Type="http://schemas.openxmlformats.org/officeDocument/2006/relationships/hyperlink" Target="https://www.vivino.com/wines/156598172" TargetMode="External"/><Relationship Id="rId245" Type="http://schemas.openxmlformats.org/officeDocument/2006/relationships/hyperlink" Target="https://www.vivino.com/wines/156598172" TargetMode="External"/><Relationship Id="rId266" Type="http://schemas.openxmlformats.org/officeDocument/2006/relationships/hyperlink" Target="https://www.vivino.com/wines/156598172" TargetMode="External"/><Relationship Id="rId287" Type="http://schemas.openxmlformats.org/officeDocument/2006/relationships/hyperlink" Target="https://www.vivino.com/wines/156598172" TargetMode="External"/><Relationship Id="rId30" Type="http://schemas.openxmlformats.org/officeDocument/2006/relationships/hyperlink" Target="https://www.vivino.com/wines/156598172" TargetMode="External"/><Relationship Id="rId105" Type="http://schemas.openxmlformats.org/officeDocument/2006/relationships/hyperlink" Target="https://www.vivino.com/wines/156598172" TargetMode="External"/><Relationship Id="rId126" Type="http://schemas.openxmlformats.org/officeDocument/2006/relationships/hyperlink" Target="https://www.vivino.com/wines/156598172" TargetMode="External"/><Relationship Id="rId147" Type="http://schemas.openxmlformats.org/officeDocument/2006/relationships/hyperlink" Target="https://www.vivino.com/wines/156598172" TargetMode="External"/><Relationship Id="rId168" Type="http://schemas.openxmlformats.org/officeDocument/2006/relationships/hyperlink" Target="https://www.vivino.com/wines/156598172" TargetMode="External"/><Relationship Id="rId312" Type="http://schemas.openxmlformats.org/officeDocument/2006/relationships/hyperlink" Target="https://www.vivino.com/wines/156598172" TargetMode="External"/><Relationship Id="rId333" Type="http://schemas.openxmlformats.org/officeDocument/2006/relationships/hyperlink" Target="https://www.vivino.com/wines/156598172" TargetMode="External"/><Relationship Id="rId354" Type="http://schemas.openxmlformats.org/officeDocument/2006/relationships/hyperlink" Target="https://www.vivino.com/wines/156598172" TargetMode="External"/><Relationship Id="rId51" Type="http://schemas.openxmlformats.org/officeDocument/2006/relationships/hyperlink" Target="https://www.vivino.com/wines/156598172" TargetMode="External"/><Relationship Id="rId72" Type="http://schemas.openxmlformats.org/officeDocument/2006/relationships/hyperlink" Target="https://www.vivino.com/wines/156598172" TargetMode="External"/><Relationship Id="rId93" Type="http://schemas.openxmlformats.org/officeDocument/2006/relationships/hyperlink" Target="https://www.vivino.com/wines/156598172" TargetMode="External"/><Relationship Id="rId189" Type="http://schemas.openxmlformats.org/officeDocument/2006/relationships/hyperlink" Target="https://www.vivino.com/wines/156598172" TargetMode="External"/><Relationship Id="rId375" Type="http://schemas.openxmlformats.org/officeDocument/2006/relationships/hyperlink" Target="https://www.vivino.com/wines/156598172" TargetMode="External"/><Relationship Id="rId3" Type="http://schemas.openxmlformats.org/officeDocument/2006/relationships/hyperlink" Target="https://www.vivino.com/wines/156598172" TargetMode="External"/><Relationship Id="rId214" Type="http://schemas.openxmlformats.org/officeDocument/2006/relationships/hyperlink" Target="https://www.vivino.com/wines/156598172" TargetMode="External"/><Relationship Id="rId235" Type="http://schemas.openxmlformats.org/officeDocument/2006/relationships/hyperlink" Target="https://www.vivino.com/wines/156598172" TargetMode="External"/><Relationship Id="rId256" Type="http://schemas.openxmlformats.org/officeDocument/2006/relationships/hyperlink" Target="https://www.vivino.com/wines/156598172" TargetMode="External"/><Relationship Id="rId277" Type="http://schemas.openxmlformats.org/officeDocument/2006/relationships/hyperlink" Target="https://www.vivino.com/wines/156598172" TargetMode="External"/><Relationship Id="rId298" Type="http://schemas.openxmlformats.org/officeDocument/2006/relationships/hyperlink" Target="https://www.vivino.com/wines/156598172" TargetMode="External"/><Relationship Id="rId116" Type="http://schemas.openxmlformats.org/officeDocument/2006/relationships/hyperlink" Target="https://www.vivino.com/wines/156598172" TargetMode="External"/><Relationship Id="rId137" Type="http://schemas.openxmlformats.org/officeDocument/2006/relationships/hyperlink" Target="https://www.vivino.com/wines/156598172" TargetMode="External"/><Relationship Id="rId158" Type="http://schemas.openxmlformats.org/officeDocument/2006/relationships/hyperlink" Target="https://www.vivino.com/wines/156598172" TargetMode="External"/><Relationship Id="rId302" Type="http://schemas.openxmlformats.org/officeDocument/2006/relationships/hyperlink" Target="https://www.vivino.com/wines/156598172" TargetMode="External"/><Relationship Id="rId323" Type="http://schemas.openxmlformats.org/officeDocument/2006/relationships/hyperlink" Target="https://www.vivino.com/wines/156598172" TargetMode="External"/><Relationship Id="rId344" Type="http://schemas.openxmlformats.org/officeDocument/2006/relationships/hyperlink" Target="https://www.vivino.com/wines/156598172" TargetMode="External"/><Relationship Id="rId20" Type="http://schemas.openxmlformats.org/officeDocument/2006/relationships/hyperlink" Target="https://www.vivino.com/wines/156598172" TargetMode="External"/><Relationship Id="rId41" Type="http://schemas.openxmlformats.org/officeDocument/2006/relationships/hyperlink" Target="https://www.vivino.com/wines/156598172" TargetMode="External"/><Relationship Id="rId62" Type="http://schemas.openxmlformats.org/officeDocument/2006/relationships/hyperlink" Target="https://www.vivino.com/wines/156598172" TargetMode="External"/><Relationship Id="rId83" Type="http://schemas.openxmlformats.org/officeDocument/2006/relationships/hyperlink" Target="https://www.vivino.com/wines/156598172" TargetMode="External"/><Relationship Id="rId179" Type="http://schemas.openxmlformats.org/officeDocument/2006/relationships/hyperlink" Target="https://www.vivino.com/wines/156598172" TargetMode="External"/><Relationship Id="rId365" Type="http://schemas.openxmlformats.org/officeDocument/2006/relationships/hyperlink" Target="https://www.vivino.com/wines/156598172" TargetMode="External"/><Relationship Id="rId190" Type="http://schemas.openxmlformats.org/officeDocument/2006/relationships/hyperlink" Target="https://www.vivino.com/wines/156598172" TargetMode="External"/><Relationship Id="rId204" Type="http://schemas.openxmlformats.org/officeDocument/2006/relationships/hyperlink" Target="https://www.vivino.com/wines/156598172" TargetMode="External"/><Relationship Id="rId225" Type="http://schemas.openxmlformats.org/officeDocument/2006/relationships/hyperlink" Target="https://www.vivino.com/wines/156598172" TargetMode="External"/><Relationship Id="rId246" Type="http://schemas.openxmlformats.org/officeDocument/2006/relationships/hyperlink" Target="https://www.vivino.com/wines/156598172" TargetMode="External"/><Relationship Id="rId267" Type="http://schemas.openxmlformats.org/officeDocument/2006/relationships/hyperlink" Target="https://www.vivino.com/wines/156598172" TargetMode="External"/><Relationship Id="rId288" Type="http://schemas.openxmlformats.org/officeDocument/2006/relationships/hyperlink" Target="https://www.vivino.com/wines/156598172" TargetMode="External"/><Relationship Id="rId106" Type="http://schemas.openxmlformats.org/officeDocument/2006/relationships/hyperlink" Target="https://www.vivino.com/wines/156598172" TargetMode="External"/><Relationship Id="rId127" Type="http://schemas.openxmlformats.org/officeDocument/2006/relationships/hyperlink" Target="https://www.vivino.com/wines/156598172" TargetMode="External"/><Relationship Id="rId313" Type="http://schemas.openxmlformats.org/officeDocument/2006/relationships/hyperlink" Target="https://www.vivino.com/wines/156598172" TargetMode="External"/><Relationship Id="rId10" Type="http://schemas.openxmlformats.org/officeDocument/2006/relationships/hyperlink" Target="https://www.vivino.com/wines/156598172" TargetMode="External"/><Relationship Id="rId31" Type="http://schemas.openxmlformats.org/officeDocument/2006/relationships/hyperlink" Target="https://www.vivino.com/wines/156598172" TargetMode="External"/><Relationship Id="rId52" Type="http://schemas.openxmlformats.org/officeDocument/2006/relationships/hyperlink" Target="https://www.vivino.com/wines/156598172" TargetMode="External"/><Relationship Id="rId73" Type="http://schemas.openxmlformats.org/officeDocument/2006/relationships/hyperlink" Target="https://www.vivino.com/wines/156598172" TargetMode="External"/><Relationship Id="rId94" Type="http://schemas.openxmlformats.org/officeDocument/2006/relationships/hyperlink" Target="https://www.vivino.com/wines/156598172" TargetMode="External"/><Relationship Id="rId148" Type="http://schemas.openxmlformats.org/officeDocument/2006/relationships/hyperlink" Target="https://www.vivino.com/wines/156598172" TargetMode="External"/><Relationship Id="rId169" Type="http://schemas.openxmlformats.org/officeDocument/2006/relationships/hyperlink" Target="https://www.vivino.com/wines/156598172" TargetMode="External"/><Relationship Id="rId334" Type="http://schemas.openxmlformats.org/officeDocument/2006/relationships/hyperlink" Target="https://www.vivino.com/wines/156598172" TargetMode="External"/><Relationship Id="rId355" Type="http://schemas.openxmlformats.org/officeDocument/2006/relationships/hyperlink" Target="https://www.vivino.com/wines/156598172" TargetMode="External"/><Relationship Id="rId376" Type="http://schemas.openxmlformats.org/officeDocument/2006/relationships/hyperlink" Target="https://www.vivino.com/wines/156598172" TargetMode="External"/><Relationship Id="rId4" Type="http://schemas.openxmlformats.org/officeDocument/2006/relationships/hyperlink" Target="https://www.vivino.com/wines/156598172" TargetMode="External"/><Relationship Id="rId180" Type="http://schemas.openxmlformats.org/officeDocument/2006/relationships/hyperlink" Target="https://www.vivino.com/wines/156598172" TargetMode="External"/><Relationship Id="rId215" Type="http://schemas.openxmlformats.org/officeDocument/2006/relationships/hyperlink" Target="https://www.vivino.com/wines/156598172" TargetMode="External"/><Relationship Id="rId236" Type="http://schemas.openxmlformats.org/officeDocument/2006/relationships/hyperlink" Target="https://www.vivino.com/wines/156598172" TargetMode="External"/><Relationship Id="rId257" Type="http://schemas.openxmlformats.org/officeDocument/2006/relationships/hyperlink" Target="https://www.vivino.com/wines/156598172" TargetMode="External"/><Relationship Id="rId278" Type="http://schemas.openxmlformats.org/officeDocument/2006/relationships/hyperlink" Target="https://www.vivino.com/wines/156598172" TargetMode="External"/><Relationship Id="rId303" Type="http://schemas.openxmlformats.org/officeDocument/2006/relationships/hyperlink" Target="https://www.vivino.com/wines/156598172" TargetMode="External"/><Relationship Id="rId42" Type="http://schemas.openxmlformats.org/officeDocument/2006/relationships/hyperlink" Target="https://www.vivino.com/wines/156598172" TargetMode="External"/><Relationship Id="rId84" Type="http://schemas.openxmlformats.org/officeDocument/2006/relationships/hyperlink" Target="https://www.vivino.com/wines/156598172" TargetMode="External"/><Relationship Id="rId138" Type="http://schemas.openxmlformats.org/officeDocument/2006/relationships/hyperlink" Target="https://www.vivino.com/wines/156598172" TargetMode="External"/><Relationship Id="rId345" Type="http://schemas.openxmlformats.org/officeDocument/2006/relationships/hyperlink" Target="https://www.vivino.com/wines/156598172" TargetMode="External"/><Relationship Id="rId191" Type="http://schemas.openxmlformats.org/officeDocument/2006/relationships/hyperlink" Target="https://www.vivino.com/wines/156598172" TargetMode="External"/><Relationship Id="rId205" Type="http://schemas.openxmlformats.org/officeDocument/2006/relationships/hyperlink" Target="https://www.vivino.com/wines/156598172" TargetMode="External"/><Relationship Id="rId247" Type="http://schemas.openxmlformats.org/officeDocument/2006/relationships/hyperlink" Target="https://www.vivino.com/wines/156598172" TargetMode="External"/><Relationship Id="rId107" Type="http://schemas.openxmlformats.org/officeDocument/2006/relationships/hyperlink" Target="https://www.vivino.com/wines/156598172" TargetMode="External"/><Relationship Id="rId289" Type="http://schemas.openxmlformats.org/officeDocument/2006/relationships/hyperlink" Target="https://www.vivino.com/wines/156598172" TargetMode="External"/><Relationship Id="rId11" Type="http://schemas.openxmlformats.org/officeDocument/2006/relationships/hyperlink" Target="https://www.vivino.com/wines/156598172" TargetMode="External"/><Relationship Id="rId53" Type="http://schemas.openxmlformats.org/officeDocument/2006/relationships/hyperlink" Target="https://www.vivino.com/wines/156598172" TargetMode="External"/><Relationship Id="rId149" Type="http://schemas.openxmlformats.org/officeDocument/2006/relationships/hyperlink" Target="https://www.vivino.com/wines/156598172" TargetMode="External"/><Relationship Id="rId314" Type="http://schemas.openxmlformats.org/officeDocument/2006/relationships/hyperlink" Target="https://www.vivino.com/wines/156598172" TargetMode="External"/><Relationship Id="rId356" Type="http://schemas.openxmlformats.org/officeDocument/2006/relationships/hyperlink" Target="https://www.vivino.com/wines/156598172" TargetMode="External"/><Relationship Id="rId95" Type="http://schemas.openxmlformats.org/officeDocument/2006/relationships/hyperlink" Target="https://www.vivino.com/wines/156598172" TargetMode="External"/><Relationship Id="rId160" Type="http://schemas.openxmlformats.org/officeDocument/2006/relationships/hyperlink" Target="https://www.vivino.com/wines/156598172" TargetMode="External"/><Relationship Id="rId216" Type="http://schemas.openxmlformats.org/officeDocument/2006/relationships/hyperlink" Target="https://www.vivino.com/wines/156598172" TargetMode="External"/><Relationship Id="rId258" Type="http://schemas.openxmlformats.org/officeDocument/2006/relationships/hyperlink" Target="https://www.vivino.com/wines/156598172" TargetMode="External"/><Relationship Id="rId22" Type="http://schemas.openxmlformats.org/officeDocument/2006/relationships/hyperlink" Target="https://www.vivino.com/wines/156598172" TargetMode="External"/><Relationship Id="rId64" Type="http://schemas.openxmlformats.org/officeDocument/2006/relationships/hyperlink" Target="https://www.vivino.com/wines/156598172" TargetMode="External"/><Relationship Id="rId118" Type="http://schemas.openxmlformats.org/officeDocument/2006/relationships/hyperlink" Target="https://www.vivino.com/wines/156598172" TargetMode="External"/><Relationship Id="rId325" Type="http://schemas.openxmlformats.org/officeDocument/2006/relationships/hyperlink" Target="https://www.vivino.com/wines/156598172" TargetMode="External"/><Relationship Id="rId367" Type="http://schemas.openxmlformats.org/officeDocument/2006/relationships/hyperlink" Target="https://www.vivino.com/wines/156598172" TargetMode="External"/><Relationship Id="rId171" Type="http://schemas.openxmlformats.org/officeDocument/2006/relationships/hyperlink" Target="https://www.vivino.com/wines/156598172" TargetMode="External"/><Relationship Id="rId227" Type="http://schemas.openxmlformats.org/officeDocument/2006/relationships/hyperlink" Target="https://www.vivino.com/wines/156598172" TargetMode="External"/><Relationship Id="rId269" Type="http://schemas.openxmlformats.org/officeDocument/2006/relationships/hyperlink" Target="https://www.vivino.com/wines/156598172" TargetMode="External"/><Relationship Id="rId33" Type="http://schemas.openxmlformats.org/officeDocument/2006/relationships/hyperlink" Target="https://www.vivino.com/wines/156598172" TargetMode="External"/><Relationship Id="rId129" Type="http://schemas.openxmlformats.org/officeDocument/2006/relationships/hyperlink" Target="https://www.vivino.com/wines/156598172" TargetMode="External"/><Relationship Id="rId280" Type="http://schemas.openxmlformats.org/officeDocument/2006/relationships/hyperlink" Target="https://www.vivino.com/wines/156598172" TargetMode="External"/><Relationship Id="rId336" Type="http://schemas.openxmlformats.org/officeDocument/2006/relationships/hyperlink" Target="https://www.vivino.com/wines/156598172" TargetMode="External"/><Relationship Id="rId75" Type="http://schemas.openxmlformats.org/officeDocument/2006/relationships/hyperlink" Target="https://www.vivino.com/wines/156598172" TargetMode="External"/><Relationship Id="rId140" Type="http://schemas.openxmlformats.org/officeDocument/2006/relationships/hyperlink" Target="https://www.vivino.com/wines/156598172" TargetMode="External"/><Relationship Id="rId182" Type="http://schemas.openxmlformats.org/officeDocument/2006/relationships/hyperlink" Target="https://www.vivino.com/wines/156598172" TargetMode="External"/><Relationship Id="rId6" Type="http://schemas.openxmlformats.org/officeDocument/2006/relationships/hyperlink" Target="https://www.vivino.com/wines/156598172" TargetMode="External"/><Relationship Id="rId238" Type="http://schemas.openxmlformats.org/officeDocument/2006/relationships/hyperlink" Target="https://www.vivino.com/wines/156598172" TargetMode="External"/><Relationship Id="rId291" Type="http://schemas.openxmlformats.org/officeDocument/2006/relationships/hyperlink" Target="https://www.vivino.com/wines/156598172" TargetMode="External"/><Relationship Id="rId305" Type="http://schemas.openxmlformats.org/officeDocument/2006/relationships/hyperlink" Target="https://www.vivino.com/wines/156598172" TargetMode="External"/><Relationship Id="rId347" Type="http://schemas.openxmlformats.org/officeDocument/2006/relationships/hyperlink" Target="https://www.vivino.com/wines/156598172" TargetMode="External"/><Relationship Id="rId44" Type="http://schemas.openxmlformats.org/officeDocument/2006/relationships/hyperlink" Target="https://www.vivino.com/wines/156598172" TargetMode="External"/><Relationship Id="rId86" Type="http://schemas.openxmlformats.org/officeDocument/2006/relationships/hyperlink" Target="https://www.vivino.com/wines/156598172" TargetMode="External"/><Relationship Id="rId151" Type="http://schemas.openxmlformats.org/officeDocument/2006/relationships/hyperlink" Target="https://www.vivino.com/wines/156598172" TargetMode="External"/><Relationship Id="rId193" Type="http://schemas.openxmlformats.org/officeDocument/2006/relationships/hyperlink" Target="https://www.vivino.com/wines/156598172" TargetMode="External"/><Relationship Id="rId207" Type="http://schemas.openxmlformats.org/officeDocument/2006/relationships/hyperlink" Target="https://www.vivino.com/wines/156598172" TargetMode="External"/><Relationship Id="rId249" Type="http://schemas.openxmlformats.org/officeDocument/2006/relationships/hyperlink" Target="https://www.vivino.com/wines/156598172" TargetMode="External"/><Relationship Id="rId13" Type="http://schemas.openxmlformats.org/officeDocument/2006/relationships/hyperlink" Target="https://www.vivino.com/wines/156598172" TargetMode="External"/><Relationship Id="rId109" Type="http://schemas.openxmlformats.org/officeDocument/2006/relationships/hyperlink" Target="https://www.vivino.com/wines/156598172" TargetMode="External"/><Relationship Id="rId260" Type="http://schemas.openxmlformats.org/officeDocument/2006/relationships/hyperlink" Target="https://www.vivino.com/wines/156598172" TargetMode="External"/><Relationship Id="rId316" Type="http://schemas.openxmlformats.org/officeDocument/2006/relationships/hyperlink" Target="https://www.vivino.com/wines/156598172" TargetMode="External"/><Relationship Id="rId55" Type="http://schemas.openxmlformats.org/officeDocument/2006/relationships/hyperlink" Target="https://www.vivino.com/wines/156598172" TargetMode="External"/><Relationship Id="rId97" Type="http://schemas.openxmlformats.org/officeDocument/2006/relationships/hyperlink" Target="https://www.vivino.com/wines/156598172" TargetMode="External"/><Relationship Id="rId120" Type="http://schemas.openxmlformats.org/officeDocument/2006/relationships/hyperlink" Target="https://www.vivino.com/wines/156598172" TargetMode="External"/><Relationship Id="rId358" Type="http://schemas.openxmlformats.org/officeDocument/2006/relationships/hyperlink" Target="https://www.vivino.com/wines/156598172" TargetMode="External"/><Relationship Id="rId162" Type="http://schemas.openxmlformats.org/officeDocument/2006/relationships/hyperlink" Target="https://www.vivino.com/wines/156598172" TargetMode="External"/><Relationship Id="rId218" Type="http://schemas.openxmlformats.org/officeDocument/2006/relationships/hyperlink" Target="https://www.vivino.com/wines/156598172" TargetMode="External"/><Relationship Id="rId271" Type="http://schemas.openxmlformats.org/officeDocument/2006/relationships/hyperlink" Target="https://www.vivino.com/wines/156598172" TargetMode="External"/><Relationship Id="rId24" Type="http://schemas.openxmlformats.org/officeDocument/2006/relationships/hyperlink" Target="https://www.vivino.com/wines/156598172" TargetMode="External"/><Relationship Id="rId66" Type="http://schemas.openxmlformats.org/officeDocument/2006/relationships/hyperlink" Target="https://www.vivino.com/wines/156598172" TargetMode="External"/><Relationship Id="rId131" Type="http://schemas.openxmlformats.org/officeDocument/2006/relationships/hyperlink" Target="https://www.vivino.com/wines/156598172" TargetMode="External"/><Relationship Id="rId327" Type="http://schemas.openxmlformats.org/officeDocument/2006/relationships/hyperlink" Target="https://www.vivino.com/wines/156598172" TargetMode="External"/><Relationship Id="rId369" Type="http://schemas.openxmlformats.org/officeDocument/2006/relationships/hyperlink" Target="https://www.vivino.com/wines/156598172" TargetMode="External"/><Relationship Id="rId173" Type="http://schemas.openxmlformats.org/officeDocument/2006/relationships/hyperlink" Target="https://www.vivino.com/wines/156598172" TargetMode="External"/><Relationship Id="rId229" Type="http://schemas.openxmlformats.org/officeDocument/2006/relationships/hyperlink" Target="https://www.vivino.com/wines/156598172" TargetMode="External"/><Relationship Id="rId240" Type="http://schemas.openxmlformats.org/officeDocument/2006/relationships/hyperlink" Target="https://www.vivino.com/wines/156598172" TargetMode="External"/><Relationship Id="rId35" Type="http://schemas.openxmlformats.org/officeDocument/2006/relationships/hyperlink" Target="https://www.vivino.com/wines/156598172" TargetMode="External"/><Relationship Id="rId77" Type="http://schemas.openxmlformats.org/officeDocument/2006/relationships/hyperlink" Target="https://www.vivino.com/wines/156598172" TargetMode="External"/><Relationship Id="rId100" Type="http://schemas.openxmlformats.org/officeDocument/2006/relationships/hyperlink" Target="https://www.vivino.com/wines/156598172" TargetMode="External"/><Relationship Id="rId282" Type="http://schemas.openxmlformats.org/officeDocument/2006/relationships/hyperlink" Target="https://www.vivino.com/wines/156598172" TargetMode="External"/><Relationship Id="rId338" Type="http://schemas.openxmlformats.org/officeDocument/2006/relationships/hyperlink" Target="https://www.vivino.com/wines/156598172" TargetMode="External"/><Relationship Id="rId8" Type="http://schemas.openxmlformats.org/officeDocument/2006/relationships/hyperlink" Target="https://www.vivino.com/wines/156598172" TargetMode="External"/><Relationship Id="rId142" Type="http://schemas.openxmlformats.org/officeDocument/2006/relationships/hyperlink" Target="https://www.vivino.com/wines/156598172" TargetMode="External"/><Relationship Id="rId184" Type="http://schemas.openxmlformats.org/officeDocument/2006/relationships/hyperlink" Target="https://www.vivino.com/wines/156598172" TargetMode="External"/><Relationship Id="rId251" Type="http://schemas.openxmlformats.org/officeDocument/2006/relationships/hyperlink" Target="https://www.vivino.com/wines/156598172" TargetMode="External"/><Relationship Id="rId46" Type="http://schemas.openxmlformats.org/officeDocument/2006/relationships/hyperlink" Target="https://www.vivino.com/wines/156598172" TargetMode="External"/><Relationship Id="rId293" Type="http://schemas.openxmlformats.org/officeDocument/2006/relationships/hyperlink" Target="https://www.vivino.com/wines/156598172" TargetMode="External"/><Relationship Id="rId307" Type="http://schemas.openxmlformats.org/officeDocument/2006/relationships/hyperlink" Target="https://www.vivino.com/wines/156598172" TargetMode="External"/><Relationship Id="rId349" Type="http://schemas.openxmlformats.org/officeDocument/2006/relationships/hyperlink" Target="https://www.vivino.com/wines/156598172" TargetMode="External"/><Relationship Id="rId88" Type="http://schemas.openxmlformats.org/officeDocument/2006/relationships/hyperlink" Target="https://www.vivino.com/wines/156598172" TargetMode="External"/><Relationship Id="rId111" Type="http://schemas.openxmlformats.org/officeDocument/2006/relationships/hyperlink" Target="https://www.vivino.com/wines/156598172" TargetMode="External"/><Relationship Id="rId153" Type="http://schemas.openxmlformats.org/officeDocument/2006/relationships/hyperlink" Target="https://www.vivino.com/wines/156598172" TargetMode="External"/><Relationship Id="rId195" Type="http://schemas.openxmlformats.org/officeDocument/2006/relationships/hyperlink" Target="https://www.vivino.com/wines/156598172" TargetMode="External"/><Relationship Id="rId209" Type="http://schemas.openxmlformats.org/officeDocument/2006/relationships/hyperlink" Target="https://www.vivino.com/wines/156598172" TargetMode="External"/><Relationship Id="rId360" Type="http://schemas.openxmlformats.org/officeDocument/2006/relationships/hyperlink" Target="https://www.vivino.com/wines/156598172" TargetMode="External"/><Relationship Id="rId220" Type="http://schemas.openxmlformats.org/officeDocument/2006/relationships/hyperlink" Target="https://www.vivino.com/wines/156598172" TargetMode="External"/><Relationship Id="rId15" Type="http://schemas.openxmlformats.org/officeDocument/2006/relationships/hyperlink" Target="https://www.vivino.com/wines/156598172" TargetMode="External"/><Relationship Id="rId57" Type="http://schemas.openxmlformats.org/officeDocument/2006/relationships/hyperlink" Target="https://www.vivino.com/wines/156598172" TargetMode="External"/><Relationship Id="rId262" Type="http://schemas.openxmlformats.org/officeDocument/2006/relationships/hyperlink" Target="https://www.vivino.com/wines/156598172" TargetMode="External"/><Relationship Id="rId318" Type="http://schemas.openxmlformats.org/officeDocument/2006/relationships/hyperlink" Target="https://www.vivino.com/wines/1565981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opLeftCell="A11" workbookViewId="0">
      <selection activeCell="A26" sqref="A26"/>
    </sheetView>
  </sheetViews>
  <sheetFormatPr baseColWidth="10" defaultRowHeight="16" x14ac:dyDescent="0.2"/>
  <sheetData>
    <row r="1" spans="1:2" ht="24" x14ac:dyDescent="0.3">
      <c r="A1" s="4" t="s">
        <v>693</v>
      </c>
    </row>
    <row r="3" spans="1:2" x14ac:dyDescent="0.2">
      <c r="A3" t="s">
        <v>694</v>
      </c>
    </row>
    <row r="5" spans="1:2" x14ac:dyDescent="0.2">
      <c r="A5" t="s">
        <v>695</v>
      </c>
    </row>
    <row r="7" spans="1:2" x14ac:dyDescent="0.2">
      <c r="A7" t="s">
        <v>696</v>
      </c>
    </row>
    <row r="8" spans="1:2" x14ac:dyDescent="0.2">
      <c r="A8" t="s">
        <v>697</v>
      </c>
    </row>
    <row r="10" spans="1:2" x14ac:dyDescent="0.2">
      <c r="A10" t="s">
        <v>698</v>
      </c>
    </row>
    <row r="11" spans="1:2" x14ac:dyDescent="0.2">
      <c r="A11" t="s">
        <v>699</v>
      </c>
    </row>
    <row r="12" spans="1:2" x14ac:dyDescent="0.2">
      <c r="B12" t="s">
        <v>700</v>
      </c>
    </row>
    <row r="14" spans="1:2" x14ac:dyDescent="0.2">
      <c r="A14" t="s">
        <v>709</v>
      </c>
    </row>
    <row r="16" spans="1:2" x14ac:dyDescent="0.2">
      <c r="A16" t="s">
        <v>713</v>
      </c>
    </row>
    <row r="17" spans="1:2" x14ac:dyDescent="0.2">
      <c r="B17" t="s">
        <v>714</v>
      </c>
    </row>
    <row r="18" spans="1:2" x14ac:dyDescent="0.2">
      <c r="B18" t="s">
        <v>715</v>
      </c>
    </row>
    <row r="19" spans="1:2" x14ac:dyDescent="0.2">
      <c r="A19" t="s">
        <v>710</v>
      </c>
    </row>
    <row r="20" spans="1:2" x14ac:dyDescent="0.2">
      <c r="A20" t="s">
        <v>701</v>
      </c>
    </row>
    <row r="21" spans="1:2" x14ac:dyDescent="0.2">
      <c r="A21" t="s">
        <v>702</v>
      </c>
    </row>
    <row r="22" spans="1:2" x14ac:dyDescent="0.2">
      <c r="A22" t="s">
        <v>703</v>
      </c>
    </row>
    <row r="23" spans="1:2" x14ac:dyDescent="0.2">
      <c r="A23" t="s">
        <v>711</v>
      </c>
    </row>
    <row r="25" spans="1:2" x14ac:dyDescent="0.2">
      <c r="A25" s="3" t="s">
        <v>754</v>
      </c>
    </row>
    <row r="27" spans="1:2" x14ac:dyDescent="0.2">
      <c r="A27" t="s">
        <v>704</v>
      </c>
    </row>
    <row r="29" spans="1:2" x14ac:dyDescent="0.2">
      <c r="A29" t="s">
        <v>705</v>
      </c>
    </row>
    <row r="30" spans="1:2" x14ac:dyDescent="0.2">
      <c r="A30" t="s">
        <v>707</v>
      </c>
    </row>
    <row r="31" spans="1:2" x14ac:dyDescent="0.2">
      <c r="A31" t="s">
        <v>712</v>
      </c>
    </row>
    <row r="32" spans="1:2" x14ac:dyDescent="0.2">
      <c r="A32" t="s">
        <v>706</v>
      </c>
    </row>
    <row r="33" spans="1:1" x14ac:dyDescent="0.2">
      <c r="A33" t="s">
        <v>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62"/>
  <sheetViews>
    <sheetView topLeftCell="A31" zoomScale="120" zoomScaleNormal="120" workbookViewId="0">
      <selection activeCell="A41" sqref="A41"/>
    </sheetView>
  </sheetViews>
  <sheetFormatPr baseColWidth="10" defaultRowHeight="16" x14ac:dyDescent="0.2"/>
  <cols>
    <col min="4" max="4" width="38" bestFit="1" customWidth="1"/>
    <col min="5" max="5" width="55.33203125" bestFit="1" customWidth="1"/>
    <col min="11" max="11" width="18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6" t="s">
        <v>22</v>
      </c>
      <c r="B2" t="str">
        <f>IF(ISBLANK(A2),"-- scan/drank --",_xlfn.CONCAT("Rack ",LEFT(A2,1)))</f>
        <v>Rack 1</v>
      </c>
      <c r="D2" t="s">
        <v>23</v>
      </c>
      <c r="E2" t="s">
        <v>24</v>
      </c>
      <c r="F2">
        <v>2018</v>
      </c>
      <c r="G2" t="s">
        <v>25</v>
      </c>
      <c r="H2" t="s">
        <v>26</v>
      </c>
      <c r="I2" t="s">
        <v>27</v>
      </c>
      <c r="J2">
        <v>3.84</v>
      </c>
      <c r="K2" s="1">
        <v>43949.851736111108</v>
      </c>
      <c r="O2" t="s">
        <v>28</v>
      </c>
      <c r="P2" t="s">
        <v>29</v>
      </c>
      <c r="S2">
        <v>1</v>
      </c>
      <c r="T2" t="s">
        <v>30</v>
      </c>
      <c r="U2" t="s">
        <v>31</v>
      </c>
    </row>
    <row r="3" spans="1:22" x14ac:dyDescent="0.2">
      <c r="A3" t="s">
        <v>32</v>
      </c>
      <c r="B3" t="str">
        <f>IF(ISBLANK(A3),"-- scan/drank --",_xlfn.CONCAT("Rack ",LEFT(A3,1)))</f>
        <v>Rack 1</v>
      </c>
      <c r="D3" t="s">
        <v>33</v>
      </c>
      <c r="E3" t="s">
        <v>34</v>
      </c>
      <c r="F3">
        <v>2018</v>
      </c>
      <c r="G3" t="s">
        <v>35</v>
      </c>
      <c r="H3" t="s">
        <v>36</v>
      </c>
      <c r="I3" t="s">
        <v>755</v>
      </c>
      <c r="J3">
        <v>3.77</v>
      </c>
      <c r="K3" s="1">
        <v>43949.852627314816</v>
      </c>
      <c r="O3" t="s">
        <v>37</v>
      </c>
      <c r="P3" t="s">
        <v>29</v>
      </c>
      <c r="S3">
        <v>1</v>
      </c>
      <c r="T3" t="s">
        <v>38</v>
      </c>
      <c r="U3" t="s">
        <v>39</v>
      </c>
    </row>
    <row r="4" spans="1:22" x14ac:dyDescent="0.2">
      <c r="A4" s="6" t="s">
        <v>40</v>
      </c>
      <c r="B4" s="6" t="str">
        <f>IF(ISBLANK(A4),"-- scan/drank --",_xlfn.CONCAT("Rack ",LEFT(A4,1)))</f>
        <v>Rack 1</v>
      </c>
      <c r="C4" s="6"/>
      <c r="D4" s="6" t="s">
        <v>41</v>
      </c>
      <c r="E4" t="s">
        <v>41</v>
      </c>
      <c r="F4" t="s">
        <v>41</v>
      </c>
    </row>
    <row r="5" spans="1:22" x14ac:dyDescent="0.2">
      <c r="A5" t="s">
        <v>42</v>
      </c>
      <c r="B5" t="str">
        <f>IF(ISBLANK(A5),"-- scan/drank --",_xlfn.CONCAT("Rack ",LEFT(A5,1)))</f>
        <v>Rack 1</v>
      </c>
      <c r="D5" t="s">
        <v>41</v>
      </c>
      <c r="E5" t="s">
        <v>41</v>
      </c>
      <c r="F5" t="s">
        <v>41</v>
      </c>
    </row>
    <row r="6" spans="1:22" x14ac:dyDescent="0.2">
      <c r="A6" s="6" t="s">
        <v>43</v>
      </c>
      <c r="B6" t="str">
        <f>IF(ISBLANK(A6),"-- scan/drank --",_xlfn.CONCAT("Rack ",LEFT(A6,1)))</f>
        <v>Rack 1</v>
      </c>
      <c r="D6" t="s">
        <v>44</v>
      </c>
      <c r="E6" t="s">
        <v>791</v>
      </c>
      <c r="F6">
        <v>2016</v>
      </c>
      <c r="G6" t="s">
        <v>46</v>
      </c>
      <c r="H6" t="s">
        <v>26</v>
      </c>
      <c r="I6" t="s">
        <v>47</v>
      </c>
      <c r="J6">
        <v>3.93</v>
      </c>
      <c r="K6" s="1">
        <v>43966.968090277776</v>
      </c>
      <c r="O6" t="s">
        <v>792</v>
      </c>
      <c r="P6" t="s">
        <v>49</v>
      </c>
      <c r="S6">
        <v>1</v>
      </c>
      <c r="T6" t="s">
        <v>793</v>
      </c>
      <c r="U6" t="s">
        <v>794</v>
      </c>
    </row>
    <row r="7" spans="1:22" x14ac:dyDescent="0.2">
      <c r="A7" s="6" t="s">
        <v>52</v>
      </c>
      <c r="B7" t="str">
        <f>IF(ISBLANK(A7),"-- scan/drank --",_xlfn.CONCAT("Rack ",LEFT(A7,1)))</f>
        <v>Rack 1</v>
      </c>
      <c r="D7" t="s">
        <v>53</v>
      </c>
      <c r="E7" t="s">
        <v>54</v>
      </c>
      <c r="F7">
        <v>2018</v>
      </c>
      <c r="G7" t="s">
        <v>55</v>
      </c>
      <c r="H7" t="s">
        <v>56</v>
      </c>
      <c r="I7" t="s">
        <v>57</v>
      </c>
      <c r="J7">
        <v>3.92</v>
      </c>
      <c r="K7" s="1">
        <v>43945.08152777778</v>
      </c>
      <c r="O7" t="s">
        <v>58</v>
      </c>
      <c r="P7" t="s">
        <v>49</v>
      </c>
      <c r="T7" t="s">
        <v>59</v>
      </c>
      <c r="U7" t="s">
        <v>60</v>
      </c>
    </row>
    <row r="8" spans="1:22" x14ac:dyDescent="0.2">
      <c r="A8" t="s">
        <v>61</v>
      </c>
      <c r="B8" t="str">
        <f>IF(ISBLANK(A8),"-- scan/drank --",_xlfn.CONCAT("Rack ",LEFT(A8,1)))</f>
        <v>Rack 1</v>
      </c>
      <c r="D8" t="s">
        <v>756</v>
      </c>
    </row>
    <row r="9" spans="1:22" x14ac:dyDescent="0.2">
      <c r="A9" s="6" t="s">
        <v>68</v>
      </c>
      <c r="B9" t="str">
        <f>IF(ISBLANK(A9),"-- scan/drank --",_xlfn.CONCAT("Rack ",LEFT(A9,1)))</f>
        <v>Rack 1</v>
      </c>
      <c r="D9" t="s">
        <v>69</v>
      </c>
      <c r="E9" t="s">
        <v>724</v>
      </c>
      <c r="F9">
        <v>2018</v>
      </c>
      <c r="G9" t="s">
        <v>71</v>
      </c>
      <c r="H9" t="s">
        <v>72</v>
      </c>
      <c r="I9" t="s">
        <v>73</v>
      </c>
      <c r="J9">
        <v>3.75</v>
      </c>
      <c r="K9" s="1">
        <v>43957.022303240738</v>
      </c>
      <c r="O9" t="s">
        <v>725</v>
      </c>
      <c r="P9" t="s">
        <v>49</v>
      </c>
      <c r="S9">
        <v>1</v>
      </c>
      <c r="T9" t="s">
        <v>726</v>
      </c>
      <c r="U9" t="s">
        <v>727</v>
      </c>
    </row>
    <row r="10" spans="1:22" x14ac:dyDescent="0.2">
      <c r="A10" s="6" t="s">
        <v>758</v>
      </c>
      <c r="B10" t="str">
        <f>IF(ISBLANK(A10),"-- scan/drank --",_xlfn.CONCAT("Rack ",LEFT(A10,1)))</f>
        <v>Rack 1</v>
      </c>
      <c r="D10" t="s">
        <v>801</v>
      </c>
      <c r="E10" t="s">
        <v>802</v>
      </c>
      <c r="F10">
        <v>2016</v>
      </c>
      <c r="G10" t="s">
        <v>803</v>
      </c>
      <c r="H10" t="s">
        <v>72</v>
      </c>
      <c r="I10" t="s">
        <v>804</v>
      </c>
      <c r="J10">
        <v>3.69</v>
      </c>
      <c r="K10" s="1">
        <v>43961.009687500002</v>
      </c>
      <c r="O10" t="s">
        <v>805</v>
      </c>
      <c r="P10" t="s">
        <v>49</v>
      </c>
      <c r="S10">
        <v>1</v>
      </c>
      <c r="T10" s="2" t="s">
        <v>806</v>
      </c>
      <c r="U10" t="s">
        <v>807</v>
      </c>
    </row>
    <row r="11" spans="1:22" x14ac:dyDescent="0.2">
      <c r="A11" s="6" t="s">
        <v>83</v>
      </c>
      <c r="B11" t="str">
        <f>IF(ISBLANK(A11),"-- scan/drank --",_xlfn.CONCAT("Rack ",LEFT(A11,1)))</f>
        <v>Rack 1</v>
      </c>
      <c r="D11" t="s">
        <v>84</v>
      </c>
      <c r="E11" t="s">
        <v>85</v>
      </c>
      <c r="F11">
        <v>2016</v>
      </c>
      <c r="G11" t="s">
        <v>86</v>
      </c>
      <c r="H11" t="s">
        <v>72</v>
      </c>
      <c r="I11" t="s">
        <v>87</v>
      </c>
      <c r="J11">
        <v>3.78</v>
      </c>
      <c r="K11" s="1">
        <v>43945.087187500001</v>
      </c>
      <c r="O11" t="s">
        <v>74</v>
      </c>
      <c r="P11" t="s">
        <v>49</v>
      </c>
      <c r="T11" t="s">
        <v>88</v>
      </c>
      <c r="U11" t="s">
        <v>89</v>
      </c>
    </row>
    <row r="12" spans="1:22" x14ac:dyDescent="0.2">
      <c r="A12" s="6" t="s">
        <v>90</v>
      </c>
      <c r="B12" t="str">
        <f>IF(ISBLANK(A12),"-- scan/drank --",_xlfn.CONCAT("Rack ",LEFT(A12,1)))</f>
        <v>Rack 1</v>
      </c>
      <c r="D12" t="s">
        <v>91</v>
      </c>
      <c r="E12" t="s">
        <v>92</v>
      </c>
      <c r="F12">
        <v>2016</v>
      </c>
      <c r="G12" t="s">
        <v>93</v>
      </c>
      <c r="H12" t="s">
        <v>56</v>
      </c>
      <c r="J12">
        <v>3.9</v>
      </c>
      <c r="K12" s="1">
        <v>43945.082453703704</v>
      </c>
      <c r="O12" t="s">
        <v>58</v>
      </c>
      <c r="P12" t="s">
        <v>49</v>
      </c>
      <c r="T12" t="s">
        <v>94</v>
      </c>
      <c r="U12" t="s">
        <v>95</v>
      </c>
    </row>
    <row r="13" spans="1:22" x14ac:dyDescent="0.2">
      <c r="A13" s="6" t="s">
        <v>96</v>
      </c>
      <c r="B13" t="str">
        <f>IF(ISBLANK(A13),"-- scan/drank --",_xlfn.CONCAT("Rack ",LEFT(A13,1)))</f>
        <v>Rack 1</v>
      </c>
      <c r="D13" t="s">
        <v>97</v>
      </c>
      <c r="E13" t="s">
        <v>98</v>
      </c>
      <c r="F13">
        <v>2018</v>
      </c>
      <c r="G13" t="s">
        <v>99</v>
      </c>
      <c r="H13" t="s">
        <v>100</v>
      </c>
      <c r="I13" t="s">
        <v>101</v>
      </c>
      <c r="J13">
        <v>3.39</v>
      </c>
      <c r="K13" s="1">
        <v>43940.985578703701</v>
      </c>
      <c r="O13" t="s">
        <v>102</v>
      </c>
      <c r="P13" t="s">
        <v>49</v>
      </c>
      <c r="T13" t="s">
        <v>103</v>
      </c>
      <c r="U13" t="s">
        <v>104</v>
      </c>
    </row>
    <row r="14" spans="1:22" x14ac:dyDescent="0.2">
      <c r="A14" s="6" t="s">
        <v>105</v>
      </c>
      <c r="B14" t="str">
        <f>IF(ISBLANK(A14),"-- scan/drank --",_xlfn.CONCAT("Rack ",LEFT(A14,1)))</f>
        <v>Rack 1</v>
      </c>
      <c r="C14" t="s">
        <v>106</v>
      </c>
      <c r="D14" t="s">
        <v>107</v>
      </c>
      <c r="E14" t="s">
        <v>108</v>
      </c>
      <c r="F14">
        <v>2016</v>
      </c>
      <c r="G14" t="s">
        <v>109</v>
      </c>
      <c r="H14" t="s">
        <v>56</v>
      </c>
      <c r="J14">
        <v>3.56</v>
      </c>
      <c r="K14" s="1">
        <v>43940.988449074073</v>
      </c>
      <c r="O14" t="s">
        <v>110</v>
      </c>
      <c r="P14" t="s">
        <v>49</v>
      </c>
      <c r="T14" t="s">
        <v>111</v>
      </c>
      <c r="U14" t="s">
        <v>112</v>
      </c>
    </row>
    <row r="15" spans="1:22" x14ac:dyDescent="0.2">
      <c r="A15" s="6" t="s">
        <v>113</v>
      </c>
      <c r="B15" t="str">
        <f>IF(ISBLANK(A15),"-- scan/drank --",_xlfn.CONCAT("Rack ",LEFT(A15,1)))</f>
        <v>Rack 1</v>
      </c>
      <c r="D15" t="s">
        <v>114</v>
      </c>
      <c r="E15" t="s">
        <v>115</v>
      </c>
      <c r="F15">
        <v>2017</v>
      </c>
      <c r="G15" t="s">
        <v>115</v>
      </c>
      <c r="H15" t="s">
        <v>26</v>
      </c>
      <c r="I15" t="s">
        <v>116</v>
      </c>
      <c r="J15">
        <v>3.34</v>
      </c>
      <c r="K15" s="1">
        <v>43946.762175925927</v>
      </c>
      <c r="P15" t="s">
        <v>49</v>
      </c>
      <c r="S15">
        <v>1</v>
      </c>
      <c r="T15" t="s">
        <v>117</v>
      </c>
      <c r="U15" t="s">
        <v>118</v>
      </c>
    </row>
    <row r="16" spans="1:22" x14ac:dyDescent="0.2">
      <c r="A16" s="6" t="s">
        <v>119</v>
      </c>
      <c r="B16" t="str">
        <f>IF(ISBLANK(A16),"-- scan/drank --",_xlfn.CONCAT("Rack ",LEFT(A16,1)))</f>
        <v>Rack 1</v>
      </c>
      <c r="D16" t="s">
        <v>120</v>
      </c>
      <c r="E16" t="s">
        <v>121</v>
      </c>
      <c r="F16">
        <v>8888</v>
      </c>
      <c r="G16" t="s">
        <v>122</v>
      </c>
      <c r="H16" t="s">
        <v>123</v>
      </c>
      <c r="I16" t="s">
        <v>124</v>
      </c>
      <c r="J16">
        <v>3.9</v>
      </c>
      <c r="K16" s="1">
        <v>43940.986157407409</v>
      </c>
      <c r="O16" t="s">
        <v>125</v>
      </c>
      <c r="P16" t="s">
        <v>29</v>
      </c>
      <c r="T16" t="s">
        <v>126</v>
      </c>
      <c r="U16" t="s">
        <v>127</v>
      </c>
    </row>
    <row r="17" spans="1:21" x14ac:dyDescent="0.2">
      <c r="A17" s="6" t="s">
        <v>128</v>
      </c>
      <c r="B17" t="str">
        <f>IF(ISBLANK(A17),"-- scan/drank --",_xlfn.CONCAT("Rack ",LEFT(A17,1)))</f>
        <v>Rack 1</v>
      </c>
      <c r="D17" t="s">
        <v>129</v>
      </c>
      <c r="E17" t="s">
        <v>130</v>
      </c>
      <c r="F17">
        <v>2016</v>
      </c>
      <c r="G17" t="s">
        <v>130</v>
      </c>
      <c r="H17" t="s">
        <v>72</v>
      </c>
      <c r="I17" t="s">
        <v>131</v>
      </c>
      <c r="J17">
        <v>3.61</v>
      </c>
      <c r="K17" s="1">
        <v>43940.98777777778</v>
      </c>
      <c r="O17" t="s">
        <v>132</v>
      </c>
      <c r="P17" t="s">
        <v>49</v>
      </c>
      <c r="T17" t="s">
        <v>133</v>
      </c>
      <c r="U17" t="s">
        <v>134</v>
      </c>
    </row>
    <row r="18" spans="1:21" x14ac:dyDescent="0.2">
      <c r="A18" s="6" t="s">
        <v>135</v>
      </c>
      <c r="B18" t="str">
        <f>IF(ISBLANK(A18),"-- scan/drank --",_xlfn.CONCAT("Rack ",LEFT(A18,1)))</f>
        <v>Rack 1</v>
      </c>
      <c r="D18" t="s">
        <v>136</v>
      </c>
      <c r="E18" t="s">
        <v>137</v>
      </c>
      <c r="F18">
        <v>2018</v>
      </c>
      <c r="G18" t="s">
        <v>138</v>
      </c>
      <c r="H18" t="s">
        <v>56</v>
      </c>
      <c r="I18" t="s">
        <v>139</v>
      </c>
      <c r="J18">
        <v>3.55</v>
      </c>
      <c r="K18" s="1">
        <v>43926.106944444444</v>
      </c>
      <c r="M18">
        <v>5</v>
      </c>
      <c r="O18" t="s">
        <v>140</v>
      </c>
      <c r="P18" t="s">
        <v>29</v>
      </c>
      <c r="S18">
        <v>1</v>
      </c>
      <c r="T18" t="s">
        <v>141</v>
      </c>
      <c r="U18" t="s">
        <v>142</v>
      </c>
    </row>
    <row r="19" spans="1:21" x14ac:dyDescent="0.2">
      <c r="A19" s="6" t="s">
        <v>143</v>
      </c>
      <c r="B19" t="str">
        <f>IF(ISBLANK(A19),"-- scan/drank --",_xlfn.CONCAT("Rack ",LEFT(A19,1)))</f>
        <v>Rack 1</v>
      </c>
      <c r="D19" t="s">
        <v>144</v>
      </c>
      <c r="E19" t="s">
        <v>145</v>
      </c>
      <c r="F19">
        <v>2019</v>
      </c>
      <c r="G19" t="s">
        <v>145</v>
      </c>
      <c r="H19" t="s">
        <v>26</v>
      </c>
      <c r="I19" t="s">
        <v>146</v>
      </c>
      <c r="J19">
        <v>4.13</v>
      </c>
      <c r="K19" s="1">
        <v>43940.986527777779</v>
      </c>
      <c r="M19">
        <v>4.5</v>
      </c>
      <c r="N19" t="s">
        <v>147</v>
      </c>
      <c r="O19" t="s">
        <v>148</v>
      </c>
      <c r="P19" t="s">
        <v>149</v>
      </c>
      <c r="T19" t="s">
        <v>150</v>
      </c>
      <c r="U19" t="s">
        <v>151</v>
      </c>
    </row>
    <row r="20" spans="1:21" x14ac:dyDescent="0.2">
      <c r="A20" t="s">
        <v>152</v>
      </c>
      <c r="B20" t="str">
        <f>IF(ISBLANK(A20),"-- scan/drank --",_xlfn.CONCAT("Rack ",LEFT(A20,1)))</f>
        <v>Rack 1</v>
      </c>
      <c r="D20" t="s">
        <v>756</v>
      </c>
    </row>
    <row r="21" spans="1:21" x14ac:dyDescent="0.2">
      <c r="A21" s="6" t="s">
        <v>160</v>
      </c>
      <c r="B21" t="str">
        <f>IF(ISBLANK(A21),"-- scan/drank --",_xlfn.CONCAT("Rack ",LEFT(A21,1)))</f>
        <v>Rack 1</v>
      </c>
      <c r="D21" t="s">
        <v>161</v>
      </c>
      <c r="E21" t="s">
        <v>162</v>
      </c>
      <c r="F21">
        <v>2018</v>
      </c>
      <c r="G21" t="s">
        <v>163</v>
      </c>
      <c r="H21" t="s">
        <v>164</v>
      </c>
      <c r="I21" t="s">
        <v>165</v>
      </c>
      <c r="J21">
        <v>3.84</v>
      </c>
      <c r="K21" s="1">
        <v>43944.088495370372</v>
      </c>
      <c r="O21" t="s">
        <v>166</v>
      </c>
      <c r="P21" t="s">
        <v>29</v>
      </c>
      <c r="T21" t="s">
        <v>167</v>
      </c>
      <c r="U21" t="s">
        <v>168</v>
      </c>
    </row>
    <row r="22" spans="1:21" x14ac:dyDescent="0.2">
      <c r="A22" s="6" t="s">
        <v>169</v>
      </c>
      <c r="B22" t="str">
        <f>IF(ISBLANK(A22),"-- scan/drank --",_xlfn.CONCAT("Rack ",LEFT(A22,1)))</f>
        <v>Rack 1</v>
      </c>
      <c r="D22" t="s">
        <v>462</v>
      </c>
      <c r="E22" t="s">
        <v>453</v>
      </c>
      <c r="F22">
        <v>2018</v>
      </c>
      <c r="G22" t="s">
        <v>463</v>
      </c>
      <c r="H22" t="s">
        <v>72</v>
      </c>
      <c r="J22">
        <v>4.01</v>
      </c>
      <c r="K22" s="1">
        <v>43945.08798611111</v>
      </c>
      <c r="M22">
        <v>3.5</v>
      </c>
      <c r="N22" t="s">
        <v>464</v>
      </c>
      <c r="O22" t="s">
        <v>465</v>
      </c>
      <c r="P22" t="s">
        <v>454</v>
      </c>
      <c r="T22" t="s">
        <v>466</v>
      </c>
      <c r="U22" t="s">
        <v>467</v>
      </c>
    </row>
    <row r="23" spans="1:21" x14ac:dyDescent="0.2">
      <c r="A23" s="6" t="s">
        <v>170</v>
      </c>
      <c r="B23" t="str">
        <f>IF(ISBLANK(A23),"-- scan/drank --",_xlfn.CONCAT("Rack ",LEFT(A23,1)))</f>
        <v>Rack 1</v>
      </c>
      <c r="D23" t="s">
        <v>795</v>
      </c>
      <c r="E23" t="s">
        <v>796</v>
      </c>
      <c r="F23">
        <v>2018</v>
      </c>
      <c r="G23" t="s">
        <v>797</v>
      </c>
      <c r="H23" t="s">
        <v>72</v>
      </c>
      <c r="I23" t="s">
        <v>489</v>
      </c>
      <c r="J23">
        <v>3.66</v>
      </c>
      <c r="K23" s="1">
        <v>43966.814155092594</v>
      </c>
      <c r="O23" t="s">
        <v>798</v>
      </c>
      <c r="P23" t="s">
        <v>454</v>
      </c>
      <c r="S23">
        <v>1</v>
      </c>
      <c r="T23" t="s">
        <v>799</v>
      </c>
      <c r="U23" t="s">
        <v>800</v>
      </c>
    </row>
    <row r="24" spans="1:21" x14ac:dyDescent="0.2">
      <c r="A24" s="6" t="s">
        <v>178</v>
      </c>
      <c r="B24" t="str">
        <f>IF(ISBLANK(A24),"-- scan/drank --",_xlfn.CONCAT("Rack ",LEFT(A24,1)))</f>
        <v>Rack 1</v>
      </c>
      <c r="D24" t="s">
        <v>179</v>
      </c>
      <c r="E24" t="s">
        <v>180</v>
      </c>
      <c r="F24">
        <v>2017</v>
      </c>
      <c r="G24" t="s">
        <v>155</v>
      </c>
      <c r="H24" t="s">
        <v>72</v>
      </c>
      <c r="J24">
        <v>3.94</v>
      </c>
      <c r="K24" s="1">
        <v>43949.849351851852</v>
      </c>
      <c r="O24" t="s">
        <v>157</v>
      </c>
      <c r="P24" t="s">
        <v>29</v>
      </c>
      <c r="S24">
        <v>1</v>
      </c>
      <c r="T24" t="s">
        <v>181</v>
      </c>
      <c r="U24" t="s">
        <v>182</v>
      </c>
    </row>
    <row r="25" spans="1:21" x14ac:dyDescent="0.2">
      <c r="A25" s="6" t="s">
        <v>183</v>
      </c>
      <c r="B25" t="str">
        <f>IF(ISBLANK(A25),"-- scan/drank --",_xlfn.CONCAT("Rack ",LEFT(A25,1)))</f>
        <v>Rack 1</v>
      </c>
      <c r="D25" t="s">
        <v>184</v>
      </c>
      <c r="E25" t="s">
        <v>185</v>
      </c>
      <c r="F25">
        <v>2017</v>
      </c>
      <c r="G25" t="s">
        <v>185</v>
      </c>
      <c r="H25" t="s">
        <v>72</v>
      </c>
      <c r="I25" t="s">
        <v>186</v>
      </c>
      <c r="J25">
        <v>3.79</v>
      </c>
      <c r="K25" s="1">
        <v>43943.58079861111</v>
      </c>
      <c r="O25" t="s">
        <v>48</v>
      </c>
      <c r="P25" t="s">
        <v>29</v>
      </c>
      <c r="T25" t="s">
        <v>187</v>
      </c>
      <c r="U25" t="s">
        <v>188</v>
      </c>
    </row>
    <row r="26" spans="1:21" x14ac:dyDescent="0.2">
      <c r="A26" s="6" t="s">
        <v>189</v>
      </c>
      <c r="B26" t="str">
        <f>IF(ISBLANK(A26),"-- scan/drank --",_xlfn.CONCAT("Rack ",LEFT(A26,1)))</f>
        <v>Rack 1</v>
      </c>
      <c r="D26" t="s">
        <v>190</v>
      </c>
      <c r="E26" t="s">
        <v>191</v>
      </c>
      <c r="F26">
        <v>2018</v>
      </c>
      <c r="G26" t="s">
        <v>192</v>
      </c>
      <c r="H26" t="s">
        <v>72</v>
      </c>
      <c r="I26" t="s">
        <v>193</v>
      </c>
      <c r="J26">
        <v>3.95</v>
      </c>
      <c r="K26" s="1">
        <v>43945.08520833333</v>
      </c>
      <c r="O26" t="s">
        <v>74</v>
      </c>
      <c r="P26" t="s">
        <v>29</v>
      </c>
      <c r="T26" t="s">
        <v>194</v>
      </c>
      <c r="U26" t="s">
        <v>195</v>
      </c>
    </row>
    <row r="27" spans="1:21" x14ac:dyDescent="0.2">
      <c r="A27" s="6" t="s">
        <v>196</v>
      </c>
      <c r="B27" t="str">
        <f>IF(ISBLANK(A27),"-- scan/drank --",_xlfn.CONCAT("Rack ",LEFT(A27,1)))</f>
        <v>Rack 1</v>
      </c>
      <c r="D27" t="s">
        <v>739</v>
      </c>
      <c r="E27" t="s">
        <v>740</v>
      </c>
      <c r="F27">
        <v>2014</v>
      </c>
      <c r="G27" t="s">
        <v>79</v>
      </c>
      <c r="H27" t="s">
        <v>56</v>
      </c>
      <c r="I27" t="s">
        <v>741</v>
      </c>
      <c r="J27">
        <v>4.2699999999999996</v>
      </c>
      <c r="K27" s="1">
        <v>43958.868750000001</v>
      </c>
      <c r="O27" t="s">
        <v>742</v>
      </c>
      <c r="P27" t="s">
        <v>29</v>
      </c>
      <c r="S27">
        <v>1</v>
      </c>
      <c r="T27" t="s">
        <v>743</v>
      </c>
      <c r="U27" t="s">
        <v>744</v>
      </c>
    </row>
    <row r="28" spans="1:21" x14ac:dyDescent="0.2">
      <c r="A28" s="6" t="s">
        <v>197</v>
      </c>
      <c r="B28" t="str">
        <f>IF(ISBLANK(A28),"-- scan/drank --",_xlfn.CONCAT("Rack ",LEFT(A28,1)))</f>
        <v>Rack 1</v>
      </c>
      <c r="D28" t="s">
        <v>62</v>
      </c>
      <c r="E28" t="s">
        <v>508</v>
      </c>
      <c r="F28">
        <v>2018</v>
      </c>
      <c r="G28" t="s">
        <v>509</v>
      </c>
      <c r="H28" t="s">
        <v>26</v>
      </c>
      <c r="I28" t="s">
        <v>510</v>
      </c>
      <c r="J28">
        <v>3.86</v>
      </c>
      <c r="K28" s="1">
        <v>43959.912835648145</v>
      </c>
      <c r="O28" t="s">
        <v>745</v>
      </c>
      <c r="P28" t="s">
        <v>29</v>
      </c>
      <c r="S28">
        <v>1</v>
      </c>
      <c r="T28" t="s">
        <v>513</v>
      </c>
      <c r="U28" t="s">
        <v>746</v>
      </c>
    </row>
    <row r="29" spans="1:21" x14ac:dyDescent="0.2">
      <c r="A29" t="s">
        <v>198</v>
      </c>
      <c r="B29" t="str">
        <f>IF(ISBLANK(A29),"-- scan/drank --",_xlfn.CONCAT("Rack ",LEFT(A29,1)))</f>
        <v>Rack 1</v>
      </c>
      <c r="D29" t="s">
        <v>41</v>
      </c>
      <c r="E29" t="s">
        <v>41</v>
      </c>
      <c r="F29" t="s">
        <v>41</v>
      </c>
    </row>
    <row r="30" spans="1:21" x14ac:dyDescent="0.2">
      <c r="A30" s="6" t="s">
        <v>811</v>
      </c>
      <c r="B30" t="str">
        <f>IF(ISBLANK(A30),"-- scan/drank --",_xlfn.CONCAT("Rack ",LEFT(A30,1)))</f>
        <v>Rack 2</v>
      </c>
      <c r="D30" s="6" t="s">
        <v>751</v>
      </c>
      <c r="E30" t="s">
        <v>731</v>
      </c>
      <c r="F30">
        <v>2014</v>
      </c>
      <c r="G30" t="s">
        <v>219</v>
      </c>
      <c r="H30" t="s">
        <v>36</v>
      </c>
      <c r="I30" t="s">
        <v>220</v>
      </c>
      <c r="J30">
        <v>3.99</v>
      </c>
      <c r="K30" s="1">
        <v>43957.025034722225</v>
      </c>
      <c r="O30" t="s">
        <v>779</v>
      </c>
      <c r="P30" t="s">
        <v>49</v>
      </c>
      <c r="S30">
        <v>1</v>
      </c>
      <c r="T30" t="s">
        <v>732</v>
      </c>
      <c r="U30" t="s">
        <v>733</v>
      </c>
    </row>
    <row r="31" spans="1:21" x14ac:dyDescent="0.2">
      <c r="A31" s="6" t="s">
        <v>199</v>
      </c>
      <c r="B31" t="str">
        <f>IF(ISBLANK(A31),"-- scan/drank --",_xlfn.CONCAT("Rack ",LEFT(A31,1)))</f>
        <v>Rack 2</v>
      </c>
      <c r="D31" s="6" t="s">
        <v>752</v>
      </c>
      <c r="E31" t="s">
        <v>728</v>
      </c>
      <c r="F31">
        <v>2015</v>
      </c>
      <c r="G31" t="s">
        <v>219</v>
      </c>
      <c r="H31" t="s">
        <v>36</v>
      </c>
      <c r="I31" t="s">
        <v>220</v>
      </c>
      <c r="J31">
        <v>4.05</v>
      </c>
      <c r="K31" s="1">
        <v>43957.024178240739</v>
      </c>
      <c r="O31" t="s">
        <v>778</v>
      </c>
      <c r="P31" t="s">
        <v>49</v>
      </c>
      <c r="S31">
        <v>1</v>
      </c>
      <c r="T31" t="s">
        <v>729</v>
      </c>
      <c r="U31" t="s">
        <v>730</v>
      </c>
    </row>
    <row r="32" spans="1:21" x14ac:dyDescent="0.2">
      <c r="A32" t="s">
        <v>200</v>
      </c>
      <c r="B32" t="str">
        <f>IF(ISBLANK(A32),"-- scan/drank --",_xlfn.CONCAT("Rack ",LEFT(A32,1)))</f>
        <v>Rack 2</v>
      </c>
      <c r="D32" t="s">
        <v>41</v>
      </c>
      <c r="E32" t="s">
        <v>41</v>
      </c>
      <c r="F32" t="s">
        <v>41</v>
      </c>
    </row>
    <row r="33" spans="1:21" x14ac:dyDescent="0.2">
      <c r="A33" t="s">
        <v>201</v>
      </c>
      <c r="B33" t="str">
        <f>IF(ISBLANK(A33),"-- scan/drank --",_xlfn.CONCAT("Rack ",LEFT(A33,1)))</f>
        <v>Rack 2</v>
      </c>
      <c r="D33" t="s">
        <v>41</v>
      </c>
      <c r="E33" t="s">
        <v>41</v>
      </c>
      <c r="F33" t="s">
        <v>41</v>
      </c>
    </row>
    <row r="34" spans="1:21" x14ac:dyDescent="0.2">
      <c r="A34" s="6" t="s">
        <v>202</v>
      </c>
      <c r="B34" t="str">
        <f>IF(ISBLANK(A34),"-- scan/drank --",_xlfn.CONCAT("Rack ",LEFT(A34,1)))</f>
        <v>Rack 2</v>
      </c>
      <c r="D34" t="s">
        <v>203</v>
      </c>
      <c r="E34" t="s">
        <v>204</v>
      </c>
      <c r="F34">
        <v>2017</v>
      </c>
      <c r="G34" t="s">
        <v>205</v>
      </c>
      <c r="H34" t="s">
        <v>26</v>
      </c>
      <c r="I34" t="s">
        <v>206</v>
      </c>
      <c r="J34">
        <v>3.89</v>
      </c>
      <c r="K34" s="1">
        <v>43949.850937499999</v>
      </c>
      <c r="P34" t="s">
        <v>49</v>
      </c>
      <c r="T34" t="s">
        <v>207</v>
      </c>
      <c r="U34" t="s">
        <v>208</v>
      </c>
    </row>
    <row r="35" spans="1:21" x14ac:dyDescent="0.2">
      <c r="A35" s="6" t="s">
        <v>209</v>
      </c>
      <c r="B35" t="str">
        <f>IF(ISBLANK(A35),"-- scan/drank --",_xlfn.CONCAT("Rack ",LEFT(A35,1)))</f>
        <v>Rack 2</v>
      </c>
      <c r="D35" t="s">
        <v>217</v>
      </c>
      <c r="E35" t="s">
        <v>218</v>
      </c>
      <c r="F35">
        <v>2016</v>
      </c>
      <c r="G35" t="s">
        <v>219</v>
      </c>
      <c r="H35" t="s">
        <v>36</v>
      </c>
      <c r="I35" t="s">
        <v>220</v>
      </c>
      <c r="J35">
        <v>3.53</v>
      </c>
      <c r="K35" s="1">
        <v>43949.854039351849</v>
      </c>
      <c r="O35" t="s">
        <v>37</v>
      </c>
      <c r="P35" t="s">
        <v>49</v>
      </c>
      <c r="S35">
        <v>1</v>
      </c>
      <c r="T35" t="s">
        <v>221</v>
      </c>
      <c r="U35" t="s">
        <v>222</v>
      </c>
    </row>
    <row r="36" spans="1:21" x14ac:dyDescent="0.2">
      <c r="A36" s="6" t="s">
        <v>216</v>
      </c>
      <c r="B36" t="str">
        <f>IF(ISBLANK(A36),"-- scan/drank --",_xlfn.CONCAT("Rack ",LEFT(A36,1)))</f>
        <v>Rack 2</v>
      </c>
      <c r="D36" t="s">
        <v>62</v>
      </c>
      <c r="E36" t="s">
        <v>63</v>
      </c>
      <c r="F36">
        <v>2018</v>
      </c>
      <c r="G36" t="s">
        <v>64</v>
      </c>
      <c r="H36" t="s">
        <v>26</v>
      </c>
      <c r="I36" t="s">
        <v>65</v>
      </c>
      <c r="J36">
        <v>3.58</v>
      </c>
      <c r="K36" s="1">
        <v>43946.761562500003</v>
      </c>
      <c r="P36" t="s">
        <v>49</v>
      </c>
      <c r="S36">
        <v>1</v>
      </c>
      <c r="T36" t="s">
        <v>66</v>
      </c>
      <c r="U36" t="s">
        <v>67</v>
      </c>
    </row>
    <row r="37" spans="1:21" x14ac:dyDescent="0.2">
      <c r="A37" s="6" t="s">
        <v>223</v>
      </c>
      <c r="B37" t="str">
        <f>IF(ISBLANK(A37),"-- scan/drank --",_xlfn.CONCAT("Rack ",LEFT(A37,1)))</f>
        <v>Rack 2</v>
      </c>
      <c r="D37" t="s">
        <v>62</v>
      </c>
      <c r="E37" t="s">
        <v>224</v>
      </c>
      <c r="F37">
        <v>2015</v>
      </c>
      <c r="G37" t="s">
        <v>224</v>
      </c>
      <c r="H37" t="s">
        <v>26</v>
      </c>
      <c r="I37" t="s">
        <v>225</v>
      </c>
      <c r="J37">
        <v>3.74</v>
      </c>
      <c r="K37" s="1">
        <v>43949.852013888885</v>
      </c>
      <c r="O37" t="s">
        <v>28</v>
      </c>
      <c r="P37" t="s">
        <v>49</v>
      </c>
      <c r="S37">
        <v>1</v>
      </c>
      <c r="T37" t="s">
        <v>226</v>
      </c>
      <c r="U37" t="s">
        <v>227</v>
      </c>
    </row>
    <row r="38" spans="1:21" x14ac:dyDescent="0.2">
      <c r="A38" s="6" t="s">
        <v>761</v>
      </c>
      <c r="B38" t="str">
        <f>IF(ISBLANK(A38),"-- scan/drank --",_xlfn.CONCAT("Rack ",LEFT(A38,1)))</f>
        <v>Rack 2</v>
      </c>
      <c r="D38" t="s">
        <v>748</v>
      </c>
      <c r="E38" t="s">
        <v>282</v>
      </c>
      <c r="F38">
        <v>2016</v>
      </c>
      <c r="G38" t="s">
        <v>749</v>
      </c>
      <c r="H38" t="s">
        <v>56</v>
      </c>
      <c r="I38" t="s">
        <v>268</v>
      </c>
      <c r="J38">
        <v>3.98</v>
      </c>
      <c r="K38" s="1">
        <v>43960.862546296295</v>
      </c>
      <c r="O38" t="s">
        <v>808</v>
      </c>
      <c r="P38" t="s">
        <v>49</v>
      </c>
      <c r="S38">
        <v>1</v>
      </c>
      <c r="T38" t="s">
        <v>750</v>
      </c>
      <c r="U38" t="s">
        <v>809</v>
      </c>
    </row>
    <row r="39" spans="1:21" x14ac:dyDescent="0.2">
      <c r="A39" t="s">
        <v>762</v>
      </c>
      <c r="B39" t="str">
        <f>IF(ISBLANK(A39),"-- scan/drank --",_xlfn.CONCAT("Rack ",LEFT(A39,1)))</f>
        <v>Rack 2</v>
      </c>
      <c r="D39" t="s">
        <v>210</v>
      </c>
      <c r="E39" t="s">
        <v>211</v>
      </c>
      <c r="F39">
        <v>2018</v>
      </c>
      <c r="G39" t="s">
        <v>212</v>
      </c>
      <c r="H39" t="s">
        <v>36</v>
      </c>
      <c r="I39" t="s">
        <v>213</v>
      </c>
      <c r="J39">
        <v>3.95</v>
      </c>
      <c r="K39" s="1">
        <v>43949.853726851848</v>
      </c>
      <c r="O39" t="s">
        <v>37</v>
      </c>
      <c r="P39" t="s">
        <v>49</v>
      </c>
      <c r="S39">
        <v>1</v>
      </c>
      <c r="T39" t="s">
        <v>214</v>
      </c>
      <c r="U39" t="s">
        <v>215</v>
      </c>
    </row>
    <row r="40" spans="1:21" x14ac:dyDescent="0.2">
      <c r="A40" t="s">
        <v>763</v>
      </c>
      <c r="B40" t="str">
        <f>IF(ISBLANK(A40),"-- scan/drank --",_xlfn.CONCAT("Rack ",LEFT(A40,1)))</f>
        <v>Rack 2</v>
      </c>
      <c r="D40" t="s">
        <v>812</v>
      </c>
      <c r="K40" s="1"/>
    </row>
    <row r="41" spans="1:21" x14ac:dyDescent="0.2">
      <c r="A41" t="s">
        <v>764</v>
      </c>
      <c r="B41" t="str">
        <f>IF(ISBLANK(A41),"-- scan/drank --",_xlfn.CONCAT("Rack ",LEFT(A41,1)))</f>
        <v>Rack 2</v>
      </c>
      <c r="D41" t="s">
        <v>784</v>
      </c>
      <c r="E41" t="s">
        <v>785</v>
      </c>
      <c r="F41">
        <v>2017</v>
      </c>
      <c r="G41" t="s">
        <v>786</v>
      </c>
      <c r="H41" t="s">
        <v>72</v>
      </c>
      <c r="I41" t="s">
        <v>787</v>
      </c>
      <c r="J41">
        <v>4.0599999999999996</v>
      </c>
      <c r="K41" s="1">
        <v>43966.968888888892</v>
      </c>
      <c r="O41" t="s">
        <v>788</v>
      </c>
      <c r="P41" t="s">
        <v>49</v>
      </c>
      <c r="S41">
        <v>1</v>
      </c>
      <c r="T41" t="s">
        <v>789</v>
      </c>
      <c r="U41" t="s">
        <v>790</v>
      </c>
    </row>
    <row r="42" spans="1:21" x14ac:dyDescent="0.2">
      <c r="A42" t="s">
        <v>765</v>
      </c>
      <c r="B42" t="str">
        <f>IF(ISBLANK(A42),"-- scan/drank --",_xlfn.CONCAT("Rack ",LEFT(A42,1)))</f>
        <v>Rack 2</v>
      </c>
      <c r="D42" t="s">
        <v>756</v>
      </c>
      <c r="K42" s="1"/>
    </row>
    <row r="43" spans="1:21" x14ac:dyDescent="0.2">
      <c r="A43" t="s">
        <v>766</v>
      </c>
      <c r="B43" t="str">
        <f>IF(ISBLANK(A43),"-- scan/drank --",_xlfn.CONCAT("Rack ",LEFT(A43,1)))</f>
        <v>Rack 2</v>
      </c>
      <c r="D43" t="s">
        <v>756</v>
      </c>
      <c r="K43" s="1"/>
    </row>
    <row r="44" spans="1:21" x14ac:dyDescent="0.2">
      <c r="A44" t="s">
        <v>767</v>
      </c>
      <c r="B44" t="str">
        <f>IF(ISBLANK(A44),"-- scan/drank --",_xlfn.CONCAT("Rack ",LEFT(A44,1)))</f>
        <v>Rack 2</v>
      </c>
      <c r="D44" t="s">
        <v>756</v>
      </c>
      <c r="K44" s="1"/>
    </row>
    <row r="45" spans="1:21" x14ac:dyDescent="0.2">
      <c r="A45" t="s">
        <v>769</v>
      </c>
      <c r="B45" t="str">
        <f>IF(ISBLANK(A45),"-- scan/drank --",_xlfn.CONCAT("Rack ",LEFT(A45,1)))</f>
        <v>Rack 2</v>
      </c>
      <c r="D45" t="s">
        <v>756</v>
      </c>
      <c r="K45" s="1"/>
    </row>
    <row r="46" spans="1:21" x14ac:dyDescent="0.2">
      <c r="A46" t="s">
        <v>770</v>
      </c>
      <c r="B46" t="str">
        <f>IF(ISBLANK(A46),"-- scan/drank --",_xlfn.CONCAT("Rack ",LEFT(A46,1)))</f>
        <v>Rack 2</v>
      </c>
      <c r="D46" t="s">
        <v>756</v>
      </c>
      <c r="K46" s="1"/>
    </row>
    <row r="47" spans="1:21" x14ac:dyDescent="0.2">
      <c r="A47" t="s">
        <v>771</v>
      </c>
      <c r="B47" t="str">
        <f>IF(ISBLANK(A47),"-- scan/drank --",_xlfn.CONCAT("Rack ",LEFT(A47,1)))</f>
        <v>Rack 2</v>
      </c>
      <c r="D47" t="s">
        <v>756</v>
      </c>
      <c r="K47" s="1"/>
    </row>
    <row r="48" spans="1:21" x14ac:dyDescent="0.2">
      <c r="A48" t="s">
        <v>772</v>
      </c>
      <c r="B48" t="str">
        <f>IF(ISBLANK(A48),"-- scan/drank --",_xlfn.CONCAT("Rack ",LEFT(A48,1)))</f>
        <v>Rack 2</v>
      </c>
      <c r="C48" t="s">
        <v>757</v>
      </c>
      <c r="D48" t="s">
        <v>294</v>
      </c>
      <c r="E48" t="s">
        <v>295</v>
      </c>
      <c r="F48">
        <v>2015</v>
      </c>
      <c r="G48" t="s">
        <v>296</v>
      </c>
      <c r="H48" t="s">
        <v>72</v>
      </c>
      <c r="I48" t="s">
        <v>297</v>
      </c>
      <c r="J48">
        <v>4.3099999999999996</v>
      </c>
      <c r="K48" s="1">
        <v>43830.599861111114</v>
      </c>
      <c r="P48" t="s">
        <v>298</v>
      </c>
      <c r="R48" s="1">
        <v>43931.954861111109</v>
      </c>
      <c r="S48">
        <v>1</v>
      </c>
      <c r="T48" t="s">
        <v>299</v>
      </c>
      <c r="U48" t="s">
        <v>300</v>
      </c>
    </row>
    <row r="49" spans="1:21" x14ac:dyDescent="0.2">
      <c r="A49" t="s">
        <v>773</v>
      </c>
      <c r="B49" t="str">
        <f>IF(ISBLANK(A49),"-- scan/drank --",_xlfn.CONCAT("Rack ",LEFT(A49,1)))</f>
        <v>Rack 2</v>
      </c>
      <c r="D49" t="s">
        <v>780</v>
      </c>
      <c r="E49" t="s">
        <v>295</v>
      </c>
      <c r="F49">
        <v>2007</v>
      </c>
      <c r="G49" t="s">
        <v>296</v>
      </c>
      <c r="H49" t="s">
        <v>72</v>
      </c>
      <c r="I49" t="s">
        <v>297</v>
      </c>
      <c r="J49">
        <v>4.32</v>
      </c>
      <c r="K49" s="1">
        <v>43966.970659722225</v>
      </c>
      <c r="O49" t="s">
        <v>781</v>
      </c>
      <c r="P49" t="s">
        <v>298</v>
      </c>
      <c r="S49">
        <v>1</v>
      </c>
      <c r="T49" t="s">
        <v>782</v>
      </c>
      <c r="U49" t="s">
        <v>783</v>
      </c>
    </row>
    <row r="50" spans="1:21" x14ac:dyDescent="0.2">
      <c r="A50" t="s">
        <v>774</v>
      </c>
      <c r="B50" t="str">
        <f>IF(ISBLANK(A50),"-- scan/drank --",_xlfn.CONCAT("Rack ",LEFT(A50,1)))</f>
        <v>Rack 2</v>
      </c>
      <c r="D50" t="s">
        <v>756</v>
      </c>
      <c r="K50" s="1"/>
    </row>
    <row r="51" spans="1:21" x14ac:dyDescent="0.2">
      <c r="A51" t="s">
        <v>775</v>
      </c>
      <c r="B51" t="str">
        <f>IF(ISBLANK(A51),"-- scan/drank --",_xlfn.CONCAT("Rack ",LEFT(A51,1)))</f>
        <v>Rack 2</v>
      </c>
      <c r="D51" t="s">
        <v>756</v>
      </c>
      <c r="K51" s="1"/>
    </row>
    <row r="52" spans="1:21" x14ac:dyDescent="0.2">
      <c r="A52" t="s">
        <v>776</v>
      </c>
      <c r="B52" t="str">
        <f>IF(ISBLANK(A52),"-- scan/drank --",_xlfn.CONCAT("Rack ",LEFT(A52,1)))</f>
        <v>Rack 2</v>
      </c>
      <c r="D52" t="s">
        <v>756</v>
      </c>
      <c r="K52" s="1"/>
    </row>
    <row r="53" spans="1:21" x14ac:dyDescent="0.2">
      <c r="A53" t="s">
        <v>777</v>
      </c>
      <c r="B53" t="str">
        <f>IF(ISBLANK(A53),"-- scan/drank --",_xlfn.CONCAT("Rack ",LEFT(A53,1)))</f>
        <v>Rack 2</v>
      </c>
      <c r="D53" t="s">
        <v>756</v>
      </c>
      <c r="K53" s="1"/>
    </row>
    <row r="54" spans="1:21" x14ac:dyDescent="0.2">
      <c r="A54" t="s">
        <v>759</v>
      </c>
      <c r="B54" t="str">
        <f>IF(ISBLANK(A54),"-- scan/drank --",_xlfn.CONCAT("Rack ",LEFT(A54,1)))</f>
        <v>Rack 2</v>
      </c>
      <c r="D54" t="s">
        <v>144</v>
      </c>
      <c r="E54" t="s">
        <v>145</v>
      </c>
      <c r="F54">
        <v>2019</v>
      </c>
      <c r="G54" t="s">
        <v>145</v>
      </c>
      <c r="H54" t="s">
        <v>26</v>
      </c>
      <c r="I54" t="s">
        <v>146</v>
      </c>
      <c r="J54">
        <v>4.13</v>
      </c>
      <c r="K54" s="1">
        <v>43959.94332175926</v>
      </c>
      <c r="P54" t="s">
        <v>149</v>
      </c>
      <c r="S54">
        <v>2</v>
      </c>
      <c r="T54" t="s">
        <v>150</v>
      </c>
      <c r="U54" t="s">
        <v>747</v>
      </c>
    </row>
    <row r="55" spans="1:21" x14ac:dyDescent="0.2">
      <c r="A55" t="s">
        <v>760</v>
      </c>
      <c r="B55" t="str">
        <f>IF(ISBLANK(A55),"-- scan/drank --",_xlfn.CONCAT("Rack ",LEFT(A55,1)))</f>
        <v>Rack 2</v>
      </c>
      <c r="D55" t="s">
        <v>161</v>
      </c>
      <c r="E55" t="s">
        <v>162</v>
      </c>
      <c r="F55">
        <v>2018</v>
      </c>
      <c r="G55" t="s">
        <v>163</v>
      </c>
      <c r="H55" t="s">
        <v>164</v>
      </c>
      <c r="I55" t="s">
        <v>165</v>
      </c>
      <c r="J55">
        <v>3.84</v>
      </c>
      <c r="K55" s="1">
        <v>43957.65587962963</v>
      </c>
      <c r="P55" t="s">
        <v>29</v>
      </c>
      <c r="S55">
        <v>1</v>
      </c>
      <c r="T55" t="s">
        <v>167</v>
      </c>
      <c r="U55" t="s">
        <v>734</v>
      </c>
    </row>
    <row r="56" spans="1:21" x14ac:dyDescent="0.2">
      <c r="A56" t="s">
        <v>768</v>
      </c>
      <c r="B56" t="str">
        <f>IF(ISBLANK(A56),"-- scan/drank --",_xlfn.CONCAT("Rack ",LEFT(A56,1)))</f>
        <v>Rack 2</v>
      </c>
      <c r="D56" t="s">
        <v>756</v>
      </c>
      <c r="K56" s="1"/>
    </row>
    <row r="57" spans="1:21" x14ac:dyDescent="0.2">
      <c r="A57" t="s">
        <v>228</v>
      </c>
      <c r="B57" t="str">
        <f>IF(ISBLANK(A57),"-- scan/drank --",_xlfn.CONCAT("Rack ",LEFT(A57,1)))</f>
        <v>Rack 2</v>
      </c>
      <c r="D57" t="s">
        <v>41</v>
      </c>
      <c r="E57" t="s">
        <v>41</v>
      </c>
      <c r="F57" t="s">
        <v>41</v>
      </c>
    </row>
    <row r="58" spans="1:21" x14ac:dyDescent="0.2">
      <c r="A58" t="s">
        <v>229</v>
      </c>
      <c r="B58" t="str">
        <f>IF(ISBLANK(A58),"-- scan/drank --",_xlfn.CONCAT("Rack ",LEFT(A58,1)))</f>
        <v>Rack 3</v>
      </c>
      <c r="D58" t="s">
        <v>230</v>
      </c>
      <c r="E58" t="s">
        <v>231</v>
      </c>
      <c r="F58">
        <v>2012</v>
      </c>
      <c r="G58" t="s">
        <v>231</v>
      </c>
      <c r="H58" t="s">
        <v>26</v>
      </c>
      <c r="I58" t="s">
        <v>116</v>
      </c>
      <c r="J58">
        <v>4.12</v>
      </c>
      <c r="K58" s="5" t="s">
        <v>753</v>
      </c>
      <c r="M58">
        <v>4.5</v>
      </c>
      <c r="N58" t="s">
        <v>232</v>
      </c>
      <c r="P58" t="s">
        <v>49</v>
      </c>
      <c r="Q58" t="s">
        <v>233</v>
      </c>
      <c r="S58">
        <v>2</v>
      </c>
      <c r="T58" t="s">
        <v>234</v>
      </c>
    </row>
    <row r="59" spans="1:21" x14ac:dyDescent="0.2">
      <c r="A59" t="s">
        <v>235</v>
      </c>
      <c r="B59" t="str">
        <f>IF(ISBLANK(A59),"-- scan/drank --",_xlfn.CONCAT("Rack ",LEFT(A59,1)))</f>
        <v>Rack 3</v>
      </c>
      <c r="D59" t="s">
        <v>230</v>
      </c>
      <c r="E59" t="s">
        <v>231</v>
      </c>
      <c r="F59">
        <v>2012</v>
      </c>
      <c r="G59" t="s">
        <v>231</v>
      </c>
      <c r="H59" t="s">
        <v>26</v>
      </c>
      <c r="I59" t="s">
        <v>116</v>
      </c>
      <c r="J59">
        <v>4.12</v>
      </c>
      <c r="K59" s="1">
        <v>43957.65828703704</v>
      </c>
      <c r="M59">
        <v>4.5</v>
      </c>
      <c r="N59" t="s">
        <v>232</v>
      </c>
      <c r="P59" t="s">
        <v>49</v>
      </c>
      <c r="Q59" t="s">
        <v>233</v>
      </c>
      <c r="S59">
        <v>2</v>
      </c>
      <c r="T59" t="s">
        <v>234</v>
      </c>
    </row>
    <row r="60" spans="1:21" x14ac:dyDescent="0.2">
      <c r="A60" t="s">
        <v>813</v>
      </c>
      <c r="B60" t="str">
        <f>IF(ISBLANK(A60),"-- scan/drank --",_xlfn.CONCAT("Rack ",LEFT(A60,1)))</f>
        <v>Rack 3</v>
      </c>
      <c r="D60" t="s">
        <v>812</v>
      </c>
      <c r="K60" s="1"/>
    </row>
    <row r="61" spans="1:21" x14ac:dyDescent="0.2">
      <c r="A61" t="s">
        <v>236</v>
      </c>
      <c r="B61" t="str">
        <f>IF(ISBLANK(A61),"-- scan/drank --",_xlfn.CONCAT("Rack ",LEFT(A61,1)))</f>
        <v>Rack 3</v>
      </c>
      <c r="D61" t="s">
        <v>237</v>
      </c>
      <c r="E61" t="s">
        <v>238</v>
      </c>
      <c r="F61">
        <v>2016</v>
      </c>
      <c r="G61" t="s">
        <v>238</v>
      </c>
      <c r="H61" t="s">
        <v>72</v>
      </c>
      <c r="I61" t="s">
        <v>239</v>
      </c>
      <c r="J61">
        <v>3.58</v>
      </c>
      <c r="K61" s="1">
        <v>43938.85796296296</v>
      </c>
      <c r="P61" t="s">
        <v>49</v>
      </c>
      <c r="S61">
        <v>1</v>
      </c>
      <c r="T61" t="s">
        <v>240</v>
      </c>
      <c r="U61" t="s">
        <v>241</v>
      </c>
    </row>
    <row r="62" spans="1:21" x14ac:dyDescent="0.2">
      <c r="A62" t="s">
        <v>242</v>
      </c>
      <c r="B62" t="str">
        <f>IF(ISBLANK(A62),"-- scan/drank --",_xlfn.CONCAT("Rack ",LEFT(A62,1)))</f>
        <v>Rack 3</v>
      </c>
      <c r="D62" t="s">
        <v>243</v>
      </c>
      <c r="E62" t="s">
        <v>244</v>
      </c>
      <c r="F62">
        <v>2003</v>
      </c>
      <c r="G62" t="s">
        <v>245</v>
      </c>
      <c r="H62" t="s">
        <v>56</v>
      </c>
      <c r="I62" t="s">
        <v>246</v>
      </c>
      <c r="J62">
        <v>4.32</v>
      </c>
      <c r="K62" s="1">
        <v>43600.109293981484</v>
      </c>
      <c r="P62" t="s">
        <v>49</v>
      </c>
      <c r="S62">
        <v>1</v>
      </c>
      <c r="T62" t="s">
        <v>247</v>
      </c>
      <c r="U62" t="s">
        <v>248</v>
      </c>
    </row>
    <row r="63" spans="1:21" x14ac:dyDescent="0.2">
      <c r="A63" t="s">
        <v>249</v>
      </c>
      <c r="B63" t="str">
        <f>IF(ISBLANK(A63),"-- scan/drank --",_xlfn.CONCAT("Rack ",LEFT(A63,1)))</f>
        <v>Rack 3</v>
      </c>
      <c r="D63" t="s">
        <v>250</v>
      </c>
      <c r="E63" t="s">
        <v>251</v>
      </c>
      <c r="F63">
        <v>2006</v>
      </c>
      <c r="G63" t="s">
        <v>252</v>
      </c>
      <c r="H63" t="s">
        <v>56</v>
      </c>
      <c r="I63" t="s">
        <v>253</v>
      </c>
      <c r="J63">
        <v>4.04</v>
      </c>
      <c r="K63" s="1">
        <v>43577.610868055555</v>
      </c>
      <c r="P63" t="s">
        <v>49</v>
      </c>
      <c r="S63">
        <v>1</v>
      </c>
      <c r="T63" t="s">
        <v>254</v>
      </c>
      <c r="U63" t="s">
        <v>255</v>
      </c>
    </row>
    <row r="64" spans="1:21" x14ac:dyDescent="0.2">
      <c r="A64" t="s">
        <v>256</v>
      </c>
      <c r="B64" t="str">
        <f>IF(ISBLANK(A64),"-- scan/drank --",_xlfn.CONCAT("Rack ",LEFT(A64,1)))</f>
        <v>Rack 3</v>
      </c>
      <c r="D64" t="s">
        <v>257</v>
      </c>
      <c r="E64" t="s">
        <v>80</v>
      </c>
      <c r="F64">
        <v>2015</v>
      </c>
      <c r="G64" t="s">
        <v>79</v>
      </c>
      <c r="H64" t="s">
        <v>56</v>
      </c>
      <c r="I64" t="s">
        <v>80</v>
      </c>
      <c r="J64">
        <v>4.29</v>
      </c>
      <c r="K64" s="1">
        <v>43661.531354166669</v>
      </c>
      <c r="P64" t="s">
        <v>49</v>
      </c>
      <c r="S64">
        <v>2</v>
      </c>
      <c r="T64" t="s">
        <v>258</v>
      </c>
      <c r="U64" t="s">
        <v>259</v>
      </c>
    </row>
    <row r="65" spans="1:21" x14ac:dyDescent="0.2">
      <c r="A65" t="s">
        <v>260</v>
      </c>
      <c r="B65" t="str">
        <f>IF(ISBLANK(A65),"-- scan/drank --",_xlfn.CONCAT("Rack ",LEFT(A65,1)))</f>
        <v>Rack 3</v>
      </c>
      <c r="D65" t="s">
        <v>261</v>
      </c>
      <c r="E65" t="s">
        <v>80</v>
      </c>
      <c r="F65">
        <v>2016</v>
      </c>
      <c r="G65" t="s">
        <v>79</v>
      </c>
      <c r="H65" t="s">
        <v>56</v>
      </c>
      <c r="I65" t="s">
        <v>80</v>
      </c>
      <c r="J65">
        <v>4.22</v>
      </c>
      <c r="K65" s="1">
        <v>43093.777951388889</v>
      </c>
      <c r="P65" t="s">
        <v>49</v>
      </c>
      <c r="S65">
        <v>1</v>
      </c>
      <c r="T65" t="s">
        <v>262</v>
      </c>
      <c r="U65" t="s">
        <v>263</v>
      </c>
    </row>
    <row r="66" spans="1:21" x14ac:dyDescent="0.2">
      <c r="A66" t="s">
        <v>264</v>
      </c>
      <c r="B66" t="str">
        <f>IF(ISBLANK(A66),"-- scan/drank --",_xlfn.CONCAT("Rack ",LEFT(A66,1)))</f>
        <v>Rack 3</v>
      </c>
      <c r="D66" t="s">
        <v>265</v>
      </c>
      <c r="E66" t="s">
        <v>266</v>
      </c>
      <c r="F66">
        <v>2017</v>
      </c>
      <c r="G66" t="s">
        <v>267</v>
      </c>
      <c r="H66" t="s">
        <v>56</v>
      </c>
      <c r="I66" t="s">
        <v>268</v>
      </c>
      <c r="J66">
        <v>4.41</v>
      </c>
      <c r="K66" s="1">
        <v>43812.064212962963</v>
      </c>
      <c r="P66" t="s">
        <v>49</v>
      </c>
      <c r="S66">
        <v>1</v>
      </c>
      <c r="T66" t="s">
        <v>269</v>
      </c>
      <c r="U66" t="s">
        <v>270</v>
      </c>
    </row>
    <row r="67" spans="1:21" x14ac:dyDescent="0.2">
      <c r="A67" t="s">
        <v>271</v>
      </c>
      <c r="B67" t="str">
        <f>IF(ISBLANK(A67),"-- scan/drank --",_xlfn.CONCAT("Rack ",LEFT(A67,1)))</f>
        <v>Rack 3</v>
      </c>
      <c r="D67" t="s">
        <v>272</v>
      </c>
      <c r="E67" t="s">
        <v>273</v>
      </c>
      <c r="F67">
        <v>2013</v>
      </c>
      <c r="G67" t="s">
        <v>79</v>
      </c>
      <c r="H67" t="s">
        <v>56</v>
      </c>
      <c r="I67" t="s">
        <v>253</v>
      </c>
      <c r="J67">
        <v>3.92</v>
      </c>
      <c r="K67" s="1">
        <v>43093.769363425927</v>
      </c>
      <c r="P67" t="s">
        <v>49</v>
      </c>
      <c r="S67">
        <v>1</v>
      </c>
      <c r="T67" t="s">
        <v>274</v>
      </c>
      <c r="U67" t="s">
        <v>275</v>
      </c>
    </row>
    <row r="68" spans="1:21" x14ac:dyDescent="0.2">
      <c r="A68" t="s">
        <v>276</v>
      </c>
      <c r="B68" t="str">
        <f>IF(ISBLANK(A68),"-- scan/drank --",_xlfn.CONCAT("Rack ",LEFT(A68,1)))</f>
        <v>Rack 3</v>
      </c>
      <c r="D68" t="s">
        <v>277</v>
      </c>
      <c r="E68" t="s">
        <v>273</v>
      </c>
      <c r="F68">
        <v>2005</v>
      </c>
      <c r="G68" t="s">
        <v>138</v>
      </c>
      <c r="H68" t="s">
        <v>56</v>
      </c>
      <c r="I68" t="s">
        <v>253</v>
      </c>
      <c r="J68">
        <v>3.75</v>
      </c>
      <c r="K68" s="1">
        <v>43577.608923611115</v>
      </c>
      <c r="P68" t="s">
        <v>49</v>
      </c>
      <c r="S68">
        <v>1</v>
      </c>
      <c r="T68" t="s">
        <v>278</v>
      </c>
      <c r="U68" t="s">
        <v>279</v>
      </c>
    </row>
    <row r="69" spans="1:21" x14ac:dyDescent="0.2">
      <c r="A69" t="s">
        <v>280</v>
      </c>
      <c r="B69" t="str">
        <f>IF(ISBLANK(A69),"-- scan/drank --",_xlfn.CONCAT("Rack ",LEFT(A69,1)))</f>
        <v>Rack 3</v>
      </c>
      <c r="D69" t="s">
        <v>281</v>
      </c>
      <c r="E69" t="s">
        <v>282</v>
      </c>
      <c r="F69">
        <v>2014</v>
      </c>
      <c r="G69" t="s">
        <v>283</v>
      </c>
      <c r="H69" t="s">
        <v>56</v>
      </c>
      <c r="I69" t="s">
        <v>57</v>
      </c>
      <c r="J69">
        <v>4.2</v>
      </c>
      <c r="K69" s="1">
        <v>43410.836736111109</v>
      </c>
      <c r="O69" t="s">
        <v>284</v>
      </c>
      <c r="P69" t="s">
        <v>49</v>
      </c>
      <c r="S69">
        <v>1</v>
      </c>
      <c r="T69" t="s">
        <v>285</v>
      </c>
      <c r="U69" t="s">
        <v>286</v>
      </c>
    </row>
    <row r="70" spans="1:21" x14ac:dyDescent="0.2">
      <c r="A70" t="s">
        <v>810</v>
      </c>
      <c r="B70" t="str">
        <f>IF(ISBLANK(A70),"-- scan/drank --",_xlfn.CONCAT("Rack ",LEFT(A70,1)))</f>
        <v>Rack 4</v>
      </c>
      <c r="D70" t="s">
        <v>287</v>
      </c>
      <c r="E70" t="s">
        <v>288</v>
      </c>
      <c r="F70">
        <v>9999</v>
      </c>
      <c r="G70" t="s">
        <v>289</v>
      </c>
      <c r="H70" t="s">
        <v>290</v>
      </c>
      <c r="I70" t="s">
        <v>291</v>
      </c>
      <c r="J70">
        <v>3.82</v>
      </c>
      <c r="M70">
        <v>4</v>
      </c>
      <c r="N70" t="s">
        <v>408</v>
      </c>
      <c r="P70" t="s">
        <v>29</v>
      </c>
      <c r="T70" t="s">
        <v>409</v>
      </c>
    </row>
    <row r="71" spans="1:21" x14ac:dyDescent="0.2">
      <c r="A71" t="s">
        <v>814</v>
      </c>
      <c r="B71" t="str">
        <f>IF(ISBLANK(A71),"-- scan/drank --",_xlfn.CONCAT("Rack ",LEFT(A71,1)))</f>
        <v>Rack 4</v>
      </c>
      <c r="D71" t="s">
        <v>815</v>
      </c>
    </row>
    <row r="72" spans="1:21" x14ac:dyDescent="0.2">
      <c r="A72" t="s">
        <v>816</v>
      </c>
      <c r="B72" t="str">
        <f>IF(ISBLANK(A72),"-- scan/drank --",_xlfn.CONCAT("Rack ",LEFT(A72,1)))</f>
        <v>Rack 4</v>
      </c>
      <c r="D72" t="s">
        <v>812</v>
      </c>
    </row>
    <row r="73" spans="1:21" x14ac:dyDescent="0.2">
      <c r="A73" t="s">
        <v>721</v>
      </c>
      <c r="B73" t="str">
        <f>IF(ISBLANK(A73),"-- scan/drank --",_xlfn.CONCAT("Rack ",LEFT(A73,1)))</f>
        <v>Rack 4</v>
      </c>
      <c r="D73" t="s">
        <v>717</v>
      </c>
      <c r="E73" t="s">
        <v>718</v>
      </c>
      <c r="F73">
        <v>2005</v>
      </c>
      <c r="G73" t="s">
        <v>719</v>
      </c>
      <c r="H73" t="s">
        <v>56</v>
      </c>
      <c r="I73" t="s">
        <v>720</v>
      </c>
      <c r="J73">
        <v>3.86</v>
      </c>
      <c r="K73" s="1">
        <v>43956.07476851852</v>
      </c>
      <c r="O73" t="s">
        <v>721</v>
      </c>
      <c r="P73" t="s">
        <v>29</v>
      </c>
      <c r="S73">
        <v>1</v>
      </c>
      <c r="T73" t="s">
        <v>722</v>
      </c>
      <c r="U73" t="s">
        <v>723</v>
      </c>
    </row>
    <row r="74" spans="1:21" x14ac:dyDescent="0.2">
      <c r="A74" t="s">
        <v>301</v>
      </c>
      <c r="B74" t="str">
        <f>IF(ISBLANK(A74),"-- scan/drank --",_xlfn.CONCAT("Rack ",LEFT(A74,1)))</f>
        <v>Rack 4</v>
      </c>
      <c r="D74" t="s">
        <v>302</v>
      </c>
      <c r="E74" t="s">
        <v>303</v>
      </c>
      <c r="F74">
        <v>2012</v>
      </c>
      <c r="G74" t="s">
        <v>304</v>
      </c>
      <c r="H74" t="s">
        <v>305</v>
      </c>
      <c r="I74" t="s">
        <v>306</v>
      </c>
      <c r="J74">
        <v>3.62</v>
      </c>
      <c r="K74" s="1">
        <v>43093.770740740743</v>
      </c>
      <c r="P74" t="s">
        <v>49</v>
      </c>
      <c r="S74">
        <v>1</v>
      </c>
      <c r="T74" t="s">
        <v>307</v>
      </c>
      <c r="U74" t="s">
        <v>308</v>
      </c>
    </row>
    <row r="75" spans="1:21" x14ac:dyDescent="0.2">
      <c r="A75" t="s">
        <v>309</v>
      </c>
      <c r="B75" t="str">
        <f>IF(ISBLANK(A75),"-- scan/drank --",_xlfn.CONCAT("Rack ",LEFT(A75,1)))</f>
        <v>Rack 4</v>
      </c>
      <c r="D75" t="s">
        <v>310</v>
      </c>
      <c r="E75" t="s">
        <v>282</v>
      </c>
      <c r="F75">
        <v>2014</v>
      </c>
      <c r="G75" t="s">
        <v>311</v>
      </c>
      <c r="H75" t="s">
        <v>56</v>
      </c>
      <c r="I75" t="s">
        <v>268</v>
      </c>
      <c r="J75">
        <v>3.71</v>
      </c>
      <c r="K75" s="1">
        <v>43093.764027777775</v>
      </c>
      <c r="P75" t="s">
        <v>49</v>
      </c>
      <c r="S75">
        <v>1</v>
      </c>
      <c r="T75" t="s">
        <v>312</v>
      </c>
      <c r="U75" t="s">
        <v>313</v>
      </c>
    </row>
    <row r="76" spans="1:21" x14ac:dyDescent="0.2">
      <c r="A76" t="s">
        <v>736</v>
      </c>
      <c r="B76" t="str">
        <f>IF(ISBLANK(A76),"-- scan/drank --",_xlfn.CONCAT("Rack ",LEFT(A76,1)))</f>
        <v>Rack 4</v>
      </c>
      <c r="D76" t="s">
        <v>520</v>
      </c>
      <c r="E76" t="s">
        <v>817</v>
      </c>
      <c r="F76">
        <v>2005</v>
      </c>
      <c r="G76" t="s">
        <v>735</v>
      </c>
      <c r="H76" t="s">
        <v>72</v>
      </c>
      <c r="I76" t="s">
        <v>239</v>
      </c>
      <c r="J76">
        <v>4.13</v>
      </c>
      <c r="K76" s="1">
        <v>43957.664351851854</v>
      </c>
      <c r="O76" t="s">
        <v>736</v>
      </c>
      <c r="P76" t="s">
        <v>49</v>
      </c>
      <c r="S76">
        <v>1</v>
      </c>
      <c r="T76" t="s">
        <v>737</v>
      </c>
      <c r="U76" t="s">
        <v>738</v>
      </c>
    </row>
    <row r="77" spans="1:21" x14ac:dyDescent="0.2">
      <c r="A77" t="s">
        <v>314</v>
      </c>
      <c r="B77" t="str">
        <f>IF(ISBLANK(A77),"-- scan/drank --",_xlfn.CONCAT("Rack ",LEFT(A77,1)))</f>
        <v>Rack 4</v>
      </c>
      <c r="D77" t="s">
        <v>315</v>
      </c>
      <c r="E77" t="s">
        <v>316</v>
      </c>
      <c r="F77">
        <v>2010</v>
      </c>
      <c r="G77" t="s">
        <v>316</v>
      </c>
      <c r="H77" t="s">
        <v>72</v>
      </c>
      <c r="I77" t="s">
        <v>239</v>
      </c>
      <c r="J77">
        <v>3.49</v>
      </c>
      <c r="K77" s="1">
        <v>43093.767835648148</v>
      </c>
      <c r="P77" t="s">
        <v>49</v>
      </c>
      <c r="S77">
        <v>1</v>
      </c>
      <c r="T77" t="s">
        <v>317</v>
      </c>
      <c r="U77" t="s">
        <v>318</v>
      </c>
    </row>
    <row r="78" spans="1:21" x14ac:dyDescent="0.2">
      <c r="A78" t="s">
        <v>319</v>
      </c>
      <c r="B78" t="str">
        <f>IF(ISBLANK(A78),"-- scan/drank --",_xlfn.CONCAT("Rack ",LEFT(A78,1)))</f>
        <v>Rack 4</v>
      </c>
      <c r="D78" t="s">
        <v>320</v>
      </c>
      <c r="E78" t="s">
        <v>321</v>
      </c>
      <c r="F78">
        <v>2009</v>
      </c>
      <c r="G78" t="s">
        <v>79</v>
      </c>
      <c r="H78" t="s">
        <v>56</v>
      </c>
      <c r="I78" t="s">
        <v>80</v>
      </c>
      <c r="J78">
        <v>4.6399999999999997</v>
      </c>
      <c r="K78" s="1">
        <v>43093.77716435185</v>
      </c>
      <c r="P78" t="s">
        <v>49</v>
      </c>
      <c r="S78">
        <v>1</v>
      </c>
      <c r="T78" t="s">
        <v>322</v>
      </c>
      <c r="U78" t="s">
        <v>323</v>
      </c>
    </row>
    <row r="79" spans="1:21" x14ac:dyDescent="0.2">
      <c r="A79" t="s">
        <v>324</v>
      </c>
      <c r="B79" t="str">
        <f>IF(ISBLANK(A79),"-- scan/drank --",_xlfn.CONCAT("Rack ",LEFT(A79,1)))</f>
        <v>Rack 4</v>
      </c>
      <c r="D79" t="s">
        <v>320</v>
      </c>
      <c r="E79" t="s">
        <v>98</v>
      </c>
      <c r="F79">
        <v>2013</v>
      </c>
      <c r="G79" t="s">
        <v>79</v>
      </c>
      <c r="H79" t="s">
        <v>56</v>
      </c>
      <c r="I79" t="s">
        <v>80</v>
      </c>
      <c r="J79">
        <v>4.5599999999999996</v>
      </c>
      <c r="K79" s="1">
        <v>43093.772731481484</v>
      </c>
      <c r="P79" t="s">
        <v>49</v>
      </c>
      <c r="S79">
        <v>1</v>
      </c>
      <c r="T79" t="s">
        <v>325</v>
      </c>
      <c r="U79" t="s">
        <v>326</v>
      </c>
    </row>
    <row r="80" spans="1:21" x14ac:dyDescent="0.2">
      <c r="A80" t="s">
        <v>327</v>
      </c>
      <c r="B80" t="str">
        <f>IF(ISBLANK(A80),"-- scan/drank --",_xlfn.CONCAT("Rack ",LEFT(A80,1)))</f>
        <v>Rack 4</v>
      </c>
      <c r="D80" t="s">
        <v>328</v>
      </c>
      <c r="E80" t="s">
        <v>329</v>
      </c>
      <c r="F80">
        <v>2003</v>
      </c>
      <c r="G80" t="s">
        <v>330</v>
      </c>
      <c r="H80" t="s">
        <v>331</v>
      </c>
      <c r="I80" t="s">
        <v>332</v>
      </c>
      <c r="J80">
        <v>3.55</v>
      </c>
      <c r="K80" s="1">
        <v>43577.606041666666</v>
      </c>
      <c r="P80" t="s">
        <v>49</v>
      </c>
      <c r="S80">
        <v>1</v>
      </c>
      <c r="T80" t="s">
        <v>333</v>
      </c>
      <c r="U80" t="s">
        <v>334</v>
      </c>
    </row>
    <row r="81" spans="1:21" x14ac:dyDescent="0.2">
      <c r="A81" t="s">
        <v>335</v>
      </c>
      <c r="B81" t="str">
        <f>IF(ISBLANK(A81),"-- scan/drank --",_xlfn.CONCAT("Rack ",LEFT(A81,1)))</f>
        <v>Rack 4</v>
      </c>
      <c r="D81" t="s">
        <v>336</v>
      </c>
      <c r="E81" t="s">
        <v>98</v>
      </c>
      <c r="F81">
        <v>2014</v>
      </c>
      <c r="G81" t="s">
        <v>337</v>
      </c>
      <c r="H81" t="s">
        <v>56</v>
      </c>
      <c r="I81" t="s">
        <v>338</v>
      </c>
      <c r="J81">
        <v>4.0999999999999996</v>
      </c>
      <c r="K81" s="1">
        <v>43093.770057870373</v>
      </c>
      <c r="P81" t="s">
        <v>49</v>
      </c>
      <c r="S81">
        <v>1</v>
      </c>
      <c r="T81" t="s">
        <v>339</v>
      </c>
      <c r="U81" t="s">
        <v>340</v>
      </c>
    </row>
    <row r="82" spans="1:21" x14ac:dyDescent="0.2">
      <c r="A82" t="s">
        <v>341</v>
      </c>
      <c r="B82" t="str">
        <f>IF(ISBLANK(A82),"-- scan/drank --",_xlfn.CONCAT("Rack ",LEFT(A82,1)))</f>
        <v>Rack 5</v>
      </c>
      <c r="D82" t="s">
        <v>342</v>
      </c>
      <c r="E82" t="s">
        <v>343</v>
      </c>
      <c r="F82">
        <v>2006</v>
      </c>
      <c r="G82" t="s">
        <v>344</v>
      </c>
      <c r="H82" t="s">
        <v>345</v>
      </c>
      <c r="I82" t="s">
        <v>346</v>
      </c>
      <c r="J82">
        <v>4.01</v>
      </c>
      <c r="K82" s="1">
        <v>43093.763472222221</v>
      </c>
      <c r="P82" t="s">
        <v>49</v>
      </c>
      <c r="S82">
        <v>1</v>
      </c>
      <c r="T82" t="s">
        <v>347</v>
      </c>
      <c r="U82" t="s">
        <v>348</v>
      </c>
    </row>
    <row r="83" spans="1:21" x14ac:dyDescent="0.2">
      <c r="A83" t="s">
        <v>349</v>
      </c>
      <c r="B83" t="str">
        <f>IF(ISBLANK(A83),"-- scan/drank --",_xlfn.CONCAT("Rack ",LEFT(A83,1)))</f>
        <v>Rack 5</v>
      </c>
      <c r="D83" t="s">
        <v>350</v>
      </c>
      <c r="E83" t="s">
        <v>351</v>
      </c>
      <c r="F83">
        <v>2014</v>
      </c>
      <c r="G83" t="s">
        <v>304</v>
      </c>
      <c r="H83" t="s">
        <v>305</v>
      </c>
      <c r="I83" t="s">
        <v>352</v>
      </c>
      <c r="J83">
        <v>3.72</v>
      </c>
      <c r="K83" s="1">
        <v>43455.639618055553</v>
      </c>
      <c r="P83" t="s">
        <v>298</v>
      </c>
      <c r="S83">
        <v>1</v>
      </c>
      <c r="T83" t="s">
        <v>353</v>
      </c>
      <c r="U83" t="s">
        <v>354</v>
      </c>
    </row>
    <row r="84" spans="1:21" x14ac:dyDescent="0.2">
      <c r="A84" t="s">
        <v>355</v>
      </c>
      <c r="B84" t="str">
        <f>IF(ISBLANK(A84),"-- scan/drank --",_xlfn.CONCAT("Rack ",LEFT(A84,1)))</f>
        <v>Rack 5</v>
      </c>
      <c r="D84" t="s">
        <v>356</v>
      </c>
      <c r="E84" t="s">
        <v>357</v>
      </c>
      <c r="F84">
        <v>2010</v>
      </c>
      <c r="G84" t="s">
        <v>283</v>
      </c>
      <c r="H84" t="s">
        <v>56</v>
      </c>
      <c r="I84" t="s">
        <v>338</v>
      </c>
      <c r="J84">
        <v>4.21</v>
      </c>
      <c r="K84" s="1">
        <v>43093.766840277778</v>
      </c>
      <c r="P84" t="s">
        <v>49</v>
      </c>
      <c r="S84">
        <v>1</v>
      </c>
      <c r="T84" t="s">
        <v>358</v>
      </c>
      <c r="U84" t="s">
        <v>359</v>
      </c>
    </row>
    <row r="85" spans="1:21" x14ac:dyDescent="0.2">
      <c r="A85" t="s">
        <v>360</v>
      </c>
      <c r="B85" t="str">
        <f>IF(ISBLANK(A85),"-- scan/drank --",_xlfn.CONCAT("Rack ",LEFT(A85,1)))</f>
        <v>Rack 5</v>
      </c>
      <c r="D85" t="s">
        <v>361</v>
      </c>
      <c r="E85" t="s">
        <v>362</v>
      </c>
      <c r="F85">
        <v>2014</v>
      </c>
      <c r="G85" t="s">
        <v>79</v>
      </c>
      <c r="H85" t="s">
        <v>56</v>
      </c>
      <c r="I85" t="s">
        <v>80</v>
      </c>
      <c r="J85">
        <v>4.28</v>
      </c>
      <c r="K85" s="1">
        <v>43093.776458333334</v>
      </c>
      <c r="P85" t="s">
        <v>49</v>
      </c>
      <c r="S85">
        <v>1</v>
      </c>
      <c r="T85" t="s">
        <v>363</v>
      </c>
      <c r="U85" t="s">
        <v>364</v>
      </c>
    </row>
    <row r="86" spans="1:21" x14ac:dyDescent="0.2">
      <c r="A86" t="s">
        <v>365</v>
      </c>
      <c r="B86" t="str">
        <f>IF(ISBLANK(A86),"-- scan/drank --",_xlfn.CONCAT("Rack ",LEFT(A86,1)))</f>
        <v>Rack 5</v>
      </c>
      <c r="D86" t="s">
        <v>366</v>
      </c>
      <c r="E86" t="s">
        <v>367</v>
      </c>
      <c r="F86">
        <v>2016</v>
      </c>
      <c r="G86" t="s">
        <v>368</v>
      </c>
      <c r="H86" t="s">
        <v>26</v>
      </c>
      <c r="I86" t="s">
        <v>369</v>
      </c>
      <c r="J86">
        <v>3.68</v>
      </c>
      <c r="K86" s="1">
        <v>43427.039652777778</v>
      </c>
      <c r="P86" t="s">
        <v>49</v>
      </c>
      <c r="S86">
        <v>1</v>
      </c>
      <c r="T86" t="s">
        <v>370</v>
      </c>
      <c r="U86" t="s">
        <v>371</v>
      </c>
    </row>
    <row r="87" spans="1:21" x14ac:dyDescent="0.2">
      <c r="A87" t="s">
        <v>372</v>
      </c>
      <c r="B87" t="str">
        <f>IF(ISBLANK(A87),"-- scan/drank --",_xlfn.CONCAT("Rack ",LEFT(A87,1)))</f>
        <v>Rack 5</v>
      </c>
      <c r="D87" t="s">
        <v>373</v>
      </c>
      <c r="E87" t="s">
        <v>98</v>
      </c>
      <c r="F87">
        <v>2006</v>
      </c>
      <c r="G87" t="s">
        <v>374</v>
      </c>
      <c r="H87" t="s">
        <v>56</v>
      </c>
      <c r="I87" t="s">
        <v>375</v>
      </c>
      <c r="J87">
        <v>3.76</v>
      </c>
      <c r="K87" s="1">
        <v>43823.834826388891</v>
      </c>
      <c r="P87" t="s">
        <v>49</v>
      </c>
      <c r="T87" t="s">
        <v>376</v>
      </c>
      <c r="U87" t="s">
        <v>377</v>
      </c>
    </row>
    <row r="88" spans="1:21" x14ac:dyDescent="0.2">
      <c r="A88" t="s">
        <v>378</v>
      </c>
      <c r="B88" t="str">
        <f>IF(ISBLANK(A88),"-- scan/drank --",_xlfn.CONCAT("Rack ",LEFT(A88,1)))</f>
        <v>Rack 5</v>
      </c>
      <c r="D88" t="s">
        <v>379</v>
      </c>
      <c r="E88" t="s">
        <v>98</v>
      </c>
      <c r="F88">
        <v>2009</v>
      </c>
      <c r="G88" t="s">
        <v>79</v>
      </c>
      <c r="H88" t="s">
        <v>56</v>
      </c>
      <c r="I88" t="s">
        <v>80</v>
      </c>
      <c r="J88">
        <v>3.71</v>
      </c>
      <c r="K88" s="1">
        <v>43577.611250000002</v>
      </c>
      <c r="P88" t="s">
        <v>49</v>
      </c>
      <c r="S88">
        <v>1</v>
      </c>
      <c r="T88" t="s">
        <v>380</v>
      </c>
      <c r="U88" t="s">
        <v>381</v>
      </c>
    </row>
    <row r="89" spans="1:21" x14ac:dyDescent="0.2">
      <c r="A89" t="s">
        <v>382</v>
      </c>
      <c r="B89" t="str">
        <f>IF(ISBLANK(A89),"-- scan/drank --",_xlfn.CONCAT("Rack ",LEFT(A89,1)))</f>
        <v>Rack 5</v>
      </c>
      <c r="D89" t="s">
        <v>383</v>
      </c>
      <c r="E89" t="s">
        <v>384</v>
      </c>
      <c r="F89">
        <v>2005</v>
      </c>
      <c r="G89" t="s">
        <v>79</v>
      </c>
      <c r="H89" t="s">
        <v>56</v>
      </c>
      <c r="I89" t="s">
        <v>80</v>
      </c>
      <c r="J89">
        <v>3.99</v>
      </c>
      <c r="K89" s="1">
        <v>43577.610474537039</v>
      </c>
      <c r="P89" t="s">
        <v>49</v>
      </c>
      <c r="S89">
        <v>1</v>
      </c>
      <c r="T89" t="s">
        <v>385</v>
      </c>
      <c r="U89" t="s">
        <v>386</v>
      </c>
    </row>
    <row r="90" spans="1:21" x14ac:dyDescent="0.2">
      <c r="A90" t="s">
        <v>387</v>
      </c>
      <c r="B90" t="str">
        <f>IF(ISBLANK(A90),"-- scan/drank --",_xlfn.CONCAT("Rack ",LEFT(A90,1)))</f>
        <v>Rack 5</v>
      </c>
      <c r="D90" t="s">
        <v>388</v>
      </c>
      <c r="E90" t="s">
        <v>98</v>
      </c>
      <c r="F90">
        <v>2006</v>
      </c>
      <c r="G90" t="s">
        <v>79</v>
      </c>
      <c r="H90" t="s">
        <v>56</v>
      </c>
      <c r="I90" t="s">
        <v>80</v>
      </c>
      <c r="J90">
        <v>4.05</v>
      </c>
      <c r="K90" s="1">
        <v>43577.608506944445</v>
      </c>
      <c r="P90" t="s">
        <v>49</v>
      </c>
      <c r="S90">
        <v>1</v>
      </c>
      <c r="T90" t="s">
        <v>389</v>
      </c>
      <c r="U90" t="s">
        <v>390</v>
      </c>
    </row>
    <row r="91" spans="1:21" x14ac:dyDescent="0.2">
      <c r="A91" t="s">
        <v>391</v>
      </c>
      <c r="B91" t="str">
        <f>IF(ISBLANK(A91),"-- scan/drank --",_xlfn.CONCAT("Rack ",LEFT(A91,1)))</f>
        <v>Rack 5</v>
      </c>
      <c r="D91" t="s">
        <v>392</v>
      </c>
      <c r="E91" t="s">
        <v>393</v>
      </c>
      <c r="F91">
        <v>2013</v>
      </c>
      <c r="G91" t="s">
        <v>394</v>
      </c>
      <c r="H91" t="s">
        <v>56</v>
      </c>
      <c r="I91" t="s">
        <v>253</v>
      </c>
      <c r="J91">
        <v>3.84</v>
      </c>
      <c r="K91" s="1">
        <v>43093.768310185187</v>
      </c>
      <c r="P91" t="s">
        <v>49</v>
      </c>
      <c r="S91">
        <v>1</v>
      </c>
      <c r="T91" t="s">
        <v>395</v>
      </c>
      <c r="U91" t="s">
        <v>396</v>
      </c>
    </row>
    <row r="92" spans="1:21" x14ac:dyDescent="0.2">
      <c r="A92" t="s">
        <v>397</v>
      </c>
      <c r="B92" t="str">
        <f>IF(ISBLANK(A92),"-- scan/drank --",_xlfn.CONCAT("Rack ",LEFT(A92,1)))</f>
        <v>Rack 5</v>
      </c>
      <c r="D92" t="s">
        <v>398</v>
      </c>
      <c r="E92" t="s">
        <v>98</v>
      </c>
      <c r="F92">
        <v>1997</v>
      </c>
      <c r="G92" t="s">
        <v>399</v>
      </c>
      <c r="H92" t="s">
        <v>56</v>
      </c>
      <c r="I92" t="s">
        <v>338</v>
      </c>
      <c r="J92">
        <v>3.71</v>
      </c>
      <c r="K92" s="1">
        <v>43577.607881944445</v>
      </c>
      <c r="P92" t="s">
        <v>49</v>
      </c>
      <c r="S92">
        <v>1</v>
      </c>
      <c r="T92" t="s">
        <v>400</v>
      </c>
      <c r="U92" t="s">
        <v>401</v>
      </c>
    </row>
    <row r="93" spans="1:21" x14ac:dyDescent="0.2">
      <c r="A93" t="s">
        <v>402</v>
      </c>
      <c r="B93" t="str">
        <f>IF(ISBLANK(A93),"-- scan/drank --",_xlfn.CONCAT("Rack ",LEFT(A93,1)))</f>
        <v>Rack 5</v>
      </c>
      <c r="D93" t="s">
        <v>403</v>
      </c>
      <c r="E93" t="s">
        <v>404</v>
      </c>
      <c r="F93">
        <v>2007</v>
      </c>
      <c r="G93" t="s">
        <v>138</v>
      </c>
      <c r="H93" t="s">
        <v>56</v>
      </c>
      <c r="I93" t="s">
        <v>405</v>
      </c>
      <c r="J93">
        <v>3.65</v>
      </c>
      <c r="K93" s="1">
        <v>43577.604247685187</v>
      </c>
      <c r="P93" t="s">
        <v>49</v>
      </c>
      <c r="S93">
        <v>1</v>
      </c>
      <c r="T93" t="s">
        <v>406</v>
      </c>
      <c r="U93" t="s">
        <v>407</v>
      </c>
    </row>
    <row r="94" spans="1:21" x14ac:dyDescent="0.2">
      <c r="B94" t="str">
        <f>IF(ISBLANK(A94),"-- scan/drank --",_xlfn.CONCAT("Rack ",LEFT(A94,1)))</f>
        <v>-- scan/drank --</v>
      </c>
      <c r="D94" t="s">
        <v>77</v>
      </c>
      <c r="E94" t="s">
        <v>78</v>
      </c>
      <c r="F94">
        <v>2017</v>
      </c>
      <c r="G94" t="s">
        <v>79</v>
      </c>
      <c r="H94" t="s">
        <v>56</v>
      </c>
      <c r="I94" t="s">
        <v>80</v>
      </c>
      <c r="J94">
        <v>4.07</v>
      </c>
      <c r="K94" s="1">
        <v>43945.083182870374</v>
      </c>
      <c r="O94" t="s">
        <v>58</v>
      </c>
      <c r="P94" t="s">
        <v>49</v>
      </c>
      <c r="T94" t="s">
        <v>81</v>
      </c>
      <c r="U94" t="s">
        <v>82</v>
      </c>
    </row>
    <row r="95" spans="1:21" x14ac:dyDescent="0.2">
      <c r="B95" t="str">
        <f>IF(ISBLANK(A95),"-- scan/drank --",_xlfn.CONCAT("Rack ",LEFT(A95,1)))</f>
        <v>-- scan/drank --</v>
      </c>
      <c r="D95" t="s">
        <v>602</v>
      </c>
      <c r="E95" t="s">
        <v>603</v>
      </c>
      <c r="F95">
        <v>2017</v>
      </c>
      <c r="G95" t="s">
        <v>192</v>
      </c>
      <c r="H95" t="s">
        <v>72</v>
      </c>
      <c r="I95" t="s">
        <v>193</v>
      </c>
      <c r="J95">
        <v>3.84</v>
      </c>
      <c r="K95" s="1">
        <v>43263.7575</v>
      </c>
      <c r="L95" t="s">
        <v>604</v>
      </c>
      <c r="M95">
        <v>5</v>
      </c>
      <c r="N95" t="s">
        <v>605</v>
      </c>
      <c r="P95" t="s">
        <v>29</v>
      </c>
      <c r="T95" t="s">
        <v>606</v>
      </c>
      <c r="U95" t="s">
        <v>607</v>
      </c>
    </row>
    <row r="96" spans="1:21" x14ac:dyDescent="0.2">
      <c r="B96" t="str">
        <f>IF(ISBLANK(A96),"-- scan/drank --",_xlfn.CONCAT("Rack ",LEFT(A96,1)))</f>
        <v>-- scan/drank --</v>
      </c>
      <c r="D96" t="s">
        <v>597</v>
      </c>
      <c r="E96" t="s">
        <v>598</v>
      </c>
      <c r="F96">
        <v>2016</v>
      </c>
      <c r="G96" t="s">
        <v>599</v>
      </c>
      <c r="H96" t="s">
        <v>72</v>
      </c>
      <c r="I96" t="s">
        <v>131</v>
      </c>
      <c r="J96">
        <v>3.78</v>
      </c>
      <c r="K96" s="1">
        <v>43093.727523148147</v>
      </c>
      <c r="P96" t="s">
        <v>49</v>
      </c>
      <c r="T96" t="s">
        <v>600</v>
      </c>
      <c r="U96" t="s">
        <v>601</v>
      </c>
    </row>
    <row r="97" spans="2:21" x14ac:dyDescent="0.2">
      <c r="B97" t="str">
        <f>IF(ISBLANK(A97),"-- scan/drank --",_xlfn.CONCAT("Rack ",LEFT(A97,1)))</f>
        <v>-- scan/drank --</v>
      </c>
      <c r="D97" t="s">
        <v>44</v>
      </c>
      <c r="E97" t="s">
        <v>45</v>
      </c>
      <c r="F97">
        <v>2016</v>
      </c>
      <c r="G97" t="s">
        <v>46</v>
      </c>
      <c r="H97" t="s">
        <v>26</v>
      </c>
      <c r="I97" t="s">
        <v>47</v>
      </c>
      <c r="J97">
        <v>3.75</v>
      </c>
      <c r="K97" s="1">
        <v>43943.581412037034</v>
      </c>
      <c r="O97" t="s">
        <v>48</v>
      </c>
      <c r="P97" t="s">
        <v>49</v>
      </c>
      <c r="T97" t="s">
        <v>50</v>
      </c>
      <c r="U97" t="s">
        <v>51</v>
      </c>
    </row>
    <row r="98" spans="2:21" x14ac:dyDescent="0.2">
      <c r="B98" t="str">
        <f>IF(ISBLANK(A98),"-- scan/drank --",_xlfn.CONCAT("Rack ",LEFT(A98,1)))</f>
        <v>-- scan/drank --</v>
      </c>
      <c r="C98" t="s">
        <v>410</v>
      </c>
      <c r="D98" t="s">
        <v>564</v>
      </c>
      <c r="E98" t="s">
        <v>565</v>
      </c>
      <c r="F98">
        <v>8888</v>
      </c>
      <c r="G98" t="s">
        <v>566</v>
      </c>
      <c r="H98" t="s">
        <v>72</v>
      </c>
      <c r="I98" t="s">
        <v>567</v>
      </c>
      <c r="J98">
        <v>3.82</v>
      </c>
      <c r="K98" s="1">
        <v>43945.084560185183</v>
      </c>
      <c r="O98" t="s">
        <v>74</v>
      </c>
      <c r="P98" t="s">
        <v>149</v>
      </c>
      <c r="T98" t="s">
        <v>568</v>
      </c>
      <c r="U98" t="s">
        <v>569</v>
      </c>
    </row>
    <row r="99" spans="2:21" x14ac:dyDescent="0.2">
      <c r="B99" t="str">
        <f>IF(ISBLANK(A99),"-- scan/drank --",_xlfn.CONCAT("Rack ",LEFT(A99,1)))</f>
        <v>-- scan/drank --</v>
      </c>
      <c r="C99" t="s">
        <v>410</v>
      </c>
      <c r="D99" t="s">
        <v>411</v>
      </c>
      <c r="E99" t="s">
        <v>412</v>
      </c>
      <c r="F99">
        <v>2015</v>
      </c>
      <c r="G99" t="s">
        <v>413</v>
      </c>
      <c r="H99" t="s">
        <v>36</v>
      </c>
      <c r="I99" t="s">
        <v>414</v>
      </c>
      <c r="J99">
        <v>3.64</v>
      </c>
      <c r="K99" s="1">
        <v>43949.853159722225</v>
      </c>
      <c r="O99" t="s">
        <v>37</v>
      </c>
      <c r="P99" t="s">
        <v>149</v>
      </c>
      <c r="S99">
        <v>1</v>
      </c>
      <c r="T99" t="s">
        <v>415</v>
      </c>
      <c r="U99" t="s">
        <v>416</v>
      </c>
    </row>
    <row r="100" spans="2:21" x14ac:dyDescent="0.2">
      <c r="B100" t="str">
        <f>IF(ISBLANK(A100),"-- scan/drank --",_xlfn.CONCAT("Rack ",LEFT(A100,1)))</f>
        <v>-- scan/drank --</v>
      </c>
      <c r="D100" t="s">
        <v>594</v>
      </c>
      <c r="E100" t="s">
        <v>595</v>
      </c>
      <c r="F100">
        <v>9999</v>
      </c>
      <c r="G100" t="s">
        <v>224</v>
      </c>
      <c r="H100" t="s">
        <v>26</v>
      </c>
      <c r="I100" t="s">
        <v>225</v>
      </c>
      <c r="J100">
        <v>4.1399999999999997</v>
      </c>
      <c r="P100" t="s">
        <v>49</v>
      </c>
      <c r="T100" t="s">
        <v>596</v>
      </c>
    </row>
    <row r="101" spans="2:21" x14ac:dyDescent="0.2">
      <c r="B101" t="str">
        <f>IF(ISBLANK(A101),"-- scan/drank --",_xlfn.CONCAT("Rack ",LEFT(A101,1)))</f>
        <v>-- scan/drank --</v>
      </c>
      <c r="D101" t="s">
        <v>62</v>
      </c>
      <c r="E101" t="s">
        <v>503</v>
      </c>
      <c r="F101">
        <v>2016</v>
      </c>
      <c r="G101" t="s">
        <v>504</v>
      </c>
      <c r="H101" t="s">
        <v>26</v>
      </c>
      <c r="I101" t="s">
        <v>116</v>
      </c>
      <c r="J101">
        <v>3.41</v>
      </c>
      <c r="K101" s="1">
        <v>43946.76059027778</v>
      </c>
      <c r="P101" t="s">
        <v>49</v>
      </c>
      <c r="S101">
        <v>1</v>
      </c>
      <c r="T101" t="s">
        <v>505</v>
      </c>
      <c r="U101" t="s">
        <v>506</v>
      </c>
    </row>
    <row r="102" spans="2:21" x14ac:dyDescent="0.2">
      <c r="B102" t="str">
        <f>IF(ISBLANK(A102),"-- scan/drank --",_xlfn.CONCAT("Rack ",LEFT(A102,1)))</f>
        <v>-- scan/drank --</v>
      </c>
      <c r="C102" t="s">
        <v>410</v>
      </c>
      <c r="D102" t="s">
        <v>634</v>
      </c>
      <c r="E102" t="s">
        <v>635</v>
      </c>
      <c r="F102">
        <v>8888</v>
      </c>
      <c r="G102" t="s">
        <v>636</v>
      </c>
      <c r="H102" t="s">
        <v>56</v>
      </c>
      <c r="I102" t="s">
        <v>637</v>
      </c>
      <c r="J102">
        <v>3.86</v>
      </c>
      <c r="K102" s="1">
        <v>43945.08011574074</v>
      </c>
      <c r="M102">
        <v>4</v>
      </c>
      <c r="O102" t="s">
        <v>58</v>
      </c>
      <c r="P102" t="s">
        <v>149</v>
      </c>
      <c r="T102" t="s">
        <v>638</v>
      </c>
      <c r="U102" t="s">
        <v>639</v>
      </c>
    </row>
    <row r="103" spans="2:21" x14ac:dyDescent="0.2">
      <c r="B103" t="str">
        <f>IF(ISBLANK(A103),"-- scan/drank --",_xlfn.CONCAT("Rack ",LEFT(A103,1)))</f>
        <v>-- scan/drank --</v>
      </c>
      <c r="D103" t="s">
        <v>666</v>
      </c>
      <c r="E103" t="s">
        <v>667</v>
      </c>
      <c r="F103">
        <v>2016</v>
      </c>
      <c r="G103" t="s">
        <v>79</v>
      </c>
      <c r="H103" t="s">
        <v>56</v>
      </c>
      <c r="I103" t="s">
        <v>668</v>
      </c>
      <c r="J103">
        <v>4.1900000000000004</v>
      </c>
      <c r="K103" s="1">
        <v>43791.162453703706</v>
      </c>
      <c r="M103">
        <v>5</v>
      </c>
      <c r="N103" t="s">
        <v>669</v>
      </c>
      <c r="P103" t="s">
        <v>49</v>
      </c>
      <c r="T103" t="s">
        <v>670</v>
      </c>
      <c r="U103" t="s">
        <v>671</v>
      </c>
    </row>
    <row r="104" spans="2:21" x14ac:dyDescent="0.2">
      <c r="B104" t="str">
        <f>IF(ISBLANK(A104),"-- scan/drank --",_xlfn.CONCAT("Rack ",LEFT(A104,1)))</f>
        <v>-- scan/drank --</v>
      </c>
      <c r="D104" t="s">
        <v>541</v>
      </c>
      <c r="E104" t="s">
        <v>98</v>
      </c>
      <c r="F104">
        <v>2004</v>
      </c>
      <c r="G104" t="s">
        <v>394</v>
      </c>
      <c r="H104" t="s">
        <v>56</v>
      </c>
      <c r="I104" t="s">
        <v>338</v>
      </c>
      <c r="J104">
        <v>3.63</v>
      </c>
      <c r="K104" s="1">
        <v>43577.606458333335</v>
      </c>
      <c r="P104" t="s">
        <v>49</v>
      </c>
      <c r="T104" t="s">
        <v>542</v>
      </c>
      <c r="U104" t="s">
        <v>543</v>
      </c>
    </row>
    <row r="105" spans="2:21" x14ac:dyDescent="0.2">
      <c r="B105" t="str">
        <f>IF(ISBLANK(A105),"-- scan/drank --",_xlfn.CONCAT("Rack ",LEFT(A105,1)))</f>
        <v>-- scan/drank --</v>
      </c>
      <c r="D105" t="s">
        <v>373</v>
      </c>
      <c r="E105" t="s">
        <v>98</v>
      </c>
      <c r="F105">
        <v>2006</v>
      </c>
      <c r="G105" t="s">
        <v>374</v>
      </c>
      <c r="H105" t="s">
        <v>56</v>
      </c>
      <c r="I105" t="s">
        <v>375</v>
      </c>
      <c r="J105">
        <v>3.76</v>
      </c>
      <c r="K105" s="1">
        <v>43093.773425925923</v>
      </c>
      <c r="P105" t="s">
        <v>49</v>
      </c>
      <c r="T105" t="s">
        <v>376</v>
      </c>
      <c r="U105" t="s">
        <v>716</v>
      </c>
    </row>
    <row r="106" spans="2:21" x14ac:dyDescent="0.2">
      <c r="B106" t="str">
        <f>IF(ISBLANK(A106),"-- scan/drank --",_xlfn.CONCAT("Rack ",LEFT(A106,1)))</f>
        <v>-- scan/drank --</v>
      </c>
      <c r="D106" t="s">
        <v>570</v>
      </c>
      <c r="E106" t="s">
        <v>98</v>
      </c>
      <c r="F106">
        <v>2015</v>
      </c>
      <c r="G106" t="s">
        <v>79</v>
      </c>
      <c r="H106" t="s">
        <v>56</v>
      </c>
      <c r="I106" t="s">
        <v>80</v>
      </c>
      <c r="J106">
        <v>4.25</v>
      </c>
      <c r="K106" s="1">
        <v>43607.109212962961</v>
      </c>
      <c r="P106" t="s">
        <v>49</v>
      </c>
      <c r="T106" t="s">
        <v>571</v>
      </c>
      <c r="U106" t="s">
        <v>572</v>
      </c>
    </row>
    <row r="107" spans="2:21" x14ac:dyDescent="0.2">
      <c r="B107" t="str">
        <f>IF(ISBLANK(A107),"-- scan/drank --",_xlfn.CONCAT("Rack ",LEFT(A107,1)))</f>
        <v>-- scan/drank --</v>
      </c>
      <c r="D107" t="s">
        <v>656</v>
      </c>
      <c r="E107" t="s">
        <v>657</v>
      </c>
      <c r="F107">
        <v>9999</v>
      </c>
      <c r="G107" t="s">
        <v>289</v>
      </c>
      <c r="H107" t="s">
        <v>290</v>
      </c>
      <c r="I107" t="s">
        <v>291</v>
      </c>
      <c r="J107">
        <v>3.86</v>
      </c>
      <c r="M107">
        <v>4.5</v>
      </c>
      <c r="N107" t="s">
        <v>658</v>
      </c>
      <c r="P107" t="s">
        <v>29</v>
      </c>
      <c r="T107" t="s">
        <v>659</v>
      </c>
    </row>
    <row r="108" spans="2:21" x14ac:dyDescent="0.2">
      <c r="B108" t="str">
        <f>IF(ISBLANK(A108),"-- scan/drank --",_xlfn.CONCAT("Rack ",LEFT(A108,1)))</f>
        <v>-- scan/drank --</v>
      </c>
      <c r="D108" t="s">
        <v>520</v>
      </c>
      <c r="E108" t="s">
        <v>521</v>
      </c>
      <c r="F108">
        <v>2005</v>
      </c>
      <c r="G108" t="s">
        <v>522</v>
      </c>
      <c r="H108" t="s">
        <v>72</v>
      </c>
      <c r="I108" t="s">
        <v>523</v>
      </c>
      <c r="J108">
        <v>3.7</v>
      </c>
      <c r="K108" s="1">
        <v>43093.766111111108</v>
      </c>
      <c r="P108" t="s">
        <v>49</v>
      </c>
      <c r="S108">
        <v>1</v>
      </c>
      <c r="T108" t="s">
        <v>524</v>
      </c>
      <c r="U108" t="s">
        <v>525</v>
      </c>
    </row>
    <row r="109" spans="2:21" x14ac:dyDescent="0.2">
      <c r="B109" t="str">
        <f>IF(ISBLANK(A109),"-- scan/drank --",_xlfn.CONCAT("Rack ",LEFT(A109,1)))</f>
        <v>-- scan/drank --</v>
      </c>
      <c r="D109" t="s">
        <v>421</v>
      </c>
      <c r="E109" t="s">
        <v>422</v>
      </c>
      <c r="F109">
        <v>2012</v>
      </c>
      <c r="G109" t="s">
        <v>423</v>
      </c>
      <c r="H109" t="s">
        <v>56</v>
      </c>
      <c r="I109" t="s">
        <v>80</v>
      </c>
      <c r="J109">
        <v>4.59</v>
      </c>
      <c r="K109" s="1">
        <v>43093.771481481483</v>
      </c>
      <c r="M109">
        <v>5</v>
      </c>
      <c r="P109" t="s">
        <v>49</v>
      </c>
      <c r="T109" t="s">
        <v>424</v>
      </c>
      <c r="U109" t="s">
        <v>425</v>
      </c>
    </row>
    <row r="110" spans="2:21" x14ac:dyDescent="0.2">
      <c r="B110" t="str">
        <f>IF(ISBLANK(A110),"-- scan/drank --",_xlfn.CONCAT("Rack ",LEFT(A110,1)))</f>
        <v>-- scan/drank --</v>
      </c>
      <c r="D110" t="s">
        <v>486</v>
      </c>
      <c r="E110" t="s">
        <v>487</v>
      </c>
      <c r="F110">
        <v>2016</v>
      </c>
      <c r="G110" t="s">
        <v>488</v>
      </c>
      <c r="H110" t="s">
        <v>72</v>
      </c>
      <c r="I110" t="s">
        <v>489</v>
      </c>
      <c r="J110">
        <v>3.63</v>
      </c>
      <c r="K110" s="1">
        <v>43093.759293981479</v>
      </c>
      <c r="P110" t="s">
        <v>490</v>
      </c>
      <c r="T110" t="s">
        <v>491</v>
      </c>
      <c r="U110" t="s">
        <v>492</v>
      </c>
    </row>
    <row r="111" spans="2:21" x14ac:dyDescent="0.2">
      <c r="B111" t="str">
        <f>IF(ISBLANK(A111),"-- scan/drank --",_xlfn.CONCAT("Rack ",LEFT(A111,1)))</f>
        <v>-- scan/drank --</v>
      </c>
      <c r="D111" t="s">
        <v>474</v>
      </c>
      <c r="E111" t="s">
        <v>475</v>
      </c>
      <c r="F111">
        <v>9999</v>
      </c>
      <c r="G111" t="s">
        <v>476</v>
      </c>
      <c r="H111" t="s">
        <v>72</v>
      </c>
      <c r="I111" t="s">
        <v>477</v>
      </c>
      <c r="J111">
        <v>3.93</v>
      </c>
      <c r="O111" t="s">
        <v>478</v>
      </c>
      <c r="P111" t="s">
        <v>29</v>
      </c>
      <c r="R111" s="1">
        <v>43702.980555555558</v>
      </c>
      <c r="T111" t="s">
        <v>479</v>
      </c>
    </row>
    <row r="112" spans="2:21" x14ac:dyDescent="0.2">
      <c r="B112" t="str">
        <f>IF(ISBLANK(A112),"-- scan/drank --",_xlfn.CONCAT("Rack ",LEFT(A112,1)))</f>
        <v>-- scan/drank --</v>
      </c>
      <c r="D112" t="s">
        <v>457</v>
      </c>
      <c r="E112" t="s">
        <v>458</v>
      </c>
      <c r="F112">
        <v>2011</v>
      </c>
      <c r="G112" t="s">
        <v>459</v>
      </c>
      <c r="H112" t="s">
        <v>331</v>
      </c>
      <c r="J112">
        <v>3.76</v>
      </c>
      <c r="K112" s="1">
        <v>43264.813310185185</v>
      </c>
      <c r="P112" t="s">
        <v>298</v>
      </c>
      <c r="T112" t="s">
        <v>460</v>
      </c>
      <c r="U112" t="s">
        <v>461</v>
      </c>
    </row>
    <row r="113" spans="2:21" x14ac:dyDescent="0.2">
      <c r="B113" t="str">
        <f>IF(ISBLANK(A113),"-- scan/drank --",_xlfn.CONCAT("Rack ",LEFT(A113,1)))</f>
        <v>-- scan/drank --</v>
      </c>
      <c r="D113" t="s">
        <v>660</v>
      </c>
      <c r="E113" t="s">
        <v>661</v>
      </c>
      <c r="F113">
        <v>2016</v>
      </c>
      <c r="G113" t="s">
        <v>662</v>
      </c>
      <c r="H113" t="s">
        <v>56</v>
      </c>
      <c r="I113" t="s">
        <v>57</v>
      </c>
      <c r="J113">
        <v>3.93</v>
      </c>
      <c r="K113" s="1">
        <v>43480.122881944444</v>
      </c>
      <c r="M113">
        <v>4.5</v>
      </c>
      <c r="N113" t="s">
        <v>663</v>
      </c>
      <c r="P113" t="s">
        <v>49</v>
      </c>
      <c r="T113" t="s">
        <v>664</v>
      </c>
      <c r="U113" t="s">
        <v>665</v>
      </c>
    </row>
    <row r="114" spans="2:21" x14ac:dyDescent="0.2">
      <c r="B114" t="str">
        <f>IF(ISBLANK(A114),"-- scan/drank --",_xlfn.CONCAT("Rack ",LEFT(A114,1)))</f>
        <v>-- scan/drank --</v>
      </c>
      <c r="D114" t="s">
        <v>645</v>
      </c>
      <c r="E114" t="s">
        <v>646</v>
      </c>
      <c r="F114">
        <v>2017</v>
      </c>
      <c r="G114" t="s">
        <v>647</v>
      </c>
      <c r="H114" t="s">
        <v>123</v>
      </c>
      <c r="I114" t="s">
        <v>648</v>
      </c>
      <c r="J114">
        <v>4</v>
      </c>
      <c r="K114" s="1">
        <v>43284.89130787037</v>
      </c>
      <c r="P114" t="s">
        <v>649</v>
      </c>
      <c r="S114">
        <v>1</v>
      </c>
      <c r="T114" t="s">
        <v>650</v>
      </c>
      <c r="U114" t="s">
        <v>651</v>
      </c>
    </row>
    <row r="115" spans="2:21" x14ac:dyDescent="0.2">
      <c r="B115" t="str">
        <f>IF(ISBLANK(A115),"-- scan/drank --",_xlfn.CONCAT("Rack ",LEFT(A115,1)))</f>
        <v>-- scan/drank --</v>
      </c>
      <c r="C115" t="s">
        <v>507</v>
      </c>
      <c r="D115" t="s">
        <v>62</v>
      </c>
      <c r="E115" t="s">
        <v>508</v>
      </c>
      <c r="F115">
        <v>2018</v>
      </c>
      <c r="G115" t="s">
        <v>509</v>
      </c>
      <c r="H115" t="s">
        <v>26</v>
      </c>
      <c r="I115" t="s">
        <v>510</v>
      </c>
      <c r="J115">
        <v>3.86</v>
      </c>
      <c r="K115" s="1">
        <v>43946.759062500001</v>
      </c>
      <c r="L115" t="s">
        <v>511</v>
      </c>
      <c r="O115" t="s">
        <v>512</v>
      </c>
      <c r="P115" t="s">
        <v>29</v>
      </c>
      <c r="S115">
        <v>1</v>
      </c>
      <c r="T115" t="s">
        <v>513</v>
      </c>
      <c r="U115" t="s">
        <v>514</v>
      </c>
    </row>
    <row r="116" spans="2:21" x14ac:dyDescent="0.2">
      <c r="B116" t="str">
        <f>IF(ISBLANK(A116),"-- scan/drank --",_xlfn.CONCAT("Rack ",LEFT(A116,1)))</f>
        <v>-- scan/drank --</v>
      </c>
      <c r="D116" t="s">
        <v>531</v>
      </c>
      <c r="E116" t="s">
        <v>532</v>
      </c>
      <c r="F116">
        <v>2015</v>
      </c>
      <c r="G116" t="s">
        <v>533</v>
      </c>
      <c r="H116" t="s">
        <v>56</v>
      </c>
      <c r="I116" t="s">
        <v>534</v>
      </c>
      <c r="J116">
        <v>3.95</v>
      </c>
      <c r="K116" s="1">
        <v>43299.937581018516</v>
      </c>
      <c r="P116" t="s">
        <v>49</v>
      </c>
      <c r="T116" t="s">
        <v>535</v>
      </c>
      <c r="U116" t="s">
        <v>536</v>
      </c>
    </row>
    <row r="117" spans="2:21" x14ac:dyDescent="0.2">
      <c r="B117" t="str">
        <f>IF(ISBLANK(A117),"-- scan/drank --",_xlfn.CONCAT("Rack ",LEFT(A117,1)))</f>
        <v>-- scan/drank --</v>
      </c>
      <c r="D117" t="s">
        <v>652</v>
      </c>
      <c r="E117" t="s">
        <v>653</v>
      </c>
      <c r="F117">
        <v>2010</v>
      </c>
      <c r="G117" t="s">
        <v>245</v>
      </c>
      <c r="H117" t="s">
        <v>56</v>
      </c>
      <c r="I117" t="s">
        <v>80</v>
      </c>
      <c r="J117">
        <v>4.6399999999999997</v>
      </c>
      <c r="K117" s="1">
        <v>42122.12976851852</v>
      </c>
      <c r="P117" t="s">
        <v>49</v>
      </c>
      <c r="T117" t="s">
        <v>654</v>
      </c>
      <c r="U117" t="s">
        <v>655</v>
      </c>
    </row>
    <row r="118" spans="2:21" x14ac:dyDescent="0.2">
      <c r="B118" t="str">
        <f>IF(ISBLANK(A118),"-- scan/drank --",_xlfn.CONCAT("Rack ",LEFT(A118,1)))</f>
        <v>-- scan/drank --</v>
      </c>
      <c r="D118" t="s">
        <v>672</v>
      </c>
      <c r="E118" t="s">
        <v>673</v>
      </c>
      <c r="F118">
        <v>2015</v>
      </c>
      <c r="G118" t="s">
        <v>224</v>
      </c>
      <c r="H118" t="s">
        <v>26</v>
      </c>
      <c r="I118" t="s">
        <v>225</v>
      </c>
      <c r="J118">
        <v>3.68</v>
      </c>
      <c r="K118" s="1">
        <v>43943.005798611113</v>
      </c>
      <c r="P118" t="s">
        <v>49</v>
      </c>
      <c r="T118" t="s">
        <v>674</v>
      </c>
      <c r="U118" t="s">
        <v>675</v>
      </c>
    </row>
    <row r="119" spans="2:21" x14ac:dyDescent="0.2">
      <c r="B119" t="str">
        <f>IF(ISBLANK(A119),"-- scan/drank --",_xlfn.CONCAT("Rack ",LEFT(A119,1)))</f>
        <v>-- scan/drank --</v>
      </c>
      <c r="D119" t="s">
        <v>417</v>
      </c>
      <c r="E119" t="s">
        <v>418</v>
      </c>
      <c r="F119">
        <v>2011</v>
      </c>
      <c r="G119" t="s">
        <v>296</v>
      </c>
      <c r="H119" t="s">
        <v>72</v>
      </c>
      <c r="I119" t="s">
        <v>297</v>
      </c>
      <c r="J119">
        <v>3.75</v>
      </c>
      <c r="K119" s="1">
        <v>43284.894305555557</v>
      </c>
      <c r="P119" t="s">
        <v>298</v>
      </c>
      <c r="T119" t="s">
        <v>419</v>
      </c>
      <c r="U119" t="s">
        <v>420</v>
      </c>
    </row>
    <row r="120" spans="2:21" x14ac:dyDescent="0.2">
      <c r="B120" t="str">
        <f>IF(ISBLANK(A120),"-- scan/drank --",_xlfn.CONCAT("Rack ",LEFT(A120,1)))</f>
        <v>-- scan/drank --</v>
      </c>
      <c r="D120" t="s">
        <v>618</v>
      </c>
      <c r="E120" t="s">
        <v>619</v>
      </c>
      <c r="F120">
        <v>2016</v>
      </c>
      <c r="G120" t="s">
        <v>620</v>
      </c>
      <c r="H120" t="s">
        <v>56</v>
      </c>
      <c r="I120" t="s">
        <v>57</v>
      </c>
      <c r="J120">
        <v>4.2300000000000004</v>
      </c>
      <c r="K120" s="1">
        <v>43406.156597222223</v>
      </c>
      <c r="M120">
        <v>4.5</v>
      </c>
      <c r="N120" t="s">
        <v>621</v>
      </c>
      <c r="P120" t="s">
        <v>49</v>
      </c>
      <c r="T120" t="s">
        <v>622</v>
      </c>
      <c r="U120" t="s">
        <v>623</v>
      </c>
    </row>
    <row r="121" spans="2:21" x14ac:dyDescent="0.2">
      <c r="B121" t="str">
        <f>IF(ISBLANK(A121),"-- scan/drank --",_xlfn.CONCAT("Rack ",LEFT(A121,1)))</f>
        <v>-- scan/drank --</v>
      </c>
      <c r="D121" t="s">
        <v>676</v>
      </c>
      <c r="E121" t="s">
        <v>677</v>
      </c>
      <c r="F121">
        <v>2012</v>
      </c>
      <c r="G121" t="s">
        <v>647</v>
      </c>
      <c r="H121" t="s">
        <v>123</v>
      </c>
      <c r="I121" t="s">
        <v>678</v>
      </c>
      <c r="J121">
        <v>4.0199999999999996</v>
      </c>
      <c r="K121" s="1">
        <v>43284.89334490741</v>
      </c>
      <c r="P121" t="s">
        <v>649</v>
      </c>
      <c r="T121" t="s">
        <v>679</v>
      </c>
      <c r="U121" t="s">
        <v>680</v>
      </c>
    </row>
    <row r="122" spans="2:21" x14ac:dyDescent="0.2">
      <c r="B122" t="str">
        <f>IF(ISBLANK(A122),"-- scan/drank --",_xlfn.CONCAT("Rack ",LEFT(A122,1)))</f>
        <v>-- scan/drank --</v>
      </c>
      <c r="D122" t="s">
        <v>171</v>
      </c>
      <c r="E122" t="s">
        <v>172</v>
      </c>
      <c r="F122">
        <v>2019</v>
      </c>
      <c r="G122" t="s">
        <v>173</v>
      </c>
      <c r="H122" t="s">
        <v>174</v>
      </c>
      <c r="I122" t="s">
        <v>175</v>
      </c>
      <c r="J122">
        <v>3.73</v>
      </c>
      <c r="K122" s="1">
        <v>43955.986597222225</v>
      </c>
      <c r="P122" t="s">
        <v>29</v>
      </c>
      <c r="T122" t="s">
        <v>176</v>
      </c>
      <c r="U122" t="s">
        <v>177</v>
      </c>
    </row>
    <row r="123" spans="2:21" x14ac:dyDescent="0.2">
      <c r="B123" t="str">
        <f>IF(ISBLANK(A123),"-- scan/drank --",_xlfn.CONCAT("Rack ",LEFT(A123,1)))</f>
        <v>-- scan/drank --</v>
      </c>
      <c r="D123" t="s">
        <v>439</v>
      </c>
      <c r="E123" t="s">
        <v>440</v>
      </c>
      <c r="F123">
        <v>2010</v>
      </c>
      <c r="G123" t="s">
        <v>441</v>
      </c>
      <c r="H123" t="s">
        <v>72</v>
      </c>
      <c r="I123" t="s">
        <v>442</v>
      </c>
      <c r="J123">
        <v>3.99</v>
      </c>
      <c r="K123" s="1">
        <v>42114.943912037037</v>
      </c>
      <c r="P123" t="s">
        <v>29</v>
      </c>
      <c r="T123" t="s">
        <v>443</v>
      </c>
      <c r="U123" t="s">
        <v>444</v>
      </c>
    </row>
    <row r="124" spans="2:21" x14ac:dyDescent="0.2">
      <c r="B124" t="str">
        <f>IF(ISBLANK(A124),"-- scan/drank --",_xlfn.CONCAT("Rack ",LEFT(A124,1)))</f>
        <v>-- scan/drank --</v>
      </c>
      <c r="D124" t="s">
        <v>445</v>
      </c>
      <c r="E124" t="s">
        <v>446</v>
      </c>
      <c r="F124">
        <v>2017</v>
      </c>
      <c r="G124" t="s">
        <v>447</v>
      </c>
      <c r="H124" t="s">
        <v>305</v>
      </c>
      <c r="I124" t="s">
        <v>352</v>
      </c>
      <c r="J124">
        <v>3.48</v>
      </c>
      <c r="K124" s="1">
        <v>43093.729097222225</v>
      </c>
      <c r="P124" t="s">
        <v>49</v>
      </c>
      <c r="T124" t="s">
        <v>448</v>
      </c>
      <c r="U124" t="s">
        <v>449</v>
      </c>
    </row>
    <row r="125" spans="2:21" x14ac:dyDescent="0.2">
      <c r="B125" t="str">
        <f>IF(ISBLANK(A125),"-- scan/drank --",_xlfn.CONCAT("Rack ",LEFT(A125,1)))</f>
        <v>-- scan/drank --</v>
      </c>
      <c r="D125" t="s">
        <v>69</v>
      </c>
      <c r="E125" t="s">
        <v>70</v>
      </c>
      <c r="F125">
        <v>2017</v>
      </c>
      <c r="G125" t="s">
        <v>71</v>
      </c>
      <c r="H125" t="s">
        <v>72</v>
      </c>
      <c r="I125" t="s">
        <v>73</v>
      </c>
      <c r="J125">
        <v>3.86</v>
      </c>
      <c r="K125" s="1">
        <v>43945.086724537039</v>
      </c>
      <c r="O125" t="s">
        <v>74</v>
      </c>
      <c r="P125" t="s">
        <v>49</v>
      </c>
      <c r="T125" t="s">
        <v>75</v>
      </c>
      <c r="U125" t="s">
        <v>76</v>
      </c>
    </row>
    <row r="126" spans="2:21" x14ac:dyDescent="0.2">
      <c r="B126" t="str">
        <f>IF(ISBLANK(A126),"-- scan/drank --",_xlfn.CONCAT("Rack ",LEFT(A126,1)))</f>
        <v>-- scan/drank --</v>
      </c>
      <c r="D126" t="s">
        <v>640</v>
      </c>
      <c r="E126" t="s">
        <v>641</v>
      </c>
      <c r="F126">
        <v>2006</v>
      </c>
      <c r="G126" t="s">
        <v>642</v>
      </c>
      <c r="H126" t="s">
        <v>56</v>
      </c>
      <c r="J126">
        <v>3.42</v>
      </c>
      <c r="K126" s="1">
        <v>43577.609317129631</v>
      </c>
      <c r="P126" t="s">
        <v>49</v>
      </c>
      <c r="T126" t="s">
        <v>643</v>
      </c>
      <c r="U126" t="s">
        <v>644</v>
      </c>
    </row>
    <row r="127" spans="2:21" x14ac:dyDescent="0.2">
      <c r="B127" t="str">
        <f>IF(ISBLANK(A127),"-- scan/drank --",_xlfn.CONCAT("Rack ",LEFT(A127,1)))</f>
        <v>-- scan/drank --</v>
      </c>
      <c r="D127" t="s">
        <v>684</v>
      </c>
      <c r="E127" t="s">
        <v>685</v>
      </c>
      <c r="F127">
        <v>2012</v>
      </c>
      <c r="G127" t="s">
        <v>686</v>
      </c>
      <c r="H127" t="s">
        <v>331</v>
      </c>
      <c r="J127">
        <v>4</v>
      </c>
      <c r="K127" s="1">
        <v>43287.719629629632</v>
      </c>
      <c r="P127" t="s">
        <v>298</v>
      </c>
      <c r="T127" t="s">
        <v>689</v>
      </c>
      <c r="U127" t="s">
        <v>690</v>
      </c>
    </row>
    <row r="128" spans="2:21" x14ac:dyDescent="0.2">
      <c r="B128" t="str">
        <f>IF(ISBLANK(A128),"-- scan/drank --",_xlfn.CONCAT("Rack ",LEFT(A128,1)))</f>
        <v>-- scan/drank --</v>
      </c>
      <c r="D128" t="s">
        <v>684</v>
      </c>
      <c r="E128" t="s">
        <v>685</v>
      </c>
      <c r="F128">
        <v>8888</v>
      </c>
      <c r="G128" t="s">
        <v>686</v>
      </c>
      <c r="H128" t="s">
        <v>331</v>
      </c>
      <c r="J128">
        <v>4</v>
      </c>
      <c r="K128" s="1">
        <v>43830.600671296299</v>
      </c>
      <c r="P128" t="s">
        <v>298</v>
      </c>
      <c r="S128">
        <v>1</v>
      </c>
      <c r="T128" t="s">
        <v>687</v>
      </c>
      <c r="U128" t="s">
        <v>688</v>
      </c>
    </row>
    <row r="129" spans="2:21" x14ac:dyDescent="0.2">
      <c r="B129" t="str">
        <f>IF(ISBLANK(A129),"-- scan/drank --",_xlfn.CONCAT("Rack ",LEFT(A129,1)))</f>
        <v>-- scan/drank --</v>
      </c>
      <c r="D129" t="s">
        <v>257</v>
      </c>
      <c r="E129" t="s">
        <v>80</v>
      </c>
      <c r="F129">
        <v>2015</v>
      </c>
      <c r="G129" t="s">
        <v>79</v>
      </c>
      <c r="H129" t="s">
        <v>56</v>
      </c>
      <c r="I129" t="s">
        <v>80</v>
      </c>
      <c r="J129">
        <v>4.29</v>
      </c>
      <c r="K129" s="1">
        <v>43607.007384259261</v>
      </c>
      <c r="P129" t="s">
        <v>49</v>
      </c>
      <c r="S129">
        <v>2</v>
      </c>
      <c r="T129" t="s">
        <v>258</v>
      </c>
      <c r="U129" t="s">
        <v>608</v>
      </c>
    </row>
    <row r="130" spans="2:21" x14ac:dyDescent="0.2">
      <c r="B130" t="str">
        <f>IF(ISBLANK(A130),"-- scan/drank --",_xlfn.CONCAT("Rack ",LEFT(A130,1)))</f>
        <v>-- scan/drank --</v>
      </c>
      <c r="D130" t="s">
        <v>257</v>
      </c>
      <c r="E130" t="s">
        <v>80</v>
      </c>
      <c r="F130">
        <v>2015</v>
      </c>
      <c r="G130" t="s">
        <v>79</v>
      </c>
      <c r="H130" t="s">
        <v>56</v>
      </c>
      <c r="I130" t="s">
        <v>80</v>
      </c>
      <c r="J130">
        <v>4.29</v>
      </c>
      <c r="K130" s="1">
        <v>43290.949270833335</v>
      </c>
      <c r="O130" t="s">
        <v>609</v>
      </c>
      <c r="P130" t="s">
        <v>49</v>
      </c>
      <c r="S130">
        <v>2</v>
      </c>
      <c r="T130" t="s">
        <v>258</v>
      </c>
      <c r="U130" t="s">
        <v>610</v>
      </c>
    </row>
    <row r="131" spans="2:21" x14ac:dyDescent="0.2">
      <c r="B131" t="str">
        <f>IF(ISBLANK(A131),"-- scan/drank --",_xlfn.CONCAT("Rack ",LEFT(A131,1)))</f>
        <v>-- scan/drank --</v>
      </c>
      <c r="D131" t="s">
        <v>153</v>
      </c>
      <c r="E131" t="s">
        <v>154</v>
      </c>
      <c r="F131">
        <v>2016</v>
      </c>
      <c r="G131" t="s">
        <v>155</v>
      </c>
      <c r="H131" t="s">
        <v>72</v>
      </c>
      <c r="I131" t="s">
        <v>156</v>
      </c>
      <c r="J131">
        <v>3.71</v>
      </c>
      <c r="K131" s="1">
        <v>43949.84851851852</v>
      </c>
      <c r="O131" t="s">
        <v>157</v>
      </c>
      <c r="P131" t="s">
        <v>29</v>
      </c>
      <c r="S131">
        <v>1</v>
      </c>
      <c r="T131" t="s">
        <v>158</v>
      </c>
      <c r="U131" t="s">
        <v>159</v>
      </c>
    </row>
    <row r="132" spans="2:21" x14ac:dyDescent="0.2">
      <c r="B132" t="str">
        <f>IF(ISBLANK(A132),"-- scan/drank --",_xlfn.CONCAT("Rack ",LEFT(A132,1)))</f>
        <v>-- scan/drank --</v>
      </c>
      <c r="D132" t="s">
        <v>468</v>
      </c>
      <c r="E132" t="s">
        <v>282</v>
      </c>
      <c r="F132">
        <v>2009</v>
      </c>
      <c r="G132" t="s">
        <v>289</v>
      </c>
      <c r="H132" t="s">
        <v>290</v>
      </c>
      <c r="I132" t="s">
        <v>469</v>
      </c>
      <c r="J132">
        <v>4.0199999999999996</v>
      </c>
      <c r="K132" s="1">
        <v>43439.136331018519</v>
      </c>
      <c r="M132">
        <v>5</v>
      </c>
      <c r="N132" t="s">
        <v>470</v>
      </c>
      <c r="O132" t="s">
        <v>471</v>
      </c>
      <c r="P132" t="s">
        <v>49</v>
      </c>
      <c r="T132" t="s">
        <v>472</v>
      </c>
      <c r="U132" t="s">
        <v>473</v>
      </c>
    </row>
    <row r="133" spans="2:21" x14ac:dyDescent="0.2">
      <c r="B133" t="str">
        <f>IF(ISBLANK(A133),"-- scan/drank --",_xlfn.CONCAT("Rack ",LEFT(A133,1)))</f>
        <v>-- scan/drank --</v>
      </c>
      <c r="D133" t="s">
        <v>429</v>
      </c>
      <c r="E133" t="s">
        <v>430</v>
      </c>
      <c r="F133">
        <v>2018</v>
      </c>
      <c r="G133" t="s">
        <v>431</v>
      </c>
      <c r="H133" t="s">
        <v>72</v>
      </c>
      <c r="I133" t="s">
        <v>432</v>
      </c>
      <c r="J133">
        <v>3.54</v>
      </c>
      <c r="K133" s="1">
        <v>43926.105983796297</v>
      </c>
      <c r="O133" t="s">
        <v>140</v>
      </c>
      <c r="P133" t="s">
        <v>49</v>
      </c>
      <c r="T133" t="s">
        <v>433</v>
      </c>
      <c r="U133" t="s">
        <v>434</v>
      </c>
    </row>
    <row r="134" spans="2:21" x14ac:dyDescent="0.2">
      <c r="B134" t="str">
        <f>IF(ISBLANK(A134),"-- scan/drank --",_xlfn.CONCAT("Rack ",LEFT(A134,1)))</f>
        <v>-- scan/drank --</v>
      </c>
      <c r="D134" t="s">
        <v>580</v>
      </c>
      <c r="E134" t="s">
        <v>581</v>
      </c>
      <c r="F134">
        <v>2015</v>
      </c>
      <c r="G134" t="s">
        <v>79</v>
      </c>
      <c r="H134" t="s">
        <v>56</v>
      </c>
      <c r="I134" t="s">
        <v>80</v>
      </c>
      <c r="J134">
        <v>4.2699999999999996</v>
      </c>
      <c r="K134" s="1">
        <v>43284.897060185183</v>
      </c>
      <c r="P134" t="s">
        <v>49</v>
      </c>
      <c r="S134">
        <v>2</v>
      </c>
      <c r="T134" t="s">
        <v>582</v>
      </c>
      <c r="U134" t="s">
        <v>583</v>
      </c>
    </row>
    <row r="135" spans="2:21" x14ac:dyDescent="0.2">
      <c r="B135" t="str">
        <f>IF(ISBLANK(A135),"-- scan/drank --",_xlfn.CONCAT("Rack ",LEFT(A135,1)))</f>
        <v>-- scan/drank --</v>
      </c>
      <c r="C135" t="s">
        <v>410</v>
      </c>
      <c r="D135" t="s">
        <v>588</v>
      </c>
      <c r="E135" t="s">
        <v>589</v>
      </c>
      <c r="F135">
        <v>8888</v>
      </c>
      <c r="G135" t="s">
        <v>590</v>
      </c>
      <c r="H135" t="s">
        <v>26</v>
      </c>
      <c r="I135" t="s">
        <v>591</v>
      </c>
      <c r="J135">
        <v>3.59</v>
      </c>
      <c r="K135" s="1">
        <v>43949.851412037038</v>
      </c>
      <c r="O135" t="s">
        <v>28</v>
      </c>
      <c r="P135" t="s">
        <v>149</v>
      </c>
      <c r="S135">
        <v>1</v>
      </c>
      <c r="T135" t="s">
        <v>592</v>
      </c>
      <c r="U135" t="s">
        <v>593</v>
      </c>
    </row>
    <row r="136" spans="2:21" x14ac:dyDescent="0.2">
      <c r="B136" t="str">
        <f>IF(ISBLANK(A136),"-- scan/drank --",_xlfn.CONCAT("Rack ",LEFT(A136,1)))</f>
        <v>-- scan/drank --</v>
      </c>
      <c r="D136" t="s">
        <v>302</v>
      </c>
      <c r="E136" t="s">
        <v>303</v>
      </c>
      <c r="F136" s="7">
        <v>2012</v>
      </c>
      <c r="G136" t="s">
        <v>304</v>
      </c>
      <c r="H136" t="s">
        <v>305</v>
      </c>
      <c r="I136" t="s">
        <v>306</v>
      </c>
      <c r="J136">
        <v>3.62</v>
      </c>
      <c r="K136" s="1">
        <v>43855.483587962961</v>
      </c>
      <c r="P136" t="s">
        <v>49</v>
      </c>
      <c r="T136" t="s">
        <v>450</v>
      </c>
      <c r="U136" t="s">
        <v>451</v>
      </c>
    </row>
    <row r="137" spans="2:21" x14ac:dyDescent="0.2">
      <c r="B137" t="str">
        <f>IF(ISBLANK(A137),"-- scan/drank --",_xlfn.CONCAT("Rack ",LEFT(A137,1)))</f>
        <v>-- scan/drank --</v>
      </c>
      <c r="D137" t="s">
        <v>526</v>
      </c>
      <c r="E137" t="s">
        <v>527</v>
      </c>
      <c r="F137">
        <v>2012</v>
      </c>
      <c r="G137" t="s">
        <v>79</v>
      </c>
      <c r="H137" t="s">
        <v>56</v>
      </c>
      <c r="I137" t="s">
        <v>528</v>
      </c>
      <c r="J137">
        <v>3.65</v>
      </c>
      <c r="K137" s="1">
        <v>43093.764699074076</v>
      </c>
      <c r="P137" t="s">
        <v>29</v>
      </c>
      <c r="S137">
        <v>1</v>
      </c>
      <c r="T137" t="s">
        <v>529</v>
      </c>
      <c r="U137" t="s">
        <v>530</v>
      </c>
    </row>
    <row r="138" spans="2:21" x14ac:dyDescent="0.2">
      <c r="B138" t="str">
        <f>IF(ISBLANK(A138),"-- scan/drank --",_xlfn.CONCAT("Rack ",LEFT(A138,1)))</f>
        <v>-- scan/drank --</v>
      </c>
      <c r="D138" t="s">
        <v>624</v>
      </c>
      <c r="E138" t="s">
        <v>527</v>
      </c>
      <c r="F138">
        <v>2016</v>
      </c>
      <c r="G138" t="s">
        <v>625</v>
      </c>
      <c r="H138" t="s">
        <v>56</v>
      </c>
      <c r="J138">
        <v>3.79</v>
      </c>
      <c r="K138" s="1">
        <v>43691.963634259257</v>
      </c>
      <c r="O138" t="s">
        <v>626</v>
      </c>
      <c r="P138" t="s">
        <v>29</v>
      </c>
      <c r="T138" t="s">
        <v>627</v>
      </c>
      <c r="U138" t="s">
        <v>628</v>
      </c>
    </row>
    <row r="139" spans="2:21" x14ac:dyDescent="0.2">
      <c r="B139" t="str">
        <f>IF(ISBLANK(A139),"-- scan/drank --",_xlfn.CONCAT("Rack ",LEFT(A139,1)))</f>
        <v>-- scan/drank --</v>
      </c>
      <c r="D139" t="s">
        <v>452</v>
      </c>
      <c r="E139" t="s">
        <v>453</v>
      </c>
      <c r="F139">
        <v>2016</v>
      </c>
      <c r="G139" t="s">
        <v>138</v>
      </c>
      <c r="H139" t="s">
        <v>56</v>
      </c>
      <c r="J139">
        <v>3.38</v>
      </c>
      <c r="K139" s="1">
        <v>43093.729733796295</v>
      </c>
      <c r="P139" t="s">
        <v>454</v>
      </c>
      <c r="T139" t="s">
        <v>455</v>
      </c>
      <c r="U139" t="s">
        <v>456</v>
      </c>
    </row>
    <row r="140" spans="2:21" x14ac:dyDescent="0.2">
      <c r="B140" t="str">
        <f>IF(ISBLANK(A140),"-- scan/drank --",_xlfn.CONCAT("Rack ",LEFT(A140,1)))</f>
        <v>-- scan/drank --</v>
      </c>
      <c r="D140" t="s">
        <v>203</v>
      </c>
      <c r="E140" t="s">
        <v>204</v>
      </c>
      <c r="F140">
        <v>2017</v>
      </c>
      <c r="G140" t="s">
        <v>205</v>
      </c>
      <c r="H140" t="s">
        <v>26</v>
      </c>
      <c r="I140" t="s">
        <v>206</v>
      </c>
      <c r="J140">
        <v>3.89</v>
      </c>
      <c r="K140" s="1">
        <v>43954.801932870374</v>
      </c>
      <c r="P140" t="s">
        <v>49</v>
      </c>
      <c r="T140" t="s">
        <v>207</v>
      </c>
      <c r="U140" t="s">
        <v>208</v>
      </c>
    </row>
    <row r="141" spans="2:21" x14ac:dyDescent="0.2">
      <c r="B141" t="str">
        <f>IF(ISBLANK(A141),"-- scan/drank --",_xlfn.CONCAT("Rack ",LEFT(A141,1)))</f>
        <v>-- scan/drank --</v>
      </c>
      <c r="D141" t="s">
        <v>554</v>
      </c>
      <c r="E141" t="s">
        <v>191</v>
      </c>
      <c r="F141">
        <v>2016</v>
      </c>
      <c r="G141" t="s">
        <v>192</v>
      </c>
      <c r="H141" t="s">
        <v>72</v>
      </c>
      <c r="I141" t="s">
        <v>193</v>
      </c>
      <c r="J141">
        <v>3.99</v>
      </c>
      <c r="K141" s="1">
        <v>43426.033993055556</v>
      </c>
      <c r="M141">
        <v>4.5</v>
      </c>
      <c r="N141" t="s">
        <v>555</v>
      </c>
      <c r="P141" t="s">
        <v>29</v>
      </c>
      <c r="T141" t="s">
        <v>556</v>
      </c>
      <c r="U141" t="s">
        <v>557</v>
      </c>
    </row>
    <row r="142" spans="2:21" x14ac:dyDescent="0.2">
      <c r="B142" t="str">
        <f>IF(ISBLANK(A142),"-- scan/drank --",_xlfn.CONCAT("Rack ",LEFT(A142,1)))</f>
        <v>-- scan/drank --</v>
      </c>
      <c r="D142" t="s">
        <v>435</v>
      </c>
      <c r="E142" t="s">
        <v>296</v>
      </c>
      <c r="F142">
        <v>2013</v>
      </c>
      <c r="G142" t="s">
        <v>296</v>
      </c>
      <c r="H142" t="s">
        <v>72</v>
      </c>
      <c r="I142" t="s">
        <v>297</v>
      </c>
      <c r="J142">
        <v>4.04</v>
      </c>
      <c r="K142" s="1">
        <v>43284.894861111112</v>
      </c>
      <c r="M142">
        <v>4</v>
      </c>
      <c r="N142" t="s">
        <v>436</v>
      </c>
      <c r="P142" t="s">
        <v>298</v>
      </c>
      <c r="S142">
        <v>1</v>
      </c>
      <c r="T142" t="s">
        <v>437</v>
      </c>
      <c r="U142" t="s">
        <v>438</v>
      </c>
    </row>
    <row r="143" spans="2:21" x14ac:dyDescent="0.2">
      <c r="B143" t="str">
        <f>IF(ISBLANK(A143),"-- scan/drank --",_xlfn.CONCAT("Rack ",LEFT(A143,1)))</f>
        <v>-- scan/drank --</v>
      </c>
      <c r="D143" t="s">
        <v>544</v>
      </c>
      <c r="E143" t="s">
        <v>288</v>
      </c>
      <c r="F143">
        <v>2016</v>
      </c>
      <c r="G143" t="s">
        <v>289</v>
      </c>
      <c r="H143" t="s">
        <v>290</v>
      </c>
      <c r="I143" t="s">
        <v>291</v>
      </c>
      <c r="J143">
        <v>3.99</v>
      </c>
      <c r="K143" s="1">
        <v>43093.761944444443</v>
      </c>
      <c r="M143">
        <v>5</v>
      </c>
      <c r="P143" t="s">
        <v>29</v>
      </c>
      <c r="T143" t="s">
        <v>545</v>
      </c>
      <c r="U143" t="s">
        <v>546</v>
      </c>
    </row>
    <row r="144" spans="2:21" x14ac:dyDescent="0.2">
      <c r="B144" t="str">
        <f>IF(ISBLANK(A144),"-- scan/drank --",_xlfn.CONCAT("Rack ",LEFT(A144,1)))</f>
        <v>-- scan/drank --</v>
      </c>
      <c r="D144" t="s">
        <v>287</v>
      </c>
      <c r="E144" t="s">
        <v>288</v>
      </c>
      <c r="F144">
        <v>2018</v>
      </c>
      <c r="G144" t="s">
        <v>289</v>
      </c>
      <c r="H144" t="s">
        <v>290</v>
      </c>
      <c r="I144" t="s">
        <v>291</v>
      </c>
      <c r="J144">
        <v>3.82</v>
      </c>
      <c r="K144" s="1">
        <v>43661.534502314818</v>
      </c>
      <c r="P144" t="s">
        <v>29</v>
      </c>
      <c r="S144">
        <v>4</v>
      </c>
      <c r="T144" t="s">
        <v>292</v>
      </c>
      <c r="U144" t="s">
        <v>293</v>
      </c>
    </row>
    <row r="145" spans="2:21" x14ac:dyDescent="0.2">
      <c r="B145" t="str">
        <f>IF(ISBLANK(A145),"-- scan/drank --",_xlfn.CONCAT("Rack ",LEFT(A145,1)))</f>
        <v>-- scan/drank --</v>
      </c>
      <c r="C145" t="s">
        <v>515</v>
      </c>
      <c r="D145" t="s">
        <v>516</v>
      </c>
      <c r="E145" t="s">
        <v>288</v>
      </c>
      <c r="F145">
        <v>2019</v>
      </c>
      <c r="G145" t="s">
        <v>289</v>
      </c>
      <c r="H145" t="s">
        <v>290</v>
      </c>
      <c r="I145" t="s">
        <v>291</v>
      </c>
      <c r="J145">
        <v>3.83</v>
      </c>
      <c r="K145" s="1">
        <v>43926.107777777775</v>
      </c>
      <c r="M145">
        <v>2.5</v>
      </c>
      <c r="N145" t="s">
        <v>517</v>
      </c>
      <c r="O145" t="s">
        <v>140</v>
      </c>
      <c r="P145" t="s">
        <v>29</v>
      </c>
      <c r="T145" t="s">
        <v>518</v>
      </c>
      <c r="U145" t="s">
        <v>519</v>
      </c>
    </row>
    <row r="146" spans="2:21" x14ac:dyDescent="0.2">
      <c r="B146" t="str">
        <f>IF(ISBLANK(A146),"-- scan/drank --",_xlfn.CONCAT("Rack ",LEFT(A146,1)))</f>
        <v>-- scan/drank --</v>
      </c>
      <c r="C146" t="s">
        <v>573</v>
      </c>
      <c r="D146" t="s">
        <v>574</v>
      </c>
      <c r="E146" t="s">
        <v>575</v>
      </c>
      <c r="F146">
        <v>2019</v>
      </c>
      <c r="G146" t="s">
        <v>576</v>
      </c>
      <c r="H146" t="s">
        <v>290</v>
      </c>
      <c r="I146" t="s">
        <v>291</v>
      </c>
      <c r="J146">
        <v>3.85</v>
      </c>
      <c r="K146" s="1">
        <v>43940.984375</v>
      </c>
      <c r="O146" t="s">
        <v>577</v>
      </c>
      <c r="P146" t="s">
        <v>29</v>
      </c>
      <c r="T146" t="s">
        <v>578</v>
      </c>
      <c r="U146" t="s">
        <v>579</v>
      </c>
    </row>
    <row r="147" spans="2:21" x14ac:dyDescent="0.2">
      <c r="B147" t="str">
        <f>IF(ISBLANK(A147),"-- scan/drank --",_xlfn.CONCAT("Rack ",LEFT(A147,1)))</f>
        <v>-- scan/drank --</v>
      </c>
      <c r="D147" t="s">
        <v>497</v>
      </c>
      <c r="E147" t="s">
        <v>498</v>
      </c>
      <c r="F147">
        <v>2016</v>
      </c>
      <c r="G147" t="s">
        <v>499</v>
      </c>
      <c r="H147" t="s">
        <v>56</v>
      </c>
      <c r="I147" t="s">
        <v>500</v>
      </c>
      <c r="J147">
        <v>3.85</v>
      </c>
      <c r="K147" s="1">
        <v>43285.679976851854</v>
      </c>
      <c r="P147" t="s">
        <v>29</v>
      </c>
      <c r="T147" t="s">
        <v>501</v>
      </c>
      <c r="U147" t="s">
        <v>502</v>
      </c>
    </row>
    <row r="148" spans="2:21" x14ac:dyDescent="0.2">
      <c r="B148" t="str">
        <f>IF(ISBLANK(A148),"-- scan/drank --",_xlfn.CONCAT("Rack ",LEFT(A148,1)))</f>
        <v>-- scan/drank --</v>
      </c>
      <c r="C148" t="s">
        <v>681</v>
      </c>
      <c r="D148" t="s">
        <v>53</v>
      </c>
      <c r="E148" t="s">
        <v>54</v>
      </c>
      <c r="F148">
        <v>2017</v>
      </c>
      <c r="G148" t="s">
        <v>55</v>
      </c>
      <c r="H148" t="s">
        <v>56</v>
      </c>
      <c r="I148" t="s">
        <v>57</v>
      </c>
      <c r="J148">
        <v>3.92</v>
      </c>
      <c r="K148" s="1">
        <v>43926.106412037036</v>
      </c>
      <c r="O148" t="s">
        <v>140</v>
      </c>
      <c r="P148" t="s">
        <v>49</v>
      </c>
      <c r="T148" t="s">
        <v>682</v>
      </c>
      <c r="U148" t="s">
        <v>683</v>
      </c>
    </row>
    <row r="149" spans="2:21" x14ac:dyDescent="0.2">
      <c r="B149" t="str">
        <f>IF(ISBLANK(A149),"-- scan/drank --",_xlfn.CONCAT("Rack ",LEFT(A149,1)))</f>
        <v>-- scan/drank --</v>
      </c>
      <c r="D149" t="s">
        <v>611</v>
      </c>
      <c r="E149" t="s">
        <v>612</v>
      </c>
      <c r="F149">
        <v>2017</v>
      </c>
      <c r="G149" t="s">
        <v>613</v>
      </c>
      <c r="H149" t="s">
        <v>26</v>
      </c>
      <c r="I149" t="s">
        <v>614</v>
      </c>
      <c r="J149">
        <v>3.87</v>
      </c>
      <c r="K149" s="1">
        <v>43482.912291666667</v>
      </c>
      <c r="M149">
        <v>5</v>
      </c>
      <c r="N149" t="s">
        <v>615</v>
      </c>
      <c r="P149" t="s">
        <v>29</v>
      </c>
      <c r="T149" t="s">
        <v>616</v>
      </c>
      <c r="U149" t="s">
        <v>617</v>
      </c>
    </row>
    <row r="150" spans="2:21" x14ac:dyDescent="0.2">
      <c r="B150" t="str">
        <f>IF(ISBLANK(A150),"-- scan/drank --",_xlfn.CONCAT("Rack ",LEFT(A150,1)))</f>
        <v>-- scan/drank --</v>
      </c>
      <c r="D150" t="s">
        <v>584</v>
      </c>
      <c r="E150" t="s">
        <v>549</v>
      </c>
      <c r="F150">
        <v>2016</v>
      </c>
      <c r="G150" t="s">
        <v>550</v>
      </c>
      <c r="H150" t="s">
        <v>56</v>
      </c>
      <c r="I150" t="s">
        <v>57</v>
      </c>
      <c r="J150">
        <v>4.12</v>
      </c>
      <c r="K150" s="1">
        <v>43351.946423611109</v>
      </c>
      <c r="M150">
        <v>4</v>
      </c>
      <c r="N150" t="s">
        <v>585</v>
      </c>
      <c r="P150" t="s">
        <v>49</v>
      </c>
      <c r="T150" t="s">
        <v>586</v>
      </c>
      <c r="U150" t="s">
        <v>587</v>
      </c>
    </row>
    <row r="151" spans="2:21" x14ac:dyDescent="0.2">
      <c r="B151" t="str">
        <f>IF(ISBLANK(A151),"-- scan/drank --",_xlfn.CONCAT("Rack ",LEFT(A151,1)))</f>
        <v>-- scan/drank --</v>
      </c>
      <c r="C151" t="s">
        <v>547</v>
      </c>
      <c r="D151" t="s">
        <v>548</v>
      </c>
      <c r="E151" t="s">
        <v>549</v>
      </c>
      <c r="F151">
        <v>2017</v>
      </c>
      <c r="G151" t="s">
        <v>550</v>
      </c>
      <c r="H151" t="s">
        <v>56</v>
      </c>
      <c r="I151" t="s">
        <v>57</v>
      </c>
      <c r="J151">
        <v>3.94</v>
      </c>
      <c r="K151" s="1">
        <v>43940.985115740739</v>
      </c>
      <c r="L151" t="s">
        <v>511</v>
      </c>
      <c r="O151" t="s">
        <v>551</v>
      </c>
      <c r="P151" t="s">
        <v>49</v>
      </c>
      <c r="T151" t="s">
        <v>552</v>
      </c>
      <c r="U151" t="s">
        <v>553</v>
      </c>
    </row>
    <row r="152" spans="2:21" x14ac:dyDescent="0.2">
      <c r="B152" t="str">
        <f>IF(ISBLANK(A152),"-- scan/drank --",_xlfn.CONCAT("Rack ",LEFT(A152,1)))</f>
        <v>-- scan/drank --</v>
      </c>
      <c r="D152" t="s">
        <v>629</v>
      </c>
      <c r="E152" t="s">
        <v>630</v>
      </c>
      <c r="F152">
        <v>2008</v>
      </c>
      <c r="G152" t="s">
        <v>631</v>
      </c>
      <c r="H152" t="s">
        <v>164</v>
      </c>
      <c r="J152">
        <v>3.67</v>
      </c>
      <c r="K152" s="1">
        <v>43553.867824074077</v>
      </c>
      <c r="P152" t="s">
        <v>49</v>
      </c>
      <c r="T152" t="s">
        <v>632</v>
      </c>
      <c r="U152" t="s">
        <v>633</v>
      </c>
    </row>
    <row r="153" spans="2:21" x14ac:dyDescent="0.2">
      <c r="B153" t="str">
        <f>IF(ISBLANK(A153),"-- scan/drank --",_xlfn.CONCAT("Rack ",LEFT(A153,1)))</f>
        <v>-- scan/drank --</v>
      </c>
      <c r="D153" t="s">
        <v>531</v>
      </c>
      <c r="E153" t="s">
        <v>537</v>
      </c>
      <c r="F153">
        <v>2014</v>
      </c>
      <c r="G153" t="s">
        <v>533</v>
      </c>
      <c r="H153" t="s">
        <v>56</v>
      </c>
      <c r="I153" t="s">
        <v>538</v>
      </c>
      <c r="J153">
        <v>4.1900000000000004</v>
      </c>
      <c r="K153" s="1">
        <v>43093.762673611112</v>
      </c>
      <c r="M153">
        <v>4.5</v>
      </c>
      <c r="P153" t="s">
        <v>49</v>
      </c>
      <c r="T153" t="s">
        <v>539</v>
      </c>
      <c r="U153" t="s">
        <v>540</v>
      </c>
    </row>
    <row r="154" spans="2:21" x14ac:dyDescent="0.2">
      <c r="B154" t="str">
        <f>IF(ISBLANK(A154),"-- scan/drank --",_xlfn.CONCAT("Rack ",LEFT(A154,1)))</f>
        <v>-- scan/drank --</v>
      </c>
      <c r="D154" t="s">
        <v>493</v>
      </c>
      <c r="E154" t="s">
        <v>494</v>
      </c>
      <c r="F154">
        <v>2014</v>
      </c>
      <c r="G154" t="s">
        <v>311</v>
      </c>
      <c r="H154" t="s">
        <v>56</v>
      </c>
      <c r="J154">
        <v>4.1399999999999997</v>
      </c>
      <c r="K154" s="1">
        <v>43287.71875</v>
      </c>
      <c r="P154" t="s">
        <v>298</v>
      </c>
      <c r="T154" t="s">
        <v>495</v>
      </c>
      <c r="U154" t="s">
        <v>496</v>
      </c>
    </row>
    <row r="155" spans="2:21" x14ac:dyDescent="0.2">
      <c r="B155" t="str">
        <f>IF(ISBLANK(A155),"-- scan/drank --",_xlfn.CONCAT("Rack ",LEFT(A155,1)))</f>
        <v>-- scan/drank --</v>
      </c>
      <c r="C155" t="s">
        <v>480</v>
      </c>
      <c r="D155" t="s">
        <v>481</v>
      </c>
      <c r="E155" t="s">
        <v>482</v>
      </c>
      <c r="F155">
        <v>2018</v>
      </c>
      <c r="G155" t="s">
        <v>476</v>
      </c>
      <c r="H155" t="s">
        <v>72</v>
      </c>
      <c r="J155">
        <v>4.34</v>
      </c>
      <c r="K155" s="1">
        <v>43945.918981481482</v>
      </c>
      <c r="M155">
        <v>5</v>
      </c>
      <c r="O155" t="s">
        <v>483</v>
      </c>
      <c r="P155" t="s">
        <v>298</v>
      </c>
      <c r="T155" t="s">
        <v>484</v>
      </c>
      <c r="U155" t="s">
        <v>485</v>
      </c>
    </row>
    <row r="156" spans="2:21" x14ac:dyDescent="0.2">
      <c r="B156" t="str">
        <f>IF(ISBLANK(A156),"-- scan/drank --",_xlfn.CONCAT("Rack ",LEFT(A156,1)))</f>
        <v>-- scan/drank --</v>
      </c>
      <c r="D156" t="s">
        <v>558</v>
      </c>
      <c r="E156" t="s">
        <v>559</v>
      </c>
      <c r="F156">
        <v>2010</v>
      </c>
      <c r="G156" t="s">
        <v>560</v>
      </c>
      <c r="H156" t="s">
        <v>26</v>
      </c>
      <c r="I156" t="s">
        <v>561</v>
      </c>
      <c r="J156">
        <v>4.42</v>
      </c>
      <c r="K156" s="1">
        <v>42114.944282407407</v>
      </c>
      <c r="P156" t="s">
        <v>49</v>
      </c>
      <c r="T156" t="s">
        <v>562</v>
      </c>
      <c r="U156" t="s">
        <v>563</v>
      </c>
    </row>
    <row r="157" spans="2:21" x14ac:dyDescent="0.2">
      <c r="B157" t="str">
        <f>IF(ISBLANK(A157),"-- scan/drank --",_xlfn.CONCAT("Rack ",LEFT(A157,1)))</f>
        <v>-- scan/drank --</v>
      </c>
      <c r="D157" t="s">
        <v>426</v>
      </c>
      <c r="E157" t="s">
        <v>273</v>
      </c>
      <c r="F157">
        <v>2005</v>
      </c>
      <c r="G157" t="s">
        <v>109</v>
      </c>
      <c r="H157" t="s">
        <v>56</v>
      </c>
      <c r="I157" t="s">
        <v>253</v>
      </c>
      <c r="J157">
        <v>3.67</v>
      </c>
      <c r="K157" s="1">
        <v>43577.61215277778</v>
      </c>
      <c r="P157" t="s">
        <v>49</v>
      </c>
      <c r="T157" t="s">
        <v>427</v>
      </c>
      <c r="U157" t="s">
        <v>428</v>
      </c>
    </row>
    <row r="158" spans="2:21" x14ac:dyDescent="0.2">
      <c r="B158" t="str">
        <f>IF(ISBLANK(A158),"-- scan/drank --",_xlfn.CONCAT("Rack ",LEFT(A158,1)))</f>
        <v>-- scan/drank --</v>
      </c>
    </row>
    <row r="159" spans="2:21" x14ac:dyDescent="0.2">
      <c r="B159" t="str">
        <f>IF(ISBLANK(A159),"-- scan/drank --",_xlfn.CONCAT("Rack ",LEFT(A159,1)))</f>
        <v>-- scan/drank --</v>
      </c>
    </row>
    <row r="160" spans="2:21" x14ac:dyDescent="0.2">
      <c r="B160" t="str">
        <f>IF(ISBLANK(A160),"-- scan/drank --",_xlfn.CONCAT("Rack ",LEFT(A160,1)))</f>
        <v>-- scan/drank --</v>
      </c>
    </row>
    <row r="161" spans="2:2" x14ac:dyDescent="0.2">
      <c r="B161" t="str">
        <f>IF(ISBLANK(A161),"-- scan/drank --",_xlfn.CONCAT("Rack ",LEFT(A161,1)))</f>
        <v>-- scan/drank --</v>
      </c>
    </row>
    <row r="162" spans="2:2" x14ac:dyDescent="0.2">
      <c r="B162" t="str">
        <f>IF(ISBLANK(A162),"-- scan/drank --",_xlfn.CONCAT("Rack ",LEFT(A162,1)))</f>
        <v>-- scan/drank --</v>
      </c>
    </row>
  </sheetData>
  <autoFilter ref="A1:V162" xr:uid="{23090B5E-5C69-FF45-99D0-697FF3FF0022}">
    <sortState xmlns:xlrd2="http://schemas.microsoft.com/office/spreadsheetml/2017/richdata2" ref="A2:V162">
      <sortCondition ref="A2:A162"/>
      <sortCondition ref="E2:E162"/>
      <sortCondition ref="F2:F162"/>
    </sortState>
  </autoFilter>
  <sortState xmlns:xlrd2="http://schemas.microsoft.com/office/spreadsheetml/2017/richdata2" ref="A8:V162">
    <sortCondition ref="A8:A162"/>
  </sortState>
  <phoneticPr fontId="20" type="noConversion"/>
  <hyperlinks>
    <hyperlink ref="T10" r:id="rId1" xr:uid="{EBC83B17-8B20-9042-BCBD-A3EA9E7A26F3}"/>
  </hyperlinks>
  <pageMargins left="0.75" right="0.75" top="1" bottom="1" header="0.5" footer="0.5"/>
  <pageSetup scale="60" fitToWidth="2" fitToHeight="3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7"/>
  <sheetViews>
    <sheetView tabSelected="1" workbookViewId="0"/>
  </sheetViews>
  <sheetFormatPr baseColWidth="10" defaultRowHeight="16" x14ac:dyDescent="0.2"/>
  <cols>
    <col min="1" max="1" width="42.83203125" customWidth="1"/>
    <col min="2" max="2" width="67.5" bestFit="1" customWidth="1"/>
    <col min="3" max="3" width="31" customWidth="1"/>
  </cols>
  <sheetData>
    <row r="1" spans="1:6" x14ac:dyDescent="0.2">
      <c r="A1" t="s">
        <v>691</v>
      </c>
      <c r="B1" t="s">
        <v>692</v>
      </c>
      <c r="C1" t="s">
        <v>20</v>
      </c>
      <c r="D1" t="s">
        <v>19</v>
      </c>
      <c r="E1" t="s">
        <v>1</v>
      </c>
      <c r="F1" t="s">
        <v>0</v>
      </c>
    </row>
    <row r="2" spans="1:6" x14ac:dyDescent="0.2">
      <c r="A2" t="str">
        <f>_xlfn.CONCAT(Wine_Master!D2," / ",Wine_Master!E2," / ",Wine_Master!F2)</f>
        <v>Terlato / Pinot Grigio / 2018</v>
      </c>
      <c r="B2" t="str">
        <f>_xlfn.CONCAT(Wine_Master!G2," / ",Wine_Master!H2," / ",Wine_Master!I2," / ",Wine_Master!J2)</f>
        <v>Colli Orientali del Friuli / Italy / Northern Italy Pinot Grigio / 3.84</v>
      </c>
      <c r="C2" t="str">
        <f>Wine_Master!U2</f>
        <v>https://images.vivino.com/labels/ZfcxGlB1QfCDBGgtDwsX6A.jpg</v>
      </c>
      <c r="D2" s="2" t="str">
        <f>Wine_Master!T2</f>
        <v>https://www.vivino.com/wines/156598172</v>
      </c>
      <c r="E2" t="str">
        <f>Wine_Master!B2</f>
        <v>Rack 1</v>
      </c>
      <c r="F2" t="str">
        <f>Wine_Master!A2</f>
        <v>1 1 1</v>
      </c>
    </row>
    <row r="3" spans="1:6" x14ac:dyDescent="0.2">
      <c r="A3" t="str">
        <f>_xlfn.CONCAT(Wine_Master!D3," / ",Wine_Master!E3," / ",Wine_Master!F3)</f>
        <v>Pazo Barrantes / Albarino / 2018</v>
      </c>
      <c r="B3" t="str">
        <f>_xlfn.CONCAT(Wine_Master!G3," / ",Wine_Master!H3," / ",Wine_Master!I3," / ",Wine_Master!J3)</f>
        <v>Rias Baixas / Spain / Spanish Albarino / 3.77</v>
      </c>
      <c r="C3" t="str">
        <f>Wine_Master!U3</f>
        <v>https://images.vivino.com/labels/0mBFn3pjTh-7U2DMpraRKA.jpg</v>
      </c>
      <c r="D3" s="2" t="str">
        <f>Wine_Master!T3</f>
        <v>https://www.vivino.com/wines/156366238</v>
      </c>
      <c r="E3" t="str">
        <f>Wine_Master!B3</f>
        <v>Rack 1</v>
      </c>
      <c r="F3" t="str">
        <f>Wine_Master!A3</f>
        <v>1 1 2</v>
      </c>
    </row>
    <row r="4" spans="1:6" x14ac:dyDescent="0.2">
      <c r="A4" t="str">
        <f>_xlfn.CONCAT(Wine_Master!D4," / ",Wine_Master!E4," / ",Wine_Master!F4)</f>
        <v>NO SLOT / NO SLOT / NO SLOT</v>
      </c>
      <c r="B4" t="str">
        <f>_xlfn.CONCAT(Wine_Master!G4," / ",Wine_Master!H4," / ",Wine_Master!I4," / ",Wine_Master!J4)</f>
        <v xml:space="preserve"> /  /  / </v>
      </c>
      <c r="C4">
        <f>Wine_Master!U4</f>
        <v>0</v>
      </c>
      <c r="D4" s="2">
        <f>Wine_Master!T4</f>
        <v>0</v>
      </c>
      <c r="E4" t="str">
        <f>Wine_Master!B4</f>
        <v>Rack 1</v>
      </c>
      <c r="F4" t="str">
        <f>Wine_Master!A4</f>
        <v>1 1 3</v>
      </c>
    </row>
    <row r="5" spans="1:6" x14ac:dyDescent="0.2">
      <c r="A5" t="str">
        <f>_xlfn.CONCAT(Wine_Master!D5," / ",Wine_Master!E5," / ",Wine_Master!F5)</f>
        <v>NO SLOT / NO SLOT / NO SLOT</v>
      </c>
      <c r="B5" t="str">
        <f>_xlfn.CONCAT(Wine_Master!G5," / ",Wine_Master!H5," / ",Wine_Master!I5," / ",Wine_Master!J5)</f>
        <v xml:space="preserve"> /  /  / </v>
      </c>
      <c r="C5">
        <f>Wine_Master!U5</f>
        <v>0</v>
      </c>
      <c r="D5" s="2">
        <f>Wine_Master!T5</f>
        <v>0</v>
      </c>
      <c r="E5" t="str">
        <f>Wine_Master!B5</f>
        <v>Rack 1</v>
      </c>
      <c r="F5" t="str">
        <f>Wine_Master!A5</f>
        <v>1 1 4</v>
      </c>
    </row>
    <row r="6" spans="1:6" x14ac:dyDescent="0.2">
      <c r="A6" t="str">
        <f>_xlfn.CONCAT(Wine_Master!D6," / ",Wine_Master!E6," / ",Wine_Master!F6)</f>
        <v>Felsina / Berardenga Chianti Classico Riserva / 2016</v>
      </c>
      <c r="B6" t="str">
        <f>_xlfn.CONCAT(Wine_Master!G6," / ",Wine_Master!H6," / ",Wine_Master!I6," / ",Wine_Master!J6)</f>
        <v>Chianti Classico / Italy / Italian Chianti / 3.93</v>
      </c>
      <c r="C6" t="str">
        <f>Wine_Master!U6</f>
        <v>https://images.vivino.com/labels/wghaEcomTQOa094pWKy6gw.jpg</v>
      </c>
      <c r="D6" s="2" t="str">
        <f>Wine_Master!T6</f>
        <v>https://www.vivino.com/wines/147601706</v>
      </c>
      <c r="E6" t="str">
        <f>Wine_Master!B6</f>
        <v>Rack 1</v>
      </c>
      <c r="F6" t="str">
        <f>Wine_Master!A6</f>
        <v>1 2 1</v>
      </c>
    </row>
    <row r="7" spans="1:6" x14ac:dyDescent="0.2">
      <c r="A7" t="str">
        <f>_xlfn.CONCAT(Wine_Master!D7," / ",Wine_Master!E7," / ",Wine_Master!F7)</f>
        <v>Wines from Hahn Estate / SLH Pinot Noir / 2018</v>
      </c>
      <c r="B7" t="str">
        <f>_xlfn.CONCAT(Wine_Master!G7," / ",Wine_Master!H7," / ",Wine_Master!I7," / ",Wine_Master!J7)</f>
        <v>Santa Lucia Highlands / United States / Californian Pinot Noir / 3.92</v>
      </c>
      <c r="C7" t="str">
        <f>Wine_Master!U7</f>
        <v>https://images.vivino.com/labels/ZZXq1MuGQPiPU5cQsRsSkw.jpg</v>
      </c>
      <c r="D7" s="2" t="str">
        <f>Wine_Master!T7</f>
        <v>https://www.vivino.com/wines/156208129</v>
      </c>
      <c r="E7" t="str">
        <f>Wine_Master!B7</f>
        <v>Rack 1</v>
      </c>
      <c r="F7" t="str">
        <f>Wine_Master!A7</f>
        <v>1 2 2</v>
      </c>
    </row>
    <row r="8" spans="1:6" x14ac:dyDescent="0.2">
      <c r="A8" t="str">
        <f>_xlfn.CONCAT(Wine_Master!D8," / ",Wine_Master!E8," / ",Wine_Master!F8)</f>
        <v xml:space="preserve">Open /  / </v>
      </c>
      <c r="B8" t="str">
        <f>_xlfn.CONCAT(Wine_Master!G8," / ",Wine_Master!H8," / ",Wine_Master!I8," / ",Wine_Master!J8)</f>
        <v xml:space="preserve"> /  /  / </v>
      </c>
      <c r="C8">
        <f>Wine_Master!U8</f>
        <v>0</v>
      </c>
      <c r="D8" s="2">
        <f>Wine_Master!T8</f>
        <v>0</v>
      </c>
      <c r="E8" t="str">
        <f>Wine_Master!B8</f>
        <v>Rack 1</v>
      </c>
      <c r="F8" t="str">
        <f>Wine_Master!A8</f>
        <v>1 2 3</v>
      </c>
    </row>
    <row r="9" spans="1:6" x14ac:dyDescent="0.2">
      <c r="A9" t="str">
        <f>_xlfn.CONCAT(Wine_Master!D9," / ",Wine_Master!E9," / ",Wine_Master!F9)</f>
        <v>Faiveley / Mercurey Rouge / 2018</v>
      </c>
      <c r="B9" t="str">
        <f>_xlfn.CONCAT(Wine_Master!G9," / ",Wine_Master!H9," / ",Wine_Master!I9," / ",Wine_Master!J9)</f>
        <v>Mercurey / France / Burgundy C√¥te Chalonnaise Red / 3.75</v>
      </c>
      <c r="C9" t="str">
        <f>Wine_Master!U9</f>
        <v>https://images.vivino.com/labels/hS6OSsTIQ8qdBbEp35jABw.jpg</v>
      </c>
      <c r="D9" s="2" t="str">
        <f>Wine_Master!T9</f>
        <v>https://www.vivino.com/wines/156207388</v>
      </c>
      <c r="E9" t="str">
        <f>Wine_Master!B9</f>
        <v>Rack 1</v>
      </c>
      <c r="F9" t="str">
        <f>Wine_Master!A9</f>
        <v>1 2 4</v>
      </c>
    </row>
    <row r="10" spans="1:6" x14ac:dyDescent="0.2">
      <c r="A10" t="str">
        <f>_xlfn.CONCAT(Wine_Master!D10," / ",Wine_Master!E10," / ",Wine_Master!F10)</f>
        <v>Chateau Mayne-Vieil / Cuvee Alienor Fronsac / 2016</v>
      </c>
      <c r="B10" t="str">
        <f>_xlfn.CONCAT(Wine_Master!G10," / ",Wine_Master!H10," / ",Wine_Master!I10," / ",Wine_Master!J10)</f>
        <v>Fronsac / France / Bordeaux Libournais Red / 3.69</v>
      </c>
      <c r="C10" t="str">
        <f>Wine_Master!U10</f>
        <v>https://images.vivino.com/labels/t-u_dD0RSQKsUnJHGJCerA.jpg</v>
      </c>
      <c r="D10" s="2" t="str">
        <f>Wine_Master!T10</f>
        <v>https://www.vivino.com/wines/141451805</v>
      </c>
      <c r="E10" t="str">
        <f>Wine_Master!B10</f>
        <v>Rack 1</v>
      </c>
      <c r="F10" t="str">
        <f>Wine_Master!A10</f>
        <v>1 3 1</v>
      </c>
    </row>
    <row r="11" spans="1:6" x14ac:dyDescent="0.2">
      <c r="A11" t="str">
        <f>_xlfn.CONCAT(Wine_Master!D11," / ",Wine_Master!E11," / ",Wine_Master!F11)</f>
        <v>Paul Jaboulet Aine / Gigondas Pierre Aiguille / 2016</v>
      </c>
      <c r="B11" t="str">
        <f>_xlfn.CONCAT(Wine_Master!G11," / ",Wine_Master!H11," / ",Wine_Master!I11," / ",Wine_Master!J11)</f>
        <v>Gigondas / France / Southern Rh√¥ne Red / 3.78</v>
      </c>
      <c r="C11" t="str">
        <f>Wine_Master!U11</f>
        <v>https://images.vivino.com/labels/VLlPM-G6R2GoEqdJjxIwvQ.jpg</v>
      </c>
      <c r="D11" s="2" t="str">
        <f>Wine_Master!T11</f>
        <v>https://www.vivino.com/wines/147127151</v>
      </c>
      <c r="E11" t="str">
        <f>Wine_Master!B11</f>
        <v>Rack 1</v>
      </c>
      <c r="F11" t="str">
        <f>Wine_Master!A11</f>
        <v>1 3 2</v>
      </c>
    </row>
    <row r="12" spans="1:6" x14ac:dyDescent="0.2">
      <c r="A12" t="str">
        <f>_xlfn.CONCAT(Wine_Master!D12," / ",Wine_Master!E12," / ",Wine_Master!F12)</f>
        <v>Qupe / Grenache Sawyer Lindquist Vineyard / 2016</v>
      </c>
      <c r="B12" t="str">
        <f>_xlfn.CONCAT(Wine_Master!G12," / ",Wine_Master!H12," / ",Wine_Master!I12," / ",Wine_Master!J12)</f>
        <v>Edna Valley / United States /  / 3.9</v>
      </c>
      <c r="C12" t="str">
        <f>Wine_Master!U12</f>
        <v>https://images.vivino.com/labels/3wkcigb7SvOU260Ri5nV6A.jpg</v>
      </c>
      <c r="D12" s="2" t="str">
        <f>Wine_Master!T12</f>
        <v>https://www.vivino.com/wines/156596687</v>
      </c>
      <c r="E12" t="str">
        <f>Wine_Master!B12</f>
        <v>Rack 1</v>
      </c>
      <c r="F12" t="str">
        <f>Wine_Master!A12</f>
        <v>1 3 3</v>
      </c>
    </row>
    <row r="13" spans="1:6" x14ac:dyDescent="0.2">
      <c r="A13" t="str">
        <f>_xlfn.CONCAT(Wine_Master!D13," / ",Wine_Master!E13," / ",Wine_Master!F13)</f>
        <v>Los Vascos / Cabernet Sauvignon / 2018</v>
      </c>
      <c r="B13" t="str">
        <f>_xlfn.CONCAT(Wine_Master!G13," / ",Wine_Master!H13," / ",Wine_Master!I13," / ",Wine_Master!J13)</f>
        <v>Colchagua Valley / Chile / Chilean Cabernet Sauvignon / 3.39</v>
      </c>
      <c r="C13" t="str">
        <f>Wine_Master!U13</f>
        <v>https://images.vivino.com/labels/NKBPviSXQDqpm4ebwGX20g.jpg</v>
      </c>
      <c r="D13" s="2" t="str">
        <f>Wine_Master!T13</f>
        <v>https://www.vivino.com/wines/156170922</v>
      </c>
      <c r="E13" t="str">
        <f>Wine_Master!B13</f>
        <v>Rack 1</v>
      </c>
      <c r="F13" t="str">
        <f>Wine_Master!A13</f>
        <v>1 3 4</v>
      </c>
    </row>
    <row r="14" spans="1:6" x14ac:dyDescent="0.2">
      <c r="A14" t="str">
        <f>_xlfn.CONCAT(Wine_Master!D14," / ",Wine_Master!E14," / ",Wine_Master!F14)</f>
        <v>Parducci / Small Lot Blend Petite Sirah / 2016</v>
      </c>
      <c r="B14" t="str">
        <f>_xlfn.CONCAT(Wine_Master!G14," / ",Wine_Master!H14," / ",Wine_Master!I14," / ",Wine_Master!J14)</f>
        <v>Mendocino County / United States /  / 3.56</v>
      </c>
      <c r="C14" t="str">
        <f>Wine_Master!U14</f>
        <v>https://images.vivino.com/labels/zcYJKCbKRJObAZZm-YbU0Q.jpg</v>
      </c>
      <c r="D14" s="2" t="str">
        <f>Wine_Master!T14</f>
        <v>https://www.vivino.com/wines/141616442</v>
      </c>
      <c r="E14" t="str">
        <f>Wine_Master!B14</f>
        <v>Rack 1</v>
      </c>
      <c r="F14" t="str">
        <f>Wine_Master!A14</f>
        <v>1 4 1</v>
      </c>
    </row>
    <row r="15" spans="1:6" x14ac:dyDescent="0.2">
      <c r="A15" t="str">
        <f>_xlfn.CONCAT(Wine_Master!D15," / ",Wine_Master!E15," / ",Wine_Master!F15)</f>
        <v>Batasiolo / Dolcetto d'Alba / 2017</v>
      </c>
      <c r="B15" t="str">
        <f>_xlfn.CONCAT(Wine_Master!G15," / ",Wine_Master!H15," / ",Wine_Master!I15," / ",Wine_Master!J15)</f>
        <v>Dolcetto d'Alba / Italy / Northern Italy Red / 3.34</v>
      </c>
      <c r="C15" t="str">
        <f>Wine_Master!U15</f>
        <v>https://images.vivino.com/labels/6DiMKQ2AS3CckynDpbtS1g.jpg</v>
      </c>
      <c r="D15" s="2" t="str">
        <f>Wine_Master!T15</f>
        <v>https://www.vivino.com/wines/152288338</v>
      </c>
      <c r="E15" t="str">
        <f>Wine_Master!B15</f>
        <v>Rack 1</v>
      </c>
      <c r="F15" t="str">
        <f>Wine_Master!A15</f>
        <v>1 4 2</v>
      </c>
    </row>
    <row r="16" spans="1:6" x14ac:dyDescent="0.2">
      <c r="A16" t="str">
        <f>_xlfn.CONCAT(Wine_Master!D16," / ",Wine_Master!E16," / ",Wine_Master!F16)</f>
        <v>Broadbent / Branco / 8888</v>
      </c>
      <c r="B16" t="str">
        <f>_xlfn.CONCAT(Wine_Master!G16," / ",Wine_Master!H16," / ",Wine_Master!I16," / ",Wine_Master!J16)</f>
        <v>Vinho Verde / Portugal / Portuguese Vinho Verde White / 3.9</v>
      </c>
      <c r="C16" t="str">
        <f>Wine_Master!U16</f>
        <v>https://images.vivino.com/labels/FvGIxjnjR6-FhmtMP2dTog.jpg</v>
      </c>
      <c r="D16" s="2" t="str">
        <f>Wine_Master!T16</f>
        <v>https://www.vivino.com/wines/2290921</v>
      </c>
      <c r="E16" t="str">
        <f>Wine_Master!B16</f>
        <v>Rack 1</v>
      </c>
      <c r="F16" t="str">
        <f>Wine_Master!A16</f>
        <v>1 4 3</v>
      </c>
    </row>
    <row r="17" spans="1:6" x14ac:dyDescent="0.2">
      <c r="A17" t="str">
        <f>_xlfn.CONCAT(Wine_Master!D17," / ",Wine_Master!E17," / ",Wine_Master!F17)</f>
        <v>Louis Jadot / Beaujolais-Villages / 2016</v>
      </c>
      <c r="B17" t="str">
        <f>_xlfn.CONCAT(Wine_Master!G17," / ",Wine_Master!H17," / ",Wine_Master!I17," / ",Wine_Master!J17)</f>
        <v>Beaujolais-Villages / France / Beaujolais Red / 3.61</v>
      </c>
      <c r="C17" t="str">
        <f>Wine_Master!U17</f>
        <v>https://images.vivino.com/labels/B6GoplUTSjeOco36R950dA.jpg</v>
      </c>
      <c r="D17" s="2" t="str">
        <f>Wine_Master!T17</f>
        <v>https://www.vivino.com/wines/118768169</v>
      </c>
      <c r="E17" t="str">
        <f>Wine_Master!B17</f>
        <v>Rack 1</v>
      </c>
      <c r="F17" t="str">
        <f>Wine_Master!A17</f>
        <v>1 4 4</v>
      </c>
    </row>
    <row r="18" spans="1:6" x14ac:dyDescent="0.2">
      <c r="A18" t="str">
        <f>_xlfn.CONCAT(Wine_Master!D18," / ",Wine_Master!E18," / ",Wine_Master!F18)</f>
        <v>DeLoach / Heritage Reserve Chardonnay / 2018</v>
      </c>
      <c r="B18" t="str">
        <f>_xlfn.CONCAT(Wine_Master!G18," / ",Wine_Master!H18," / ",Wine_Master!I18," / ",Wine_Master!J18)</f>
        <v>California / United States / Californian Chardonnay / 3.55</v>
      </c>
      <c r="C18" t="str">
        <f>Wine_Master!U18</f>
        <v>https://images.vivino.com/labels/5PL9dccESpWmJMzaaDzg5Q.jpg</v>
      </c>
      <c r="D18" s="2" t="str">
        <f>Wine_Master!T18</f>
        <v>https://www.vivino.com/wines/156843495</v>
      </c>
      <c r="E18" t="str">
        <f>Wine_Master!B18</f>
        <v>Rack 1</v>
      </c>
      <c r="F18" t="str">
        <f>Wine_Master!A18</f>
        <v>1 5 1</v>
      </c>
    </row>
    <row r="19" spans="1:6" x14ac:dyDescent="0.2">
      <c r="A19" t="str">
        <f>_xlfn.CONCAT(Wine_Master!D19," / ",Wine_Master!E19," / ",Wine_Master!F19)</f>
        <v>Saracco / Moscato d'Asti / 2019</v>
      </c>
      <c r="B19" t="str">
        <f>_xlfn.CONCAT(Wine_Master!G19," / ",Wine_Master!H19," / ",Wine_Master!I19," / ",Wine_Master!J19)</f>
        <v>Moscato d'Asti / Italy / Italian Moscato d'Asti / 4.13</v>
      </c>
      <c r="C19" t="str">
        <f>Wine_Master!U19</f>
        <v>https://images.vivino.com/labels/_WEjtL5vS7W5Qya3x7RcNA.jpg</v>
      </c>
      <c r="D19" s="2" t="str">
        <f>Wine_Master!T19</f>
        <v>https://www.vivino.com/wines/159567859</v>
      </c>
      <c r="E19" t="str">
        <f>Wine_Master!B19</f>
        <v>Rack 1</v>
      </c>
      <c r="F19" t="str">
        <f>Wine_Master!A19</f>
        <v>1 5 2</v>
      </c>
    </row>
    <row r="20" spans="1:6" x14ac:dyDescent="0.2">
      <c r="A20" t="str">
        <f>_xlfn.CONCAT(Wine_Master!D20," / ",Wine_Master!E20," / ",Wine_Master!F20)</f>
        <v xml:space="preserve">Open /  / </v>
      </c>
      <c r="B20" t="str">
        <f>_xlfn.CONCAT(Wine_Master!G20," / ",Wine_Master!H20," / ",Wine_Master!I20," / ",Wine_Master!J20)</f>
        <v xml:space="preserve"> /  /  / </v>
      </c>
      <c r="C20">
        <f>Wine_Master!U20</f>
        <v>0</v>
      </c>
      <c r="D20" s="2">
        <f>Wine_Master!T20</f>
        <v>0</v>
      </c>
      <c r="E20" t="str">
        <f>Wine_Master!B20</f>
        <v>Rack 1</v>
      </c>
      <c r="F20" t="str">
        <f>Wine_Master!A20</f>
        <v>1 5 3</v>
      </c>
    </row>
    <row r="21" spans="1:6" x14ac:dyDescent="0.2">
      <c r="A21" t="str">
        <f>_xlfn.CONCAT(Wine_Master!D21," / ",Wine_Master!E21," / ",Wine_Master!F21)</f>
        <v>Dr. Loosen / Dr. L Riesling / 2018</v>
      </c>
      <c r="B21" t="str">
        <f>_xlfn.CONCAT(Wine_Master!G21," / ",Wine_Master!H21," / ",Wine_Master!I21," / ",Wine_Master!J21)</f>
        <v>Mosel / Germany / German Riesling / 3.84</v>
      </c>
      <c r="C21" t="str">
        <f>Wine_Master!U21</f>
        <v>https://images.vivino.com/labels/yRh6dwxFRNG_GCCibgw-iQ.jpg</v>
      </c>
      <c r="D21" s="2" t="str">
        <f>Wine_Master!T21</f>
        <v>https://www.vivino.com/wines/156296643</v>
      </c>
      <c r="E21" t="str">
        <f>Wine_Master!B21</f>
        <v>Rack 1</v>
      </c>
      <c r="F21" t="str">
        <f>Wine_Master!A21</f>
        <v>1 5 4</v>
      </c>
    </row>
    <row r="22" spans="1:6" x14ac:dyDescent="0.2">
      <c r="A22" t="str">
        <f>_xlfn.CONCAT(Wine_Master!D22," / ",Wine_Master!E22," / ",Wine_Master!F22)</f>
        <v>Diving Into Hampton Water / Rose / 2018</v>
      </c>
      <c r="B22" t="str">
        <f>_xlfn.CONCAT(Wine_Master!G22," / ",Wine_Master!H22," / ",Wine_Master!I22," / ",Wine_Master!J22)</f>
        <v>Vin de France / France /  / 4.01</v>
      </c>
      <c r="C22" t="str">
        <f>Wine_Master!U22</f>
        <v>https://images.vivino.com/labels/Qq7Wqy1RTn2yvud4xELJaw.jpg</v>
      </c>
      <c r="D22" s="2" t="str">
        <f>Wine_Master!T22</f>
        <v>https://www.vivino.com/wines/156676615</v>
      </c>
      <c r="E22" t="str">
        <f>Wine_Master!B22</f>
        <v>Rack 1</v>
      </c>
      <c r="F22" t="str">
        <f>Wine_Master!A22</f>
        <v>1 6 1</v>
      </c>
    </row>
    <row r="23" spans="1:6" x14ac:dyDescent="0.2">
      <c r="A23" t="str">
        <f>_xlfn.CONCAT(Wine_Master!D23," / ",Wine_Master!E23," / ",Wine_Master!F23)</f>
        <v>Chateau d'Aqueria / Tavel Rose / 2018</v>
      </c>
      <c r="B23" t="str">
        <f>_xlfn.CONCAT(Wine_Master!G23," / ",Wine_Master!H23," / ",Wine_Master!I23," / ",Wine_Master!J23)</f>
        <v>Tavel / France / Southern Rh√¥ne Ros√© / 3.66</v>
      </c>
      <c r="C23" t="str">
        <f>Wine_Master!U23</f>
        <v>https://images.vivino.com/labels/zFSAIj6ZRZuLFMfUrlEiWg.jpg</v>
      </c>
      <c r="D23" s="2" t="str">
        <f>Wine_Master!T23</f>
        <v>https://www.vivino.com/wines/156790222</v>
      </c>
      <c r="E23" t="str">
        <f>Wine_Master!B23</f>
        <v>Rack 1</v>
      </c>
      <c r="F23" t="str">
        <f>Wine_Master!A23</f>
        <v>1 6 2</v>
      </c>
    </row>
    <row r="24" spans="1:6" x14ac:dyDescent="0.2">
      <c r="A24" t="str">
        <f>_xlfn.CONCAT(Wine_Master!D24," / ",Wine_Master!E24," / ",Wine_Master!F24)</f>
        <v>Albert Boxler / Chasselas / 2017</v>
      </c>
      <c r="B24" t="str">
        <f>_xlfn.CONCAT(Wine_Master!G24," / ",Wine_Master!H24," / ",Wine_Master!I24," / ",Wine_Master!J24)</f>
        <v>Alsace / France /  / 3.94</v>
      </c>
      <c r="C24" t="str">
        <f>Wine_Master!U24</f>
        <v>https://images.vivino.com/labels/Nx8DfvowSp23uYiw4NDUsA.jpg</v>
      </c>
      <c r="D24" s="2" t="str">
        <f>Wine_Master!T24</f>
        <v>https://www.vivino.com/wines/159275754</v>
      </c>
      <c r="E24" t="str">
        <f>Wine_Master!B24</f>
        <v>Rack 1</v>
      </c>
      <c r="F24" t="str">
        <f>Wine_Master!A24</f>
        <v>1 6 3</v>
      </c>
    </row>
    <row r="25" spans="1:6" x14ac:dyDescent="0.2">
      <c r="A25" t="str">
        <f>_xlfn.CONCAT(Wine_Master!D25," / ",Wine_Master!E25," / ",Wine_Master!F25)</f>
        <v>Billaud-Simon / Chablis / 2017</v>
      </c>
      <c r="B25" t="str">
        <f>_xlfn.CONCAT(Wine_Master!G25," / ",Wine_Master!H25," / ",Wine_Master!I25," / ",Wine_Master!J25)</f>
        <v>Chablis / France / Burgundy Chablis / 3.79</v>
      </c>
      <c r="C25" t="str">
        <f>Wine_Master!U25</f>
        <v>https://images.vivino.com/labels/P5IF-o6lRt69GK6258Kvcg.jpg</v>
      </c>
      <c r="D25" s="2" t="str">
        <f>Wine_Master!T25</f>
        <v>https://www.vivino.com/wines/152739273</v>
      </c>
      <c r="E25" t="str">
        <f>Wine_Master!B25</f>
        <v>Rack 1</v>
      </c>
      <c r="F25" t="str">
        <f>Wine_Master!A25</f>
        <v>1 6 4</v>
      </c>
    </row>
    <row r="26" spans="1:6" x14ac:dyDescent="0.2">
      <c r="A26" t="str">
        <f>_xlfn.CONCAT(Wine_Master!D26," / ",Wine_Master!E26," / ",Wine_Master!F26)</f>
        <v>Chateau de Sancerre / Sancerre Blanc / 2018</v>
      </c>
      <c r="B26" t="str">
        <f>_xlfn.CONCAT(Wine_Master!G26," / ",Wine_Master!H26," / ",Wine_Master!I26," / ",Wine_Master!J26)</f>
        <v>Sancerre / France / Upper Loire White / 3.95</v>
      </c>
      <c r="C26" t="str">
        <f>Wine_Master!U26</f>
        <v>https://images.vivino.com/labels/JTDVSypMQye5s6lefvLBsg.jpg</v>
      </c>
      <c r="D26" s="2" t="str">
        <f>Wine_Master!T26</f>
        <v>https://www.vivino.com/wines/156547083</v>
      </c>
      <c r="E26" t="str">
        <f>Wine_Master!B26</f>
        <v>Rack 1</v>
      </c>
      <c r="F26" t="str">
        <f>Wine_Master!A26</f>
        <v>1 7 1</v>
      </c>
    </row>
    <row r="27" spans="1:6" x14ac:dyDescent="0.2">
      <c r="A27" t="str">
        <f>_xlfn.CONCAT(Wine_Master!D27," / ",Wine_Master!E27," / ",Wine_Master!F27)</f>
        <v>Darioush / Viognier (Signature) / 2014</v>
      </c>
      <c r="B27" t="str">
        <f>_xlfn.CONCAT(Wine_Master!G27," / ",Wine_Master!H27," / ",Wine_Master!I27," / ",Wine_Master!J27)</f>
        <v>Napa Valley / United States / Californian Viognier / 4.27</v>
      </c>
      <c r="C27" t="str">
        <f>Wine_Master!U27</f>
        <v>https://images.vivino.com/labels/MPLQTA4VRsikCGZiJ6SwJQ.jpg</v>
      </c>
      <c r="D27" s="2" t="str">
        <f>Wine_Master!T27</f>
        <v>https://www.vivino.com/wines/5876685</v>
      </c>
      <c r="E27" t="str">
        <f>Wine_Master!B27</f>
        <v>Rack 1</v>
      </c>
      <c r="F27" t="str">
        <f>Wine_Master!A27</f>
        <v>1 7 2</v>
      </c>
    </row>
    <row r="28" spans="1:6" x14ac:dyDescent="0.2">
      <c r="A28" t="str">
        <f>_xlfn.CONCAT(Wine_Master!D28," / ",Wine_Master!E28," / ",Wine_Master!F28)</f>
        <v>Fontanafredda / Gavi di Gavi / 2018</v>
      </c>
      <c r="B28" t="str">
        <f>_xlfn.CONCAT(Wine_Master!G28," / ",Wine_Master!H28," / ",Wine_Master!I28," / ",Wine_Master!J28)</f>
        <v>Gavi / Italy / Italian Gavi / 3.86</v>
      </c>
      <c r="C28" t="str">
        <f>Wine_Master!U28</f>
        <v>https://images.vivino.com/labels/rz5pZqPeRES4t0I5PI1sTw.jpg</v>
      </c>
      <c r="D28" s="2" t="str">
        <f>Wine_Master!T28</f>
        <v>https://www.vivino.com/wines/156147205</v>
      </c>
      <c r="E28" t="str">
        <f>Wine_Master!B28</f>
        <v>Rack 1</v>
      </c>
      <c r="F28" t="str">
        <f>Wine_Master!A28</f>
        <v>1 7 3</v>
      </c>
    </row>
    <row r="29" spans="1:6" x14ac:dyDescent="0.2">
      <c r="A29" t="str">
        <f>_xlfn.CONCAT(Wine_Master!D29," / ",Wine_Master!E29," / ",Wine_Master!F29)</f>
        <v>NO SLOT / NO SLOT / NO SLOT</v>
      </c>
      <c r="B29" t="str">
        <f>_xlfn.CONCAT(Wine_Master!G29," / ",Wine_Master!H29," / ",Wine_Master!I29," / ",Wine_Master!J29)</f>
        <v xml:space="preserve"> /  /  / </v>
      </c>
      <c r="C29">
        <f>Wine_Master!U29</f>
        <v>0</v>
      </c>
      <c r="D29" s="2">
        <f>Wine_Master!T29</f>
        <v>0</v>
      </c>
      <c r="E29" t="str">
        <f>Wine_Master!B29</f>
        <v>Rack 1</v>
      </c>
      <c r="F29" t="str">
        <f>Wine_Master!A29</f>
        <v>1 7 4</v>
      </c>
    </row>
    <row r="30" spans="1:6" x14ac:dyDescent="0.2">
      <c r="A30" t="str">
        <f>_xlfn.CONCAT(Wine_Master!D30," / ",Wine_Master!E30," / ",Wine_Master!F30)</f>
        <v>Marques de Riscal / Rioja Reserva / 2014</v>
      </c>
      <c r="B30" t="str">
        <f>_xlfn.CONCAT(Wine_Master!G30," / ",Wine_Master!H30," / ",Wine_Master!I30," / ",Wine_Master!J30)</f>
        <v>Rioja / Spain / Spanish Rioja Red / 3.99</v>
      </c>
      <c r="C30" t="str">
        <f>Wine_Master!U30</f>
        <v>https://images.vivino.com/labels/m8gKLzdkQaOO7zNRORI4yg.jpg</v>
      </c>
      <c r="D30" s="2" t="str">
        <f>Wine_Master!T30</f>
        <v>https://www.vivino.com/wines/4322127</v>
      </c>
      <c r="E30" t="str">
        <f>Wine_Master!B30</f>
        <v>Rack 2</v>
      </c>
      <c r="F30" t="str">
        <f>Wine_Master!A30</f>
        <v xml:space="preserve">2 1 1 </v>
      </c>
    </row>
    <row r="31" spans="1:6" x14ac:dyDescent="0.2">
      <c r="A31" t="str">
        <f>_xlfn.CONCAT(Wine_Master!D31," / ",Wine_Master!E31," / ",Wine_Master!F31)</f>
        <v>Marques de Murrieta / Reserva Rioja (Finca Ygay) / 2015</v>
      </c>
      <c r="B31" t="str">
        <f>_xlfn.CONCAT(Wine_Master!G31," / ",Wine_Master!H31," / ",Wine_Master!I31," / ",Wine_Master!J31)</f>
        <v>Rioja / Spain / Spanish Rioja Red / 4.05</v>
      </c>
      <c r="C31" t="str">
        <f>Wine_Master!U31</f>
        <v>https://images.vivino.com/labels/Q9XkUyUCQkyOXOEU7dotoQ.jpg</v>
      </c>
      <c r="D31" s="2" t="str">
        <f>Wine_Master!T31</f>
        <v>https://www.vivino.com/wines/14513009</v>
      </c>
      <c r="E31" t="str">
        <f>Wine_Master!B31</f>
        <v>Rack 2</v>
      </c>
      <c r="F31" t="str">
        <f>Wine_Master!A31</f>
        <v>2 1 2</v>
      </c>
    </row>
    <row r="32" spans="1:6" x14ac:dyDescent="0.2">
      <c r="A32" t="str">
        <f>_xlfn.CONCAT(Wine_Master!D32," / ",Wine_Master!E32," / ",Wine_Master!F32)</f>
        <v>NO SLOT / NO SLOT / NO SLOT</v>
      </c>
      <c r="B32" t="str">
        <f>_xlfn.CONCAT(Wine_Master!G32," / ",Wine_Master!H32," / ",Wine_Master!I32," / ",Wine_Master!J32)</f>
        <v xml:space="preserve"> /  /  / </v>
      </c>
      <c r="C32">
        <f>Wine_Master!U32</f>
        <v>0</v>
      </c>
      <c r="D32" s="2">
        <f>Wine_Master!T32</f>
        <v>0</v>
      </c>
      <c r="E32" t="str">
        <f>Wine_Master!B32</f>
        <v>Rack 2</v>
      </c>
      <c r="F32" t="str">
        <f>Wine_Master!A32</f>
        <v>2 1 3</v>
      </c>
    </row>
    <row r="33" spans="1:6" x14ac:dyDescent="0.2">
      <c r="A33" t="str">
        <f>_xlfn.CONCAT(Wine_Master!D33," / ",Wine_Master!E33," / ",Wine_Master!F33)</f>
        <v>NO SLOT / NO SLOT / NO SLOT</v>
      </c>
      <c r="B33" t="str">
        <f>_xlfn.CONCAT(Wine_Master!G33," / ",Wine_Master!H33," / ",Wine_Master!I33," / ",Wine_Master!J33)</f>
        <v xml:space="preserve"> /  /  / </v>
      </c>
      <c r="C33">
        <f>Wine_Master!U33</f>
        <v>0</v>
      </c>
      <c r="D33" s="2">
        <f>Wine_Master!T33</f>
        <v>0</v>
      </c>
      <c r="E33" t="str">
        <f>Wine_Master!B33</f>
        <v>Rack 2</v>
      </c>
      <c r="F33" t="str">
        <f>Wine_Master!A33</f>
        <v>2 1 4</v>
      </c>
    </row>
    <row r="34" spans="1:6" x14ac:dyDescent="0.2">
      <c r="A34" t="str">
        <f>_xlfn.CONCAT(Wine_Master!D34," / ",Wine_Master!E34," / ",Wine_Master!F34)</f>
        <v>Tenuta Il Poggione / Rosso di Montalcino Leopoldo Franceschi / 2017</v>
      </c>
      <c r="B34" t="str">
        <f>_xlfn.CONCAT(Wine_Master!G34," / ",Wine_Master!H34," / ",Wine_Master!I34," / ",Wine_Master!J34)</f>
        <v>Rosso di Montalcino / Italy / Tuscan Red / 3.89</v>
      </c>
      <c r="C34" t="str">
        <f>Wine_Master!U34</f>
        <v>https://images.vivino.com/labels/UuslVsXKSb6e2WxthU2AAg.jpg</v>
      </c>
      <c r="D34" s="2" t="str">
        <f>Wine_Master!T34</f>
        <v>https://www.vivino.com/wines/156630353</v>
      </c>
      <c r="E34" t="str">
        <f>Wine_Master!B34</f>
        <v>Rack 2</v>
      </c>
      <c r="F34" t="str">
        <f>Wine_Master!A34</f>
        <v>2 2 1</v>
      </c>
    </row>
    <row r="35" spans="1:6" x14ac:dyDescent="0.2">
      <c r="A35" t="str">
        <f>_xlfn.CONCAT(Wine_Master!D35," / ",Wine_Master!E35," / ",Wine_Master!F35)</f>
        <v>Vina Real / Rioja Crianza / 2016</v>
      </c>
      <c r="B35" t="str">
        <f>_xlfn.CONCAT(Wine_Master!G35," / ",Wine_Master!H35," / ",Wine_Master!I35," / ",Wine_Master!J35)</f>
        <v>Rioja / Spain / Spanish Rioja Red / 3.53</v>
      </c>
      <c r="C35" t="str">
        <f>Wine_Master!U35</f>
        <v>https://images.vivino.com/labels/S2mREwHNRyCiAYjR1onbcQ.jpg</v>
      </c>
      <c r="D35" s="2" t="str">
        <f>Wine_Master!T35</f>
        <v>https://www.vivino.com/wines/87041121</v>
      </c>
      <c r="E35" t="str">
        <f>Wine_Master!B35</f>
        <v>Rack 2</v>
      </c>
      <c r="F35" t="str">
        <f>Wine_Master!A35</f>
        <v>2 2 2</v>
      </c>
    </row>
    <row r="36" spans="1:6" x14ac:dyDescent="0.2">
      <c r="A36" t="str">
        <f>_xlfn.CONCAT(Wine_Master!D36," / ",Wine_Master!E36," / ",Wine_Master!F36)</f>
        <v>Fontanafredda / Briccotondo Barbera / 2018</v>
      </c>
      <c r="B36" t="str">
        <f>_xlfn.CONCAT(Wine_Master!G36," / ",Wine_Master!H36," / ",Wine_Master!I36," / ",Wine_Master!J36)</f>
        <v>Piemonte / Italy / Italian Barbera / 3.58</v>
      </c>
      <c r="C36" t="str">
        <f>Wine_Master!U36</f>
        <v>https://images.vivino.com/labels/UqXYa_XFReybhATsiQALcA.jpg</v>
      </c>
      <c r="D36" s="2" t="str">
        <f>Wine_Master!T36</f>
        <v>https://www.vivino.com/wines/156925725</v>
      </c>
      <c r="E36" t="str">
        <f>Wine_Master!B36</f>
        <v>Rack 2</v>
      </c>
      <c r="F36" t="str">
        <f>Wine_Master!A36</f>
        <v>2 2 3</v>
      </c>
    </row>
    <row r="37" spans="1:6" x14ac:dyDescent="0.2">
      <c r="A37" t="str">
        <f>_xlfn.CONCAT(Wine_Master!D37," / ",Wine_Master!E37," / ",Wine_Master!F37)</f>
        <v>Fontanafredda / Barbaresco / 2015</v>
      </c>
      <c r="B37" t="str">
        <f>_xlfn.CONCAT(Wine_Master!G37," / ",Wine_Master!H37," / ",Wine_Master!I37," / ",Wine_Master!J37)</f>
        <v>Barbaresco / Italy / Italian Barbaresco / 3.74</v>
      </c>
      <c r="C37" t="str">
        <f>Wine_Master!U37</f>
        <v>https://images.vivino.com/labels/tgEZvcWfQ3GaO-umNf08TA.jpg</v>
      </c>
      <c r="D37" s="2" t="str">
        <f>Wine_Master!T37</f>
        <v>https://www.vivino.com/wines/17014034</v>
      </c>
      <c r="E37" t="str">
        <f>Wine_Master!B37</f>
        <v>Rack 2</v>
      </c>
      <c r="F37" t="str">
        <f>Wine_Master!A37</f>
        <v>2 2 4</v>
      </c>
    </row>
    <row r="38" spans="1:6" x14ac:dyDescent="0.2">
      <c r="A38" t="str">
        <f>_xlfn.CONCAT(Wine_Master!D38," / ",Wine_Master!E38," / ",Wine_Master!F38)</f>
        <v>RoseRock / Pinot Noir / 2016</v>
      </c>
      <c r="B38" t="str">
        <f>_xlfn.CONCAT(Wine_Master!G38," / ",Wine_Master!H38," / ",Wine_Master!I38," / ",Wine_Master!J38)</f>
        <v>Eola-Amity Hills / United States / Oregon Pinot Noir / 3.98</v>
      </c>
      <c r="C38" t="str">
        <f>Wine_Master!U38</f>
        <v>https://images.vivino.com/labels/4Fkpln1EQeC6pno5neK59A.jpg</v>
      </c>
      <c r="D38" s="2" t="str">
        <f>Wine_Master!T38</f>
        <v>https://www.vivino.com/wines/151484594</v>
      </c>
      <c r="E38" t="str">
        <f>Wine_Master!B38</f>
        <v>Rack 2</v>
      </c>
      <c r="F38" t="str">
        <f>Wine_Master!A38</f>
        <v>2 3 1</v>
      </c>
    </row>
    <row r="39" spans="1:6" x14ac:dyDescent="0.2">
      <c r="A39" t="str">
        <f>_xlfn.CONCAT(Wine_Master!D39," / ",Wine_Master!E39," / ",Wine_Master!F39)</f>
        <v>Alvaro Palacios / Camins del Priorat / 2018</v>
      </c>
      <c r="B39" t="str">
        <f>_xlfn.CONCAT(Wine_Master!G39," / ",Wine_Master!H39," / ",Wine_Master!I39," / ",Wine_Master!J39)</f>
        <v>Priorat / Spain / Spanish Priorat Red / 3.95</v>
      </c>
      <c r="C39" t="str">
        <f>Wine_Master!U39</f>
        <v>https://images.vivino.com/labels/FjnHarjxS7yxBXV-bluxqQ.jpg</v>
      </c>
      <c r="D39" s="2" t="str">
        <f>Wine_Master!T39</f>
        <v>https://www.vivino.com/wines/156099390</v>
      </c>
      <c r="E39" t="str">
        <f>Wine_Master!B39</f>
        <v>Rack 2</v>
      </c>
      <c r="F39" t="str">
        <f>Wine_Master!A39</f>
        <v>2 3 2</v>
      </c>
    </row>
    <row r="40" spans="1:6" x14ac:dyDescent="0.2">
      <c r="A40" t="str">
        <f>_xlfn.CONCAT(Wine_Master!D40," / ",Wine_Master!E40," / ",Wine_Master!F40)</f>
        <v xml:space="preserve">OPEN /  / </v>
      </c>
      <c r="B40" t="str">
        <f>_xlfn.CONCAT(Wine_Master!G40," / ",Wine_Master!H40," / ",Wine_Master!I40," / ",Wine_Master!J40)</f>
        <v xml:space="preserve"> /  /  / </v>
      </c>
      <c r="C40">
        <f>Wine_Master!U40</f>
        <v>0</v>
      </c>
      <c r="D40" s="2">
        <f>Wine_Master!T40</f>
        <v>0</v>
      </c>
      <c r="E40" t="str">
        <f>Wine_Master!B40</f>
        <v>Rack 2</v>
      </c>
      <c r="F40" t="str">
        <f>Wine_Master!A40</f>
        <v>2 3 3</v>
      </c>
    </row>
    <row r="41" spans="1:6" x14ac:dyDescent="0.2">
      <c r="A41" t="str">
        <f>_xlfn.CONCAT(Wine_Master!D41," / ",Wine_Master!E41," / ",Wine_Master!F41)</f>
        <v>Cheteau de Nalys / Saintes Pierres de Nalys Chateauneuf-du-Pape Rouge / 2017</v>
      </c>
      <c r="B41" t="str">
        <f>_xlfn.CONCAT(Wine_Master!G41," / ",Wine_Master!H41," / ",Wine_Master!I41," / ",Wine_Master!J41)</f>
        <v>Chateauneuf-du-Pape / France / Southern Rh√¥ne Ch√¢teauneuf-du-Pape Red / 4.06</v>
      </c>
      <c r="C41" t="str">
        <f>Wine_Master!U41</f>
        <v>https://images.vivino.com/labels/yZyIZp-DQ8CkSElNYg7R0g.jpg</v>
      </c>
      <c r="D41" s="2" t="str">
        <f>Wine_Master!T41</f>
        <v>https://www.vivino.com/wines/158924091</v>
      </c>
      <c r="E41" t="str">
        <f>Wine_Master!B41</f>
        <v>Rack 2</v>
      </c>
      <c r="F41" t="str">
        <f>Wine_Master!A41</f>
        <v>2 3 4</v>
      </c>
    </row>
    <row r="42" spans="1:6" x14ac:dyDescent="0.2">
      <c r="A42" t="str">
        <f>_xlfn.CONCAT(Wine_Master!D42," / ",Wine_Master!E42," / ",Wine_Master!F42)</f>
        <v xml:space="preserve">Open /  / </v>
      </c>
      <c r="B42" t="str">
        <f>_xlfn.CONCAT(Wine_Master!G42," / ",Wine_Master!H42," / ",Wine_Master!I42," / ",Wine_Master!J42)</f>
        <v xml:space="preserve"> /  /  / </v>
      </c>
      <c r="C42">
        <f>Wine_Master!U42</f>
        <v>0</v>
      </c>
      <c r="D42" s="2">
        <f>Wine_Master!T42</f>
        <v>0</v>
      </c>
      <c r="E42" t="str">
        <f>Wine_Master!B42</f>
        <v>Rack 2</v>
      </c>
      <c r="F42" t="str">
        <f>Wine_Master!A42</f>
        <v>2 4 1</v>
      </c>
    </row>
    <row r="43" spans="1:6" x14ac:dyDescent="0.2">
      <c r="A43" t="str">
        <f>_xlfn.CONCAT(Wine_Master!D43," / ",Wine_Master!E43," / ",Wine_Master!F43)</f>
        <v xml:space="preserve">Open /  / </v>
      </c>
      <c r="B43" t="str">
        <f>_xlfn.CONCAT(Wine_Master!G43," / ",Wine_Master!H43," / ",Wine_Master!I43," / ",Wine_Master!J43)</f>
        <v xml:space="preserve"> /  /  / </v>
      </c>
      <c r="C43">
        <f>Wine_Master!U43</f>
        <v>0</v>
      </c>
      <c r="D43" s="2">
        <f>Wine_Master!T43</f>
        <v>0</v>
      </c>
      <c r="E43" t="str">
        <f>Wine_Master!B43</f>
        <v>Rack 2</v>
      </c>
      <c r="F43" t="str">
        <f>Wine_Master!A43</f>
        <v>2 4 2</v>
      </c>
    </row>
    <row r="44" spans="1:6" x14ac:dyDescent="0.2">
      <c r="A44" t="str">
        <f>_xlfn.CONCAT(Wine_Master!D44," / ",Wine_Master!E44," / ",Wine_Master!F44)</f>
        <v xml:space="preserve">Open /  / </v>
      </c>
      <c r="B44" t="str">
        <f>_xlfn.CONCAT(Wine_Master!G44," / ",Wine_Master!H44," / ",Wine_Master!I44," / ",Wine_Master!J44)</f>
        <v xml:space="preserve"> /  /  / </v>
      </c>
      <c r="C44">
        <f>Wine_Master!U44</f>
        <v>0</v>
      </c>
      <c r="D44" s="2">
        <f>Wine_Master!T44</f>
        <v>0</v>
      </c>
      <c r="E44" t="str">
        <f>Wine_Master!B44</f>
        <v>Rack 2</v>
      </c>
      <c r="F44" t="str">
        <f>Wine_Master!A44</f>
        <v>2 4 3</v>
      </c>
    </row>
    <row r="45" spans="1:6" x14ac:dyDescent="0.2">
      <c r="A45" t="str">
        <f>_xlfn.CONCAT(Wine_Master!D45," / ",Wine_Master!E45," / ",Wine_Master!F45)</f>
        <v xml:space="preserve">Open /  / </v>
      </c>
      <c r="B45" t="str">
        <f>_xlfn.CONCAT(Wine_Master!G45," / ",Wine_Master!H45," / ",Wine_Master!I45," / ",Wine_Master!J45)</f>
        <v xml:space="preserve"> /  /  / </v>
      </c>
      <c r="C45">
        <f>Wine_Master!U45</f>
        <v>0</v>
      </c>
      <c r="D45" s="2">
        <f>Wine_Master!T45</f>
        <v>0</v>
      </c>
      <c r="E45" t="str">
        <f>Wine_Master!B45</f>
        <v>Rack 2</v>
      </c>
      <c r="F45" t="str">
        <f>Wine_Master!A45</f>
        <v>2 4 4</v>
      </c>
    </row>
    <row r="46" spans="1:6" x14ac:dyDescent="0.2">
      <c r="A46" t="str">
        <f>_xlfn.CONCAT(Wine_Master!D46," / ",Wine_Master!E46," / ",Wine_Master!F46)</f>
        <v xml:space="preserve">Open /  / </v>
      </c>
      <c r="B46" t="str">
        <f>_xlfn.CONCAT(Wine_Master!G46," / ",Wine_Master!H46," / ",Wine_Master!I46," / ",Wine_Master!J46)</f>
        <v xml:space="preserve"> /  /  / </v>
      </c>
      <c r="C46">
        <f>Wine_Master!U46</f>
        <v>0</v>
      </c>
      <c r="D46" s="2">
        <f>Wine_Master!T46</f>
        <v>0</v>
      </c>
      <c r="E46" t="str">
        <f>Wine_Master!B46</f>
        <v>Rack 2</v>
      </c>
      <c r="F46" t="str">
        <f>Wine_Master!A46</f>
        <v>2 5 1</v>
      </c>
    </row>
    <row r="47" spans="1:6" x14ac:dyDescent="0.2">
      <c r="A47" t="str">
        <f>_xlfn.CONCAT(Wine_Master!D47," / ",Wine_Master!E47," / ",Wine_Master!F47)</f>
        <v xml:space="preserve">Open /  / </v>
      </c>
      <c r="B47" t="str">
        <f>_xlfn.CONCAT(Wine_Master!G47," / ",Wine_Master!H47," / ",Wine_Master!I47," / ",Wine_Master!J47)</f>
        <v xml:space="preserve"> /  /  / </v>
      </c>
      <c r="C47">
        <f>Wine_Master!U47</f>
        <v>0</v>
      </c>
      <c r="D47" s="2">
        <f>Wine_Master!T47</f>
        <v>0</v>
      </c>
      <c r="E47" t="str">
        <f>Wine_Master!B47</f>
        <v>Rack 2</v>
      </c>
      <c r="F47" t="str">
        <f>Wine_Master!A47</f>
        <v>2 5 2</v>
      </c>
    </row>
    <row r="48" spans="1:6" x14ac:dyDescent="0.2">
      <c r="A48" t="str">
        <f>_xlfn.CONCAT(Wine_Master!D48," / ",Wine_Master!E48," / ",Wine_Master!F48)</f>
        <v>Chateau Guiraud / Sauternes (Premier Grand Cru Classe) / 2015</v>
      </c>
      <c r="B48" t="str">
        <f>_xlfn.CONCAT(Wine_Master!G48," / ",Wine_Master!H48," / ",Wine_Master!I48," / ",Wine_Master!J48)</f>
        <v>Sauternes / France / Bordeaux Sauternes / 4.31</v>
      </c>
      <c r="C48" t="str">
        <f>Wine_Master!U48</f>
        <v>https://images.vivino.com/labels/MQlNduzEQySZ7IMBjaunUA.jpg</v>
      </c>
      <c r="D48" s="2" t="str">
        <f>Wine_Master!T48</f>
        <v>https://www.vivino.com/wines/18066005</v>
      </c>
      <c r="E48" t="str">
        <f>Wine_Master!B48</f>
        <v>Rack 2</v>
      </c>
      <c r="F48" t="str">
        <f>Wine_Master!A48</f>
        <v>2 5 3</v>
      </c>
    </row>
    <row r="49" spans="1:6" x14ac:dyDescent="0.2">
      <c r="A49" t="str">
        <f>_xlfn.CONCAT(Wine_Master!D49," / ",Wine_Master!E49," / ",Wine_Master!F49)</f>
        <v>Chateau Suduiraut / Sauternes (Premier Grand Cru Classe) / 2007</v>
      </c>
      <c r="B49" t="str">
        <f>_xlfn.CONCAT(Wine_Master!G49," / ",Wine_Master!H49," / ",Wine_Master!I49," / ",Wine_Master!J49)</f>
        <v>Sauternes / France / Bordeaux Sauternes / 4.32</v>
      </c>
      <c r="C49" t="str">
        <f>Wine_Master!U49</f>
        <v>https://images.vivino.com/labels/AmHaLkFhS7GB4KACDLW4fw.jpg</v>
      </c>
      <c r="D49" s="2" t="str">
        <f>Wine_Master!T49</f>
        <v>https://www.vivino.com/wines/2667186</v>
      </c>
      <c r="E49" t="str">
        <f>Wine_Master!B49</f>
        <v>Rack 2</v>
      </c>
      <c r="F49" t="str">
        <f>Wine_Master!A49</f>
        <v>2 5 4</v>
      </c>
    </row>
    <row r="50" spans="1:6" x14ac:dyDescent="0.2">
      <c r="A50" t="str">
        <f>_xlfn.CONCAT(Wine_Master!D50," / ",Wine_Master!E50," / ",Wine_Master!F50)</f>
        <v xml:space="preserve">Open /  / </v>
      </c>
      <c r="B50" t="str">
        <f>_xlfn.CONCAT(Wine_Master!G50," / ",Wine_Master!H50," / ",Wine_Master!I50," / ",Wine_Master!J50)</f>
        <v xml:space="preserve"> /  /  / </v>
      </c>
      <c r="C50">
        <f>Wine_Master!U50</f>
        <v>0</v>
      </c>
      <c r="D50" s="2">
        <f>Wine_Master!T50</f>
        <v>0</v>
      </c>
      <c r="E50" t="str">
        <f>Wine_Master!B50</f>
        <v>Rack 2</v>
      </c>
      <c r="F50" t="str">
        <f>Wine_Master!A50</f>
        <v>2 6 1</v>
      </c>
    </row>
    <row r="51" spans="1:6" x14ac:dyDescent="0.2">
      <c r="A51" t="str">
        <f>_xlfn.CONCAT(Wine_Master!D51," / ",Wine_Master!E51," / ",Wine_Master!F51)</f>
        <v xml:space="preserve">Open /  / </v>
      </c>
      <c r="B51" t="str">
        <f>_xlfn.CONCAT(Wine_Master!G51," / ",Wine_Master!H51," / ",Wine_Master!I51," / ",Wine_Master!J51)</f>
        <v xml:space="preserve"> /  /  / </v>
      </c>
      <c r="C51">
        <f>Wine_Master!U51</f>
        <v>0</v>
      </c>
      <c r="D51" s="2">
        <f>Wine_Master!T51</f>
        <v>0</v>
      </c>
      <c r="E51" t="str">
        <f>Wine_Master!B51</f>
        <v>Rack 2</v>
      </c>
      <c r="F51" t="str">
        <f>Wine_Master!A51</f>
        <v>2 6 2</v>
      </c>
    </row>
    <row r="52" spans="1:6" x14ac:dyDescent="0.2">
      <c r="A52" t="str">
        <f>_xlfn.CONCAT(Wine_Master!D52," / ",Wine_Master!E52," / ",Wine_Master!F52)</f>
        <v xml:space="preserve">Open /  / </v>
      </c>
      <c r="B52" t="str">
        <f>_xlfn.CONCAT(Wine_Master!G52," / ",Wine_Master!H52," / ",Wine_Master!I52," / ",Wine_Master!J52)</f>
        <v xml:space="preserve"> /  /  / </v>
      </c>
      <c r="C52">
        <f>Wine_Master!U52</f>
        <v>0</v>
      </c>
      <c r="D52" s="2">
        <f>Wine_Master!T52</f>
        <v>0</v>
      </c>
      <c r="E52" t="str">
        <f>Wine_Master!B52</f>
        <v>Rack 2</v>
      </c>
      <c r="F52" t="str">
        <f>Wine_Master!A52</f>
        <v>2 6 3</v>
      </c>
    </row>
    <row r="53" spans="1:6" x14ac:dyDescent="0.2">
      <c r="A53" t="str">
        <f>_xlfn.CONCAT(Wine_Master!D53," / ",Wine_Master!E53," / ",Wine_Master!F53)</f>
        <v xml:space="preserve">Open /  / </v>
      </c>
      <c r="B53" t="str">
        <f>_xlfn.CONCAT(Wine_Master!G53," / ",Wine_Master!H53," / ",Wine_Master!I53," / ",Wine_Master!J53)</f>
        <v xml:space="preserve"> /  /  / </v>
      </c>
      <c r="C53">
        <f>Wine_Master!U53</f>
        <v>0</v>
      </c>
      <c r="D53" s="2">
        <f>Wine_Master!T53</f>
        <v>0</v>
      </c>
      <c r="E53" t="str">
        <f>Wine_Master!B53</f>
        <v>Rack 2</v>
      </c>
      <c r="F53" t="str">
        <f>Wine_Master!A53</f>
        <v>2 6 4</v>
      </c>
    </row>
    <row r="54" spans="1:6" x14ac:dyDescent="0.2">
      <c r="A54" t="str">
        <f>_xlfn.CONCAT(Wine_Master!D54," / ",Wine_Master!E54," / ",Wine_Master!F54)</f>
        <v>Saracco / Moscato d'Asti / 2019</v>
      </c>
      <c r="B54" t="str">
        <f>_xlfn.CONCAT(Wine_Master!G54," / ",Wine_Master!H54," / ",Wine_Master!I54," / ",Wine_Master!J54)</f>
        <v>Moscato d'Asti / Italy / Italian Moscato d'Asti / 4.13</v>
      </c>
      <c r="C54" t="str">
        <f>Wine_Master!U54</f>
        <v>https://images.vivino.com/labels/9Ty3thN8Q1SpgFdQw5bnuQ.jpg</v>
      </c>
      <c r="D54" s="2" t="str">
        <f>Wine_Master!T54</f>
        <v>https://www.vivino.com/wines/159567859</v>
      </c>
      <c r="E54" t="str">
        <f>Wine_Master!B54</f>
        <v>Rack 2</v>
      </c>
      <c r="F54" t="str">
        <f>Wine_Master!A54</f>
        <v>2 7 1</v>
      </c>
    </row>
    <row r="55" spans="1:6" x14ac:dyDescent="0.2">
      <c r="A55" t="str">
        <f>_xlfn.CONCAT(Wine_Master!D55," / ",Wine_Master!E55," / ",Wine_Master!F55)</f>
        <v>Dr. Loosen / Dr. L Riesling / 2018</v>
      </c>
      <c r="B55" t="str">
        <f>_xlfn.CONCAT(Wine_Master!G55," / ",Wine_Master!H55," / ",Wine_Master!I55," / ",Wine_Master!J55)</f>
        <v>Mosel / Germany / German Riesling / 3.84</v>
      </c>
      <c r="C55" t="str">
        <f>Wine_Master!U55</f>
        <v>https://images.vivino.com/labels/zMQX-EWpQE-7yYMuEneq8g.jpg</v>
      </c>
      <c r="D55" s="2" t="str">
        <f>Wine_Master!T55</f>
        <v>https://www.vivino.com/wines/156296643</v>
      </c>
      <c r="E55" t="str">
        <f>Wine_Master!B55</f>
        <v>Rack 2</v>
      </c>
      <c r="F55" t="str">
        <f>Wine_Master!A55</f>
        <v>2 7 2</v>
      </c>
    </row>
    <row r="56" spans="1:6" x14ac:dyDescent="0.2">
      <c r="A56" t="str">
        <f>_xlfn.CONCAT(Wine_Master!D56," / ",Wine_Master!E56," / ",Wine_Master!F56)</f>
        <v xml:space="preserve">Open /  / </v>
      </c>
      <c r="B56" t="str">
        <f>_xlfn.CONCAT(Wine_Master!G56," / ",Wine_Master!H56," / ",Wine_Master!I56," / ",Wine_Master!J56)</f>
        <v xml:space="preserve"> /  /  / </v>
      </c>
      <c r="C56">
        <f>Wine_Master!U56</f>
        <v>0</v>
      </c>
      <c r="D56" s="2">
        <f>Wine_Master!T56</f>
        <v>0</v>
      </c>
      <c r="E56" t="str">
        <f>Wine_Master!B56</f>
        <v>Rack 2</v>
      </c>
      <c r="F56" t="str">
        <f>Wine_Master!A56</f>
        <v>2 7 3</v>
      </c>
    </row>
    <row r="57" spans="1:6" x14ac:dyDescent="0.2">
      <c r="A57" t="str">
        <f>_xlfn.CONCAT(Wine_Master!D57," / ",Wine_Master!E57," / ",Wine_Master!F57)</f>
        <v>NO SLOT / NO SLOT / NO SLOT</v>
      </c>
      <c r="B57" t="str">
        <f>_xlfn.CONCAT(Wine_Master!G57," / ",Wine_Master!H57," / ",Wine_Master!I57," / ",Wine_Master!J57)</f>
        <v xml:space="preserve"> /  /  / </v>
      </c>
      <c r="C57">
        <f>Wine_Master!U57</f>
        <v>0</v>
      </c>
      <c r="D57" s="2">
        <f>Wine_Master!T57</f>
        <v>0</v>
      </c>
      <c r="E57" t="str">
        <f>Wine_Master!B57</f>
        <v>Rack 2</v>
      </c>
      <c r="F57" t="str">
        <f>Wine_Master!A57</f>
        <v>2 7 4</v>
      </c>
    </row>
    <row r="58" spans="1:6" x14ac:dyDescent="0.2">
      <c r="A58" t="str">
        <f>_xlfn.CONCAT(Wine_Master!D58," / ",Wine_Master!E58," / ",Wine_Master!F58)</f>
        <v>Le Piane / Boca / 2012</v>
      </c>
      <c r="B58" t="str">
        <f>_xlfn.CONCAT(Wine_Master!G58," / ",Wine_Master!H58," / ",Wine_Master!I58," / ",Wine_Master!J58)</f>
        <v>Boca / Italy / Northern Italy Red / 4.12</v>
      </c>
      <c r="C58">
        <f>Wine_Master!U58</f>
        <v>0</v>
      </c>
      <c r="D58" s="2" t="str">
        <f>Wine_Master!T58</f>
        <v>https://www.vivino.com/wines/4210109</v>
      </c>
      <c r="E58" t="str">
        <f>Wine_Master!B58</f>
        <v>Rack 3</v>
      </c>
      <c r="F58" t="str">
        <f>Wine_Master!A58</f>
        <v>3 1 1</v>
      </c>
    </row>
    <row r="59" spans="1:6" x14ac:dyDescent="0.2">
      <c r="A59" t="str">
        <f>_xlfn.CONCAT(Wine_Master!D59," / ",Wine_Master!E59," / ",Wine_Master!F59)</f>
        <v>Le Piane / Boca / 2012</v>
      </c>
      <c r="B59" t="str">
        <f>_xlfn.CONCAT(Wine_Master!G59," / ",Wine_Master!H59," / ",Wine_Master!I59," / ",Wine_Master!J59)</f>
        <v>Boca / Italy / Northern Italy Red / 4.12</v>
      </c>
      <c r="C59">
        <f>Wine_Master!U59</f>
        <v>0</v>
      </c>
      <c r="D59" s="2" t="str">
        <f>Wine_Master!T59</f>
        <v>https://www.vivino.com/wines/4210109</v>
      </c>
      <c r="E59" t="str">
        <f>Wine_Master!B59</f>
        <v>Rack 3</v>
      </c>
      <c r="F59" t="str">
        <f>Wine_Master!A59</f>
        <v>3 1 2</v>
      </c>
    </row>
    <row r="60" spans="1:6" x14ac:dyDescent="0.2">
      <c r="A60" t="str">
        <f>_xlfn.CONCAT(Wine_Master!D60," / ",Wine_Master!E60," / ",Wine_Master!F60)</f>
        <v xml:space="preserve">OPEN /  / </v>
      </c>
      <c r="B60" t="str">
        <f>_xlfn.CONCAT(Wine_Master!G60," / ",Wine_Master!H60," / ",Wine_Master!I60," / ",Wine_Master!J60)</f>
        <v xml:space="preserve"> /  /  / </v>
      </c>
      <c r="C60">
        <f>Wine_Master!U60</f>
        <v>0</v>
      </c>
      <c r="D60" s="2">
        <f>Wine_Master!T60</f>
        <v>0</v>
      </c>
      <c r="E60" t="str">
        <f>Wine_Master!B60</f>
        <v>Rack 3</v>
      </c>
      <c r="F60" t="str">
        <f>Wine_Master!A60</f>
        <v>3 1 3</v>
      </c>
    </row>
    <row r="61" spans="1:6" x14ac:dyDescent="0.2">
      <c r="A61" t="str">
        <f>_xlfn.CONCAT(Wine_Master!D61," / ",Wine_Master!E61," / ",Wine_Master!F61)</f>
        <v>Chateau Puygueraud / Francs - Cotes de Bordeaux / 2016</v>
      </c>
      <c r="B61" t="str">
        <f>_xlfn.CONCAT(Wine_Master!G61," / ",Wine_Master!H61," / ",Wine_Master!I61," / ",Wine_Master!J61)</f>
        <v>Francs - Cotes de Bordeaux / France / Bordeaux Red / 3.58</v>
      </c>
      <c r="C61" t="str">
        <f>Wine_Master!U61</f>
        <v>https://images.vivino.com/labels/41lwBWWdQnybHC7Gk6mPnQ.jpg</v>
      </c>
      <c r="D61" s="2" t="str">
        <f>Wine_Master!T61</f>
        <v>https://www.vivino.com/wines/133121396</v>
      </c>
      <c r="E61" t="str">
        <f>Wine_Master!B61</f>
        <v>Rack 3</v>
      </c>
      <c r="F61" t="str">
        <f>Wine_Master!A61</f>
        <v>3 1 4</v>
      </c>
    </row>
    <row r="62" spans="1:6" x14ac:dyDescent="0.2">
      <c r="A62" t="str">
        <f>_xlfn.CONCAT(Wine_Master!D62," / ",Wine_Master!E62," / ",Wine_Master!F62)</f>
        <v>Chimney Rock / Elevage  / 2003</v>
      </c>
      <c r="B62" t="str">
        <f>_xlfn.CONCAT(Wine_Master!G62," / ",Wine_Master!H62," / ",Wine_Master!I62," / ",Wine_Master!J62)</f>
        <v>Stags Leap District / United States / Californian Red Blend / 4.32</v>
      </c>
      <c r="C62" t="str">
        <f>Wine_Master!U62</f>
        <v>https://images.vivino.com/labels/vEaxybl0R9mGI-uW7aCuFw.jpg</v>
      </c>
      <c r="D62" s="2" t="str">
        <f>Wine_Master!T62</f>
        <v>https://www.vivino.com/wines/1817095</v>
      </c>
      <c r="E62" t="str">
        <f>Wine_Master!B62</f>
        <v>Rack 3</v>
      </c>
      <c r="F62" t="str">
        <f>Wine_Master!A62</f>
        <v>3 2 1</v>
      </c>
    </row>
    <row r="63" spans="1:6" x14ac:dyDescent="0.2">
      <c r="A63" t="str">
        <f>_xlfn.CONCAT(Wine_Master!D63," / ",Wine_Master!E63," / ",Wine_Master!F63)</f>
        <v>Wilson / Carl's Zinfandel / 2006</v>
      </c>
      <c r="B63" t="str">
        <f>_xlfn.CONCAT(Wine_Master!G63," / ",Wine_Master!H63," / ",Wine_Master!I63," / ",Wine_Master!J63)</f>
        <v>Dry Creek Valley / United States / Californian Zinfandel / 4.04</v>
      </c>
      <c r="C63" t="str">
        <f>Wine_Master!U63</f>
        <v>https://images.vivino.com/labels/UZF5sjgbR8GuFXMFxDOVgQ.jpg</v>
      </c>
      <c r="D63" s="2" t="str">
        <f>Wine_Master!T63</f>
        <v>https://www.vivino.com/wines/1868921</v>
      </c>
      <c r="E63" t="str">
        <f>Wine_Master!B63</f>
        <v>Rack 3</v>
      </c>
      <c r="F63" t="str">
        <f>Wine_Master!A63</f>
        <v>3 2 2</v>
      </c>
    </row>
    <row r="64" spans="1:6" x14ac:dyDescent="0.2">
      <c r="A64" t="str">
        <f>_xlfn.CONCAT(Wine_Master!D64," / ",Wine_Master!E64," / ",Wine_Master!F64)</f>
        <v>Pine Ridge / Napa Valley Cabernet Sauvignon / 2015</v>
      </c>
      <c r="B64" t="str">
        <f>_xlfn.CONCAT(Wine_Master!G64," / ",Wine_Master!H64," / ",Wine_Master!I64," / ",Wine_Master!J64)</f>
        <v>Napa Valley / United States / Napa Valley Cabernet Sauvignon / 4.29</v>
      </c>
      <c r="C64" t="str">
        <f>Wine_Master!U64</f>
        <v>https://images.vivino.com/labels/-e4bBdgXTPu8SlDEGzu-IQ.jpg</v>
      </c>
      <c r="D64" s="2" t="str">
        <f>Wine_Master!T64</f>
        <v>https://www.vivino.com/wines/18239853</v>
      </c>
      <c r="E64" t="str">
        <f>Wine_Master!B64</f>
        <v>Rack 3</v>
      </c>
      <c r="F64" t="str">
        <f>Wine_Master!A64</f>
        <v>3 2 3</v>
      </c>
    </row>
    <row r="65" spans="1:6" x14ac:dyDescent="0.2">
      <c r="A65" t="str">
        <f>_xlfn.CONCAT(Wine_Master!D65," / ",Wine_Master!E65," / ",Wine_Master!F65)</f>
        <v>Hall / Napa Valley Cabernet Sauvignon / 2016</v>
      </c>
      <c r="B65" t="str">
        <f>_xlfn.CONCAT(Wine_Master!G65," / ",Wine_Master!H65," / ",Wine_Master!I65," / ",Wine_Master!J65)</f>
        <v>Napa Valley / United States / Napa Valley Cabernet Sauvignon / 4.22</v>
      </c>
      <c r="C65" t="str">
        <f>Wine_Master!U65</f>
        <v>https://images.vivino.com/labels/Nr3EQJ8VS6K0FzkqQwLkIw.jpg</v>
      </c>
      <c r="D65" s="2" t="str">
        <f>Wine_Master!T65</f>
        <v>https://www.vivino.com/wines/107206077</v>
      </c>
      <c r="E65" t="str">
        <f>Wine_Master!B65</f>
        <v>Rack 3</v>
      </c>
      <c r="F65" t="str">
        <f>Wine_Master!A65</f>
        <v>3 2 4</v>
      </c>
    </row>
    <row r="66" spans="1:6" x14ac:dyDescent="0.2">
      <c r="A66" t="str">
        <f>_xlfn.CONCAT(Wine_Master!D66," / ",Wine_Master!E66," / ",Wine_Master!F66)</f>
        <v>Beaux Freres / The Beaux Freres Vineyard Pinot Noir / 2017</v>
      </c>
      <c r="B66" t="str">
        <f>_xlfn.CONCAT(Wine_Master!G66," / ",Wine_Master!H66," / ",Wine_Master!I66," / ",Wine_Master!J66)</f>
        <v>Ribbon Ridge / United States / Oregon Pinot Noir / 4.41</v>
      </c>
      <c r="C66" t="str">
        <f>Wine_Master!U66</f>
        <v>https://images.vivino.com/labels/xuormfFpQvqZY_fb-isAPw.jpg</v>
      </c>
      <c r="D66" s="2" t="str">
        <f>Wine_Master!T66</f>
        <v>https://www.vivino.com/wines/152317627</v>
      </c>
      <c r="E66" t="str">
        <f>Wine_Master!B66</f>
        <v>Rack 3</v>
      </c>
      <c r="F66" t="str">
        <f>Wine_Master!A66</f>
        <v>3 3 1</v>
      </c>
    </row>
    <row r="67" spans="1:6" x14ac:dyDescent="0.2">
      <c r="A67" t="str">
        <f>_xlfn.CONCAT(Wine_Master!D67," / ",Wine_Master!E67," / ",Wine_Master!F67)</f>
        <v>Frog's Leap / Zinfandel / 2013</v>
      </c>
      <c r="B67" t="str">
        <f>_xlfn.CONCAT(Wine_Master!G67," / ",Wine_Master!H67," / ",Wine_Master!I67," / ",Wine_Master!J67)</f>
        <v>Napa Valley / United States / Californian Zinfandel / 3.92</v>
      </c>
      <c r="C67" t="str">
        <f>Wine_Master!U67</f>
        <v>https://images.vivino.com/labels/qWap_g24Tja0777cNXn9_g.jpg</v>
      </c>
      <c r="D67" s="2" t="str">
        <f>Wine_Master!T67</f>
        <v>https://www.vivino.com/wines/3527994</v>
      </c>
      <c r="E67" t="str">
        <f>Wine_Master!B67</f>
        <v>Rack 3</v>
      </c>
      <c r="F67" t="str">
        <f>Wine_Master!A67</f>
        <v>3 3 2</v>
      </c>
    </row>
    <row r="68" spans="1:6" x14ac:dyDescent="0.2">
      <c r="A68" t="str">
        <f>_xlfn.CONCAT(Wine_Master!D68," / ",Wine_Master!E68," / ",Wine_Master!F68)</f>
        <v>Gnarled Vine / Zinfandel / 2005</v>
      </c>
      <c r="B68" t="str">
        <f>_xlfn.CONCAT(Wine_Master!G68," / ",Wine_Master!H68," / ",Wine_Master!I68," / ",Wine_Master!J68)</f>
        <v>California / United States / Californian Zinfandel / 3.75</v>
      </c>
      <c r="C68" t="str">
        <f>Wine_Master!U68</f>
        <v>https://images.vivino.com/labels/-OvmIiSJQ3GN4sWRsFTiZQ.jpg</v>
      </c>
      <c r="D68" s="2" t="str">
        <f>Wine_Master!T68</f>
        <v>https://www.vivino.com/wines/3331150</v>
      </c>
      <c r="E68" t="str">
        <f>Wine_Master!B68</f>
        <v>Rack 3</v>
      </c>
      <c r="F68" t="str">
        <f>Wine_Master!A68</f>
        <v>3 3 3</v>
      </c>
    </row>
    <row r="69" spans="1:6" x14ac:dyDescent="0.2">
      <c r="A69" t="str">
        <f>_xlfn.CONCAT(Wine_Master!D69," / ",Wine_Master!E69," / ",Wine_Master!F69)</f>
        <v>Mindego Ridge / Pinot Noir / 2014</v>
      </c>
      <c r="B69" t="str">
        <f>_xlfn.CONCAT(Wine_Master!G69," / ",Wine_Master!H69," / ",Wine_Master!I69," / ",Wine_Master!J69)</f>
        <v>Santa Cruz Mountains / United States / Californian Pinot Noir / 4.2</v>
      </c>
      <c r="C69" t="str">
        <f>Wine_Master!U69</f>
        <v>https://images.vivino.com/labels/kq8V4coIT3K7vTT5BaZAXQ.jpg</v>
      </c>
      <c r="D69" s="2" t="str">
        <f>Wine_Master!T69</f>
        <v>https://www.vivino.com/wines/141986394</v>
      </c>
      <c r="E69" t="str">
        <f>Wine_Master!B69</f>
        <v>Rack 3</v>
      </c>
      <c r="F69" t="str">
        <f>Wine_Master!A69</f>
        <v>3 3 4</v>
      </c>
    </row>
    <row r="70" spans="1:6" x14ac:dyDescent="0.2">
      <c r="A70" t="str">
        <f>_xlfn.CONCAT(Wine_Master!D70," / ",Wine_Master!E70," / ",Wine_Master!F70)</f>
        <v>Hay Maker / Sauvignon Blanc / 9999</v>
      </c>
      <c r="B70" t="str">
        <f>_xlfn.CONCAT(Wine_Master!G70," / ",Wine_Master!H70," / ",Wine_Master!I70," / ",Wine_Master!J70)</f>
        <v>Marlborough / New Zealand / New Zealand Sauvignon Blanc / 3.82</v>
      </c>
      <c r="C70">
        <f>Wine_Master!U70</f>
        <v>0</v>
      </c>
      <c r="D70" s="2" t="str">
        <f>Wine_Master!T70</f>
        <v>https://www.vivino.com/wines/1736006</v>
      </c>
      <c r="E70" t="str">
        <f>Wine_Master!B70</f>
        <v>Rack 4</v>
      </c>
      <c r="F70" t="str">
        <f>Wine_Master!A70</f>
        <v>4 1 1</v>
      </c>
    </row>
    <row r="71" spans="1:6" x14ac:dyDescent="0.2">
      <c r="A71" t="str">
        <f>_xlfn.CONCAT(Wine_Master!D71," / ",Wine_Master!E71," / ",Wine_Master!F71)</f>
        <v xml:space="preserve">Hay Maker - Extra /  / </v>
      </c>
      <c r="B71" t="str">
        <f>_xlfn.CONCAT(Wine_Master!G71," / ",Wine_Master!H71," / ",Wine_Master!I71," / ",Wine_Master!J71)</f>
        <v xml:space="preserve"> /  /  / </v>
      </c>
      <c r="C71">
        <f>Wine_Master!U71</f>
        <v>0</v>
      </c>
      <c r="D71" s="2">
        <f>Wine_Master!T71</f>
        <v>0</v>
      </c>
      <c r="E71" t="str">
        <f>Wine_Master!B71</f>
        <v>Rack 4</v>
      </c>
      <c r="F71" t="str">
        <f>Wine_Master!A71</f>
        <v>4 1 2</v>
      </c>
    </row>
    <row r="72" spans="1:6" x14ac:dyDescent="0.2">
      <c r="A72" t="str">
        <f>_xlfn.CONCAT(Wine_Master!D72," / ",Wine_Master!E72," / ",Wine_Master!F72)</f>
        <v xml:space="preserve">OPEN /  / </v>
      </c>
      <c r="B72" t="str">
        <f>_xlfn.CONCAT(Wine_Master!G72," / ",Wine_Master!H72," / ",Wine_Master!I72," / ",Wine_Master!J72)</f>
        <v xml:space="preserve"> /  /  / </v>
      </c>
      <c r="C72">
        <f>Wine_Master!U72</f>
        <v>0</v>
      </c>
      <c r="D72" s="2">
        <f>Wine_Master!T72</f>
        <v>0</v>
      </c>
      <c r="E72" t="str">
        <f>Wine_Master!B72</f>
        <v>Rack 4</v>
      </c>
      <c r="F72" t="str">
        <f>Wine_Master!A72</f>
        <v>4 1 3</v>
      </c>
    </row>
    <row r="73" spans="1:6" x14ac:dyDescent="0.2">
      <c r="A73" t="str">
        <f>_xlfn.CONCAT(Wine_Master!D73," / ",Wine_Master!E73," / ",Wine_Master!F73)</f>
        <v>Hogue / Reserve Chardonnay / 2005</v>
      </c>
      <c r="B73" t="str">
        <f>_xlfn.CONCAT(Wine_Master!G73," / ",Wine_Master!H73," / ",Wine_Master!I73," / ",Wine_Master!J73)</f>
        <v>Yakima Valley / United States / Washington State Chardonnay / 3.86</v>
      </c>
      <c r="C73" t="str">
        <f>Wine_Master!U73</f>
        <v>https://images.vivino.com/labels/jH61C_woQ8uV0ZzI5BIeOg.jpg</v>
      </c>
      <c r="D73" s="2" t="str">
        <f>Wine_Master!T73</f>
        <v>https://www.vivino.com/wines/18290048</v>
      </c>
      <c r="E73" t="str">
        <f>Wine_Master!B73</f>
        <v>Rack 4</v>
      </c>
      <c r="F73" t="str">
        <f>Wine_Master!A73</f>
        <v>4 1 4</v>
      </c>
    </row>
    <row r="74" spans="1:6" x14ac:dyDescent="0.2">
      <c r="A74" t="str">
        <f>_xlfn.CONCAT(Wine_Master!D74," / ",Wine_Master!E74," / ",Wine_Master!F74)</f>
        <v>Cruz Alta / Reserve Cabernet Sauvignon / 2012</v>
      </c>
      <c r="B74" t="str">
        <f>_xlfn.CONCAT(Wine_Master!G74," / ",Wine_Master!H74," / ",Wine_Master!I74," / ",Wine_Master!J74)</f>
        <v>Mendoza / Argentina / Argentinian Cabernet Sauvignon / 3.62</v>
      </c>
      <c r="C74" t="str">
        <f>Wine_Master!U74</f>
        <v>https://images.vivino.com/labels/3E4SvkdXR4qWkVaSenIjyw.jpg</v>
      </c>
      <c r="D74" s="2" t="str">
        <f>Wine_Master!T74</f>
        <v>https://www.vivino.com/wines/1963579</v>
      </c>
      <c r="E74" t="str">
        <f>Wine_Master!B74</f>
        <v>Rack 4</v>
      </c>
      <c r="F74" t="str">
        <f>Wine_Master!A74</f>
        <v>4 2 1</v>
      </c>
    </row>
    <row r="75" spans="1:6" x14ac:dyDescent="0.2">
      <c r="A75" t="str">
        <f>_xlfn.CONCAT(Wine_Master!D75," / ",Wine_Master!E75," / ",Wine_Master!F75)</f>
        <v>Argyle / Pinot Noir / 2014</v>
      </c>
      <c r="B75" t="str">
        <f>_xlfn.CONCAT(Wine_Master!G75," / ",Wine_Master!H75," / ",Wine_Master!I75," / ",Wine_Master!J75)</f>
        <v>Willamette Valley / United States / Oregon Pinot Noir / 3.71</v>
      </c>
      <c r="C75" t="str">
        <f>Wine_Master!U75</f>
        <v>https://images.vivino.com/labels/BYijBBefSgSaCwpDfJBthQ.jpg</v>
      </c>
      <c r="D75" s="2" t="str">
        <f>Wine_Master!T75</f>
        <v>https://www.vivino.com/wines/13471982</v>
      </c>
      <c r="E75" t="str">
        <f>Wine_Master!B75</f>
        <v>Rack 4</v>
      </c>
      <c r="F75" t="str">
        <f>Wine_Master!A75</f>
        <v xml:space="preserve">4 2 2 </v>
      </c>
    </row>
    <row r="76" spans="1:6" x14ac:dyDescent="0.2">
      <c r="A76" t="str">
        <f>_xlfn.CONCAT(Wine_Master!D76," / ",Wine_Master!E76," / ",Wine_Master!F76)</f>
        <v>Henri Louis Fagard / Chateau De Cornemps Bordeaux Superieur / 2005</v>
      </c>
      <c r="B76" t="str">
        <f>_xlfn.CONCAT(Wine_Master!G76," / ",Wine_Master!H76," / ",Wine_Master!I76," / ",Wine_Master!J76)</f>
        <v>Bordeaux Sup√©rieur / France / Bordeaux Red / 4.13</v>
      </c>
      <c r="C76" t="str">
        <f>Wine_Master!U76</f>
        <v>https://images.vivino.com/labels/k2UJ5sUMTn6rd10cNkLcpA.jpg</v>
      </c>
      <c r="D76" s="2" t="str">
        <f>Wine_Master!T76</f>
        <v>https://www.vivino.com/wines/154460502</v>
      </c>
      <c r="E76" t="str">
        <f>Wine_Master!B76</f>
        <v>Rack 4</v>
      </c>
      <c r="F76" t="str">
        <f>Wine_Master!A76</f>
        <v>4 2 3</v>
      </c>
    </row>
    <row r="77" spans="1:6" x14ac:dyDescent="0.2">
      <c r="A77" t="str">
        <f>_xlfn.CONCAT(Wine_Master!D77," / ",Wine_Master!E77," / ",Wine_Master!F77)</f>
        <v>Chateau Bonnet / Bordeaux / 2010</v>
      </c>
      <c r="B77" t="str">
        <f>_xlfn.CONCAT(Wine_Master!G77," / ",Wine_Master!H77," / ",Wine_Master!I77," / ",Wine_Master!J77)</f>
        <v>Bordeaux / France / Bordeaux Red / 3.49</v>
      </c>
      <c r="C77" t="str">
        <f>Wine_Master!U77</f>
        <v>https://images.vivino.com/labels/NbdKtGyvTIadmJFXCsQDEQ.jpg</v>
      </c>
      <c r="D77" s="2" t="str">
        <f>Wine_Master!T77</f>
        <v>https://www.vivino.com/wines/2122416</v>
      </c>
      <c r="E77" t="str">
        <f>Wine_Master!B77</f>
        <v>Rack 4</v>
      </c>
      <c r="F77" t="str">
        <f>Wine_Master!A77</f>
        <v>4 2 4</v>
      </c>
    </row>
    <row r="78" spans="1:6" x14ac:dyDescent="0.2">
      <c r="A78" t="str">
        <f>_xlfn.CONCAT(Wine_Master!D78," / ",Wine_Master!E78," / ",Wine_Master!F78)</f>
        <v>Caymus / Special Selection Cabernet Sauvignon / 2009</v>
      </c>
      <c r="B78" t="str">
        <f>_xlfn.CONCAT(Wine_Master!G78," / ",Wine_Master!H78," / ",Wine_Master!I78," / ",Wine_Master!J78)</f>
        <v>Napa Valley / United States / Napa Valley Cabernet Sauvignon / 4.64</v>
      </c>
      <c r="C78" t="str">
        <f>Wine_Master!U78</f>
        <v>https://images.vivino.com/labels/KQKO4B--SVSws3ubElC-rw.jpg</v>
      </c>
      <c r="D78" s="2" t="str">
        <f>Wine_Master!T78</f>
        <v>https://www.vivino.com/wines/1273114</v>
      </c>
      <c r="E78" t="str">
        <f>Wine_Master!B78</f>
        <v>Rack 4</v>
      </c>
      <c r="F78" t="str">
        <f>Wine_Master!A78</f>
        <v>4 3 1</v>
      </c>
    </row>
    <row r="79" spans="1:6" x14ac:dyDescent="0.2">
      <c r="A79" t="str">
        <f>_xlfn.CONCAT(Wine_Master!D79," / ",Wine_Master!E79," / ",Wine_Master!F79)</f>
        <v>Caymus / Cabernet Sauvignon / 2013</v>
      </c>
      <c r="B79" t="str">
        <f>_xlfn.CONCAT(Wine_Master!G79," / ",Wine_Master!H79," / ",Wine_Master!I79," / ",Wine_Master!J79)</f>
        <v>Napa Valley / United States / Napa Valley Cabernet Sauvignon / 4.56</v>
      </c>
      <c r="C79" t="str">
        <f>Wine_Master!U79</f>
        <v>https://images.vivino.com/labels/rpdiiYmqSvmR-4loh_U5cQ.jpg</v>
      </c>
      <c r="D79" s="2" t="str">
        <f>Wine_Master!T79</f>
        <v>https://www.vivino.com/wines/2504750</v>
      </c>
      <c r="E79" t="str">
        <f>Wine_Master!B79</f>
        <v>Rack 4</v>
      </c>
      <c r="F79" t="str">
        <f>Wine_Master!A79</f>
        <v>4 3 2</v>
      </c>
    </row>
    <row r="80" spans="1:6" x14ac:dyDescent="0.2">
      <c r="A80" t="str">
        <f>_xlfn.CONCAT(Wine_Master!D80," / ",Wine_Master!E80," / ",Wine_Master!F80)</f>
        <v>Wyndham / Shiraz BIN 555 / 2003</v>
      </c>
      <c r="B80" t="str">
        <f>_xlfn.CONCAT(Wine_Master!G80," / ",Wine_Master!H80," / ",Wine_Master!I80," / ",Wine_Master!J80)</f>
        <v>South Eastern Australia / Australia / Australian Shiraz / 3.55</v>
      </c>
      <c r="C80" t="str">
        <f>Wine_Master!U80</f>
        <v>https://images.vivino.com/labels/jnXc_CioR2-nU1kYJauAbA.jpg</v>
      </c>
      <c r="D80" s="2" t="str">
        <f>Wine_Master!T80</f>
        <v>https://www.vivino.com/wines/1165247</v>
      </c>
      <c r="E80" t="str">
        <f>Wine_Master!B80</f>
        <v>Rack 4</v>
      </c>
      <c r="F80" t="str">
        <f>Wine_Master!A80</f>
        <v>4 3 3</v>
      </c>
    </row>
    <row r="81" spans="1:6" x14ac:dyDescent="0.2">
      <c r="A81" t="str">
        <f>_xlfn.CONCAT(Wine_Master!D81," / ",Wine_Master!E81," / ",Wine_Master!F81)</f>
        <v>DAOU / Cabernet Sauvignon / 2014</v>
      </c>
      <c r="B81" t="str">
        <f>_xlfn.CONCAT(Wine_Master!G81," / ",Wine_Master!H81," / ",Wine_Master!I81," / ",Wine_Master!J81)</f>
        <v>Paso Robles / United States / Californian Cabernet Sauvignon / 4.1</v>
      </c>
      <c r="C81" t="str">
        <f>Wine_Master!U81</f>
        <v>https://images.vivino.com/labels/jbCrzhsuQzudril7Js-1Ig.jpg</v>
      </c>
      <c r="D81" s="2" t="str">
        <f>Wine_Master!T81</f>
        <v>https://www.vivino.com/wines/94058929</v>
      </c>
      <c r="E81" t="str">
        <f>Wine_Master!B81</f>
        <v>Rack 4</v>
      </c>
      <c r="F81" t="str">
        <f>Wine_Master!A81</f>
        <v>4 3 4</v>
      </c>
    </row>
    <row r="82" spans="1:6" x14ac:dyDescent="0.2">
      <c r="A82" t="str">
        <f>_xlfn.CONCAT(Wine_Master!D82," / ",Wine_Master!E82," / ",Wine_Master!F82)</f>
        <v>Stratus / Red / 2006</v>
      </c>
      <c r="B82" t="str">
        <f>_xlfn.CONCAT(Wine_Master!G82," / ",Wine_Master!H82," / ",Wine_Master!I82," / ",Wine_Master!J82)</f>
        <v>Niagara-on-the-Lake / Canada / Canadian Meritage / 4.01</v>
      </c>
      <c r="C82" t="str">
        <f>Wine_Master!U82</f>
        <v>https://images.vivino.com/labels/th2JesJzQY6L7KuukjO9Sg.jpg</v>
      </c>
      <c r="D82" s="2" t="str">
        <f>Wine_Master!T82</f>
        <v>https://www.vivino.com/wines/2214691</v>
      </c>
      <c r="E82" t="str">
        <f>Wine_Master!B82</f>
        <v>Rack 5</v>
      </c>
      <c r="F82" t="str">
        <f>Wine_Master!A82</f>
        <v>5 1 1</v>
      </c>
    </row>
    <row r="83" spans="1:6" x14ac:dyDescent="0.2">
      <c r="A83" t="str">
        <f>_xlfn.CONCAT(Wine_Master!D83," / ",Wine_Master!E83," / ",Wine_Master!F83)</f>
        <v>Zuccardi / Malamado Malbec / 2014</v>
      </c>
      <c r="B83" t="str">
        <f>_xlfn.CONCAT(Wine_Master!G83," / ",Wine_Master!H83," / ",Wine_Master!I83," / ",Wine_Master!J83)</f>
        <v>Mendoza / Argentina / Argentinian Malbec / 3.72</v>
      </c>
      <c r="C83" t="str">
        <f>Wine_Master!U83</f>
        <v>https://images.vivino.com/labels/wlkwi98lQ7quIU2Q88EVQQ.jpg</v>
      </c>
      <c r="D83" s="2" t="str">
        <f>Wine_Master!T83</f>
        <v>https://www.vivino.com/wines/5092599</v>
      </c>
      <c r="E83" t="str">
        <f>Wine_Master!B83</f>
        <v>Rack 5</v>
      </c>
      <c r="F83" t="str">
        <f>Wine_Master!A83</f>
        <v>5 1 2</v>
      </c>
    </row>
    <row r="84" spans="1:6" x14ac:dyDescent="0.2">
      <c r="A84" t="str">
        <f>_xlfn.CONCAT(Wine_Master!D84," / ",Wine_Master!E84," / ",Wine_Master!F84)</f>
        <v>Mount Eden Vineyards / Domaine Eden Cabernet Sauvignon / 2010</v>
      </c>
      <c r="B84" t="str">
        <f>_xlfn.CONCAT(Wine_Master!G84," / ",Wine_Master!H84," / ",Wine_Master!I84," / ",Wine_Master!J84)</f>
        <v>Santa Cruz Mountains / United States / Californian Cabernet Sauvignon / 4.21</v>
      </c>
      <c r="C84" t="str">
        <f>Wine_Master!U84</f>
        <v>https://images.vivino.com/labels/6PSL3NyLQWS6S3BSX5u-tw.jpg</v>
      </c>
      <c r="D84" s="2" t="str">
        <f>Wine_Master!T84</f>
        <v>https://www.vivino.com/wines/101290623</v>
      </c>
      <c r="E84" t="str">
        <f>Wine_Master!B84</f>
        <v>Rack 5</v>
      </c>
      <c r="F84" t="str">
        <f>Wine_Master!A84</f>
        <v>5 1 3</v>
      </c>
    </row>
    <row r="85" spans="1:6" x14ac:dyDescent="0.2">
      <c r="A85" t="str">
        <f>_xlfn.CONCAT(Wine_Master!D85," / ",Wine_Master!E85," / ",Wine_Master!F85)</f>
        <v>Orin Swift / Palermo Cabernet Sauvignon / 2014</v>
      </c>
      <c r="B85" t="str">
        <f>_xlfn.CONCAT(Wine_Master!G85," / ",Wine_Master!H85," / ",Wine_Master!I85," / ",Wine_Master!J85)</f>
        <v>Napa Valley / United States / Napa Valley Cabernet Sauvignon / 4.28</v>
      </c>
      <c r="C85" t="str">
        <f>Wine_Master!U85</f>
        <v>https://images.vivino.com/labels/WFAFmSrhTIuAuexZCWq7Ag.jpg</v>
      </c>
      <c r="D85" s="2" t="str">
        <f>Wine_Master!T85</f>
        <v>https://www.vivino.com/wines/4311438</v>
      </c>
      <c r="E85" t="str">
        <f>Wine_Master!B85</f>
        <v>Rack 5</v>
      </c>
      <c r="F85" t="str">
        <f>Wine_Master!A85</f>
        <v>5 1 4</v>
      </c>
    </row>
    <row r="86" spans="1:6" x14ac:dyDescent="0.2">
      <c r="A86" t="str">
        <f>_xlfn.CONCAT(Wine_Master!D86," / ",Wine_Master!E86," / ",Wine_Master!F86)</f>
        <v>Allegrini / Valpolicella Superiore / 2016</v>
      </c>
      <c r="B86" t="str">
        <f>_xlfn.CONCAT(Wine_Master!G86," / ",Wine_Master!H86," / ",Wine_Master!I86," / ",Wine_Master!J86)</f>
        <v>Valpolicella / Italy / Italian Valpolicella Red / 3.68</v>
      </c>
      <c r="C86" t="str">
        <f>Wine_Master!U86</f>
        <v>https://images.vivino.com/labels/mV5GO7vCRG2oxZi4k_sr_A.jpg</v>
      </c>
      <c r="D86" s="2" t="str">
        <f>Wine_Master!T86</f>
        <v>https://www.vivino.com/wines/98611695</v>
      </c>
      <c r="E86" t="str">
        <f>Wine_Master!B86</f>
        <v>Rack 5</v>
      </c>
      <c r="F86" t="str">
        <f>Wine_Master!A86</f>
        <v>5 2 1</v>
      </c>
    </row>
    <row r="87" spans="1:6" x14ac:dyDescent="0.2">
      <c r="A87" t="str">
        <f>_xlfn.CONCAT(Wine_Master!D87," / ",Wine_Master!E87," / ",Wine_Master!F87)</f>
        <v>Chateau Ste. Michelle / Cabernet Sauvignon / 2006</v>
      </c>
      <c r="B87" t="str">
        <f>_xlfn.CONCAT(Wine_Master!G87," / ",Wine_Master!H87," / ",Wine_Master!I87," / ",Wine_Master!J87)</f>
        <v>Columbia Valley / United States / Washington State Cabernet Sauvignon / 3.76</v>
      </c>
      <c r="C87" t="str">
        <f>Wine_Master!U87</f>
        <v>https://images.vivino.com/labels/EH6TWurdSfWCESvwTbv-vQ.jpg</v>
      </c>
      <c r="D87" s="2" t="str">
        <f>Wine_Master!T87</f>
        <v>https://www.vivino.com/wines/1131520</v>
      </c>
      <c r="E87" t="str">
        <f>Wine_Master!B87</f>
        <v>Rack 5</v>
      </c>
      <c r="F87" t="str">
        <f>Wine_Master!A87</f>
        <v xml:space="preserve">5 2 2 </v>
      </c>
    </row>
    <row r="88" spans="1:6" x14ac:dyDescent="0.2">
      <c r="A88" t="str">
        <f>_xlfn.CONCAT(Wine_Master!D88," / ",Wine_Master!E88," / ",Wine_Master!F88)</f>
        <v>Dominican Oaks / Cabernet Sauvignon / 2009</v>
      </c>
      <c r="B88" t="str">
        <f>_xlfn.CONCAT(Wine_Master!G88," / ",Wine_Master!H88," / ",Wine_Master!I88," / ",Wine_Master!J88)</f>
        <v>Napa Valley / United States / Napa Valley Cabernet Sauvignon / 3.71</v>
      </c>
      <c r="C88" t="str">
        <f>Wine_Master!U88</f>
        <v>https://images.vivino.com/labels/QLrZ28LjSuGHhfoOtnAOEQ.jpg</v>
      </c>
      <c r="D88" s="2" t="str">
        <f>Wine_Master!T88</f>
        <v>https://www.vivino.com/wines/1282345</v>
      </c>
      <c r="E88" t="str">
        <f>Wine_Master!B88</f>
        <v>Rack 5</v>
      </c>
      <c r="F88" t="str">
        <f>Wine_Master!A88</f>
        <v>5 2 3</v>
      </c>
    </row>
    <row r="89" spans="1:6" x14ac:dyDescent="0.2">
      <c r="A89" t="str">
        <f>_xlfn.CONCAT(Wine_Master!D89," / ",Wine_Master!E89," / ",Wine_Master!F89)</f>
        <v>Beringer / Napa Valley Cabernet Sauvignon (White Label) / 2005</v>
      </c>
      <c r="B89" t="str">
        <f>_xlfn.CONCAT(Wine_Master!G89," / ",Wine_Master!H89," / ",Wine_Master!I89," / ",Wine_Master!J89)</f>
        <v>Napa Valley / United States / Napa Valley Cabernet Sauvignon / 3.99</v>
      </c>
      <c r="C89" t="str">
        <f>Wine_Master!U89</f>
        <v>https://images.vivino.com/labels/2tEvHdXVQU2_aQ0dezK08w.jpg</v>
      </c>
      <c r="D89" s="2" t="str">
        <f>Wine_Master!T89</f>
        <v>https://www.vivino.com/wines/22968</v>
      </c>
      <c r="E89" t="str">
        <f>Wine_Master!B89</f>
        <v>Rack 5</v>
      </c>
      <c r="F89" t="str">
        <f>Wine_Master!A89</f>
        <v>5 2 4</v>
      </c>
    </row>
    <row r="90" spans="1:6" x14ac:dyDescent="0.2">
      <c r="A90" t="str">
        <f>_xlfn.CONCAT(Wine_Master!D90," / ",Wine_Master!E90," / ",Wine_Master!F90)</f>
        <v>Louis M. Martini / Cabernet Sauvignon / 2006</v>
      </c>
      <c r="B90" t="str">
        <f>_xlfn.CONCAT(Wine_Master!G90," / ",Wine_Master!H90," / ",Wine_Master!I90," / ",Wine_Master!J90)</f>
        <v>Napa Valley / United States / Napa Valley Cabernet Sauvignon / 4.05</v>
      </c>
      <c r="C90" t="str">
        <f>Wine_Master!U90</f>
        <v>https://images.vivino.com/labels/SwSPaF1ETkuOLkB_iBel8g.jpg</v>
      </c>
      <c r="D90" s="2" t="str">
        <f>Wine_Master!T90</f>
        <v>https://www.vivino.com/wines/100614</v>
      </c>
      <c r="E90" t="str">
        <f>Wine_Master!B90</f>
        <v>Rack 5</v>
      </c>
      <c r="F90" t="str">
        <f>Wine_Master!A90</f>
        <v>5 3 1</v>
      </c>
    </row>
    <row r="91" spans="1:6" x14ac:dyDescent="0.2">
      <c r="A91" t="str">
        <f>_xlfn.CONCAT(Wine_Master!D91," / ",Wine_Master!E91," / ",Wine_Master!F91)</f>
        <v>Decoy / Sonoma County Zinfandel / 2013</v>
      </c>
      <c r="B91" t="str">
        <f>_xlfn.CONCAT(Wine_Master!G91," / ",Wine_Master!H91," / ",Wine_Master!I91," / ",Wine_Master!J91)</f>
        <v>Sonoma County / United States / Californian Zinfandel / 3.84</v>
      </c>
      <c r="C91" t="str">
        <f>Wine_Master!U91</f>
        <v>https://images.vivino.com/labels/gm0KALKaRjixk5A7WQa7Tg.jpg</v>
      </c>
      <c r="D91" s="2" t="str">
        <f>Wine_Master!T91</f>
        <v>https://www.vivino.com/wines/2982808</v>
      </c>
      <c r="E91" t="str">
        <f>Wine_Master!B91</f>
        <v>Rack 5</v>
      </c>
      <c r="F91" t="str">
        <f>Wine_Master!A91</f>
        <v>5 3 2</v>
      </c>
    </row>
    <row r="92" spans="1:6" x14ac:dyDescent="0.2">
      <c r="A92" t="str">
        <f>_xlfn.CONCAT(Wine_Master!D92," / ",Wine_Master!E92," / ",Wine_Master!F92)</f>
        <v>Cypress Vineyards / Cabernet Sauvignon / 1997</v>
      </c>
      <c r="B92" t="str">
        <f>_xlfn.CONCAT(Wine_Master!G92," / ",Wine_Master!H92," / ",Wine_Master!I92," / ",Wine_Master!J92)</f>
        <v>Central Coast / United States / Californian Cabernet Sauvignon / 3.71</v>
      </c>
      <c r="C92" t="str">
        <f>Wine_Master!U92</f>
        <v>https://images.vivino.com/labels/byTSsdKfRaauVObwqKzBzg.jpg</v>
      </c>
      <c r="D92" s="2" t="str">
        <f>Wine_Master!T92</f>
        <v>https://www.vivino.com/wines/6841224</v>
      </c>
      <c r="E92" t="str">
        <f>Wine_Master!B92</f>
        <v>Rack 5</v>
      </c>
      <c r="F92" t="str">
        <f>Wine_Master!A92</f>
        <v>5 3 3</v>
      </c>
    </row>
    <row r="93" spans="1:6" x14ac:dyDescent="0.2">
      <c r="A93" t="str">
        <f>_xlfn.CONCAT(Wine_Master!D93," / ",Wine_Master!E93," / ",Wine_Master!F93)</f>
        <v>Murphy-Goode / Merlot / 2007</v>
      </c>
      <c r="B93" t="str">
        <f>_xlfn.CONCAT(Wine_Master!G93," / ",Wine_Master!H93," / ",Wine_Master!I93," / ",Wine_Master!J93)</f>
        <v>California / United States / Californian Merlot / 3.65</v>
      </c>
      <c r="C93" t="str">
        <f>Wine_Master!U93</f>
        <v>https://images.vivino.com/labels/6xxCVUJ5Q02w3ERsNoWgyg.jpg</v>
      </c>
      <c r="D93" s="2" t="str">
        <f>Wine_Master!T93</f>
        <v>https://www.vivino.com/wines/1172251</v>
      </c>
      <c r="E93" t="str">
        <f>Wine_Master!B93</f>
        <v>Rack 5</v>
      </c>
      <c r="F93" t="str">
        <f>Wine_Master!A93</f>
        <v>5 3 4</v>
      </c>
    </row>
    <row r="94" spans="1:6" x14ac:dyDescent="0.2">
      <c r="A94" t="str">
        <f>_xlfn.CONCAT(Wine_Master!D94," / ",Wine_Master!E94," / ",Wine_Master!F94)</f>
        <v>The Hess Collection / Allomi Cabernet Sauvignon / 2017</v>
      </c>
      <c r="B94" t="str">
        <f>_xlfn.CONCAT(Wine_Master!G94," / ",Wine_Master!H94," / ",Wine_Master!I94," / ",Wine_Master!J94)</f>
        <v>Napa Valley / United States / Napa Valley Cabernet Sauvignon / 4.07</v>
      </c>
      <c r="C94" t="str">
        <f>Wine_Master!U94</f>
        <v>https://images.vivino.com/labels/E2dFNhAvQ12Jyv85T1irNA.jpg</v>
      </c>
      <c r="D94" s="2" t="str">
        <f>Wine_Master!T94</f>
        <v>https://www.vivino.com/wines/151616724</v>
      </c>
      <c r="E94" t="str">
        <f>Wine_Master!B94</f>
        <v>-- scan/drank --</v>
      </c>
      <c r="F94">
        <f>Wine_Master!A94</f>
        <v>0</v>
      </c>
    </row>
    <row r="95" spans="1:6" x14ac:dyDescent="0.2">
      <c r="A95" t="str">
        <f>_xlfn.CONCAT(Wine_Master!D95," / ",Wine_Master!E95," / ",Wine_Master!F95)</f>
        <v>Philippe Raimbault / Apud Sariacum Sancerre / 2017</v>
      </c>
      <c r="B95" t="str">
        <f>_xlfn.CONCAT(Wine_Master!G95," / ",Wine_Master!H95," / ",Wine_Master!I95," / ",Wine_Master!J95)</f>
        <v>Sancerre / France / Upper Loire White / 3.84</v>
      </c>
      <c r="C95" t="str">
        <f>Wine_Master!U95</f>
        <v>https://images.vivino.com/labels/FfCKCxnuQSSjmcE6QKELWA.jpg</v>
      </c>
      <c r="D95" s="2" t="str">
        <f>Wine_Master!T95</f>
        <v>https://www.vivino.com/wines/156775452</v>
      </c>
      <c r="E95" t="str">
        <f>Wine_Master!B95</f>
        <v>-- scan/drank --</v>
      </c>
      <c r="F95">
        <f>Wine_Master!A95</f>
        <v>0</v>
      </c>
    </row>
    <row r="96" spans="1:6" x14ac:dyDescent="0.2">
      <c r="A96" t="str">
        <f>_xlfn.CONCAT(Wine_Master!D96," / ",Wine_Master!E96," / ",Wine_Master!F96)</f>
        <v>Passeport / Beaujolais Gamay / 2016</v>
      </c>
      <c r="B96" t="str">
        <f>_xlfn.CONCAT(Wine_Master!G96," / ",Wine_Master!H96," / ",Wine_Master!I96," / ",Wine_Master!J96)</f>
        <v>Beaujolais / France / Beaujolais Red / 3.78</v>
      </c>
      <c r="C96" t="str">
        <f>Wine_Master!U96</f>
        <v>https://images.vivino.com/labels/3LJ8PRbiQPuIWwUx5n1kLA.jpg</v>
      </c>
      <c r="D96" s="2" t="str">
        <f>Wine_Master!T96</f>
        <v>https://www.vivino.com/wines/147599299</v>
      </c>
      <c r="E96" t="str">
        <f>Wine_Master!B96</f>
        <v>-- scan/drank --</v>
      </c>
      <c r="F96">
        <f>Wine_Master!A96</f>
        <v>0</v>
      </c>
    </row>
    <row r="97" spans="1:6" x14ac:dyDescent="0.2">
      <c r="A97" t="str">
        <f>_xlfn.CONCAT(Wine_Master!D97," / ",Wine_Master!E97," / ",Wine_Master!F97)</f>
        <v>Felsina / Berardenga Chianti Classico / 2016</v>
      </c>
      <c r="B97" t="str">
        <f>_xlfn.CONCAT(Wine_Master!G97," / ",Wine_Master!H97," / ",Wine_Master!I97," / ",Wine_Master!J97)</f>
        <v>Chianti Classico / Italy / Italian Chianti / 3.75</v>
      </c>
      <c r="C97" t="str">
        <f>Wine_Master!U97</f>
        <v>https://images.vivino.com/labels/tlSveY3CRMews6uQcIZhOA.jpg</v>
      </c>
      <c r="D97" s="2" t="str">
        <f>Wine_Master!T97</f>
        <v>https://www.vivino.com/wines/125565462</v>
      </c>
      <c r="E97" t="str">
        <f>Wine_Master!B97</f>
        <v>-- scan/drank --</v>
      </c>
      <c r="F97">
        <f>Wine_Master!A97</f>
        <v>0</v>
      </c>
    </row>
    <row r="98" spans="1:6" x14ac:dyDescent="0.2">
      <c r="A98" t="str">
        <f>_xlfn.CONCAT(Wine_Master!D98," / ",Wine_Master!E98," / ",Wine_Master!F98)</f>
        <v>Lanson / Black Label Champagne Brut / 8888</v>
      </c>
      <c r="B98" t="str">
        <f>_xlfn.CONCAT(Wine_Master!G98," / ",Wine_Master!H98," / ",Wine_Master!I98," / ",Wine_Master!J98)</f>
        <v>Champagne / France / French Champagne / 3.82</v>
      </c>
      <c r="C98" t="str">
        <f>Wine_Master!U98</f>
        <v>https://images.vivino.com/labels/2eLV4jqYT-qaIj9rW4EfFQ.jpg</v>
      </c>
      <c r="D98" s="2" t="str">
        <f>Wine_Master!T98</f>
        <v>https://www.vivino.com/wines/2057230</v>
      </c>
      <c r="E98" t="str">
        <f>Wine_Master!B98</f>
        <v>-- scan/drank --</v>
      </c>
      <c r="F98">
        <f>Wine_Master!A98</f>
        <v>0</v>
      </c>
    </row>
    <row r="99" spans="1:6" x14ac:dyDescent="0.2">
      <c r="A99" t="str">
        <f>_xlfn.CONCAT(Wine_Master!D99," / ",Wine_Master!E99," / ",Wine_Master!F99)</f>
        <v>Anna de Codorniu / Blanc de Blancs Brut / 2015</v>
      </c>
      <c r="B99" t="str">
        <f>_xlfn.CONCAT(Wine_Master!G99," / ",Wine_Master!H99," / ",Wine_Master!I99," / ",Wine_Master!J99)</f>
        <v>Cava / Spain / Spanish Cava / 3.64</v>
      </c>
      <c r="C99" t="str">
        <f>Wine_Master!U99</f>
        <v>https://images.vivino.com/labels/Z6t1F7wITNuuyvnWq-qPvg.jpg</v>
      </c>
      <c r="D99" s="2" t="str">
        <f>Wine_Master!T99</f>
        <v>https://www.vivino.com/wines/14296784</v>
      </c>
      <c r="E99" t="str">
        <f>Wine_Master!B99</f>
        <v>-- scan/drank --</v>
      </c>
      <c r="F99">
        <f>Wine_Master!A99</f>
        <v>0</v>
      </c>
    </row>
    <row r="100" spans="1:6" x14ac:dyDescent="0.2">
      <c r="A100" t="str">
        <f>_xlfn.CONCAT(Wine_Master!D100," / ",Wine_Master!E100," / ",Wine_Master!F100)</f>
        <v>Moccagatta / Bric Balin Barbaresco / 9999</v>
      </c>
      <c r="B100" t="str">
        <f>_xlfn.CONCAT(Wine_Master!G100," / ",Wine_Master!H100," / ",Wine_Master!I100," / ",Wine_Master!J100)</f>
        <v>Barbaresco / Italy / Italian Barbaresco / 4.14</v>
      </c>
      <c r="C100">
        <f>Wine_Master!U100</f>
        <v>0</v>
      </c>
      <c r="D100" s="2" t="str">
        <f>Wine_Master!T100</f>
        <v>https://www.vivino.com/wines/1926243</v>
      </c>
      <c r="E100" t="str">
        <f>Wine_Master!B100</f>
        <v>-- scan/drank --</v>
      </c>
      <c r="F100">
        <f>Wine_Master!A100</f>
        <v>0</v>
      </c>
    </row>
    <row r="101" spans="1:6" x14ac:dyDescent="0.2">
      <c r="A101" t="str">
        <f>_xlfn.CONCAT(Wine_Master!D101," / ",Wine_Master!E101," / ",Wine_Master!F101)</f>
        <v>Fontanafredda / Briccotondo Dolcetto / 2016</v>
      </c>
      <c r="B101" t="str">
        <f>_xlfn.CONCAT(Wine_Master!G101," / ",Wine_Master!H101," / ",Wine_Master!I101," / ",Wine_Master!J101)</f>
        <v>Langhe / Italy / Northern Italy Red / 3.41</v>
      </c>
      <c r="C101" t="str">
        <f>Wine_Master!U101</f>
        <v>https://images.vivino.com/labels/0w4k5aKdSWeIcLMnp24Eag.jpg</v>
      </c>
      <c r="D101" s="2" t="str">
        <f>Wine_Master!T101</f>
        <v>https://www.vivino.com/wines/137650540</v>
      </c>
      <c r="E101" t="str">
        <f>Wine_Master!B101</f>
        <v>-- scan/drank --</v>
      </c>
      <c r="F101">
        <f>Wine_Master!A101</f>
        <v>0</v>
      </c>
    </row>
    <row r="102" spans="1:6" x14ac:dyDescent="0.2">
      <c r="A102" t="str">
        <f>_xlfn.CONCAT(Wine_Master!D102," / ",Wine_Master!E102," / ",Wine_Master!F102)</f>
        <v>Roederer Estate / Brut / 8888</v>
      </c>
      <c r="B102" t="str">
        <f>_xlfn.CONCAT(Wine_Master!G102," / ",Wine_Master!H102," / ",Wine_Master!I102," / ",Wine_Master!J102)</f>
        <v>Anderson Valley / United States / Californian Sparkling / 3.86</v>
      </c>
      <c r="C102" t="str">
        <f>Wine_Master!U102</f>
        <v>https://images.vivino.com/labels/15XEL5XaScyUcUwZyjGyaQ.jpg</v>
      </c>
      <c r="D102" s="2" t="str">
        <f>Wine_Master!T102</f>
        <v>https://www.vivino.com/wines/2133915</v>
      </c>
      <c r="E102" t="str">
        <f>Wine_Master!B102</f>
        <v>-- scan/drank --</v>
      </c>
      <c r="F102">
        <f>Wine_Master!A102</f>
        <v>0</v>
      </c>
    </row>
    <row r="103" spans="1:6" x14ac:dyDescent="0.2">
      <c r="A103" t="str">
        <f>_xlfn.CONCAT(Wine_Master!D103," / ",Wine_Master!E103," / ",Wine_Master!F103)</f>
        <v>Titus / Cabernet Franc / 2016</v>
      </c>
      <c r="B103" t="str">
        <f>_xlfn.CONCAT(Wine_Master!G103," / ",Wine_Master!H103," / ",Wine_Master!I103," / ",Wine_Master!J103)</f>
        <v>Napa Valley / United States / Californian Cabernet Franc / 4.19</v>
      </c>
      <c r="C103" t="str">
        <f>Wine_Master!U103</f>
        <v>https://images.vivino.com/labels/ovKIY0BGTzieDl3yQRMOyw.jpg</v>
      </c>
      <c r="D103" s="2" t="str">
        <f>Wine_Master!T103</f>
        <v>https://www.vivino.com/wines/148864338</v>
      </c>
      <c r="E103" t="str">
        <f>Wine_Master!B103</f>
        <v>-- scan/drank --</v>
      </c>
      <c r="F103">
        <f>Wine_Master!A103</f>
        <v>0</v>
      </c>
    </row>
    <row r="104" spans="1:6" x14ac:dyDescent="0.2">
      <c r="A104" t="str">
        <f>_xlfn.CONCAT(Wine_Master!D104," / ",Wine_Master!E104," / ",Wine_Master!F104)</f>
        <v>Kenwood / Cabernet Sauvignon / 2004</v>
      </c>
      <c r="B104" t="str">
        <f>_xlfn.CONCAT(Wine_Master!G104," / ",Wine_Master!H104," / ",Wine_Master!I104," / ",Wine_Master!J104)</f>
        <v>Sonoma County / United States / Californian Cabernet Sauvignon / 3.63</v>
      </c>
      <c r="C104" t="str">
        <f>Wine_Master!U104</f>
        <v>https://images.vivino.com/labels/fkAYq5x5QpS6x1uWzMY4cQ.jpg</v>
      </c>
      <c r="D104" s="2" t="str">
        <f>Wine_Master!T104</f>
        <v>https://www.vivino.com/wines/88311</v>
      </c>
      <c r="E104" t="str">
        <f>Wine_Master!B104</f>
        <v>-- scan/drank --</v>
      </c>
      <c r="F104">
        <f>Wine_Master!A104</f>
        <v>0</v>
      </c>
    </row>
    <row r="105" spans="1:6" x14ac:dyDescent="0.2">
      <c r="A105" t="str">
        <f>_xlfn.CONCAT(Wine_Master!D105," / ",Wine_Master!E105," / ",Wine_Master!F105)</f>
        <v>Chateau Ste. Michelle / Cabernet Sauvignon / 2006</v>
      </c>
      <c r="B105" t="str">
        <f>_xlfn.CONCAT(Wine_Master!G105," / ",Wine_Master!H105," / ",Wine_Master!I105," / ",Wine_Master!J105)</f>
        <v>Columbia Valley / United States / Washington State Cabernet Sauvignon / 3.76</v>
      </c>
      <c r="C105" t="str">
        <f>Wine_Master!U105</f>
        <v>https://images.vivino.com/labels/JwKSjr2mQE2gJrlubJ5MNQ.jpg</v>
      </c>
      <c r="D105" s="2" t="str">
        <f>Wine_Master!T105</f>
        <v>https://www.vivino.com/wines/1131520</v>
      </c>
      <c r="E105" t="str">
        <f>Wine_Master!B105</f>
        <v>-- scan/drank --</v>
      </c>
      <c r="F105">
        <f>Wine_Master!A105</f>
        <v>0</v>
      </c>
    </row>
    <row r="106" spans="1:6" x14ac:dyDescent="0.2">
      <c r="A106" t="str">
        <f>_xlfn.CONCAT(Wine_Master!D106," / ",Wine_Master!E106," / ",Wine_Master!F106)</f>
        <v>Matthiasson / Cabernet Sauvignon / 2015</v>
      </c>
      <c r="B106" t="str">
        <f>_xlfn.CONCAT(Wine_Master!G106," / ",Wine_Master!H106," / ",Wine_Master!I106," / ",Wine_Master!J106)</f>
        <v>Napa Valley / United States / Napa Valley Cabernet Sauvignon / 4.25</v>
      </c>
      <c r="C106" t="str">
        <f>Wine_Master!U106</f>
        <v>https://images.vivino.com/labels/O-YCKuyXR3CrD6n3id5Glg.jpg</v>
      </c>
      <c r="D106" s="2" t="str">
        <f>Wine_Master!T106</f>
        <v>https://www.vivino.com/wines/143384612</v>
      </c>
      <c r="E106" t="str">
        <f>Wine_Master!B106</f>
        <v>-- scan/drank --</v>
      </c>
      <c r="F106">
        <f>Wine_Master!A106</f>
        <v>0</v>
      </c>
    </row>
    <row r="107" spans="1:6" x14ac:dyDescent="0.2">
      <c r="A107" t="str">
        <f>_xlfn.CONCAT(Wine_Master!D107," / ",Wine_Master!E107," / ",Wine_Master!F107)</f>
        <v>Sileni Estates / Cellar Selection Marlborough Sauvignon Blanc / 9999</v>
      </c>
      <c r="B107" t="str">
        <f>_xlfn.CONCAT(Wine_Master!G107," / ",Wine_Master!H107," / ",Wine_Master!I107," / ",Wine_Master!J107)</f>
        <v>Marlborough / New Zealand / New Zealand Sauvignon Blanc / 3.86</v>
      </c>
      <c r="C107">
        <f>Wine_Master!U107</f>
        <v>0</v>
      </c>
      <c r="D107" s="2" t="str">
        <f>Wine_Master!T107</f>
        <v>https://www.vivino.com/wines/2023508</v>
      </c>
      <c r="E107" t="str">
        <f>Wine_Master!B107</f>
        <v>-- scan/drank --</v>
      </c>
      <c r="F107">
        <f>Wine_Master!A107</f>
        <v>0</v>
      </c>
    </row>
    <row r="108" spans="1:6" x14ac:dyDescent="0.2">
      <c r="A108" t="str">
        <f>_xlfn.CONCAT(Wine_Master!D108," / ",Wine_Master!E108," / ",Wine_Master!F108)</f>
        <v>Henri Louis Fagard / Ch√¢teau la Jorine Alfio Moriconi Selection Lussac-Saint-√âmilion / 2005</v>
      </c>
      <c r="B108" t="str">
        <f>_xlfn.CONCAT(Wine_Master!G108," / ",Wine_Master!H108," / ",Wine_Master!I108," / ",Wine_Master!J108)</f>
        <v>Lussac-Saint-√âmilion / France / Bordeaux Saint-√âmilion / 3.7</v>
      </c>
      <c r="C108" t="str">
        <f>Wine_Master!U108</f>
        <v>https://images.vivino.com/labels/fXQOYGyQRiOzBjOi0v3XWQ.jpg</v>
      </c>
      <c r="D108" s="2" t="str">
        <f>Wine_Master!T108</f>
        <v>https://www.vivino.com/wines/2079546</v>
      </c>
      <c r="E108" t="str">
        <f>Wine_Master!B108</f>
        <v>-- scan/drank --</v>
      </c>
      <c r="F108">
        <f>Wine_Master!A108</f>
        <v>0</v>
      </c>
    </row>
    <row r="109" spans="1:6" x14ac:dyDescent="0.2">
      <c r="A109" t="str">
        <f>_xlfn.CONCAT(Wine_Master!D109," / ",Wine_Master!E109," / ",Wine_Master!F109)</f>
        <v>Bell / Clone 6 Cabernet Sauvignon / 2012</v>
      </c>
      <c r="B109" t="str">
        <f>_xlfn.CONCAT(Wine_Master!G109," / ",Wine_Master!H109," / ",Wine_Master!I109," / ",Wine_Master!J109)</f>
        <v>Rutherford / United States / Napa Valley Cabernet Sauvignon / 4.59</v>
      </c>
      <c r="C109" t="str">
        <f>Wine_Master!U109</f>
        <v>https://images.vivino.com/labels/Z5JgHhV-TQ2ErJLcOxsU2w.jpg</v>
      </c>
      <c r="D109" s="2" t="str">
        <f>Wine_Master!T109</f>
        <v>https://www.vivino.com/wines/7363389</v>
      </c>
      <c r="E109" t="str">
        <f>Wine_Master!B109</f>
        <v>-- scan/drank --</v>
      </c>
      <c r="F109">
        <f>Wine_Master!A109</f>
        <v>0</v>
      </c>
    </row>
    <row r="110" spans="1:6" x14ac:dyDescent="0.2">
      <c r="A110" t="str">
        <f>_xlfn.CONCAT(Wine_Master!D110," / ",Wine_Master!E110," / ",Wine_Master!F110)</f>
        <v>E. Guigal / Cotes-du-Rhone Rose / 2016</v>
      </c>
      <c r="B110" t="str">
        <f>_xlfn.CONCAT(Wine_Master!G110," / ",Wine_Master!H110," / ",Wine_Master!I110," / ",Wine_Master!J110)</f>
        <v>Cotes-du-Rhone / France / Southern Rh√¥ne Ros√© / 3.63</v>
      </c>
      <c r="C110" t="str">
        <f>Wine_Master!U110</f>
        <v>https://images.vivino.com/labels/ww1mCRxhTbKaNT_EeQOqug.jpg</v>
      </c>
      <c r="D110" s="2" t="str">
        <f>Wine_Master!T110</f>
        <v>https://www.vivino.com/wines/118952375</v>
      </c>
      <c r="E110" t="str">
        <f>Wine_Master!B110</f>
        <v>-- scan/drank --</v>
      </c>
      <c r="F110">
        <f>Wine_Master!A110</f>
        <v>0</v>
      </c>
    </row>
    <row r="111" spans="1:6" x14ac:dyDescent="0.2">
      <c r="A111" t="str">
        <f>_xlfn.CONCAT(Wine_Master!D111," / ",Wine_Master!E111," / ",Wine_Master!F111)</f>
        <v>Domaine des Aubuisieres - Bernard Fouquet / Cuvee de Silex Vouvray / 9999</v>
      </c>
      <c r="B111" t="str">
        <f>_xlfn.CONCAT(Wine_Master!G111," / ",Wine_Master!H111," / ",Wine_Master!I111," / ",Wine_Master!J111)</f>
        <v>Vouvray / France / Loire Chenin Blanc / 3.93</v>
      </c>
      <c r="C111">
        <f>Wine_Master!U111</f>
        <v>0</v>
      </c>
      <c r="D111" s="2" t="str">
        <f>Wine_Master!T111</f>
        <v>https://www.vivino.com/wines/3580364</v>
      </c>
      <c r="E111" t="str">
        <f>Wine_Master!B111</f>
        <v>-- scan/drank --</v>
      </c>
      <c r="F111">
        <f>Wine_Master!A111</f>
        <v>0</v>
      </c>
    </row>
    <row r="112" spans="1:6" x14ac:dyDescent="0.2">
      <c r="A112" t="str">
        <f>_xlfn.CONCAT(Wine_Master!D112," / ",Wine_Master!E112," / ",Wine_Master!F112)</f>
        <v>De Bortoli / Deen Vat Series Vat 5 Botrytis Semillon / 2011</v>
      </c>
      <c r="B112" t="str">
        <f>_xlfn.CONCAT(Wine_Master!G112," / ",Wine_Master!H112," / ",Wine_Master!I112," / ",Wine_Master!J112)</f>
        <v>Riverina / Australia /  / 3.76</v>
      </c>
      <c r="C112" t="str">
        <f>Wine_Master!U112</f>
        <v>https://images.vivino.com/labels/eH51pPnIR_KzsatEXUh9LQ.jpg</v>
      </c>
      <c r="D112" s="2" t="str">
        <f>Wine_Master!T112</f>
        <v>https://www.vivino.com/wines/30102741</v>
      </c>
      <c r="E112" t="str">
        <f>Wine_Master!B112</f>
        <v>-- scan/drank --</v>
      </c>
      <c r="F112">
        <f>Wine_Master!A112</f>
        <v>0</v>
      </c>
    </row>
    <row r="113" spans="1:6" x14ac:dyDescent="0.2">
      <c r="A113" t="str">
        <f>_xlfn.CONCAT(Wine_Master!D113," / ",Wine_Master!E113," / ",Wine_Master!F113)</f>
        <v>Talley Vineyards / Estate Pinot Noir / 2016</v>
      </c>
      <c r="B113" t="str">
        <f>_xlfn.CONCAT(Wine_Master!G113," / ",Wine_Master!H113," / ",Wine_Master!I113," / ",Wine_Master!J113)</f>
        <v>Arroyo Grande Valley / United States / Californian Pinot Noir / 3.93</v>
      </c>
      <c r="C113" t="str">
        <f>Wine_Master!U113</f>
        <v>https://images.vivino.com/labels/1N5NKOTeTBOFzJZpH22cJA.jpg</v>
      </c>
      <c r="D113" s="2" t="str">
        <f>Wine_Master!T113</f>
        <v>https://www.vivino.com/wines/112707468</v>
      </c>
      <c r="E113" t="str">
        <f>Wine_Master!B113</f>
        <v>-- scan/drank --</v>
      </c>
      <c r="F113">
        <f>Wine_Master!A113</f>
        <v>0</v>
      </c>
    </row>
    <row r="114" spans="1:6" x14ac:dyDescent="0.2">
      <c r="A114" t="str">
        <f>_xlfn.CONCAT(Wine_Master!D114," / ",Wine_Master!E114," / ",Wine_Master!F114)</f>
        <v>Sandeman / Founder's Reserve Ruby Port / 2017</v>
      </c>
      <c r="B114" t="str">
        <f>_xlfn.CONCAT(Wine_Master!G114," / ",Wine_Master!H114," / ",Wine_Master!I114," / ",Wine_Master!J114)</f>
        <v>Porto / Portugal / Ruby Port / 4</v>
      </c>
      <c r="C114" t="str">
        <f>Wine_Master!U114</f>
        <v>https://images.vivino.com/labels/-33e4VuIQmuxdVbXaSBHgg.jpg</v>
      </c>
      <c r="D114" s="2" t="str">
        <f>Wine_Master!T114</f>
        <v>https://www.vivino.com/wines/156049668</v>
      </c>
      <c r="E114" t="str">
        <f>Wine_Master!B114</f>
        <v>-- scan/drank --</v>
      </c>
      <c r="F114">
        <f>Wine_Master!A114</f>
        <v>0</v>
      </c>
    </row>
    <row r="115" spans="1:6" x14ac:dyDescent="0.2">
      <c r="A115" t="str">
        <f>_xlfn.CONCAT(Wine_Master!D115," / ",Wine_Master!E115," / ",Wine_Master!F115)</f>
        <v>Fontanafredda / Gavi di Gavi / 2018</v>
      </c>
      <c r="B115" t="str">
        <f>_xlfn.CONCAT(Wine_Master!G115," / ",Wine_Master!H115," / ",Wine_Master!I115," / ",Wine_Master!J115)</f>
        <v>Gavi / Italy / Italian Gavi / 3.86</v>
      </c>
      <c r="C115" t="str">
        <f>Wine_Master!U115</f>
        <v>https://images.vivino.com/labels/NuRhzEEZRpaPLNjtBT0NIQ.jpg</v>
      </c>
      <c r="D115" s="2" t="str">
        <f>Wine_Master!T115</f>
        <v>https://www.vivino.com/wines/156147205</v>
      </c>
      <c r="E115" t="str">
        <f>Wine_Master!B115</f>
        <v>-- scan/drank --</v>
      </c>
      <c r="F115">
        <f>Wine_Master!A115</f>
        <v>0</v>
      </c>
    </row>
    <row r="116" spans="1:6" x14ac:dyDescent="0.2">
      <c r="A116" t="str">
        <f>_xlfn.CONCAT(Wine_Master!D116," / ",Wine_Master!E116," / ",Wine_Master!F116)</f>
        <v>K Vintners / Guido Sangiovese / 2015</v>
      </c>
      <c r="B116" t="str">
        <f>_xlfn.CONCAT(Wine_Master!G116," / ",Wine_Master!H116," / ",Wine_Master!I116," / ",Wine_Master!J116)</f>
        <v>Walla Walla Valley / United States / Washington State Red Blend / 3.95</v>
      </c>
      <c r="C116" t="str">
        <f>Wine_Master!U116</f>
        <v>https://images.vivino.com/labels/fPXE05q9RUGmMdm8U9sgcg.jpg</v>
      </c>
      <c r="D116" s="2" t="str">
        <f>Wine_Master!T116</f>
        <v>https://www.vivino.com/wines/151977933</v>
      </c>
      <c r="E116" t="str">
        <f>Wine_Master!B116</f>
        <v>-- scan/drank --</v>
      </c>
      <c r="F116">
        <f>Wine_Master!A116</f>
        <v>0</v>
      </c>
    </row>
    <row r="117" spans="1:6" x14ac:dyDescent="0.2">
      <c r="A117" t="str">
        <f>_xlfn.CONCAT(Wine_Master!D117," / ",Wine_Master!E117," / ",Wine_Master!F117)</f>
        <v>Shafer / Hillside Select Cabernet Sauvignon / 2010</v>
      </c>
      <c r="B117" t="str">
        <f>_xlfn.CONCAT(Wine_Master!G117," / ",Wine_Master!H117," / ",Wine_Master!I117," / ",Wine_Master!J117)</f>
        <v>Stags Leap District / United States / Napa Valley Cabernet Sauvignon / 4.64</v>
      </c>
      <c r="C117" t="str">
        <f>Wine_Master!U117</f>
        <v>https://images.vivino.com/labels/0265m207fle2p.jpg</v>
      </c>
      <c r="D117" s="2" t="str">
        <f>Wine_Master!T117</f>
        <v>https://www.vivino.com/wines/1753151</v>
      </c>
      <c r="E117" t="str">
        <f>Wine_Master!B117</f>
        <v>-- scan/drank --</v>
      </c>
      <c r="F117">
        <f>Wine_Master!A117</f>
        <v>0</v>
      </c>
    </row>
    <row r="118" spans="1:6" x14ac:dyDescent="0.2">
      <c r="A118" t="str">
        <f>_xlfn.CONCAT(Wine_Master!D118," / ",Wine_Master!E118," / ",Wine_Master!F118)</f>
        <v>Vite Colte / La Casa In Collina Barbaresco / 2015</v>
      </c>
      <c r="B118" t="str">
        <f>_xlfn.CONCAT(Wine_Master!G118," / ",Wine_Master!H118," / ",Wine_Master!I118," / ",Wine_Master!J118)</f>
        <v>Barbaresco / Italy / Italian Barbaresco / 3.68</v>
      </c>
      <c r="C118" t="str">
        <f>Wine_Master!U118</f>
        <v>https://images.vivino.com/labels/vHC6t0kNSCGxsS_uXqMJTA.jpg</v>
      </c>
      <c r="D118" s="2" t="str">
        <f>Wine_Master!T118</f>
        <v>https://www.vivino.com/wines/21094292</v>
      </c>
      <c r="E118" t="str">
        <f>Wine_Master!B118</f>
        <v>-- scan/drank --</v>
      </c>
      <c r="F118">
        <f>Wine_Master!A118</f>
        <v>0</v>
      </c>
    </row>
    <row r="119" spans="1:6" x14ac:dyDescent="0.2">
      <c r="A119" t="str">
        <f>_xlfn.CONCAT(Wine_Master!D119," / ",Wine_Master!E119," / ",Wine_Master!F119)</f>
        <v>Antoine Moueix / La Fleur Renaissance Sauternes / 2011</v>
      </c>
      <c r="B119" t="str">
        <f>_xlfn.CONCAT(Wine_Master!G119," / ",Wine_Master!H119," / ",Wine_Master!I119," / ",Wine_Master!J119)</f>
        <v>Sauternes / France / Bordeaux Sauternes / 3.75</v>
      </c>
      <c r="C119" t="str">
        <f>Wine_Master!U119</f>
        <v>https://images.vivino.com/labels/Nx-jfpcjRWGF_iVaubMuYw.jpg</v>
      </c>
      <c r="D119" s="2" t="str">
        <f>Wine_Master!T119</f>
        <v>https://www.vivino.com/wines/6121628</v>
      </c>
      <c r="E119" t="str">
        <f>Wine_Master!B119</f>
        <v>-- scan/drank --</v>
      </c>
      <c r="F119">
        <f>Wine_Master!A119</f>
        <v>0</v>
      </c>
    </row>
    <row r="120" spans="1:6" x14ac:dyDescent="0.2">
      <c r="A120" t="str">
        <f>_xlfn.CONCAT(Wine_Master!D120," / ",Wine_Master!E120," / ",Wine_Master!F120)</f>
        <v>Radio-Coteau / Laguna Pinot Noir / 2016</v>
      </c>
      <c r="B120" t="str">
        <f>_xlfn.CONCAT(Wine_Master!G120," / ",Wine_Master!H120," / ",Wine_Master!I120," / ",Wine_Master!J120)</f>
        <v>Russian River Valley / United States / Californian Pinot Noir / 4.23</v>
      </c>
      <c r="C120" t="str">
        <f>Wine_Master!U120</f>
        <v>https://images.vivino.com/labels/O0hklv6PSTCwGxv3TZOxtA.jpg</v>
      </c>
      <c r="D120" s="2" t="str">
        <f>Wine_Master!T120</f>
        <v>https://www.vivino.com/wines/156327774</v>
      </c>
      <c r="E120" t="str">
        <f>Wine_Master!B120</f>
        <v>-- scan/drank --</v>
      </c>
      <c r="F120">
        <f>Wine_Master!A120</f>
        <v>0</v>
      </c>
    </row>
    <row r="121" spans="1:6" x14ac:dyDescent="0.2">
      <c r="A121" t="str">
        <f>_xlfn.CONCAT(Wine_Master!D121," / ",Wine_Master!E121," / ",Wine_Master!F121)</f>
        <v>W. &amp; J. Graham's / Late Bottled Vintage Port / 2012</v>
      </c>
      <c r="B121" t="str">
        <f>_xlfn.CONCAT(Wine_Master!G121," / ",Wine_Master!H121," / ",Wine_Master!I121," / ",Wine_Master!J121)</f>
        <v>Porto / Portugal / Late Bottled Vintage Port (LBV) / 4.02</v>
      </c>
      <c r="C121" t="str">
        <f>Wine_Master!U121</f>
        <v>https://images.vivino.com/labels/QbjbZ7BORjuUHIfTaSz2eg.jpg</v>
      </c>
      <c r="D121" s="2" t="str">
        <f>Wine_Master!T121</f>
        <v>https://www.vivino.com/wines/1821759</v>
      </c>
      <c r="E121" t="str">
        <f>Wine_Master!B121</f>
        <v>-- scan/drank --</v>
      </c>
      <c r="F121">
        <f>Wine_Master!A121</f>
        <v>0</v>
      </c>
    </row>
    <row r="122" spans="1:6" x14ac:dyDescent="0.2">
      <c r="A122" t="str">
        <f>_xlfn.CONCAT(Wine_Master!D122," / ",Wine_Master!E122," / ",Wine_Master!F122)</f>
        <v>Terre Brulee / Le Blanc / 2019</v>
      </c>
      <c r="B122" t="str">
        <f>_xlfn.CONCAT(Wine_Master!G122," / ",Wine_Master!H122," / ",Wine_Master!I122," / ",Wine_Master!J122)</f>
        <v>Swartland / South Africa / South African Chenin Blanc / 3.73</v>
      </c>
      <c r="C122" t="str">
        <f>Wine_Master!U122</f>
        <v>https://images.vivino.com/labels/cyXBJgSvT8iVjnPkUIvnyA.jpg</v>
      </c>
      <c r="D122" s="2" t="str">
        <f>Wine_Master!T122</f>
        <v>https://www.vivino.com/wines/163715473</v>
      </c>
      <c r="E122" t="str">
        <f>Wine_Master!B122</f>
        <v>-- scan/drank --</v>
      </c>
      <c r="F122">
        <f>Wine_Master!A122</f>
        <v>0</v>
      </c>
    </row>
    <row r="123" spans="1:6" x14ac:dyDescent="0.2">
      <c r="A123" t="str">
        <f>_xlfn.CONCAT(Wine_Master!D123," / ",Wine_Master!E123," / ",Wine_Master!F123)</f>
        <v>Chateau Smith Haut-Lafitte / Les Hauts de Smith Pessac-Leognan Blanc / 2010</v>
      </c>
      <c r="B123" t="str">
        <f>_xlfn.CONCAT(Wine_Master!G123," / ",Wine_Master!H123," / ",Wine_Master!I123," / ",Wine_Master!J123)</f>
        <v>Pessac-Leognan / France / Bordeaux White / 3.99</v>
      </c>
      <c r="C123" t="str">
        <f>Wine_Master!U123</f>
        <v>https://images.vivino.com/labels/0255mxny2spor.jpg</v>
      </c>
      <c r="D123" s="2" t="str">
        <f>Wine_Master!T123</f>
        <v>https://www.vivino.com/wines/3948930</v>
      </c>
      <c r="E123" t="str">
        <f>Wine_Master!B123</f>
        <v>-- scan/drank --</v>
      </c>
      <c r="F123">
        <f>Wine_Master!A123</f>
        <v>0</v>
      </c>
    </row>
    <row r="124" spans="1:6" x14ac:dyDescent="0.2">
      <c r="A124" t="str">
        <f>_xlfn.CONCAT(Wine_Master!D124," / ",Wine_Master!E124," / ",Wine_Master!F124)</f>
        <v>Crios / Malbec / 2017</v>
      </c>
      <c r="B124" t="str">
        <f>_xlfn.CONCAT(Wine_Master!G124," / ",Wine_Master!H124," / ",Wine_Master!I124," / ",Wine_Master!J124)</f>
        <v>Agrelo / Argentina / Argentinian Malbec / 3.48</v>
      </c>
      <c r="C124" t="str">
        <f>Wine_Master!U124</f>
        <v>https://images.vivino.com/labels/MXOpn9UpTQOF-47G80XgCg.jpg</v>
      </c>
      <c r="D124" s="2" t="str">
        <f>Wine_Master!T124</f>
        <v>https://www.vivino.com/wines/150748414</v>
      </c>
      <c r="E124" t="str">
        <f>Wine_Master!B124</f>
        <v>-- scan/drank --</v>
      </c>
      <c r="F124">
        <f>Wine_Master!A124</f>
        <v>0</v>
      </c>
    </row>
    <row r="125" spans="1:6" x14ac:dyDescent="0.2">
      <c r="A125" t="str">
        <f>_xlfn.CONCAT(Wine_Master!D125," / ",Wine_Master!E125," / ",Wine_Master!F125)</f>
        <v>Faiveley / Mercurey 'Les Villeranges' / 2017</v>
      </c>
      <c r="B125" t="str">
        <f>_xlfn.CONCAT(Wine_Master!G125," / ",Wine_Master!H125," / ",Wine_Master!I125," / ",Wine_Master!J125)</f>
        <v>Mercurey / France / Burgundy C√¥te Chalonnaise Red / 3.86</v>
      </c>
      <c r="C125" t="str">
        <f>Wine_Master!U125</f>
        <v>https://images.vivino.com/labels/C7z7SyKEQeeYLBAxm8JadQ.jpg</v>
      </c>
      <c r="D125" s="2" t="str">
        <f>Wine_Master!T125</f>
        <v>https://www.vivino.com/wines/156628884</v>
      </c>
      <c r="E125" t="str">
        <f>Wine_Master!B125</f>
        <v>-- scan/drank --</v>
      </c>
      <c r="F125">
        <f>Wine_Master!A125</f>
        <v>0</v>
      </c>
    </row>
    <row r="126" spans="1:6" x14ac:dyDescent="0.2">
      <c r="A126" t="str">
        <f>_xlfn.CONCAT(Wine_Master!D126," / ",Wine_Master!E126," / ",Wine_Master!F126)</f>
        <v>Salmon Run / Meritage / 2006</v>
      </c>
      <c r="B126" t="str">
        <f>_xlfn.CONCAT(Wine_Master!G126," / ",Wine_Master!H126," / ",Wine_Master!I126," / ",Wine_Master!J126)</f>
        <v>Finger Lakes / United States /  / 3.42</v>
      </c>
      <c r="C126" t="str">
        <f>Wine_Master!U126</f>
        <v>https://images.vivino.com/labels/hD5-y8R4T0eaM4E6vK4sBA.jpg</v>
      </c>
      <c r="D126" s="2" t="str">
        <f>Wine_Master!T126</f>
        <v>https://www.vivino.com/wines/5881</v>
      </c>
      <c r="E126" t="str">
        <f>Wine_Master!B126</f>
        <v>-- scan/drank --</v>
      </c>
      <c r="F126">
        <f>Wine_Master!A126</f>
        <v>0</v>
      </c>
    </row>
    <row r="127" spans="1:6" x14ac:dyDescent="0.2">
      <c r="A127" t="str">
        <f>_xlfn.CONCAT(Wine_Master!D127," / ",Wine_Master!E127," / ",Wine_Master!F127)</f>
        <v>Yalumba / Museum Reserve Muscat / 2012</v>
      </c>
      <c r="B127" t="str">
        <f>_xlfn.CONCAT(Wine_Master!G127," / ",Wine_Master!H127," / ",Wine_Master!I127," / ",Wine_Master!J127)</f>
        <v>Rutherglen / Australia /  / 4</v>
      </c>
      <c r="C127" t="str">
        <f>Wine_Master!U127</f>
        <v>https://images.vivino.com/labels/MHTZUTq5Q3-6XiDptZCxPA.jpg</v>
      </c>
      <c r="D127" s="2" t="str">
        <f>Wine_Master!T127</f>
        <v>https://www.vivino.com/wines/1963496</v>
      </c>
      <c r="E127" t="str">
        <f>Wine_Master!B127</f>
        <v>-- scan/drank --</v>
      </c>
      <c r="F127">
        <f>Wine_Master!A127</f>
        <v>0</v>
      </c>
    </row>
    <row r="128" spans="1:6" x14ac:dyDescent="0.2">
      <c r="A128" t="str">
        <f>_xlfn.CONCAT(Wine_Master!D128," / ",Wine_Master!E128," / ",Wine_Master!F128)</f>
        <v>Yalumba / Museum Reserve Muscat / 8888</v>
      </c>
      <c r="B128" t="str">
        <f>_xlfn.CONCAT(Wine_Master!G128," / ",Wine_Master!H128," / ",Wine_Master!I128," / ",Wine_Master!J128)</f>
        <v>Rutherglen / Australia /  / 4</v>
      </c>
      <c r="C128" t="str">
        <f>Wine_Master!U128</f>
        <v>https://images.vivino.com/labels/QBqK72HuS62GcnYTTDCd9g.jpg</v>
      </c>
      <c r="D128" s="2" t="str">
        <f>Wine_Master!T128</f>
        <v>https://www.vivino.com/wines/2108916</v>
      </c>
      <c r="E128" t="str">
        <f>Wine_Master!B128</f>
        <v>-- scan/drank --</v>
      </c>
      <c r="F128">
        <f>Wine_Master!A128</f>
        <v>0</v>
      </c>
    </row>
    <row r="129" spans="1:6" x14ac:dyDescent="0.2">
      <c r="A129" t="str">
        <f>_xlfn.CONCAT(Wine_Master!D129," / ",Wine_Master!E129," / ",Wine_Master!F129)</f>
        <v>Pine Ridge / Napa Valley Cabernet Sauvignon / 2015</v>
      </c>
      <c r="B129" t="str">
        <f>_xlfn.CONCAT(Wine_Master!G129," / ",Wine_Master!H129," / ",Wine_Master!I129," / ",Wine_Master!J129)</f>
        <v>Napa Valley / United States / Napa Valley Cabernet Sauvignon / 4.29</v>
      </c>
      <c r="C129" t="str">
        <f>Wine_Master!U129</f>
        <v>https://images.vivino.com/labels/ASXzpdasSd6M-OZusAguFA.jpg</v>
      </c>
      <c r="D129" s="2" t="str">
        <f>Wine_Master!T129</f>
        <v>https://www.vivino.com/wines/18239853</v>
      </c>
      <c r="E129" t="str">
        <f>Wine_Master!B129</f>
        <v>-- scan/drank --</v>
      </c>
      <c r="F129">
        <f>Wine_Master!A129</f>
        <v>0</v>
      </c>
    </row>
    <row r="130" spans="1:6" x14ac:dyDescent="0.2">
      <c r="A130" t="str">
        <f>_xlfn.CONCAT(Wine_Master!D130," / ",Wine_Master!E130," / ",Wine_Master!F130)</f>
        <v>Pine Ridge / Napa Valley Cabernet Sauvignon / 2015</v>
      </c>
      <c r="B130" t="str">
        <f>_xlfn.CONCAT(Wine_Master!G130," / ",Wine_Master!H130," / ",Wine_Master!I130," / ",Wine_Master!J130)</f>
        <v>Napa Valley / United States / Napa Valley Cabernet Sauvignon / 4.29</v>
      </c>
      <c r="C130" t="str">
        <f>Wine_Master!U130</f>
        <v>https://images.vivino.com/labels/v07zHJApSQSmd5a2cgeZCA.jpg</v>
      </c>
      <c r="D130" s="2" t="str">
        <f>Wine_Master!T130</f>
        <v>https://www.vivino.com/wines/18239853</v>
      </c>
      <c r="E130" t="str">
        <f>Wine_Master!B130</f>
        <v>-- scan/drank --</v>
      </c>
      <c r="F130">
        <f>Wine_Master!A130</f>
        <v>0</v>
      </c>
    </row>
    <row r="131" spans="1:6" x14ac:dyDescent="0.2">
      <c r="A131" t="str">
        <f>_xlfn.CONCAT(Wine_Master!D131," / ",Wine_Master!E131," / ",Wine_Master!F131)</f>
        <v>Trimbach / Pinot Blanc Alsace / 2016</v>
      </c>
      <c r="B131" t="str">
        <f>_xlfn.CONCAT(Wine_Master!G131," / ",Wine_Master!H131," / ",Wine_Master!I131," / ",Wine_Master!J131)</f>
        <v>Alsace / France / Alsace Pinot Blanc / 3.71</v>
      </c>
      <c r="C131" t="str">
        <f>Wine_Master!U131</f>
        <v>https://images.vivino.com/labels/ExZyr-4cSs-_JhEglbFxqg.jpg</v>
      </c>
      <c r="D131" s="2" t="str">
        <f>Wine_Master!T131</f>
        <v>https://www.vivino.com/wines/141110691</v>
      </c>
      <c r="E131" t="str">
        <f>Wine_Master!B131</f>
        <v>-- scan/drank --</v>
      </c>
      <c r="F131">
        <f>Wine_Master!A131</f>
        <v>0</v>
      </c>
    </row>
    <row r="132" spans="1:6" x14ac:dyDescent="0.2">
      <c r="A132" t="str">
        <f>_xlfn.CONCAT(Wine_Master!D132," / ",Wine_Master!E132," / ",Wine_Master!F132)</f>
        <v>Dog Point / Pinot Noir / 2009</v>
      </c>
      <c r="B132" t="str">
        <f>_xlfn.CONCAT(Wine_Master!G132," / ",Wine_Master!H132," / ",Wine_Master!I132," / ",Wine_Master!J132)</f>
        <v>Marlborough / New Zealand / New Zealand Pinot Noir / 4.02</v>
      </c>
      <c r="C132" t="str">
        <f>Wine_Master!U132</f>
        <v>https://images.vivino.com/labels/soQqkMpSTpOEWX5Q4VAsEQ.jpg</v>
      </c>
      <c r="D132" s="2" t="str">
        <f>Wine_Master!T132</f>
        <v>https://www.vivino.com/wines/1240055</v>
      </c>
      <c r="E132" t="str">
        <f>Wine_Master!B132</f>
        <v>-- scan/drank --</v>
      </c>
      <c r="F132">
        <f>Wine_Master!A132</f>
        <v>0</v>
      </c>
    </row>
    <row r="133" spans="1:6" x14ac:dyDescent="0.2">
      <c r="A133" t="str">
        <f>_xlfn.CONCAT(Wine_Master!D133," / ",Wine_Master!E133," / ",Wine_Master!F133)</f>
        <v>Bouchard Aine &amp; Fils / Pinot Noir Bourgogne / 2018</v>
      </c>
      <c r="B133" t="str">
        <f>_xlfn.CONCAT(Wine_Master!G133," / ",Wine_Master!H133," / ",Wine_Master!I133," / ",Wine_Master!J133)</f>
        <v>Bourgogne / France / Burgundy Red / 3.54</v>
      </c>
      <c r="C133" t="str">
        <f>Wine_Master!U133</f>
        <v>https://images.vivino.com/labels/w2BJ8JDoTayGoL7Wi4fHrg.jpg</v>
      </c>
      <c r="D133" s="2" t="str">
        <f>Wine_Master!T133</f>
        <v>https://www.vivino.com/wines/157179937</v>
      </c>
      <c r="E133" t="str">
        <f>Wine_Master!B133</f>
        <v>-- scan/drank --</v>
      </c>
      <c r="F133">
        <f>Wine_Master!A133</f>
        <v>0</v>
      </c>
    </row>
    <row r="134" spans="1:6" x14ac:dyDescent="0.2">
      <c r="A134" t="str">
        <f>_xlfn.CONCAT(Wine_Master!D134," / ",Wine_Master!E134," / ",Wine_Master!F134)</f>
        <v>Merryvale / Premiere Napa Valley Cabernet Sauvignon / 2015</v>
      </c>
      <c r="B134" t="str">
        <f>_xlfn.CONCAT(Wine_Master!G134," / ",Wine_Master!H134," / ",Wine_Master!I134," / ",Wine_Master!J134)</f>
        <v>Napa Valley / United States / Napa Valley Cabernet Sauvignon / 4.27</v>
      </c>
      <c r="C134" t="str">
        <f>Wine_Master!U134</f>
        <v>https://images.vivino.com/labels/R4ipOE3YTPmBRrwtJxlsvA.jpg</v>
      </c>
      <c r="D134" s="2" t="str">
        <f>Wine_Master!T134</f>
        <v>https://www.vivino.com/wines/151550482</v>
      </c>
      <c r="E134" t="str">
        <f>Wine_Master!B134</f>
        <v>-- scan/drank --</v>
      </c>
      <c r="F134">
        <f>Wine_Master!A134</f>
        <v>0</v>
      </c>
    </row>
    <row r="135" spans="1:6" x14ac:dyDescent="0.2">
      <c r="A135" t="str">
        <f>_xlfn.CONCAT(Wine_Master!D135," / ",Wine_Master!E135," / ",Wine_Master!F135)</f>
        <v>Mionetto / Prestige Collection Brut Prosecco Treviso / 8888</v>
      </c>
      <c r="B135" t="str">
        <f>_xlfn.CONCAT(Wine_Master!G135," / ",Wine_Master!H135," / ",Wine_Master!I135," / ",Wine_Master!J135)</f>
        <v>Prosecco di Treviso / Italy / Italian Prosecco / 3.59</v>
      </c>
      <c r="C135" t="str">
        <f>Wine_Master!U135</f>
        <v>https://images.vivino.com/labels/O9-8vphOR7OpZNcsFkmocw.jpg</v>
      </c>
      <c r="D135" s="2" t="str">
        <f>Wine_Master!T135</f>
        <v>https://www.vivino.com/wines/2613317</v>
      </c>
      <c r="E135" t="str">
        <f>Wine_Master!B135</f>
        <v>-- scan/drank --</v>
      </c>
      <c r="F135">
        <f>Wine_Master!A135</f>
        <v>0</v>
      </c>
    </row>
    <row r="136" spans="1:6" x14ac:dyDescent="0.2">
      <c r="A136" t="str">
        <f>_xlfn.CONCAT(Wine_Master!D136," / ",Wine_Master!E136," / ",Wine_Master!F136)</f>
        <v>Cruz Alta / Reserve Cabernet Sauvignon / 2012</v>
      </c>
      <c r="B136" t="str">
        <f>_xlfn.CONCAT(Wine_Master!G136," / ",Wine_Master!H136," / ",Wine_Master!I136," / ",Wine_Master!J136)</f>
        <v>Mendoza / Argentina / Argentinian Cabernet Sauvignon / 3.62</v>
      </c>
      <c r="C136" t="str">
        <f>Wine_Master!U136</f>
        <v>https://images.vivino.com/labels/Si8A-SvcRla8l3bMk_lshg.jpg</v>
      </c>
      <c r="D136" s="2" t="str">
        <f>Wine_Master!T136</f>
        <v>https://www.vivino.com/wines/19076656</v>
      </c>
      <c r="E136" t="str">
        <f>Wine_Master!B136</f>
        <v>-- scan/drank --</v>
      </c>
      <c r="F136">
        <f>Wine_Master!A136</f>
        <v>0</v>
      </c>
    </row>
    <row r="137" spans="1:6" x14ac:dyDescent="0.2">
      <c r="A137" t="str">
        <f>_xlfn.CONCAT(Wine_Master!D137," / ",Wine_Master!E137," / ",Wine_Master!F137)</f>
        <v>Hope &amp; Grace / Riesling / 2012</v>
      </c>
      <c r="B137" t="str">
        <f>_xlfn.CONCAT(Wine_Master!G137," / ",Wine_Master!H137," / ",Wine_Master!I137," / ",Wine_Master!J137)</f>
        <v>Napa Valley / United States / Californian Riesling / 3.65</v>
      </c>
      <c r="C137" t="str">
        <f>Wine_Master!U137</f>
        <v>https://images.vivino.com/labels/IMNCjIhdSOCdoqboqB_cxA.jpg</v>
      </c>
      <c r="D137" s="2" t="str">
        <f>Wine_Master!T137</f>
        <v>https://www.vivino.com/wines/5542809</v>
      </c>
      <c r="E137" t="str">
        <f>Wine_Master!B137</f>
        <v>-- scan/drank --</v>
      </c>
      <c r="F137">
        <f>Wine_Master!A137</f>
        <v>0</v>
      </c>
    </row>
    <row r="138" spans="1:6" x14ac:dyDescent="0.2">
      <c r="A138" t="str">
        <f>_xlfn.CONCAT(Wine_Master!D138," / ",Wine_Master!E138," / ",Wine_Master!F138)</f>
        <v>Red Tail Ridge / Riesling / 2016</v>
      </c>
      <c r="B138" t="str">
        <f>_xlfn.CONCAT(Wine_Master!G138," / ",Wine_Master!H138," / ",Wine_Master!I138," / ",Wine_Master!J138)</f>
        <v>Seneca Lake / United States /  / 3.79</v>
      </c>
      <c r="C138" t="str">
        <f>Wine_Master!U138</f>
        <v>https://images.vivino.com/labels/jpBj_HVOQEq-cIpkLWCEUg.jpg</v>
      </c>
      <c r="D138" s="2" t="str">
        <f>Wine_Master!T138</f>
        <v>https://www.vivino.com/wines/149141579</v>
      </c>
      <c r="E138" t="str">
        <f>Wine_Master!B138</f>
        <v>-- scan/drank --</v>
      </c>
      <c r="F138">
        <f>Wine_Master!A138</f>
        <v>0</v>
      </c>
    </row>
    <row r="139" spans="1:6" x14ac:dyDescent="0.2">
      <c r="A139" t="str">
        <f>_xlfn.CONCAT(Wine_Master!D139," / ",Wine_Master!E139," / ",Wine_Master!F139)</f>
        <v>Dark Horse / Rose / 2016</v>
      </c>
      <c r="B139" t="str">
        <f>_xlfn.CONCAT(Wine_Master!G139," / ",Wine_Master!H139," / ",Wine_Master!I139," / ",Wine_Master!J139)</f>
        <v>California / United States /  / 3.38</v>
      </c>
      <c r="C139" t="str">
        <f>Wine_Master!U139</f>
        <v>https://images.vivino.com/labels/usi2rdzASGW1l02_q_iEzw.jpg</v>
      </c>
      <c r="D139" s="2" t="str">
        <f>Wine_Master!T139</f>
        <v>https://www.vivino.com/wines/129246058</v>
      </c>
      <c r="E139" t="str">
        <f>Wine_Master!B139</f>
        <v>-- scan/drank --</v>
      </c>
      <c r="F139">
        <f>Wine_Master!A139</f>
        <v>0</v>
      </c>
    </row>
    <row r="140" spans="1:6" x14ac:dyDescent="0.2">
      <c r="A140" t="str">
        <f>_xlfn.CONCAT(Wine_Master!D140," / ",Wine_Master!E140," / ",Wine_Master!F140)</f>
        <v>Tenuta Il Poggione / Rosso di Montalcino Leopoldo Franceschi / 2017</v>
      </c>
      <c r="B140" t="str">
        <f>_xlfn.CONCAT(Wine_Master!G140," / ",Wine_Master!H140," / ",Wine_Master!I140," / ",Wine_Master!J140)</f>
        <v>Rosso di Montalcino / Italy / Tuscan Red / 3.89</v>
      </c>
      <c r="C140" t="str">
        <f>Wine_Master!U140</f>
        <v>https://images.vivino.com/labels/UuslVsXKSb6e2WxthU2AAg.jpg</v>
      </c>
      <c r="D140" s="2" t="str">
        <f>Wine_Master!T140</f>
        <v>https://www.vivino.com/wines/156630353</v>
      </c>
      <c r="E140" t="str">
        <f>Wine_Master!B140</f>
        <v>-- scan/drank --</v>
      </c>
      <c r="F140">
        <f>Wine_Master!A140</f>
        <v>0</v>
      </c>
    </row>
    <row r="141" spans="1:6" x14ac:dyDescent="0.2">
      <c r="A141" t="str">
        <f>_xlfn.CONCAT(Wine_Master!D141," / ",Wine_Master!E141," / ",Wine_Master!F141)</f>
        <v>La Perriere / Sancerre Blanc / 2016</v>
      </c>
      <c r="B141" t="str">
        <f>_xlfn.CONCAT(Wine_Master!G141," / ",Wine_Master!H141," / ",Wine_Master!I141," / ",Wine_Master!J141)</f>
        <v>Sancerre / France / Upper Loire White / 3.99</v>
      </c>
      <c r="C141" t="str">
        <f>Wine_Master!U141</f>
        <v>https://images.vivino.com/labels/HhSCA4q_RgGZMz82QhniWw.jpg</v>
      </c>
      <c r="D141" s="2" t="str">
        <f>Wine_Master!T141</f>
        <v>https://www.vivino.com/wines/146446273</v>
      </c>
      <c r="E141" t="str">
        <f>Wine_Master!B141</f>
        <v>-- scan/drank --</v>
      </c>
      <c r="F141">
        <f>Wine_Master!A141</f>
        <v>0</v>
      </c>
    </row>
    <row r="142" spans="1:6" x14ac:dyDescent="0.2">
      <c r="A142" t="str">
        <f>_xlfn.CONCAT(Wine_Master!D142," / ",Wine_Master!E142," / ",Wine_Master!F142)</f>
        <v>Chateau Laribotte / Sauternes / 2013</v>
      </c>
      <c r="B142" t="str">
        <f>_xlfn.CONCAT(Wine_Master!G142," / ",Wine_Master!H142," / ",Wine_Master!I142," / ",Wine_Master!J142)</f>
        <v>Sauternes / France / Bordeaux Sauternes / 4.04</v>
      </c>
      <c r="C142" t="str">
        <f>Wine_Master!U142</f>
        <v>https://images.vivino.com/labels/QUZDe57dTj6Jd8RIHOJ9cA.jpg</v>
      </c>
      <c r="D142" s="2" t="str">
        <f>Wine_Master!T142</f>
        <v>https://www.vivino.com/wines/68379859</v>
      </c>
      <c r="E142" t="str">
        <f>Wine_Master!B142</f>
        <v>-- scan/drank --</v>
      </c>
      <c r="F142">
        <f>Wine_Master!A142</f>
        <v>0</v>
      </c>
    </row>
    <row r="143" spans="1:6" x14ac:dyDescent="0.2">
      <c r="A143" t="str">
        <f>_xlfn.CONCAT(Wine_Master!D143," / ",Wine_Master!E143," / ",Wine_Master!F143)</f>
        <v>Kim Crawford / Sauvignon Blanc / 2016</v>
      </c>
      <c r="B143" t="str">
        <f>_xlfn.CONCAT(Wine_Master!G143," / ",Wine_Master!H143," / ",Wine_Master!I143," / ",Wine_Master!J143)</f>
        <v>Marlborough / New Zealand / New Zealand Sauvignon Blanc / 3.99</v>
      </c>
      <c r="C143" t="str">
        <f>Wine_Master!U143</f>
        <v>https://images.vivino.com/labels/6SAZRxBSTiGMs2FNLztjTA.jpg</v>
      </c>
      <c r="D143" s="2" t="str">
        <f>Wine_Master!T143</f>
        <v>https://www.vivino.com/wines/86109538</v>
      </c>
      <c r="E143" t="str">
        <f>Wine_Master!B143</f>
        <v>-- scan/drank --</v>
      </c>
      <c r="F143">
        <f>Wine_Master!A143</f>
        <v>0</v>
      </c>
    </row>
    <row r="144" spans="1:6" x14ac:dyDescent="0.2">
      <c r="A144" t="str">
        <f>_xlfn.CONCAT(Wine_Master!D144," / ",Wine_Master!E144," / ",Wine_Master!F144)</f>
        <v>Hay Maker / Sauvignon Blanc / 2018</v>
      </c>
      <c r="B144" t="str">
        <f>_xlfn.CONCAT(Wine_Master!G144," / ",Wine_Master!H144," / ",Wine_Master!I144," / ",Wine_Master!J144)</f>
        <v>Marlborough / New Zealand / New Zealand Sauvignon Blanc / 3.82</v>
      </c>
      <c r="C144" t="str">
        <f>Wine_Master!U144</f>
        <v>https://images.vivino.com/labels/JAv42CUNSzetdeLdr_RCUg.jpg</v>
      </c>
      <c r="D144" s="2" t="str">
        <f>Wine_Master!T144</f>
        <v>https://www.vivino.com/wines/156170498</v>
      </c>
      <c r="E144" t="str">
        <f>Wine_Master!B144</f>
        <v>-- scan/drank --</v>
      </c>
      <c r="F144">
        <f>Wine_Master!A144</f>
        <v>0</v>
      </c>
    </row>
    <row r="145" spans="1:6" x14ac:dyDescent="0.2">
      <c r="A145" t="str">
        <f>_xlfn.CONCAT(Wine_Master!D145," / ",Wine_Master!E145," / ",Wine_Master!F145)</f>
        <v>Giesen / Sauvignon Blanc / 2019</v>
      </c>
      <c r="B145" t="str">
        <f>_xlfn.CONCAT(Wine_Master!G145," / ",Wine_Master!H145," / ",Wine_Master!I145," / ",Wine_Master!J145)</f>
        <v>Marlborough / New Zealand / New Zealand Sauvignon Blanc / 3.83</v>
      </c>
      <c r="C145" t="str">
        <f>Wine_Master!U145</f>
        <v>https://images.vivino.com/labels/TbmFH574TSmYLNVMDTugYw.jpg</v>
      </c>
      <c r="D145" s="2" t="str">
        <f>Wine_Master!T145</f>
        <v>https://www.vivino.com/wines/159368514</v>
      </c>
      <c r="E145" t="str">
        <f>Wine_Master!B145</f>
        <v>-- scan/drank --</v>
      </c>
      <c r="F145">
        <f>Wine_Master!A145</f>
        <v>0</v>
      </c>
    </row>
    <row r="146" spans="1:6" x14ac:dyDescent="0.2">
      <c r="A146" t="str">
        <f>_xlfn.CONCAT(Wine_Master!D146," / ",Wine_Master!E146," / ",Wine_Master!F146)</f>
        <v>Matua / Sauvignon Blanc Hawke's Bay / 2019</v>
      </c>
      <c r="B146" t="str">
        <f>_xlfn.CONCAT(Wine_Master!G146," / ",Wine_Master!H146," / ",Wine_Master!I146," / ",Wine_Master!J146)</f>
        <v>Hawke's Bay / New Zealand / New Zealand Sauvignon Blanc / 3.85</v>
      </c>
      <c r="C146" t="str">
        <f>Wine_Master!U146</f>
        <v>https://images.vivino.com/labels/jNzMnohzQmGzv9-RkEquzg.jpg</v>
      </c>
      <c r="D146" s="2" t="str">
        <f>Wine_Master!T146</f>
        <v>https://www.vivino.com/wines/160137596</v>
      </c>
      <c r="E146" t="str">
        <f>Wine_Master!B146</f>
        <v>-- scan/drank --</v>
      </c>
      <c r="F146">
        <f>Wine_Master!A146</f>
        <v>0</v>
      </c>
    </row>
    <row r="147" spans="1:6" x14ac:dyDescent="0.2">
      <c r="A147" t="str">
        <f>_xlfn.CONCAT(Wine_Master!D147," / ",Wine_Master!E147," / ",Wine_Master!F147)</f>
        <v>Fetzer / Shaly Loam Gewurztraminer / 2016</v>
      </c>
      <c r="B147" t="str">
        <f>_xlfn.CONCAT(Wine_Master!G147," / ",Wine_Master!H147," / ",Wine_Master!I147," / ",Wine_Master!J147)</f>
        <v>Monterey County / United States / Californian Gew√ºrztraminer / 3.85</v>
      </c>
      <c r="C147" t="str">
        <f>Wine_Master!U147</f>
        <v>https://images.vivino.com/labels/KJ0-QGffQ32lxmzU9JXoDw.jpg</v>
      </c>
      <c r="D147" s="2" t="str">
        <f>Wine_Master!T147</f>
        <v>https://www.vivino.com/wines/85279517</v>
      </c>
      <c r="E147" t="str">
        <f>Wine_Master!B147</f>
        <v>-- scan/drank --</v>
      </c>
      <c r="F147">
        <f>Wine_Master!A147</f>
        <v>0</v>
      </c>
    </row>
    <row r="148" spans="1:6" x14ac:dyDescent="0.2">
      <c r="A148" t="str">
        <f>_xlfn.CONCAT(Wine_Master!D148," / ",Wine_Master!E148," / ",Wine_Master!F148)</f>
        <v>Wines from Hahn Estate / SLH Pinot Noir / 2017</v>
      </c>
      <c r="B148" t="str">
        <f>_xlfn.CONCAT(Wine_Master!G148," / ",Wine_Master!H148," / ",Wine_Master!I148," / ",Wine_Master!J148)</f>
        <v>Santa Lucia Highlands / United States / Californian Pinot Noir / 3.92</v>
      </c>
      <c r="C148" t="str">
        <f>Wine_Master!U148</f>
        <v>https://images.vivino.com/labels/0BayxnJCSUShEB9VF1S2XQ.jpg</v>
      </c>
      <c r="D148" s="2" t="str">
        <f>Wine_Master!T148</f>
        <v>https://www.vivino.com/wines/150499879</v>
      </c>
      <c r="E148" t="str">
        <f>Wine_Master!B148</f>
        <v>-- scan/drank --</v>
      </c>
      <c r="F148">
        <f>Wine_Master!A148</f>
        <v>0</v>
      </c>
    </row>
    <row r="149" spans="1:6" x14ac:dyDescent="0.2">
      <c r="A149" t="str">
        <f>_xlfn.CONCAT(Wine_Master!D149," / ",Wine_Master!E149," / ",Wine_Master!F149)</f>
        <v>Poggio Al Tesoro / Solosole Vermentino / 2017</v>
      </c>
      <c r="B149" t="str">
        <f>_xlfn.CONCAT(Wine_Master!G149," / ",Wine_Master!H149," / ",Wine_Master!I149," / ",Wine_Master!J149)</f>
        <v>Bolgheri / Italy / Central Italy White / 3.87</v>
      </c>
      <c r="C149" t="str">
        <f>Wine_Master!U149</f>
        <v>https://images.vivino.com/labels/9vjDYi_uQM2TpRopsxkgQQ.jpg</v>
      </c>
      <c r="D149" s="2" t="str">
        <f>Wine_Master!T149</f>
        <v>https://www.vivino.com/wines/150513261</v>
      </c>
      <c r="E149" t="str">
        <f>Wine_Master!B149</f>
        <v>-- scan/drank --</v>
      </c>
      <c r="F149">
        <f>Wine_Master!A149</f>
        <v>0</v>
      </c>
    </row>
    <row r="150" spans="1:6" x14ac:dyDescent="0.2">
      <c r="A150" t="str">
        <f>_xlfn.CONCAT(Wine_Master!D150," / ",Wine_Master!E150," / ",Wine_Master!F150)</f>
        <v>Migration / Sonoma Coast Pinot Noir / 2016</v>
      </c>
      <c r="B150" t="str">
        <f>_xlfn.CONCAT(Wine_Master!G150," / ",Wine_Master!H150," / ",Wine_Master!I150," / ",Wine_Master!J150)</f>
        <v>Sonoma Coast / United States / Californian Pinot Noir / 4.12</v>
      </c>
      <c r="C150" t="str">
        <f>Wine_Master!U150</f>
        <v>https://images.vivino.com/labels/309-eu1KRpKjtW7rsayj3Q.jpg</v>
      </c>
      <c r="D150" s="2" t="str">
        <f>Wine_Master!T150</f>
        <v>https://www.vivino.com/wines/156846074</v>
      </c>
      <c r="E150" t="str">
        <f>Wine_Master!B150</f>
        <v>-- scan/drank --</v>
      </c>
      <c r="F150">
        <f>Wine_Master!A150</f>
        <v>0</v>
      </c>
    </row>
    <row r="151" spans="1:6" x14ac:dyDescent="0.2">
      <c r="A151" t="str">
        <f>_xlfn.CONCAT(Wine_Master!D151," / ",Wine_Master!E151," / ",Wine_Master!F151)</f>
        <v>La Crema / Sonoma Coast Pinot Noir / 2017</v>
      </c>
      <c r="B151" t="str">
        <f>_xlfn.CONCAT(Wine_Master!G151," / ",Wine_Master!H151," / ",Wine_Master!I151," / ",Wine_Master!J151)</f>
        <v>Sonoma Coast / United States / Californian Pinot Noir / 3.94</v>
      </c>
      <c r="C151" t="str">
        <f>Wine_Master!U151</f>
        <v>https://images.vivino.com/labels/5oTYcK67SeaBFZN6Re15wg.jpg</v>
      </c>
      <c r="D151" s="2" t="str">
        <f>Wine_Master!T151</f>
        <v>https://www.vivino.com/wines/150374907</v>
      </c>
      <c r="E151" t="str">
        <f>Wine_Master!B151</f>
        <v>-- scan/drank --</v>
      </c>
      <c r="F151">
        <f>Wine_Master!A151</f>
        <v>0</v>
      </c>
    </row>
    <row r="152" spans="1:6" x14ac:dyDescent="0.2">
      <c r="A152" t="str">
        <f>_xlfn.CONCAT(Wine_Master!D152," / ",Wine_Master!E152," / ",Wine_Master!F152)</f>
        <v>Red Vin / Sweet Red / 2008</v>
      </c>
      <c r="B152" t="str">
        <f>_xlfn.CONCAT(Wine_Master!G152," / ",Wine_Master!H152," / ",Wine_Master!I152," / ",Wine_Master!J152)</f>
        <v>Rheinhessen / Germany /  / 3.67</v>
      </c>
      <c r="C152" t="str">
        <f>Wine_Master!U152</f>
        <v>https://images.vivino.com/labels/onSaAjVYTqSlIpqDGgrZAQ.jpg</v>
      </c>
      <c r="D152" s="2" t="str">
        <f>Wine_Master!T152</f>
        <v>https://www.vivino.com/wines/11788718</v>
      </c>
      <c r="E152" t="str">
        <f>Wine_Master!B152</f>
        <v>-- scan/drank --</v>
      </c>
      <c r="F152">
        <f>Wine_Master!A152</f>
        <v>0</v>
      </c>
    </row>
    <row r="153" spans="1:6" x14ac:dyDescent="0.2">
      <c r="A153" t="str">
        <f>_xlfn.CONCAT(Wine_Master!D153," / ",Wine_Master!E153," / ",Wine_Master!F153)</f>
        <v>K Vintners / The Beautiful Syrah / 2014</v>
      </c>
      <c r="B153" t="str">
        <f>_xlfn.CONCAT(Wine_Master!G153," / ",Wine_Master!H153," / ",Wine_Master!I153," / ",Wine_Master!J153)</f>
        <v>Walla Walla Valley / United States / Washington State Syrah / 4.19</v>
      </c>
      <c r="C153" t="str">
        <f>Wine_Master!U153</f>
        <v>https://images.vivino.com/labels/u5lK10_dRjOsqG1RquWHMQ.jpg</v>
      </c>
      <c r="D153" s="2" t="str">
        <f>Wine_Master!T153</f>
        <v>https://www.vivino.com/wines/88904803</v>
      </c>
      <c r="E153" t="str">
        <f>Wine_Master!B153</f>
        <v>-- scan/drank --</v>
      </c>
      <c r="F153">
        <f>Wine_Master!A153</f>
        <v>0</v>
      </c>
    </row>
    <row r="154" spans="1:6" x14ac:dyDescent="0.2">
      <c r="A154" t="str">
        <f>_xlfn.CONCAT(Wine_Master!D154," / ",Wine_Master!E154," / ",Wine_Master!F154)</f>
        <v>Elk Cove / Ultima White / 2014</v>
      </c>
      <c r="B154" t="str">
        <f>_xlfn.CONCAT(Wine_Master!G154," / ",Wine_Master!H154," / ",Wine_Master!I154," / ",Wine_Master!J154)</f>
        <v>Willamette Valley / United States /  / 4.14</v>
      </c>
      <c r="C154" t="str">
        <f>Wine_Master!U154</f>
        <v>https://images.vivino.com/labels/h7QSs93cQLSyA6XWnjDBtA.jpg</v>
      </c>
      <c r="D154" s="2" t="str">
        <f>Wine_Master!T154</f>
        <v>https://www.vivino.com/wines/143626399</v>
      </c>
      <c r="E154" t="str">
        <f>Wine_Master!B154</f>
        <v>-- scan/drank --</v>
      </c>
      <c r="F154">
        <f>Wine_Master!A154</f>
        <v>0</v>
      </c>
    </row>
    <row r="155" spans="1:6" x14ac:dyDescent="0.2">
      <c r="A155" t="str">
        <f>_xlfn.CONCAT(Wine_Master!D155," / ",Wine_Master!E155," / ",Wine_Master!F155)</f>
        <v>Domaine Huet / Vouvray Le Mont Moelleux Premiere Trie / 2018</v>
      </c>
      <c r="B155" t="str">
        <f>_xlfn.CONCAT(Wine_Master!G155," / ",Wine_Master!H155," / ",Wine_Master!I155," / ",Wine_Master!J155)</f>
        <v>Vouvray / France /  / 4.34</v>
      </c>
      <c r="C155" t="str">
        <f>Wine_Master!U155</f>
        <v>https://images.vivino.com/labels/rb5mGte7QyeWSXG_AofXfg.jpg</v>
      </c>
      <c r="D155" s="2" t="str">
        <f>Wine_Master!T155</f>
        <v>https://www.vivino.com/wines/160500948</v>
      </c>
      <c r="E155" t="str">
        <f>Wine_Master!B155</f>
        <v>-- scan/drank --</v>
      </c>
      <c r="F155">
        <f>Wine_Master!A155</f>
        <v>0</v>
      </c>
    </row>
    <row r="156" spans="1:6" x14ac:dyDescent="0.2">
      <c r="A156" t="str">
        <f>_xlfn.CONCAT(Wine_Master!D156," / ",Wine_Master!E156," / ",Wine_Master!F156)</f>
        <v>La Spinetta / Vursu Barolo Campe / 2010</v>
      </c>
      <c r="B156" t="str">
        <f>_xlfn.CONCAT(Wine_Master!G156," / ",Wine_Master!H156," / ",Wine_Master!I156," / ",Wine_Master!J156)</f>
        <v>Barolo / Italy / Italian Barolo / 4.42</v>
      </c>
      <c r="C156" t="str">
        <f>Wine_Master!U156</f>
        <v>https://images.vivino.com/labels/0255n0anq778j.jpg</v>
      </c>
      <c r="D156" s="2" t="str">
        <f>Wine_Master!T156</f>
        <v>https://www.vivino.com/wines/1752298</v>
      </c>
      <c r="E156" t="str">
        <f>Wine_Master!B156</f>
        <v>-- scan/drank --</v>
      </c>
      <c r="F156">
        <f>Wine_Master!A156</f>
        <v>0</v>
      </c>
    </row>
    <row r="157" spans="1:6" x14ac:dyDescent="0.2">
      <c r="A157" t="str">
        <f>_xlfn.CONCAT(Wine_Master!D157," / ",Wine_Master!E157," / ",Wine_Master!F157)</f>
        <v>Bonterra / Zinfandel / 2005</v>
      </c>
      <c r="B157" t="str">
        <f>_xlfn.CONCAT(Wine_Master!G157," / ",Wine_Master!H157," / ",Wine_Master!I157," / ",Wine_Master!J157)</f>
        <v>Mendocino County / United States / Californian Zinfandel / 3.67</v>
      </c>
      <c r="C157" t="str">
        <f>Wine_Master!U157</f>
        <v>https://images.vivino.com/labels/dkyS5QsdStKHbHhA-XfKig.jpg</v>
      </c>
      <c r="D157" s="2" t="str">
        <f>Wine_Master!T157</f>
        <v>https://www.vivino.com/wines/1092</v>
      </c>
      <c r="E157" t="str">
        <f>Wine_Master!B157</f>
        <v>-- scan/drank --</v>
      </c>
      <c r="F157">
        <f>Wine_Master!A157</f>
        <v>0</v>
      </c>
    </row>
    <row r="158" spans="1:6" x14ac:dyDescent="0.2">
      <c r="A158" t="str">
        <f>_xlfn.CONCAT(Wine_Master!D158," / ",Wine_Master!E158," / ",Wine_Master!F158)</f>
        <v xml:space="preserve"> /  / </v>
      </c>
      <c r="B158" t="str">
        <f>_xlfn.CONCAT(Wine_Master!G158," / ",Wine_Master!H158," / ",Wine_Master!I158," / ",Wine_Master!J158)</f>
        <v xml:space="preserve"> /  /  / </v>
      </c>
      <c r="C158">
        <f>Wine_Master!U158</f>
        <v>0</v>
      </c>
      <c r="D158" s="2">
        <f>Wine_Master!T158</f>
        <v>0</v>
      </c>
      <c r="E158" t="str">
        <f>Wine_Master!B158</f>
        <v>-- scan/drank --</v>
      </c>
      <c r="F158">
        <f>Wine_Master!A158</f>
        <v>0</v>
      </c>
    </row>
    <row r="159" spans="1:6" x14ac:dyDescent="0.2">
      <c r="A159" t="str">
        <f>_xlfn.CONCAT(Wine_Master!D159," / ",Wine_Master!E159," / ",Wine_Master!F159)</f>
        <v xml:space="preserve"> /  / </v>
      </c>
      <c r="B159" t="str">
        <f>_xlfn.CONCAT(Wine_Master!G159," / ",Wine_Master!H159," / ",Wine_Master!I159," / ",Wine_Master!J159)</f>
        <v xml:space="preserve"> /  /  / </v>
      </c>
      <c r="C159">
        <f>Wine_Master!U159</f>
        <v>0</v>
      </c>
      <c r="D159" s="2">
        <f>Wine_Master!T159</f>
        <v>0</v>
      </c>
      <c r="E159" t="str">
        <f>Wine_Master!B159</f>
        <v>-- scan/drank --</v>
      </c>
      <c r="F159">
        <f>Wine_Master!A159</f>
        <v>0</v>
      </c>
    </row>
    <row r="160" spans="1:6" x14ac:dyDescent="0.2">
      <c r="A160" t="str">
        <f>_xlfn.CONCAT(Wine_Master!D160," / ",Wine_Master!E160," / ",Wine_Master!F160)</f>
        <v xml:space="preserve"> /  / </v>
      </c>
      <c r="B160" t="str">
        <f>_xlfn.CONCAT(Wine_Master!G160," / ",Wine_Master!H160," / ",Wine_Master!I160," / ",Wine_Master!J160)</f>
        <v xml:space="preserve"> /  /  / </v>
      </c>
      <c r="C160">
        <f>Wine_Master!U160</f>
        <v>0</v>
      </c>
      <c r="D160" s="2">
        <f>Wine_Master!T160</f>
        <v>0</v>
      </c>
      <c r="E160" t="str">
        <f>Wine_Master!B160</f>
        <v>-- scan/drank --</v>
      </c>
      <c r="F160">
        <f>Wine_Master!A160</f>
        <v>0</v>
      </c>
    </row>
    <row r="161" spans="1:6" x14ac:dyDescent="0.2">
      <c r="A161" t="str">
        <f>_xlfn.CONCAT(Wine_Master!D161," / ",Wine_Master!E161," / ",Wine_Master!F161)</f>
        <v xml:space="preserve"> /  / </v>
      </c>
      <c r="B161" t="str">
        <f>_xlfn.CONCAT(Wine_Master!G161," / ",Wine_Master!H161," / ",Wine_Master!I161," / ",Wine_Master!J161)</f>
        <v xml:space="preserve"> /  /  / </v>
      </c>
      <c r="C161">
        <f>Wine_Master!U161</f>
        <v>0</v>
      </c>
      <c r="D161" s="2">
        <f>Wine_Master!T161</f>
        <v>0</v>
      </c>
      <c r="E161" t="str">
        <f>Wine_Master!B161</f>
        <v>-- scan/drank --</v>
      </c>
      <c r="F161">
        <f>Wine_Master!A161</f>
        <v>0</v>
      </c>
    </row>
    <row r="162" spans="1:6" x14ac:dyDescent="0.2">
      <c r="A162" t="str">
        <f>_xlfn.CONCAT(Wine_Master!D162," / ",Wine_Master!E162," / ",Wine_Master!F162)</f>
        <v xml:space="preserve"> /  / </v>
      </c>
      <c r="B162" t="str">
        <f>_xlfn.CONCAT(Wine_Master!G162," / ",Wine_Master!H162," / ",Wine_Master!I162," / ",Wine_Master!J162)</f>
        <v xml:space="preserve"> /  /  / </v>
      </c>
      <c r="C162">
        <f>Wine_Master!U162</f>
        <v>0</v>
      </c>
      <c r="D162" s="2">
        <f>Wine_Master!T162</f>
        <v>0</v>
      </c>
      <c r="E162" t="str">
        <f>Wine_Master!B162</f>
        <v>-- scan/drank --</v>
      </c>
      <c r="F162">
        <f>Wine_Master!A162</f>
        <v>0</v>
      </c>
    </row>
    <row r="163" spans="1:6" x14ac:dyDescent="0.2">
      <c r="A163" t="str">
        <f>_xlfn.CONCAT(Wine_Master!D163," / ",Wine_Master!E163," / ",Wine_Master!F163)</f>
        <v xml:space="preserve"> /  / </v>
      </c>
      <c r="B163" t="str">
        <f>_xlfn.CONCAT(Wine_Master!G163," / ",Wine_Master!H163," / ",Wine_Master!I163," / ",Wine_Master!J163)</f>
        <v xml:space="preserve"> /  /  / </v>
      </c>
      <c r="C163">
        <f>Wine_Master!U163</f>
        <v>0</v>
      </c>
      <c r="D163" s="2">
        <f>Wine_Master!T163</f>
        <v>0</v>
      </c>
      <c r="E163">
        <f>Wine_Master!B163</f>
        <v>0</v>
      </c>
      <c r="F163">
        <f>Wine_Master!A163</f>
        <v>0</v>
      </c>
    </row>
    <row r="164" spans="1:6" x14ac:dyDescent="0.2">
      <c r="A164" t="str">
        <f>_xlfn.CONCAT(Wine_Master!D164," / ",Wine_Master!E164," / ",Wine_Master!F164)</f>
        <v xml:space="preserve"> /  / </v>
      </c>
      <c r="B164" t="str">
        <f>_xlfn.CONCAT(Wine_Master!G164," / ",Wine_Master!H164," / ",Wine_Master!I164," / ",Wine_Master!J164)</f>
        <v xml:space="preserve"> /  /  / </v>
      </c>
      <c r="C164">
        <f>Wine_Master!U164</f>
        <v>0</v>
      </c>
      <c r="D164" s="2">
        <f>Wine_Master!T164</f>
        <v>0</v>
      </c>
      <c r="E164">
        <f>Wine_Master!B164</f>
        <v>0</v>
      </c>
      <c r="F164">
        <f>Wine_Master!A164</f>
        <v>0</v>
      </c>
    </row>
    <row r="165" spans="1:6" x14ac:dyDescent="0.2">
      <c r="A165" t="str">
        <f>_xlfn.CONCAT(Wine_Master!D165," / ",Wine_Master!E165," / ",Wine_Master!F165)</f>
        <v xml:space="preserve"> /  / </v>
      </c>
      <c r="B165" t="str">
        <f>_xlfn.CONCAT(Wine_Master!G165," / ",Wine_Master!H165," / ",Wine_Master!I165," / ",Wine_Master!J165)</f>
        <v xml:space="preserve"> /  /  / </v>
      </c>
      <c r="C165">
        <f>Wine_Master!U165</f>
        <v>0</v>
      </c>
      <c r="D165" s="2">
        <f>Wine_Master!T165</f>
        <v>0</v>
      </c>
      <c r="E165">
        <f>Wine_Master!B165</f>
        <v>0</v>
      </c>
      <c r="F165">
        <f>Wine_Master!A165</f>
        <v>0</v>
      </c>
    </row>
    <row r="166" spans="1:6" x14ac:dyDescent="0.2">
      <c r="A166" t="str">
        <f>_xlfn.CONCAT(Wine_Master!D166," / ",Wine_Master!E166," / ",Wine_Master!F166)</f>
        <v xml:space="preserve"> /  / </v>
      </c>
      <c r="B166" t="str">
        <f>_xlfn.CONCAT(Wine_Master!G166," / ",Wine_Master!H166," / ",Wine_Master!I166," / ",Wine_Master!J166)</f>
        <v xml:space="preserve"> /  /  / </v>
      </c>
      <c r="C166">
        <f>Wine_Master!U166</f>
        <v>0</v>
      </c>
      <c r="D166" s="2">
        <f>Wine_Master!T166</f>
        <v>0</v>
      </c>
      <c r="E166">
        <f>Wine_Master!B166</f>
        <v>0</v>
      </c>
      <c r="F166">
        <f>Wine_Master!A166</f>
        <v>0</v>
      </c>
    </row>
    <row r="167" spans="1:6" x14ac:dyDescent="0.2">
      <c r="A167" t="str">
        <f>_xlfn.CONCAT(Wine_Master!D167," / ",Wine_Master!E167," / ",Wine_Master!F167)</f>
        <v xml:space="preserve"> /  / </v>
      </c>
      <c r="B167" t="str">
        <f>_xlfn.CONCAT(Wine_Master!G167," / ",Wine_Master!H167," / ",Wine_Master!I167," / ",Wine_Master!J167)</f>
        <v xml:space="preserve"> /  /  / </v>
      </c>
      <c r="C167">
        <f>Wine_Master!U167</f>
        <v>0</v>
      </c>
      <c r="D167" s="2">
        <f>Wine_Master!T167</f>
        <v>0</v>
      </c>
      <c r="E167">
        <f>Wine_Master!B167</f>
        <v>0</v>
      </c>
      <c r="F167">
        <f>Wine_Master!A167</f>
        <v>0</v>
      </c>
    </row>
    <row r="168" spans="1:6" x14ac:dyDescent="0.2">
      <c r="A168" t="str">
        <f>_xlfn.CONCAT(Wine_Master!D168," / ",Wine_Master!E168," / ",Wine_Master!F168)</f>
        <v xml:space="preserve"> /  / </v>
      </c>
      <c r="B168" t="str">
        <f>_xlfn.CONCAT(Wine_Master!G168," / ",Wine_Master!H168," / ",Wine_Master!I168," / ",Wine_Master!J168)</f>
        <v xml:space="preserve"> /  /  / </v>
      </c>
      <c r="C168">
        <f>Wine_Master!U168</f>
        <v>0</v>
      </c>
      <c r="D168" s="2">
        <f>Wine_Master!T168</f>
        <v>0</v>
      </c>
      <c r="E168">
        <f>Wine_Master!B168</f>
        <v>0</v>
      </c>
      <c r="F168">
        <f>Wine_Master!A168</f>
        <v>0</v>
      </c>
    </row>
    <row r="169" spans="1:6" x14ac:dyDescent="0.2">
      <c r="A169" t="str">
        <f>_xlfn.CONCAT(Wine_Master!D169," / ",Wine_Master!E169," / ",Wine_Master!F169)</f>
        <v xml:space="preserve"> /  / </v>
      </c>
      <c r="B169" t="str">
        <f>_xlfn.CONCAT(Wine_Master!G169," / ",Wine_Master!H169," / ",Wine_Master!I169," / ",Wine_Master!J169)</f>
        <v xml:space="preserve"> /  /  / </v>
      </c>
      <c r="C169">
        <f>Wine_Master!U169</f>
        <v>0</v>
      </c>
      <c r="D169" s="2">
        <f>Wine_Master!T169</f>
        <v>0</v>
      </c>
      <c r="E169">
        <f>Wine_Master!B169</f>
        <v>0</v>
      </c>
      <c r="F169">
        <f>Wine_Master!A169</f>
        <v>0</v>
      </c>
    </row>
    <row r="170" spans="1:6" x14ac:dyDescent="0.2">
      <c r="A170" t="str">
        <f>_xlfn.CONCAT(Wine_Master!D170," / ",Wine_Master!E170," / ",Wine_Master!F170)</f>
        <v xml:space="preserve"> /  / </v>
      </c>
      <c r="B170" t="str">
        <f>_xlfn.CONCAT(Wine_Master!G170," / ",Wine_Master!H170," / ",Wine_Master!I170," / ",Wine_Master!J170)</f>
        <v xml:space="preserve"> /  /  / </v>
      </c>
      <c r="C170">
        <f>Wine_Master!U170</f>
        <v>0</v>
      </c>
      <c r="D170" s="2">
        <f>Wine_Master!T170</f>
        <v>0</v>
      </c>
      <c r="E170">
        <f>Wine_Master!B170</f>
        <v>0</v>
      </c>
      <c r="F170">
        <f>Wine_Master!A170</f>
        <v>0</v>
      </c>
    </row>
    <row r="171" spans="1:6" x14ac:dyDescent="0.2">
      <c r="A171" t="str">
        <f>_xlfn.CONCAT(Wine_Master!D171," / ",Wine_Master!E171," / ",Wine_Master!F171)</f>
        <v xml:space="preserve"> /  / </v>
      </c>
      <c r="B171" t="str">
        <f>_xlfn.CONCAT(Wine_Master!G171," / ",Wine_Master!H171," / ",Wine_Master!I171," / ",Wine_Master!J171)</f>
        <v xml:space="preserve"> /  /  / </v>
      </c>
      <c r="C171">
        <f>Wine_Master!U171</f>
        <v>0</v>
      </c>
      <c r="D171" s="2">
        <f>Wine_Master!T171</f>
        <v>0</v>
      </c>
      <c r="E171">
        <f>Wine_Master!B171</f>
        <v>0</v>
      </c>
      <c r="F171">
        <f>Wine_Master!A171</f>
        <v>0</v>
      </c>
    </row>
    <row r="172" spans="1:6" x14ac:dyDescent="0.2">
      <c r="A172" t="str">
        <f>_xlfn.CONCAT(Wine_Master!D172," / ",Wine_Master!E172," / ",Wine_Master!F172)</f>
        <v xml:space="preserve"> /  / </v>
      </c>
      <c r="B172" t="str">
        <f>_xlfn.CONCAT(Wine_Master!G172," / ",Wine_Master!H172," / ",Wine_Master!I172," / ",Wine_Master!J172)</f>
        <v xml:space="preserve"> /  /  / </v>
      </c>
      <c r="C172">
        <f>Wine_Master!U172</f>
        <v>0</v>
      </c>
      <c r="D172" s="2">
        <f>Wine_Master!T172</f>
        <v>0</v>
      </c>
      <c r="E172">
        <f>Wine_Master!B172</f>
        <v>0</v>
      </c>
      <c r="F172">
        <f>Wine_Master!A172</f>
        <v>0</v>
      </c>
    </row>
    <row r="173" spans="1:6" x14ac:dyDescent="0.2">
      <c r="A173" t="str">
        <f>_xlfn.CONCAT(Wine_Master!D173," / ",Wine_Master!E173," / ",Wine_Master!F173)</f>
        <v xml:space="preserve"> /  / </v>
      </c>
      <c r="B173" t="str">
        <f>_xlfn.CONCAT(Wine_Master!G173," / ",Wine_Master!H173," / ",Wine_Master!I173," / ",Wine_Master!J173)</f>
        <v xml:space="preserve"> /  /  / </v>
      </c>
      <c r="C173">
        <f>Wine_Master!U173</f>
        <v>0</v>
      </c>
      <c r="D173" s="2">
        <f>Wine_Master!T173</f>
        <v>0</v>
      </c>
      <c r="E173">
        <f>Wine_Master!B173</f>
        <v>0</v>
      </c>
      <c r="F173">
        <f>Wine_Master!A173</f>
        <v>0</v>
      </c>
    </row>
    <row r="174" spans="1:6" x14ac:dyDescent="0.2">
      <c r="A174" t="str">
        <f>_xlfn.CONCAT(Wine_Master!D174," / ",Wine_Master!E174," / ",Wine_Master!F174)</f>
        <v xml:space="preserve"> /  / </v>
      </c>
      <c r="B174" t="str">
        <f>_xlfn.CONCAT(Wine_Master!G174," / ",Wine_Master!H174," / ",Wine_Master!I174," / ",Wine_Master!J174)</f>
        <v xml:space="preserve"> /  /  / </v>
      </c>
      <c r="C174">
        <f>Wine_Master!U174</f>
        <v>0</v>
      </c>
      <c r="D174" s="2">
        <f>Wine_Master!T174</f>
        <v>0</v>
      </c>
      <c r="E174">
        <f>Wine_Master!B174</f>
        <v>0</v>
      </c>
      <c r="F174">
        <f>Wine_Master!A174</f>
        <v>0</v>
      </c>
    </row>
    <row r="175" spans="1:6" x14ac:dyDescent="0.2">
      <c r="A175" t="str">
        <f>_xlfn.CONCAT(Wine_Master!D175," / ",Wine_Master!E175," / ",Wine_Master!F175)</f>
        <v xml:space="preserve"> /  / </v>
      </c>
      <c r="B175" t="str">
        <f>_xlfn.CONCAT(Wine_Master!G175," / ",Wine_Master!H175," / ",Wine_Master!I175," / ",Wine_Master!J175)</f>
        <v xml:space="preserve"> /  /  / </v>
      </c>
      <c r="C175">
        <f>Wine_Master!U175</f>
        <v>0</v>
      </c>
      <c r="D175" s="2">
        <f>Wine_Master!T175</f>
        <v>0</v>
      </c>
      <c r="E175">
        <f>Wine_Master!B175</f>
        <v>0</v>
      </c>
      <c r="F175">
        <f>Wine_Master!A175</f>
        <v>0</v>
      </c>
    </row>
    <row r="176" spans="1:6" x14ac:dyDescent="0.2">
      <c r="A176" t="str">
        <f>_xlfn.CONCAT(Wine_Master!D176," / ",Wine_Master!E176," / ",Wine_Master!F176)</f>
        <v xml:space="preserve"> /  / </v>
      </c>
      <c r="B176" t="str">
        <f>_xlfn.CONCAT(Wine_Master!G176," / ",Wine_Master!H176," / ",Wine_Master!I176," / ",Wine_Master!J176)</f>
        <v xml:space="preserve"> /  /  / </v>
      </c>
      <c r="C176">
        <f>Wine_Master!U176</f>
        <v>0</v>
      </c>
      <c r="D176" s="2">
        <f>Wine_Master!T176</f>
        <v>0</v>
      </c>
      <c r="E176">
        <f>Wine_Master!B176</f>
        <v>0</v>
      </c>
      <c r="F176">
        <f>Wine_Master!A176</f>
        <v>0</v>
      </c>
    </row>
    <row r="177" spans="1:6" x14ac:dyDescent="0.2">
      <c r="A177" t="str">
        <f>_xlfn.CONCAT(Wine_Master!D177," / ",Wine_Master!E177," / ",Wine_Master!F177)</f>
        <v xml:space="preserve"> /  / </v>
      </c>
      <c r="B177" t="str">
        <f>_xlfn.CONCAT(Wine_Master!G177," / ",Wine_Master!H177," / ",Wine_Master!I177," / ",Wine_Master!J177)</f>
        <v xml:space="preserve"> /  /  / </v>
      </c>
      <c r="C177">
        <f>Wine_Master!U177</f>
        <v>0</v>
      </c>
      <c r="D177" s="2">
        <f>Wine_Master!T177</f>
        <v>0</v>
      </c>
      <c r="E177">
        <f>Wine_Master!B177</f>
        <v>0</v>
      </c>
      <c r="F177">
        <f>Wine_Master!A177</f>
        <v>0</v>
      </c>
    </row>
    <row r="178" spans="1:6" x14ac:dyDescent="0.2">
      <c r="A178" t="str">
        <f>_xlfn.CONCAT(Wine_Master!D178," / ",Wine_Master!E178," / ",Wine_Master!F178)</f>
        <v xml:space="preserve"> /  / </v>
      </c>
      <c r="B178" t="str">
        <f>_xlfn.CONCAT(Wine_Master!G178," / ",Wine_Master!H178," / ",Wine_Master!I178," / ",Wine_Master!J178)</f>
        <v xml:space="preserve"> /  /  / </v>
      </c>
      <c r="C178">
        <f>Wine_Master!U178</f>
        <v>0</v>
      </c>
      <c r="D178" s="2">
        <f>Wine_Master!T178</f>
        <v>0</v>
      </c>
      <c r="E178">
        <f>Wine_Master!B178</f>
        <v>0</v>
      </c>
      <c r="F178">
        <f>Wine_Master!A178</f>
        <v>0</v>
      </c>
    </row>
    <row r="179" spans="1:6" x14ac:dyDescent="0.2">
      <c r="A179" t="str">
        <f>_xlfn.CONCAT(Wine_Master!D179," / ",Wine_Master!E179," / ",Wine_Master!F179)</f>
        <v xml:space="preserve"> /  / </v>
      </c>
      <c r="B179" t="str">
        <f>_xlfn.CONCAT(Wine_Master!G179," / ",Wine_Master!H179," / ",Wine_Master!I179," / ",Wine_Master!J179)</f>
        <v xml:space="preserve"> /  /  / </v>
      </c>
      <c r="C179">
        <f>Wine_Master!U179</f>
        <v>0</v>
      </c>
      <c r="D179" s="2">
        <f>Wine_Master!T179</f>
        <v>0</v>
      </c>
      <c r="E179">
        <f>Wine_Master!B179</f>
        <v>0</v>
      </c>
      <c r="F179">
        <f>Wine_Master!A179</f>
        <v>0</v>
      </c>
    </row>
    <row r="180" spans="1:6" x14ac:dyDescent="0.2">
      <c r="A180" t="str">
        <f>_xlfn.CONCAT(Wine_Master!D180," / ",Wine_Master!E180," / ",Wine_Master!F180)</f>
        <v xml:space="preserve"> /  / </v>
      </c>
      <c r="B180" t="str">
        <f>_xlfn.CONCAT(Wine_Master!G180," / ",Wine_Master!H180," / ",Wine_Master!I180," / ",Wine_Master!J180)</f>
        <v xml:space="preserve"> /  /  / </v>
      </c>
      <c r="C180">
        <f>Wine_Master!U180</f>
        <v>0</v>
      </c>
      <c r="D180" s="2">
        <f>Wine_Master!T180</f>
        <v>0</v>
      </c>
      <c r="E180">
        <f>Wine_Master!B180</f>
        <v>0</v>
      </c>
      <c r="F180">
        <f>Wine_Master!A180</f>
        <v>0</v>
      </c>
    </row>
    <row r="181" spans="1:6" x14ac:dyDescent="0.2">
      <c r="A181" t="str">
        <f>_xlfn.CONCAT(Wine_Master!D181," / ",Wine_Master!E181," / ",Wine_Master!F181)</f>
        <v xml:space="preserve"> /  / </v>
      </c>
      <c r="B181" t="str">
        <f>_xlfn.CONCAT(Wine_Master!G181," / ",Wine_Master!H181," / ",Wine_Master!I181," / ",Wine_Master!J181)</f>
        <v xml:space="preserve"> /  /  / </v>
      </c>
      <c r="C181">
        <f>Wine_Master!U181</f>
        <v>0</v>
      </c>
      <c r="D181" s="2">
        <f>Wine_Master!T181</f>
        <v>0</v>
      </c>
      <c r="E181">
        <f>Wine_Master!B181</f>
        <v>0</v>
      </c>
      <c r="F181">
        <f>Wine_Master!A181</f>
        <v>0</v>
      </c>
    </row>
    <row r="182" spans="1:6" x14ac:dyDescent="0.2">
      <c r="A182" t="str">
        <f>_xlfn.CONCAT(Wine_Master!D182," / ",Wine_Master!E182," / ",Wine_Master!F182)</f>
        <v xml:space="preserve"> /  / </v>
      </c>
      <c r="B182" t="str">
        <f>_xlfn.CONCAT(Wine_Master!G182," / ",Wine_Master!H182," / ",Wine_Master!I182," / ",Wine_Master!J182)</f>
        <v xml:space="preserve"> /  /  / </v>
      </c>
      <c r="C182">
        <f>Wine_Master!U182</f>
        <v>0</v>
      </c>
      <c r="D182" s="2">
        <f>Wine_Master!T182</f>
        <v>0</v>
      </c>
      <c r="E182">
        <f>Wine_Master!B182</f>
        <v>0</v>
      </c>
      <c r="F182">
        <f>Wine_Master!A182</f>
        <v>0</v>
      </c>
    </row>
    <row r="183" spans="1:6" x14ac:dyDescent="0.2">
      <c r="A183" t="str">
        <f>_xlfn.CONCAT(Wine_Master!D183," / ",Wine_Master!E183," / ",Wine_Master!F183)</f>
        <v xml:space="preserve"> /  / </v>
      </c>
      <c r="B183" t="str">
        <f>_xlfn.CONCAT(Wine_Master!G183," / ",Wine_Master!H183," / ",Wine_Master!I183," / ",Wine_Master!J183)</f>
        <v xml:space="preserve"> /  /  / </v>
      </c>
      <c r="C183">
        <f>Wine_Master!U183</f>
        <v>0</v>
      </c>
      <c r="D183" s="2">
        <f>Wine_Master!T183</f>
        <v>0</v>
      </c>
      <c r="E183">
        <f>Wine_Master!B183</f>
        <v>0</v>
      </c>
      <c r="F183">
        <f>Wine_Master!A183</f>
        <v>0</v>
      </c>
    </row>
    <row r="184" spans="1:6" x14ac:dyDescent="0.2">
      <c r="A184" t="str">
        <f>_xlfn.CONCAT(Wine_Master!D184," / ",Wine_Master!E184," / ",Wine_Master!F184)</f>
        <v xml:space="preserve"> /  / </v>
      </c>
      <c r="B184" t="str">
        <f>_xlfn.CONCAT(Wine_Master!G184," / ",Wine_Master!H184," / ",Wine_Master!I184," / ",Wine_Master!J184)</f>
        <v xml:space="preserve"> /  /  / </v>
      </c>
      <c r="C184">
        <f>Wine_Master!U184</f>
        <v>0</v>
      </c>
      <c r="D184" s="2">
        <f>Wine_Master!T184</f>
        <v>0</v>
      </c>
      <c r="E184">
        <f>Wine_Master!B184</f>
        <v>0</v>
      </c>
      <c r="F184">
        <f>Wine_Master!A184</f>
        <v>0</v>
      </c>
    </row>
    <row r="185" spans="1:6" x14ac:dyDescent="0.2">
      <c r="A185" t="str">
        <f>_xlfn.CONCAT(Wine_Master!D185," / ",Wine_Master!E185," / ",Wine_Master!F185)</f>
        <v xml:space="preserve"> /  / </v>
      </c>
      <c r="B185" t="str">
        <f>_xlfn.CONCAT(Wine_Master!G185," / ",Wine_Master!H185," / ",Wine_Master!I185," / ",Wine_Master!J185)</f>
        <v xml:space="preserve"> /  /  / </v>
      </c>
      <c r="C185">
        <f>Wine_Master!U185</f>
        <v>0</v>
      </c>
      <c r="D185" s="2">
        <f>Wine_Master!T185</f>
        <v>0</v>
      </c>
      <c r="E185">
        <f>Wine_Master!B185</f>
        <v>0</v>
      </c>
      <c r="F185">
        <f>Wine_Master!A185</f>
        <v>0</v>
      </c>
    </row>
    <row r="186" spans="1:6" x14ac:dyDescent="0.2">
      <c r="A186" t="str">
        <f>_xlfn.CONCAT(Wine_Master!D186," / ",Wine_Master!E186," / ",Wine_Master!F186)</f>
        <v xml:space="preserve"> /  / </v>
      </c>
      <c r="B186" t="str">
        <f>_xlfn.CONCAT(Wine_Master!G186," / ",Wine_Master!H186," / ",Wine_Master!I186," / ",Wine_Master!J186)</f>
        <v xml:space="preserve"> /  /  / </v>
      </c>
      <c r="C186">
        <f>Wine_Master!U186</f>
        <v>0</v>
      </c>
      <c r="D186" s="2">
        <f>Wine_Master!T186</f>
        <v>0</v>
      </c>
      <c r="E186">
        <f>Wine_Master!B186</f>
        <v>0</v>
      </c>
      <c r="F186">
        <f>Wine_Master!A186</f>
        <v>0</v>
      </c>
    </row>
    <row r="187" spans="1:6" x14ac:dyDescent="0.2">
      <c r="A187" t="str">
        <f>_xlfn.CONCAT(Wine_Master!D187," / ",Wine_Master!E187," / ",Wine_Master!F187)</f>
        <v xml:space="preserve"> /  / </v>
      </c>
      <c r="B187" t="str">
        <f>_xlfn.CONCAT(Wine_Master!G187," / ",Wine_Master!H187," / ",Wine_Master!I187," / ",Wine_Master!J187)</f>
        <v xml:space="preserve"> /  /  / </v>
      </c>
      <c r="C187">
        <f>Wine_Master!U187</f>
        <v>0</v>
      </c>
      <c r="D187" s="2">
        <f>Wine_Master!T187</f>
        <v>0</v>
      </c>
      <c r="E187">
        <f>Wine_Master!B187</f>
        <v>0</v>
      </c>
      <c r="F187">
        <f>Wine_Master!A187</f>
        <v>0</v>
      </c>
    </row>
    <row r="188" spans="1:6" x14ac:dyDescent="0.2">
      <c r="A188" t="str">
        <f>_xlfn.CONCAT(Wine_Master!D188," / ",Wine_Master!E188," / ",Wine_Master!F188)</f>
        <v xml:space="preserve"> /  / </v>
      </c>
      <c r="B188" t="str">
        <f>_xlfn.CONCAT(Wine_Master!G188," / ",Wine_Master!H188," / ",Wine_Master!I188," / ",Wine_Master!J188)</f>
        <v xml:space="preserve"> /  /  / </v>
      </c>
      <c r="C188">
        <f>Wine_Master!U188</f>
        <v>0</v>
      </c>
      <c r="D188" s="2">
        <f>Wine_Master!T188</f>
        <v>0</v>
      </c>
      <c r="E188">
        <f>Wine_Master!B188</f>
        <v>0</v>
      </c>
      <c r="F188">
        <f>Wine_Master!A188</f>
        <v>0</v>
      </c>
    </row>
    <row r="189" spans="1:6" x14ac:dyDescent="0.2">
      <c r="A189" t="str">
        <f>_xlfn.CONCAT(Wine_Master!D189," / ",Wine_Master!E189," / ",Wine_Master!F189)</f>
        <v xml:space="preserve"> /  / </v>
      </c>
      <c r="B189" t="str">
        <f>_xlfn.CONCAT(Wine_Master!G189," / ",Wine_Master!H189," / ",Wine_Master!I189," / ",Wine_Master!J189)</f>
        <v xml:space="preserve"> /  /  / </v>
      </c>
      <c r="C189">
        <f>Wine_Master!U189</f>
        <v>0</v>
      </c>
      <c r="D189" s="2">
        <f>Wine_Master!T189</f>
        <v>0</v>
      </c>
      <c r="E189">
        <f>Wine_Master!B189</f>
        <v>0</v>
      </c>
      <c r="F189">
        <f>Wine_Master!A189</f>
        <v>0</v>
      </c>
    </row>
    <row r="190" spans="1:6" x14ac:dyDescent="0.2">
      <c r="A190" t="str">
        <f>_xlfn.CONCAT(Wine_Master!D190," / ",Wine_Master!E190," / ",Wine_Master!F190)</f>
        <v xml:space="preserve"> /  / </v>
      </c>
      <c r="B190" t="str">
        <f>_xlfn.CONCAT(Wine_Master!G190," / ",Wine_Master!H190," / ",Wine_Master!I190," / ",Wine_Master!J190)</f>
        <v xml:space="preserve"> /  /  / </v>
      </c>
      <c r="C190">
        <f>Wine_Master!U190</f>
        <v>0</v>
      </c>
      <c r="D190" s="2">
        <f>Wine_Master!T190</f>
        <v>0</v>
      </c>
      <c r="E190">
        <f>Wine_Master!B190</f>
        <v>0</v>
      </c>
      <c r="F190">
        <f>Wine_Master!A190</f>
        <v>0</v>
      </c>
    </row>
    <row r="191" spans="1:6" x14ac:dyDescent="0.2">
      <c r="A191" t="str">
        <f>_xlfn.CONCAT(Wine_Master!D191," / ",Wine_Master!E191," / ",Wine_Master!F191)</f>
        <v xml:space="preserve"> /  / </v>
      </c>
      <c r="B191" t="str">
        <f>_xlfn.CONCAT(Wine_Master!G191," / ",Wine_Master!H191," / ",Wine_Master!I191," / ",Wine_Master!J191)</f>
        <v xml:space="preserve"> /  /  / </v>
      </c>
      <c r="C191">
        <f>Wine_Master!U191</f>
        <v>0</v>
      </c>
      <c r="D191" s="2">
        <f>Wine_Master!T191</f>
        <v>0</v>
      </c>
      <c r="E191">
        <f>Wine_Master!B191</f>
        <v>0</v>
      </c>
      <c r="F191">
        <f>Wine_Master!A191</f>
        <v>0</v>
      </c>
    </row>
    <row r="192" spans="1:6" x14ac:dyDescent="0.2">
      <c r="A192" t="str">
        <f>_xlfn.CONCAT(Wine_Master!D192," / ",Wine_Master!E192," / ",Wine_Master!F192)</f>
        <v xml:space="preserve"> /  / </v>
      </c>
      <c r="B192" t="str">
        <f>_xlfn.CONCAT(Wine_Master!G192," / ",Wine_Master!H192," / ",Wine_Master!I192," / ",Wine_Master!J192)</f>
        <v xml:space="preserve"> /  /  / </v>
      </c>
      <c r="C192">
        <f>Wine_Master!U192</f>
        <v>0</v>
      </c>
      <c r="D192" s="2">
        <f>Wine_Master!T192</f>
        <v>0</v>
      </c>
      <c r="E192">
        <f>Wine_Master!B192</f>
        <v>0</v>
      </c>
      <c r="F192">
        <f>Wine_Master!A192</f>
        <v>0</v>
      </c>
    </row>
    <row r="193" spans="1:6" x14ac:dyDescent="0.2">
      <c r="A193" t="str">
        <f>_xlfn.CONCAT(Wine_Master!D193," / ",Wine_Master!E193," / ",Wine_Master!F193)</f>
        <v xml:space="preserve"> /  / </v>
      </c>
      <c r="B193" t="str">
        <f>_xlfn.CONCAT(Wine_Master!G193," / ",Wine_Master!H193," / ",Wine_Master!I193," / ",Wine_Master!J193)</f>
        <v xml:space="preserve"> /  /  / </v>
      </c>
      <c r="C193">
        <f>Wine_Master!U193</f>
        <v>0</v>
      </c>
      <c r="D193" s="2">
        <f>Wine_Master!T193</f>
        <v>0</v>
      </c>
      <c r="E193">
        <f>Wine_Master!B193</f>
        <v>0</v>
      </c>
      <c r="F193">
        <f>Wine_Master!A193</f>
        <v>0</v>
      </c>
    </row>
    <row r="194" spans="1:6" x14ac:dyDescent="0.2">
      <c r="A194" t="str">
        <f>_xlfn.CONCAT(Wine_Master!D194," / ",Wine_Master!E194," / ",Wine_Master!F194)</f>
        <v xml:space="preserve"> /  / </v>
      </c>
      <c r="B194" t="str">
        <f>_xlfn.CONCAT(Wine_Master!G194," / ",Wine_Master!H194," / ",Wine_Master!I194," / ",Wine_Master!J194)</f>
        <v xml:space="preserve"> /  /  / </v>
      </c>
      <c r="C194">
        <f>Wine_Master!U194</f>
        <v>0</v>
      </c>
      <c r="D194" s="2">
        <f>Wine_Master!T194</f>
        <v>0</v>
      </c>
      <c r="E194">
        <f>Wine_Master!B194</f>
        <v>0</v>
      </c>
      <c r="F194">
        <f>Wine_Master!A194</f>
        <v>0</v>
      </c>
    </row>
    <row r="195" spans="1:6" x14ac:dyDescent="0.2">
      <c r="A195" t="str">
        <f>_xlfn.CONCAT(Wine_Master!D195," / ",Wine_Master!E195," / ",Wine_Master!F195)</f>
        <v xml:space="preserve"> /  / </v>
      </c>
      <c r="B195" t="str">
        <f>_xlfn.CONCAT(Wine_Master!G195," / ",Wine_Master!H195," / ",Wine_Master!I195," / ",Wine_Master!J195)</f>
        <v xml:space="preserve"> /  /  / </v>
      </c>
      <c r="C195">
        <f>Wine_Master!U195</f>
        <v>0</v>
      </c>
      <c r="D195" s="2">
        <f>Wine_Master!T195</f>
        <v>0</v>
      </c>
      <c r="E195">
        <f>Wine_Master!B195</f>
        <v>0</v>
      </c>
      <c r="F195">
        <f>Wine_Master!A195</f>
        <v>0</v>
      </c>
    </row>
    <row r="196" spans="1:6" x14ac:dyDescent="0.2">
      <c r="A196" t="str">
        <f>_xlfn.CONCAT(Wine_Master!D196," / ",Wine_Master!E196," / ",Wine_Master!F196)</f>
        <v xml:space="preserve"> /  / </v>
      </c>
      <c r="B196" t="str">
        <f>_xlfn.CONCAT(Wine_Master!G196," / ",Wine_Master!H196," / ",Wine_Master!I196," / ",Wine_Master!J196)</f>
        <v xml:space="preserve"> /  /  / </v>
      </c>
      <c r="C196">
        <f>Wine_Master!U196</f>
        <v>0</v>
      </c>
      <c r="D196" s="2">
        <f>Wine_Master!T196</f>
        <v>0</v>
      </c>
      <c r="E196">
        <f>Wine_Master!B196</f>
        <v>0</v>
      </c>
      <c r="F196">
        <f>Wine_Master!A196</f>
        <v>0</v>
      </c>
    </row>
    <row r="197" spans="1:6" x14ac:dyDescent="0.2">
      <c r="A197" t="str">
        <f>_xlfn.CONCAT(Wine_Master!D197," / ",Wine_Master!E197," / ",Wine_Master!F197)</f>
        <v xml:space="preserve"> /  / </v>
      </c>
      <c r="B197" t="str">
        <f>_xlfn.CONCAT(Wine_Master!G197," / ",Wine_Master!H197," / ",Wine_Master!I197," / ",Wine_Master!J197)</f>
        <v xml:space="preserve"> /  /  / </v>
      </c>
      <c r="C197">
        <f>Wine_Master!U197</f>
        <v>0</v>
      </c>
      <c r="D197" s="2">
        <f>Wine_Master!T197</f>
        <v>0</v>
      </c>
      <c r="E197">
        <f>Wine_Master!B197</f>
        <v>0</v>
      </c>
      <c r="F197">
        <f>Wine_Master!A197</f>
        <v>0</v>
      </c>
    </row>
    <row r="198" spans="1:6" x14ac:dyDescent="0.2">
      <c r="A198" t="str">
        <f>_xlfn.CONCAT(Wine_Master!D198," / ",Wine_Master!E198," / ",Wine_Master!F198)</f>
        <v xml:space="preserve"> /  / </v>
      </c>
      <c r="B198" t="str">
        <f>_xlfn.CONCAT(Wine_Master!G198," / ",Wine_Master!H198," / ",Wine_Master!I198," / ",Wine_Master!J198)</f>
        <v xml:space="preserve"> /  /  / </v>
      </c>
      <c r="C198">
        <f>Wine_Master!U198</f>
        <v>0</v>
      </c>
      <c r="D198" s="2">
        <f>Wine_Master!T198</f>
        <v>0</v>
      </c>
      <c r="E198">
        <f>Wine_Master!B198</f>
        <v>0</v>
      </c>
      <c r="F198">
        <f>Wine_Master!A198</f>
        <v>0</v>
      </c>
    </row>
    <row r="199" spans="1:6" x14ac:dyDescent="0.2">
      <c r="A199" t="str">
        <f>_xlfn.CONCAT(Wine_Master!D199," / ",Wine_Master!E199," / ",Wine_Master!F199)</f>
        <v xml:space="preserve"> /  / </v>
      </c>
      <c r="B199" t="str">
        <f>_xlfn.CONCAT(Wine_Master!G199," / ",Wine_Master!H199," / ",Wine_Master!I199," / ",Wine_Master!J199)</f>
        <v xml:space="preserve"> /  /  / </v>
      </c>
      <c r="C199">
        <f>Wine_Master!U199</f>
        <v>0</v>
      </c>
      <c r="D199" s="2">
        <f>Wine_Master!T199</f>
        <v>0</v>
      </c>
      <c r="E199">
        <f>Wine_Master!B199</f>
        <v>0</v>
      </c>
      <c r="F199">
        <f>Wine_Master!A199</f>
        <v>0</v>
      </c>
    </row>
    <row r="200" spans="1:6" x14ac:dyDescent="0.2">
      <c r="A200" t="str">
        <f>_xlfn.CONCAT(Wine_Master!D200," / ",Wine_Master!E200," / ",Wine_Master!F200)</f>
        <v xml:space="preserve"> /  / </v>
      </c>
      <c r="B200" t="str">
        <f>_xlfn.CONCAT(Wine_Master!G200," / ",Wine_Master!H200," / ",Wine_Master!I200," / ",Wine_Master!J200)</f>
        <v xml:space="preserve"> /  /  / </v>
      </c>
      <c r="C200">
        <f>Wine_Master!U200</f>
        <v>0</v>
      </c>
      <c r="D200" s="2">
        <f>Wine_Master!T200</f>
        <v>0</v>
      </c>
      <c r="E200">
        <f>Wine_Master!B200</f>
        <v>0</v>
      </c>
      <c r="F200">
        <f>Wine_Master!A200</f>
        <v>0</v>
      </c>
    </row>
    <row r="201" spans="1:6" x14ac:dyDescent="0.2">
      <c r="A201" t="str">
        <f>_xlfn.CONCAT(Wine_Master!D201," / ",Wine_Master!E201," / ",Wine_Master!F201)</f>
        <v xml:space="preserve"> /  / </v>
      </c>
      <c r="B201" t="str">
        <f>_xlfn.CONCAT(Wine_Master!G201," / ",Wine_Master!H201," / ",Wine_Master!I201," / ",Wine_Master!J201)</f>
        <v xml:space="preserve"> /  /  / </v>
      </c>
      <c r="C201">
        <f>Wine_Master!U201</f>
        <v>0</v>
      </c>
      <c r="D201" s="2">
        <f>Wine_Master!T201</f>
        <v>0</v>
      </c>
      <c r="E201">
        <f>Wine_Master!B201</f>
        <v>0</v>
      </c>
      <c r="F201">
        <f>Wine_Master!A201</f>
        <v>0</v>
      </c>
    </row>
    <row r="202" spans="1:6" x14ac:dyDescent="0.2">
      <c r="A202" t="str">
        <f>_xlfn.CONCAT(Wine_Master!D202," / ",Wine_Master!E202," / ",Wine_Master!F202)</f>
        <v xml:space="preserve"> /  / </v>
      </c>
      <c r="B202" t="str">
        <f>_xlfn.CONCAT(Wine_Master!G202," / ",Wine_Master!H202," / ",Wine_Master!I202," / ",Wine_Master!J202)</f>
        <v xml:space="preserve"> /  /  / </v>
      </c>
      <c r="C202">
        <f>Wine_Master!U202</f>
        <v>0</v>
      </c>
      <c r="D202" s="2">
        <f>Wine_Master!T202</f>
        <v>0</v>
      </c>
      <c r="E202">
        <f>Wine_Master!B202</f>
        <v>0</v>
      </c>
      <c r="F202">
        <f>Wine_Master!A202</f>
        <v>0</v>
      </c>
    </row>
    <row r="203" spans="1:6" x14ac:dyDescent="0.2">
      <c r="A203" t="str">
        <f>_xlfn.CONCAT(Wine_Master!D203," / ",Wine_Master!E203," / ",Wine_Master!F203)</f>
        <v xml:space="preserve"> /  / </v>
      </c>
      <c r="B203" t="str">
        <f>_xlfn.CONCAT(Wine_Master!G203," / ",Wine_Master!H203," / ",Wine_Master!I203," / ",Wine_Master!J203)</f>
        <v xml:space="preserve"> /  /  / </v>
      </c>
      <c r="C203">
        <f>Wine_Master!U203</f>
        <v>0</v>
      </c>
      <c r="D203" s="2">
        <f>Wine_Master!T203</f>
        <v>0</v>
      </c>
      <c r="E203">
        <f>Wine_Master!B203</f>
        <v>0</v>
      </c>
      <c r="F203">
        <f>Wine_Master!A203</f>
        <v>0</v>
      </c>
    </row>
    <row r="204" spans="1:6" x14ac:dyDescent="0.2">
      <c r="A204" t="str">
        <f>_xlfn.CONCAT(Wine_Master!D204," / ",Wine_Master!E204," / ",Wine_Master!F204)</f>
        <v xml:space="preserve"> /  / </v>
      </c>
      <c r="B204" t="str">
        <f>_xlfn.CONCAT(Wine_Master!G204," / ",Wine_Master!H204," / ",Wine_Master!I204," / ",Wine_Master!J204)</f>
        <v xml:space="preserve"> /  /  / </v>
      </c>
      <c r="C204">
        <f>Wine_Master!U204</f>
        <v>0</v>
      </c>
      <c r="D204" s="2">
        <f>Wine_Master!T204</f>
        <v>0</v>
      </c>
      <c r="E204">
        <f>Wine_Master!B204</f>
        <v>0</v>
      </c>
      <c r="F204">
        <f>Wine_Master!A204</f>
        <v>0</v>
      </c>
    </row>
    <row r="205" spans="1:6" x14ac:dyDescent="0.2">
      <c r="A205" t="str">
        <f>_xlfn.CONCAT(Wine_Master!D205," / ",Wine_Master!E205," / ",Wine_Master!F205)</f>
        <v xml:space="preserve"> /  / </v>
      </c>
      <c r="B205" t="str">
        <f>_xlfn.CONCAT(Wine_Master!G205," / ",Wine_Master!H205," / ",Wine_Master!I205," / ",Wine_Master!J205)</f>
        <v xml:space="preserve"> /  /  / </v>
      </c>
      <c r="C205">
        <f>Wine_Master!U205</f>
        <v>0</v>
      </c>
      <c r="D205" s="2">
        <f>Wine_Master!T205</f>
        <v>0</v>
      </c>
      <c r="E205">
        <f>Wine_Master!B205</f>
        <v>0</v>
      </c>
      <c r="F205">
        <f>Wine_Master!A205</f>
        <v>0</v>
      </c>
    </row>
    <row r="206" spans="1:6" x14ac:dyDescent="0.2">
      <c r="A206" t="str">
        <f>_xlfn.CONCAT(Wine_Master!D206," / ",Wine_Master!E206," / ",Wine_Master!F206)</f>
        <v xml:space="preserve"> /  / </v>
      </c>
      <c r="B206" t="str">
        <f>_xlfn.CONCAT(Wine_Master!G206," / ",Wine_Master!H206," / ",Wine_Master!I206," / ",Wine_Master!J206)</f>
        <v xml:space="preserve"> /  /  / </v>
      </c>
      <c r="C206">
        <f>Wine_Master!U206</f>
        <v>0</v>
      </c>
      <c r="D206" s="2">
        <f>Wine_Master!T206</f>
        <v>0</v>
      </c>
      <c r="E206">
        <f>Wine_Master!B206</f>
        <v>0</v>
      </c>
      <c r="F206">
        <f>Wine_Master!A206</f>
        <v>0</v>
      </c>
    </row>
    <row r="207" spans="1:6" x14ac:dyDescent="0.2">
      <c r="A207" t="str">
        <f>_xlfn.CONCAT(Wine_Master!D207," / ",Wine_Master!E207," / ",Wine_Master!F207)</f>
        <v xml:space="preserve"> /  / </v>
      </c>
      <c r="B207" t="str">
        <f>_xlfn.CONCAT(Wine_Master!G207," / ",Wine_Master!H207," / ",Wine_Master!I207," / ",Wine_Master!J207)</f>
        <v xml:space="preserve"> /  /  / </v>
      </c>
      <c r="C207">
        <f>Wine_Master!U207</f>
        <v>0</v>
      </c>
      <c r="D207" s="2">
        <f>Wine_Master!T207</f>
        <v>0</v>
      </c>
      <c r="E207">
        <f>Wine_Master!B207</f>
        <v>0</v>
      </c>
      <c r="F207">
        <f>Wine_Master!A207</f>
        <v>0</v>
      </c>
    </row>
    <row r="208" spans="1:6" x14ac:dyDescent="0.2">
      <c r="A208" t="str">
        <f>_xlfn.CONCAT(Wine_Master!D208," / ",Wine_Master!E208," / ",Wine_Master!F208)</f>
        <v xml:space="preserve"> /  / </v>
      </c>
      <c r="B208" t="str">
        <f>_xlfn.CONCAT(Wine_Master!G208," / ",Wine_Master!H208," / ",Wine_Master!I208," / ",Wine_Master!J208)</f>
        <v xml:space="preserve"> /  /  / </v>
      </c>
      <c r="C208">
        <f>Wine_Master!U208</f>
        <v>0</v>
      </c>
      <c r="D208" s="2">
        <f>Wine_Master!T208</f>
        <v>0</v>
      </c>
      <c r="E208">
        <f>Wine_Master!B208</f>
        <v>0</v>
      </c>
      <c r="F208">
        <f>Wine_Master!A208</f>
        <v>0</v>
      </c>
    </row>
    <row r="209" spans="1:6" x14ac:dyDescent="0.2">
      <c r="A209" t="str">
        <f>_xlfn.CONCAT(Wine_Master!D209," / ",Wine_Master!E209," / ",Wine_Master!F209)</f>
        <v xml:space="preserve"> /  / </v>
      </c>
      <c r="B209" t="str">
        <f>_xlfn.CONCAT(Wine_Master!G209," / ",Wine_Master!H209," / ",Wine_Master!I209," / ",Wine_Master!J209)</f>
        <v xml:space="preserve"> /  /  / </v>
      </c>
      <c r="C209">
        <f>Wine_Master!U209</f>
        <v>0</v>
      </c>
      <c r="D209" s="2">
        <f>Wine_Master!T209</f>
        <v>0</v>
      </c>
      <c r="E209">
        <f>Wine_Master!B209</f>
        <v>0</v>
      </c>
      <c r="F209">
        <f>Wine_Master!A209</f>
        <v>0</v>
      </c>
    </row>
    <row r="210" spans="1:6" x14ac:dyDescent="0.2">
      <c r="A210" t="str">
        <f>_xlfn.CONCAT(Wine_Master!D210," / ",Wine_Master!E210," / ",Wine_Master!F210)</f>
        <v xml:space="preserve"> /  / </v>
      </c>
      <c r="B210" t="str">
        <f>_xlfn.CONCAT(Wine_Master!G210," / ",Wine_Master!H210," / ",Wine_Master!I210," / ",Wine_Master!J210)</f>
        <v xml:space="preserve"> /  /  / </v>
      </c>
      <c r="C210">
        <f>Wine_Master!U210</f>
        <v>0</v>
      </c>
      <c r="D210" s="2">
        <f>Wine_Master!T210</f>
        <v>0</v>
      </c>
      <c r="E210">
        <f>Wine_Master!B210</f>
        <v>0</v>
      </c>
      <c r="F210">
        <f>Wine_Master!A210</f>
        <v>0</v>
      </c>
    </row>
    <row r="211" spans="1:6" x14ac:dyDescent="0.2">
      <c r="A211" t="str">
        <f>_xlfn.CONCAT(Wine_Master!D211," / ",Wine_Master!E211," / ",Wine_Master!F211)</f>
        <v xml:space="preserve"> /  / </v>
      </c>
      <c r="B211" t="str">
        <f>_xlfn.CONCAT(Wine_Master!G211," / ",Wine_Master!H211," / ",Wine_Master!I211," / ",Wine_Master!J211)</f>
        <v xml:space="preserve"> /  /  / </v>
      </c>
      <c r="C211">
        <f>Wine_Master!U211</f>
        <v>0</v>
      </c>
      <c r="D211" s="2">
        <f>Wine_Master!T211</f>
        <v>0</v>
      </c>
      <c r="E211">
        <f>Wine_Master!B211</f>
        <v>0</v>
      </c>
      <c r="F211">
        <f>Wine_Master!A211</f>
        <v>0</v>
      </c>
    </row>
    <row r="212" spans="1:6" x14ac:dyDescent="0.2">
      <c r="A212" t="str">
        <f>_xlfn.CONCAT(Wine_Master!D212," / ",Wine_Master!E212," / ",Wine_Master!F212)</f>
        <v xml:space="preserve"> /  / </v>
      </c>
      <c r="B212" t="str">
        <f>_xlfn.CONCAT(Wine_Master!G212," / ",Wine_Master!H212," / ",Wine_Master!I212," / ",Wine_Master!J212)</f>
        <v xml:space="preserve"> /  /  / </v>
      </c>
      <c r="C212">
        <f>Wine_Master!U212</f>
        <v>0</v>
      </c>
      <c r="D212" s="2">
        <f>Wine_Master!T212</f>
        <v>0</v>
      </c>
      <c r="E212">
        <f>Wine_Master!B212</f>
        <v>0</v>
      </c>
      <c r="F212">
        <f>Wine_Master!A212</f>
        <v>0</v>
      </c>
    </row>
    <row r="213" spans="1:6" x14ac:dyDescent="0.2">
      <c r="A213" t="str">
        <f>_xlfn.CONCAT(Wine_Master!D213," / ",Wine_Master!E213," / ",Wine_Master!F213)</f>
        <v xml:space="preserve"> /  / </v>
      </c>
      <c r="B213" t="str">
        <f>_xlfn.CONCAT(Wine_Master!G213," / ",Wine_Master!H213," / ",Wine_Master!I213," / ",Wine_Master!J213)</f>
        <v xml:space="preserve"> /  /  / </v>
      </c>
      <c r="C213">
        <f>Wine_Master!U213</f>
        <v>0</v>
      </c>
      <c r="D213" s="2">
        <f>Wine_Master!T213</f>
        <v>0</v>
      </c>
      <c r="E213">
        <f>Wine_Master!B213</f>
        <v>0</v>
      </c>
      <c r="F213">
        <f>Wine_Master!A213</f>
        <v>0</v>
      </c>
    </row>
    <row r="214" spans="1:6" x14ac:dyDescent="0.2">
      <c r="A214" t="str">
        <f>_xlfn.CONCAT(Wine_Master!D214," / ",Wine_Master!E214," / ",Wine_Master!F214)</f>
        <v xml:space="preserve"> /  / </v>
      </c>
      <c r="B214" t="str">
        <f>_xlfn.CONCAT(Wine_Master!G214," / ",Wine_Master!H214," / ",Wine_Master!I214," / ",Wine_Master!J214)</f>
        <v xml:space="preserve"> /  /  / </v>
      </c>
      <c r="C214">
        <f>Wine_Master!U214</f>
        <v>0</v>
      </c>
      <c r="D214" s="2">
        <f>Wine_Master!T214</f>
        <v>0</v>
      </c>
      <c r="E214">
        <f>Wine_Master!B214</f>
        <v>0</v>
      </c>
      <c r="F214">
        <f>Wine_Master!A214</f>
        <v>0</v>
      </c>
    </row>
    <row r="215" spans="1:6" x14ac:dyDescent="0.2">
      <c r="A215" t="str">
        <f>_xlfn.CONCAT(Wine_Master!D215," / ",Wine_Master!E215," / ",Wine_Master!F215)</f>
        <v xml:space="preserve"> /  / </v>
      </c>
      <c r="B215" t="str">
        <f>_xlfn.CONCAT(Wine_Master!G215," / ",Wine_Master!H215," / ",Wine_Master!I215," / ",Wine_Master!J215)</f>
        <v xml:space="preserve"> /  /  / </v>
      </c>
      <c r="C215">
        <f>Wine_Master!U215</f>
        <v>0</v>
      </c>
      <c r="D215" s="2">
        <f>Wine_Master!T215</f>
        <v>0</v>
      </c>
      <c r="E215">
        <f>Wine_Master!B215</f>
        <v>0</v>
      </c>
      <c r="F215">
        <f>Wine_Master!A215</f>
        <v>0</v>
      </c>
    </row>
    <row r="216" spans="1:6" x14ac:dyDescent="0.2">
      <c r="A216" t="str">
        <f>_xlfn.CONCAT(Wine_Master!D216," / ",Wine_Master!E216," / ",Wine_Master!F216)</f>
        <v xml:space="preserve"> /  / </v>
      </c>
      <c r="B216" t="str">
        <f>_xlfn.CONCAT(Wine_Master!G216," / ",Wine_Master!H216," / ",Wine_Master!I216," / ",Wine_Master!J216)</f>
        <v xml:space="preserve"> /  /  / </v>
      </c>
      <c r="C216">
        <f>Wine_Master!U216</f>
        <v>0</v>
      </c>
      <c r="D216" s="2">
        <f>Wine_Master!T216</f>
        <v>0</v>
      </c>
      <c r="E216">
        <f>Wine_Master!B216</f>
        <v>0</v>
      </c>
      <c r="F216">
        <f>Wine_Master!A216</f>
        <v>0</v>
      </c>
    </row>
    <row r="217" spans="1:6" x14ac:dyDescent="0.2">
      <c r="A217" t="str">
        <f>_xlfn.CONCAT(Wine_Master!D217," / ",Wine_Master!E217," / ",Wine_Master!F217)</f>
        <v xml:space="preserve"> /  / </v>
      </c>
      <c r="B217" t="str">
        <f>_xlfn.CONCAT(Wine_Master!G217," / ",Wine_Master!H217," / ",Wine_Master!I217," / ",Wine_Master!J217)</f>
        <v xml:space="preserve"> /  /  / </v>
      </c>
      <c r="C217">
        <f>Wine_Master!U217</f>
        <v>0</v>
      </c>
      <c r="D217" s="2">
        <f>Wine_Master!T217</f>
        <v>0</v>
      </c>
      <c r="E217">
        <f>Wine_Master!B217</f>
        <v>0</v>
      </c>
      <c r="F217">
        <f>Wine_Master!A217</f>
        <v>0</v>
      </c>
    </row>
    <row r="218" spans="1:6" x14ac:dyDescent="0.2">
      <c r="A218" t="str">
        <f>_xlfn.CONCAT(Wine_Master!D218," / ",Wine_Master!E218," / ",Wine_Master!F218)</f>
        <v xml:space="preserve"> /  / </v>
      </c>
      <c r="B218" t="str">
        <f>_xlfn.CONCAT(Wine_Master!G218," / ",Wine_Master!H218," / ",Wine_Master!I218," / ",Wine_Master!J218)</f>
        <v xml:space="preserve"> /  /  / </v>
      </c>
      <c r="C218">
        <f>Wine_Master!U218</f>
        <v>0</v>
      </c>
      <c r="D218" s="2">
        <f>Wine_Master!T218</f>
        <v>0</v>
      </c>
      <c r="E218">
        <f>Wine_Master!B218</f>
        <v>0</v>
      </c>
      <c r="F218">
        <f>Wine_Master!A218</f>
        <v>0</v>
      </c>
    </row>
    <row r="219" spans="1:6" x14ac:dyDescent="0.2">
      <c r="A219" t="str">
        <f>_xlfn.CONCAT(Wine_Master!D219," / ",Wine_Master!E219," / ",Wine_Master!F219)</f>
        <v xml:space="preserve"> /  / </v>
      </c>
      <c r="B219" t="str">
        <f>_xlfn.CONCAT(Wine_Master!G219," / ",Wine_Master!H219," / ",Wine_Master!I219," / ",Wine_Master!J219)</f>
        <v xml:space="preserve"> /  /  / </v>
      </c>
      <c r="C219">
        <f>Wine_Master!U219</f>
        <v>0</v>
      </c>
      <c r="D219" s="2">
        <f>Wine_Master!T219</f>
        <v>0</v>
      </c>
      <c r="E219">
        <f>Wine_Master!B219</f>
        <v>0</v>
      </c>
      <c r="F219">
        <f>Wine_Master!A219</f>
        <v>0</v>
      </c>
    </row>
    <row r="220" spans="1:6" x14ac:dyDescent="0.2">
      <c r="A220" t="str">
        <f>_xlfn.CONCAT(Wine_Master!D220," / ",Wine_Master!E220," / ",Wine_Master!F220)</f>
        <v xml:space="preserve"> /  / </v>
      </c>
      <c r="B220" t="str">
        <f>_xlfn.CONCAT(Wine_Master!G220," / ",Wine_Master!H220," / ",Wine_Master!I220," / ",Wine_Master!J220)</f>
        <v xml:space="preserve"> /  /  / </v>
      </c>
      <c r="C220">
        <f>Wine_Master!U220</f>
        <v>0</v>
      </c>
      <c r="D220" s="2">
        <f>Wine_Master!T220</f>
        <v>0</v>
      </c>
      <c r="E220">
        <f>Wine_Master!B220</f>
        <v>0</v>
      </c>
      <c r="F220">
        <f>Wine_Master!A220</f>
        <v>0</v>
      </c>
    </row>
    <row r="221" spans="1:6" x14ac:dyDescent="0.2">
      <c r="A221" t="str">
        <f>_xlfn.CONCAT(Wine_Master!D221," / ",Wine_Master!E221," / ",Wine_Master!F221)</f>
        <v xml:space="preserve"> /  / </v>
      </c>
      <c r="B221" t="str">
        <f>_xlfn.CONCAT(Wine_Master!G221," / ",Wine_Master!H221," / ",Wine_Master!I221," / ",Wine_Master!J221)</f>
        <v xml:space="preserve"> /  /  / </v>
      </c>
      <c r="C221">
        <f>Wine_Master!U221</f>
        <v>0</v>
      </c>
      <c r="D221" s="2">
        <f>Wine_Master!T221</f>
        <v>0</v>
      </c>
      <c r="E221">
        <f>Wine_Master!B221</f>
        <v>0</v>
      </c>
      <c r="F221">
        <f>Wine_Master!A221</f>
        <v>0</v>
      </c>
    </row>
    <row r="222" spans="1:6" x14ac:dyDescent="0.2">
      <c r="A222" t="str">
        <f>_xlfn.CONCAT(Wine_Master!D222," / ",Wine_Master!E222," / ",Wine_Master!F222)</f>
        <v xml:space="preserve"> /  / </v>
      </c>
      <c r="B222" t="str">
        <f>_xlfn.CONCAT(Wine_Master!G222," / ",Wine_Master!H222," / ",Wine_Master!I222," / ",Wine_Master!J222)</f>
        <v xml:space="preserve"> /  /  / </v>
      </c>
      <c r="C222">
        <f>Wine_Master!U222</f>
        <v>0</v>
      </c>
      <c r="D222" s="2">
        <f>Wine_Master!T222</f>
        <v>0</v>
      </c>
      <c r="E222">
        <f>Wine_Master!B222</f>
        <v>0</v>
      </c>
      <c r="F222">
        <f>Wine_Master!A222</f>
        <v>0</v>
      </c>
    </row>
    <row r="223" spans="1:6" x14ac:dyDescent="0.2">
      <c r="A223" t="str">
        <f>_xlfn.CONCAT(Wine_Master!D223," / ",Wine_Master!E223," / ",Wine_Master!F223)</f>
        <v xml:space="preserve"> /  / </v>
      </c>
      <c r="B223" t="str">
        <f>_xlfn.CONCAT(Wine_Master!G223," / ",Wine_Master!H223," / ",Wine_Master!I223," / ",Wine_Master!J223)</f>
        <v xml:space="preserve"> /  /  / </v>
      </c>
      <c r="C223">
        <f>Wine_Master!U223</f>
        <v>0</v>
      </c>
      <c r="D223" s="2">
        <f>Wine_Master!T223</f>
        <v>0</v>
      </c>
      <c r="E223">
        <f>Wine_Master!B223</f>
        <v>0</v>
      </c>
      <c r="F223">
        <f>Wine_Master!A223</f>
        <v>0</v>
      </c>
    </row>
    <row r="224" spans="1:6" x14ac:dyDescent="0.2">
      <c r="A224" t="str">
        <f>_xlfn.CONCAT(Wine_Master!D224," / ",Wine_Master!E224," / ",Wine_Master!F224)</f>
        <v xml:space="preserve"> /  / </v>
      </c>
      <c r="B224" t="str">
        <f>_xlfn.CONCAT(Wine_Master!G224," / ",Wine_Master!H224," / ",Wine_Master!I224," / ",Wine_Master!J224)</f>
        <v xml:space="preserve"> /  /  / </v>
      </c>
      <c r="C224">
        <f>Wine_Master!U224</f>
        <v>0</v>
      </c>
      <c r="D224" s="2">
        <f>Wine_Master!T224</f>
        <v>0</v>
      </c>
      <c r="E224">
        <f>Wine_Master!B224</f>
        <v>0</v>
      </c>
      <c r="F224">
        <f>Wine_Master!A224</f>
        <v>0</v>
      </c>
    </row>
    <row r="225" spans="1:6" x14ac:dyDescent="0.2">
      <c r="A225" t="str">
        <f>_xlfn.CONCAT(Wine_Master!D225," / ",Wine_Master!E225," / ",Wine_Master!F225)</f>
        <v xml:space="preserve"> /  / </v>
      </c>
      <c r="B225" t="str">
        <f>_xlfn.CONCAT(Wine_Master!G225," / ",Wine_Master!H225," / ",Wine_Master!I225," / ",Wine_Master!J225)</f>
        <v xml:space="preserve"> /  /  / </v>
      </c>
      <c r="C225">
        <f>Wine_Master!U225</f>
        <v>0</v>
      </c>
      <c r="D225" s="2">
        <f>Wine_Master!T225</f>
        <v>0</v>
      </c>
      <c r="E225">
        <f>Wine_Master!B225</f>
        <v>0</v>
      </c>
      <c r="F225">
        <f>Wine_Master!A225</f>
        <v>0</v>
      </c>
    </row>
    <row r="226" spans="1:6" x14ac:dyDescent="0.2">
      <c r="A226" t="str">
        <f>_xlfn.CONCAT(Wine_Master!D226," / ",Wine_Master!E226," / ",Wine_Master!F226)</f>
        <v xml:space="preserve"> /  / </v>
      </c>
      <c r="B226" t="str">
        <f>_xlfn.CONCAT(Wine_Master!G226," / ",Wine_Master!H226," / ",Wine_Master!I226," / ",Wine_Master!J226)</f>
        <v xml:space="preserve"> /  /  / </v>
      </c>
      <c r="C226">
        <f>Wine_Master!U226</f>
        <v>0</v>
      </c>
      <c r="D226" s="2">
        <f>Wine_Master!T226</f>
        <v>0</v>
      </c>
      <c r="E226">
        <f>Wine_Master!B226</f>
        <v>0</v>
      </c>
      <c r="F226">
        <f>Wine_Master!A226</f>
        <v>0</v>
      </c>
    </row>
    <row r="227" spans="1:6" x14ac:dyDescent="0.2">
      <c r="A227" t="str">
        <f>_xlfn.CONCAT(Wine_Master!D227," / ",Wine_Master!E227," / ",Wine_Master!F227)</f>
        <v xml:space="preserve"> /  / </v>
      </c>
      <c r="B227" t="str">
        <f>_xlfn.CONCAT(Wine_Master!G227," / ",Wine_Master!H227," / ",Wine_Master!I227," / ",Wine_Master!J227)</f>
        <v xml:space="preserve"> /  /  / </v>
      </c>
      <c r="C227">
        <f>Wine_Master!U227</f>
        <v>0</v>
      </c>
      <c r="D227" s="2">
        <f>Wine_Master!T227</f>
        <v>0</v>
      </c>
      <c r="E227">
        <f>Wine_Master!B227</f>
        <v>0</v>
      </c>
      <c r="F227">
        <f>Wine_Master!A227</f>
        <v>0</v>
      </c>
    </row>
    <row r="228" spans="1:6" x14ac:dyDescent="0.2">
      <c r="A228" t="str">
        <f>_xlfn.CONCAT(Wine_Master!D228," / ",Wine_Master!E228," / ",Wine_Master!F228)</f>
        <v xml:space="preserve"> /  / </v>
      </c>
      <c r="B228" t="str">
        <f>_xlfn.CONCAT(Wine_Master!G228," / ",Wine_Master!H228," / ",Wine_Master!I228," / ",Wine_Master!J228)</f>
        <v xml:space="preserve"> /  /  / </v>
      </c>
      <c r="C228">
        <f>Wine_Master!U228</f>
        <v>0</v>
      </c>
      <c r="D228" s="2">
        <f>Wine_Master!T228</f>
        <v>0</v>
      </c>
      <c r="E228">
        <f>Wine_Master!B228</f>
        <v>0</v>
      </c>
      <c r="F228">
        <f>Wine_Master!A228</f>
        <v>0</v>
      </c>
    </row>
    <row r="229" spans="1:6" x14ac:dyDescent="0.2">
      <c r="A229" t="str">
        <f>_xlfn.CONCAT(Wine_Master!D229," / ",Wine_Master!E229," / ",Wine_Master!F229)</f>
        <v xml:space="preserve"> /  / </v>
      </c>
      <c r="B229" t="str">
        <f>_xlfn.CONCAT(Wine_Master!G229," / ",Wine_Master!H229," / ",Wine_Master!I229," / ",Wine_Master!J229)</f>
        <v xml:space="preserve"> /  /  / </v>
      </c>
      <c r="C229">
        <f>Wine_Master!U229</f>
        <v>0</v>
      </c>
      <c r="D229" s="2">
        <f>Wine_Master!T229</f>
        <v>0</v>
      </c>
      <c r="E229">
        <f>Wine_Master!B229</f>
        <v>0</v>
      </c>
      <c r="F229">
        <f>Wine_Master!A229</f>
        <v>0</v>
      </c>
    </row>
    <row r="230" spans="1:6" x14ac:dyDescent="0.2">
      <c r="A230" t="str">
        <f>_xlfn.CONCAT(Wine_Master!D230," / ",Wine_Master!E230," / ",Wine_Master!F230)</f>
        <v xml:space="preserve"> /  / </v>
      </c>
      <c r="B230" t="str">
        <f>_xlfn.CONCAT(Wine_Master!G230," / ",Wine_Master!H230," / ",Wine_Master!I230," / ",Wine_Master!J230)</f>
        <v xml:space="preserve"> /  /  / </v>
      </c>
      <c r="C230">
        <f>Wine_Master!U230</f>
        <v>0</v>
      </c>
      <c r="D230" s="2">
        <f>Wine_Master!T230</f>
        <v>0</v>
      </c>
      <c r="E230">
        <f>Wine_Master!B230</f>
        <v>0</v>
      </c>
      <c r="F230">
        <f>Wine_Master!A230</f>
        <v>0</v>
      </c>
    </row>
    <row r="231" spans="1:6" x14ac:dyDescent="0.2">
      <c r="A231" t="str">
        <f>_xlfn.CONCAT(Wine_Master!D231," / ",Wine_Master!E231," / ",Wine_Master!F231)</f>
        <v xml:space="preserve"> /  / </v>
      </c>
      <c r="B231" t="str">
        <f>_xlfn.CONCAT(Wine_Master!G231," / ",Wine_Master!H231," / ",Wine_Master!I231," / ",Wine_Master!J231)</f>
        <v xml:space="preserve"> /  /  / </v>
      </c>
      <c r="C231">
        <f>Wine_Master!U231</f>
        <v>0</v>
      </c>
      <c r="D231" s="2">
        <f>Wine_Master!T231</f>
        <v>0</v>
      </c>
      <c r="E231">
        <f>Wine_Master!B231</f>
        <v>0</v>
      </c>
      <c r="F231">
        <f>Wine_Master!A231</f>
        <v>0</v>
      </c>
    </row>
    <row r="232" spans="1:6" x14ac:dyDescent="0.2">
      <c r="A232" t="str">
        <f>_xlfn.CONCAT(Wine_Master!D232," / ",Wine_Master!E232," / ",Wine_Master!F232)</f>
        <v xml:space="preserve"> /  / </v>
      </c>
      <c r="B232" t="str">
        <f>_xlfn.CONCAT(Wine_Master!G232," / ",Wine_Master!H232," / ",Wine_Master!I232," / ",Wine_Master!J232)</f>
        <v xml:space="preserve"> /  /  / </v>
      </c>
      <c r="C232">
        <f>Wine_Master!U232</f>
        <v>0</v>
      </c>
      <c r="D232" s="2">
        <f>Wine_Master!T232</f>
        <v>0</v>
      </c>
      <c r="E232">
        <f>Wine_Master!B232</f>
        <v>0</v>
      </c>
      <c r="F232">
        <f>Wine_Master!A232</f>
        <v>0</v>
      </c>
    </row>
    <row r="233" spans="1:6" x14ac:dyDescent="0.2">
      <c r="A233" t="str">
        <f>_xlfn.CONCAT(Wine_Master!D233," / ",Wine_Master!E233," / ",Wine_Master!F233)</f>
        <v xml:space="preserve"> /  / </v>
      </c>
      <c r="B233" t="str">
        <f>_xlfn.CONCAT(Wine_Master!G233," / ",Wine_Master!H233," / ",Wine_Master!I233," / ",Wine_Master!J233)</f>
        <v xml:space="preserve"> /  /  / </v>
      </c>
      <c r="C233">
        <f>Wine_Master!U233</f>
        <v>0</v>
      </c>
      <c r="D233" s="2">
        <f>Wine_Master!T233</f>
        <v>0</v>
      </c>
      <c r="E233">
        <f>Wine_Master!B233</f>
        <v>0</v>
      </c>
      <c r="F233">
        <f>Wine_Master!A233</f>
        <v>0</v>
      </c>
    </row>
    <row r="234" spans="1:6" x14ac:dyDescent="0.2">
      <c r="A234" t="str">
        <f>_xlfn.CONCAT(Wine_Master!D234," / ",Wine_Master!E234," / ",Wine_Master!F234)</f>
        <v xml:space="preserve"> /  / </v>
      </c>
      <c r="B234" t="str">
        <f>_xlfn.CONCAT(Wine_Master!G234," / ",Wine_Master!H234," / ",Wine_Master!I234," / ",Wine_Master!J234)</f>
        <v xml:space="preserve"> /  /  / </v>
      </c>
      <c r="C234">
        <f>Wine_Master!U234</f>
        <v>0</v>
      </c>
      <c r="D234" s="2">
        <f>Wine_Master!T234</f>
        <v>0</v>
      </c>
      <c r="E234">
        <f>Wine_Master!B234</f>
        <v>0</v>
      </c>
      <c r="F234">
        <f>Wine_Master!A234</f>
        <v>0</v>
      </c>
    </row>
    <row r="235" spans="1:6" x14ac:dyDescent="0.2">
      <c r="A235" t="str">
        <f>_xlfn.CONCAT(Wine_Master!D235," / ",Wine_Master!E235," / ",Wine_Master!F235)</f>
        <v xml:space="preserve"> /  / </v>
      </c>
      <c r="B235" t="str">
        <f>_xlfn.CONCAT(Wine_Master!G235," / ",Wine_Master!H235," / ",Wine_Master!I235," / ",Wine_Master!J235)</f>
        <v xml:space="preserve"> /  /  / </v>
      </c>
      <c r="C235">
        <f>Wine_Master!U235</f>
        <v>0</v>
      </c>
      <c r="D235" s="2">
        <f>Wine_Master!T235</f>
        <v>0</v>
      </c>
      <c r="E235">
        <f>Wine_Master!B235</f>
        <v>0</v>
      </c>
      <c r="F235">
        <f>Wine_Master!A235</f>
        <v>0</v>
      </c>
    </row>
    <row r="236" spans="1:6" x14ac:dyDescent="0.2">
      <c r="A236" t="str">
        <f>_xlfn.CONCAT(Wine_Master!D236," / ",Wine_Master!E236," / ",Wine_Master!F236)</f>
        <v xml:space="preserve"> /  / </v>
      </c>
      <c r="B236" t="str">
        <f>_xlfn.CONCAT(Wine_Master!G236," / ",Wine_Master!H236," / ",Wine_Master!I236," / ",Wine_Master!J236)</f>
        <v xml:space="preserve"> /  /  / </v>
      </c>
      <c r="C236">
        <f>Wine_Master!U236</f>
        <v>0</v>
      </c>
      <c r="D236" s="2">
        <f>Wine_Master!T236</f>
        <v>0</v>
      </c>
      <c r="E236">
        <f>Wine_Master!B236</f>
        <v>0</v>
      </c>
      <c r="F236">
        <f>Wine_Master!A236</f>
        <v>0</v>
      </c>
    </row>
    <row r="237" spans="1:6" x14ac:dyDescent="0.2">
      <c r="A237" t="str">
        <f>_xlfn.CONCAT(Wine_Master!D237," / ",Wine_Master!E237," / ",Wine_Master!F237)</f>
        <v xml:space="preserve"> /  / </v>
      </c>
      <c r="B237" t="str">
        <f>_xlfn.CONCAT(Wine_Master!G237," / ",Wine_Master!H237," / ",Wine_Master!I237," / ",Wine_Master!J237)</f>
        <v xml:space="preserve"> /  /  / </v>
      </c>
      <c r="C237">
        <f>Wine_Master!U237</f>
        <v>0</v>
      </c>
      <c r="D237" s="2">
        <f>Wine_Master!T237</f>
        <v>0</v>
      </c>
      <c r="E237">
        <f>Wine_Master!B237</f>
        <v>0</v>
      </c>
      <c r="F237">
        <f>Wine_Master!A237</f>
        <v>0</v>
      </c>
    </row>
    <row r="238" spans="1:6" x14ac:dyDescent="0.2">
      <c r="A238" t="str">
        <f>_xlfn.CONCAT(Wine_Master!D238," / ",Wine_Master!E238," / ",Wine_Master!F238)</f>
        <v xml:space="preserve"> /  / </v>
      </c>
      <c r="B238" t="str">
        <f>_xlfn.CONCAT(Wine_Master!G238," / ",Wine_Master!H238," / ",Wine_Master!I238," / ",Wine_Master!J238)</f>
        <v xml:space="preserve"> /  /  / </v>
      </c>
      <c r="C238">
        <f>Wine_Master!U238</f>
        <v>0</v>
      </c>
      <c r="D238" s="2">
        <f>Wine_Master!T238</f>
        <v>0</v>
      </c>
      <c r="E238">
        <f>Wine_Master!B238</f>
        <v>0</v>
      </c>
      <c r="F238">
        <f>Wine_Master!A238</f>
        <v>0</v>
      </c>
    </row>
    <row r="239" spans="1:6" x14ac:dyDescent="0.2">
      <c r="A239" t="str">
        <f>_xlfn.CONCAT(Wine_Master!D239," / ",Wine_Master!E239," / ",Wine_Master!F239)</f>
        <v xml:space="preserve"> /  / </v>
      </c>
      <c r="B239" t="str">
        <f>_xlfn.CONCAT(Wine_Master!G239," / ",Wine_Master!H239," / ",Wine_Master!I239," / ",Wine_Master!J239)</f>
        <v xml:space="preserve"> /  /  / </v>
      </c>
      <c r="C239">
        <f>Wine_Master!U239</f>
        <v>0</v>
      </c>
      <c r="D239" s="2">
        <f>Wine_Master!T239</f>
        <v>0</v>
      </c>
      <c r="E239">
        <f>Wine_Master!B239</f>
        <v>0</v>
      </c>
      <c r="F239">
        <f>Wine_Master!A239</f>
        <v>0</v>
      </c>
    </row>
    <row r="240" spans="1:6" x14ac:dyDescent="0.2">
      <c r="A240" t="str">
        <f>_xlfn.CONCAT(Wine_Master!D240," / ",Wine_Master!E240," / ",Wine_Master!F240)</f>
        <v xml:space="preserve"> /  / </v>
      </c>
      <c r="B240" t="str">
        <f>_xlfn.CONCAT(Wine_Master!G240," / ",Wine_Master!H240," / ",Wine_Master!I240," / ",Wine_Master!J240)</f>
        <v xml:space="preserve"> /  /  / </v>
      </c>
      <c r="C240">
        <f>Wine_Master!U240</f>
        <v>0</v>
      </c>
      <c r="D240" s="2">
        <f>Wine_Master!T240</f>
        <v>0</v>
      </c>
      <c r="E240">
        <f>Wine_Master!B240</f>
        <v>0</v>
      </c>
      <c r="F240">
        <f>Wine_Master!A240</f>
        <v>0</v>
      </c>
    </row>
    <row r="241" spans="1:6" x14ac:dyDescent="0.2">
      <c r="A241" t="str">
        <f>_xlfn.CONCAT(Wine_Master!D241," / ",Wine_Master!E241," / ",Wine_Master!F241)</f>
        <v xml:space="preserve"> /  / </v>
      </c>
      <c r="B241" t="str">
        <f>_xlfn.CONCAT(Wine_Master!G241," / ",Wine_Master!H241," / ",Wine_Master!I241," / ",Wine_Master!J241)</f>
        <v xml:space="preserve"> /  /  / </v>
      </c>
      <c r="C241">
        <f>Wine_Master!U241</f>
        <v>0</v>
      </c>
      <c r="D241" s="2">
        <f>Wine_Master!T241</f>
        <v>0</v>
      </c>
      <c r="E241">
        <f>Wine_Master!B241</f>
        <v>0</v>
      </c>
      <c r="F241">
        <f>Wine_Master!A241</f>
        <v>0</v>
      </c>
    </row>
    <row r="242" spans="1:6" x14ac:dyDescent="0.2">
      <c r="A242" t="str">
        <f>_xlfn.CONCAT(Wine_Master!D242," / ",Wine_Master!E242," / ",Wine_Master!F242)</f>
        <v xml:space="preserve"> /  / </v>
      </c>
      <c r="B242" t="str">
        <f>_xlfn.CONCAT(Wine_Master!G242," / ",Wine_Master!H242," / ",Wine_Master!I242," / ",Wine_Master!J242)</f>
        <v xml:space="preserve"> /  /  / </v>
      </c>
      <c r="C242">
        <f>Wine_Master!U242</f>
        <v>0</v>
      </c>
      <c r="D242" s="2">
        <f>Wine_Master!T242</f>
        <v>0</v>
      </c>
      <c r="E242">
        <f>Wine_Master!B242</f>
        <v>0</v>
      </c>
      <c r="F242">
        <f>Wine_Master!A242</f>
        <v>0</v>
      </c>
    </row>
    <row r="243" spans="1:6" x14ac:dyDescent="0.2">
      <c r="A243" t="str">
        <f>_xlfn.CONCAT(Wine_Master!D243," / ",Wine_Master!E243," / ",Wine_Master!F243)</f>
        <v xml:space="preserve"> /  / </v>
      </c>
      <c r="B243" t="str">
        <f>_xlfn.CONCAT(Wine_Master!G243," / ",Wine_Master!H243," / ",Wine_Master!I243," / ",Wine_Master!J243)</f>
        <v xml:space="preserve"> /  /  / </v>
      </c>
      <c r="C243">
        <f>Wine_Master!U243</f>
        <v>0</v>
      </c>
      <c r="D243" s="2">
        <f>Wine_Master!T243</f>
        <v>0</v>
      </c>
      <c r="E243">
        <f>Wine_Master!B243</f>
        <v>0</v>
      </c>
      <c r="F243">
        <f>Wine_Master!A243</f>
        <v>0</v>
      </c>
    </row>
    <row r="244" spans="1:6" x14ac:dyDescent="0.2">
      <c r="A244" t="str">
        <f>_xlfn.CONCAT(Wine_Master!D244," / ",Wine_Master!E244," / ",Wine_Master!F244)</f>
        <v xml:space="preserve"> /  / </v>
      </c>
      <c r="B244" t="str">
        <f>_xlfn.CONCAT(Wine_Master!G244," / ",Wine_Master!H244," / ",Wine_Master!I244," / ",Wine_Master!J244)</f>
        <v xml:space="preserve"> /  /  / </v>
      </c>
      <c r="C244">
        <f>Wine_Master!U244</f>
        <v>0</v>
      </c>
      <c r="D244" s="2">
        <f>Wine_Master!T244</f>
        <v>0</v>
      </c>
      <c r="E244">
        <f>Wine_Master!B244</f>
        <v>0</v>
      </c>
      <c r="F244">
        <f>Wine_Master!A244</f>
        <v>0</v>
      </c>
    </row>
    <row r="245" spans="1:6" x14ac:dyDescent="0.2">
      <c r="A245" t="str">
        <f>_xlfn.CONCAT(Wine_Master!D245," / ",Wine_Master!E245," / ",Wine_Master!F245)</f>
        <v xml:space="preserve"> /  / </v>
      </c>
      <c r="B245" t="str">
        <f>_xlfn.CONCAT(Wine_Master!G245," / ",Wine_Master!H245," / ",Wine_Master!I245," / ",Wine_Master!J245)</f>
        <v xml:space="preserve"> /  /  / </v>
      </c>
      <c r="C245">
        <f>Wine_Master!U245</f>
        <v>0</v>
      </c>
      <c r="D245" s="2">
        <f>Wine_Master!T245</f>
        <v>0</v>
      </c>
      <c r="E245">
        <f>Wine_Master!B245</f>
        <v>0</v>
      </c>
      <c r="F245">
        <f>Wine_Master!A245</f>
        <v>0</v>
      </c>
    </row>
    <row r="246" spans="1:6" x14ac:dyDescent="0.2">
      <c r="A246" t="str">
        <f>_xlfn.CONCAT(Wine_Master!D246," / ",Wine_Master!E246," / ",Wine_Master!F246)</f>
        <v xml:space="preserve"> /  / </v>
      </c>
      <c r="B246" t="str">
        <f>_xlfn.CONCAT(Wine_Master!G246," / ",Wine_Master!H246," / ",Wine_Master!I246," / ",Wine_Master!J246)</f>
        <v xml:space="preserve"> /  /  / </v>
      </c>
      <c r="C246">
        <f>Wine_Master!U246</f>
        <v>0</v>
      </c>
      <c r="D246" s="2">
        <f>Wine_Master!T246</f>
        <v>0</v>
      </c>
      <c r="E246">
        <f>Wine_Master!B246</f>
        <v>0</v>
      </c>
      <c r="F246">
        <f>Wine_Master!A246</f>
        <v>0</v>
      </c>
    </row>
    <row r="247" spans="1:6" x14ac:dyDescent="0.2">
      <c r="A247" t="str">
        <f>_xlfn.CONCAT(Wine_Master!D247," / ",Wine_Master!E247," / ",Wine_Master!F247)</f>
        <v xml:space="preserve"> /  / </v>
      </c>
      <c r="B247" t="str">
        <f>_xlfn.CONCAT(Wine_Master!G247," / ",Wine_Master!H247," / ",Wine_Master!I247," / ",Wine_Master!J247)</f>
        <v xml:space="preserve"> /  /  / </v>
      </c>
      <c r="C247">
        <f>Wine_Master!U247</f>
        <v>0</v>
      </c>
      <c r="D247" s="2">
        <f>Wine_Master!T247</f>
        <v>0</v>
      </c>
      <c r="E247">
        <f>Wine_Master!B247</f>
        <v>0</v>
      </c>
      <c r="F247">
        <f>Wine_Master!A247</f>
        <v>0</v>
      </c>
    </row>
    <row r="248" spans="1:6" x14ac:dyDescent="0.2">
      <c r="A248" t="str">
        <f>_xlfn.CONCAT(Wine_Master!D248," / ",Wine_Master!E248," / ",Wine_Master!F248)</f>
        <v xml:space="preserve"> /  / </v>
      </c>
      <c r="B248" t="str">
        <f>_xlfn.CONCAT(Wine_Master!G248," / ",Wine_Master!H248," / ",Wine_Master!I248," / ",Wine_Master!J248)</f>
        <v xml:space="preserve"> /  /  / </v>
      </c>
      <c r="C248">
        <f>Wine_Master!U248</f>
        <v>0</v>
      </c>
      <c r="D248" s="2">
        <f>Wine_Master!T248</f>
        <v>0</v>
      </c>
      <c r="E248">
        <f>Wine_Master!B248</f>
        <v>0</v>
      </c>
      <c r="F248">
        <f>Wine_Master!A248</f>
        <v>0</v>
      </c>
    </row>
    <row r="249" spans="1:6" x14ac:dyDescent="0.2">
      <c r="A249" t="str">
        <f>_xlfn.CONCAT(Wine_Master!D249," / ",Wine_Master!E249," / ",Wine_Master!F249)</f>
        <v xml:space="preserve"> /  / </v>
      </c>
      <c r="B249" t="str">
        <f>_xlfn.CONCAT(Wine_Master!G249," / ",Wine_Master!H249," / ",Wine_Master!I249," / ",Wine_Master!J249)</f>
        <v xml:space="preserve"> /  /  / </v>
      </c>
      <c r="C249">
        <f>Wine_Master!U249</f>
        <v>0</v>
      </c>
      <c r="D249" s="2">
        <f>Wine_Master!T249</f>
        <v>0</v>
      </c>
      <c r="E249">
        <f>Wine_Master!B249</f>
        <v>0</v>
      </c>
      <c r="F249">
        <f>Wine_Master!A249</f>
        <v>0</v>
      </c>
    </row>
    <row r="250" spans="1:6" x14ac:dyDescent="0.2">
      <c r="A250" t="str">
        <f>_xlfn.CONCAT(Wine_Master!D250," / ",Wine_Master!E250," / ",Wine_Master!F250)</f>
        <v xml:space="preserve"> /  / </v>
      </c>
      <c r="B250" t="str">
        <f>_xlfn.CONCAT(Wine_Master!G250," / ",Wine_Master!H250," / ",Wine_Master!I250," / ",Wine_Master!J250)</f>
        <v xml:space="preserve"> /  /  / </v>
      </c>
      <c r="C250">
        <f>Wine_Master!U250</f>
        <v>0</v>
      </c>
      <c r="D250" s="2">
        <f>Wine_Master!T250</f>
        <v>0</v>
      </c>
      <c r="E250">
        <f>Wine_Master!B250</f>
        <v>0</v>
      </c>
      <c r="F250">
        <f>Wine_Master!A250</f>
        <v>0</v>
      </c>
    </row>
    <row r="251" spans="1:6" x14ac:dyDescent="0.2">
      <c r="A251" t="str">
        <f>_xlfn.CONCAT(Wine_Master!D251," / ",Wine_Master!E251," / ",Wine_Master!F251)</f>
        <v xml:space="preserve"> /  / </v>
      </c>
      <c r="B251" t="str">
        <f>_xlfn.CONCAT(Wine_Master!G251," / ",Wine_Master!H251," / ",Wine_Master!I251," / ",Wine_Master!J251)</f>
        <v xml:space="preserve"> /  /  / </v>
      </c>
      <c r="C251">
        <f>Wine_Master!U251</f>
        <v>0</v>
      </c>
      <c r="D251" s="2">
        <f>Wine_Master!T251</f>
        <v>0</v>
      </c>
      <c r="E251">
        <f>Wine_Master!B251</f>
        <v>0</v>
      </c>
      <c r="F251">
        <f>Wine_Master!A251</f>
        <v>0</v>
      </c>
    </row>
    <row r="252" spans="1:6" x14ac:dyDescent="0.2">
      <c r="A252" t="str">
        <f>_xlfn.CONCAT(Wine_Master!D252," / ",Wine_Master!E252," / ",Wine_Master!F252)</f>
        <v xml:space="preserve"> /  / </v>
      </c>
      <c r="B252" t="str">
        <f>_xlfn.CONCAT(Wine_Master!G252," / ",Wine_Master!H252," / ",Wine_Master!I252," / ",Wine_Master!J252)</f>
        <v xml:space="preserve"> /  /  / </v>
      </c>
      <c r="C252">
        <f>Wine_Master!U252</f>
        <v>0</v>
      </c>
      <c r="D252" s="2">
        <f>Wine_Master!T252</f>
        <v>0</v>
      </c>
      <c r="E252">
        <f>Wine_Master!B252</f>
        <v>0</v>
      </c>
      <c r="F252">
        <f>Wine_Master!A252</f>
        <v>0</v>
      </c>
    </row>
    <row r="253" spans="1:6" x14ac:dyDescent="0.2">
      <c r="A253" t="str">
        <f>_xlfn.CONCAT(Wine_Master!D253," / ",Wine_Master!E253," / ",Wine_Master!F253)</f>
        <v xml:space="preserve"> /  / </v>
      </c>
      <c r="B253" t="str">
        <f>_xlfn.CONCAT(Wine_Master!G253," / ",Wine_Master!H253," / ",Wine_Master!I253," / ",Wine_Master!J253)</f>
        <v xml:space="preserve"> /  /  / </v>
      </c>
      <c r="C253">
        <f>Wine_Master!U253</f>
        <v>0</v>
      </c>
      <c r="D253" s="2">
        <f>Wine_Master!T253</f>
        <v>0</v>
      </c>
      <c r="E253">
        <f>Wine_Master!B253</f>
        <v>0</v>
      </c>
      <c r="F253">
        <f>Wine_Master!A253</f>
        <v>0</v>
      </c>
    </row>
    <row r="254" spans="1:6" x14ac:dyDescent="0.2">
      <c r="A254" t="str">
        <f>_xlfn.CONCAT(Wine_Master!D254," / ",Wine_Master!E254," / ",Wine_Master!F254)</f>
        <v xml:space="preserve"> /  / </v>
      </c>
      <c r="B254" t="str">
        <f>_xlfn.CONCAT(Wine_Master!G254," / ",Wine_Master!H254," / ",Wine_Master!I254," / ",Wine_Master!J254)</f>
        <v xml:space="preserve"> /  /  / </v>
      </c>
      <c r="C254">
        <f>Wine_Master!U254</f>
        <v>0</v>
      </c>
      <c r="D254" s="2">
        <f>Wine_Master!T254</f>
        <v>0</v>
      </c>
      <c r="E254">
        <f>Wine_Master!B254</f>
        <v>0</v>
      </c>
      <c r="F254">
        <f>Wine_Master!A254</f>
        <v>0</v>
      </c>
    </row>
    <row r="255" spans="1:6" x14ac:dyDescent="0.2">
      <c r="A255" t="str">
        <f>_xlfn.CONCAT(Wine_Master!D255," / ",Wine_Master!E255," / ",Wine_Master!F255)</f>
        <v xml:space="preserve"> /  / </v>
      </c>
      <c r="B255" t="str">
        <f>_xlfn.CONCAT(Wine_Master!G255," / ",Wine_Master!H255," / ",Wine_Master!I255," / ",Wine_Master!J255)</f>
        <v xml:space="preserve"> /  /  / </v>
      </c>
      <c r="C255">
        <f>Wine_Master!U255</f>
        <v>0</v>
      </c>
      <c r="D255" s="2">
        <f>Wine_Master!T255</f>
        <v>0</v>
      </c>
      <c r="E255">
        <f>Wine_Master!B255</f>
        <v>0</v>
      </c>
      <c r="F255">
        <f>Wine_Master!A255</f>
        <v>0</v>
      </c>
    </row>
    <row r="256" spans="1:6" x14ac:dyDescent="0.2">
      <c r="A256" t="str">
        <f>_xlfn.CONCAT(Wine_Master!D256," / ",Wine_Master!E256," / ",Wine_Master!F256)</f>
        <v xml:space="preserve"> /  / </v>
      </c>
      <c r="B256" t="str">
        <f>_xlfn.CONCAT(Wine_Master!G256," / ",Wine_Master!H256," / ",Wine_Master!I256," / ",Wine_Master!J256)</f>
        <v xml:space="preserve"> /  /  / </v>
      </c>
      <c r="C256">
        <f>Wine_Master!U256</f>
        <v>0</v>
      </c>
      <c r="D256" s="2">
        <f>Wine_Master!T256</f>
        <v>0</v>
      </c>
      <c r="E256">
        <f>Wine_Master!B256</f>
        <v>0</v>
      </c>
      <c r="F256">
        <f>Wine_Master!A256</f>
        <v>0</v>
      </c>
    </row>
    <row r="257" spans="1:6" x14ac:dyDescent="0.2">
      <c r="A257" t="str">
        <f>_xlfn.CONCAT(Wine_Master!D257," / ",Wine_Master!E257," / ",Wine_Master!F257)</f>
        <v xml:space="preserve"> /  / </v>
      </c>
      <c r="B257" t="str">
        <f>_xlfn.CONCAT(Wine_Master!G257," / ",Wine_Master!H257," / ",Wine_Master!I257," / ",Wine_Master!J257)</f>
        <v xml:space="preserve"> /  /  / </v>
      </c>
      <c r="C257">
        <f>Wine_Master!U257</f>
        <v>0</v>
      </c>
      <c r="D257" s="2">
        <f>Wine_Master!T257</f>
        <v>0</v>
      </c>
      <c r="E257">
        <f>Wine_Master!B257</f>
        <v>0</v>
      </c>
      <c r="F257">
        <f>Wine_Master!A257</f>
        <v>0</v>
      </c>
    </row>
    <row r="258" spans="1:6" x14ac:dyDescent="0.2">
      <c r="A258" t="str">
        <f>_xlfn.CONCAT(Wine_Master!D258," / ",Wine_Master!E258," / ",Wine_Master!F258)</f>
        <v xml:space="preserve"> /  / </v>
      </c>
      <c r="B258" t="str">
        <f>_xlfn.CONCAT(Wine_Master!G258," / ",Wine_Master!H258," / ",Wine_Master!I258," / ",Wine_Master!J258)</f>
        <v xml:space="preserve"> /  /  / </v>
      </c>
      <c r="C258">
        <f>Wine_Master!U258</f>
        <v>0</v>
      </c>
      <c r="D258" s="2">
        <f>Wine_Master!T258</f>
        <v>0</v>
      </c>
      <c r="E258">
        <f>Wine_Master!B258</f>
        <v>0</v>
      </c>
      <c r="F258">
        <f>Wine_Master!A258</f>
        <v>0</v>
      </c>
    </row>
    <row r="259" spans="1:6" x14ac:dyDescent="0.2">
      <c r="A259" t="str">
        <f>_xlfn.CONCAT(Wine_Master!D259," / ",Wine_Master!E259," / ",Wine_Master!F259)</f>
        <v xml:space="preserve"> /  / </v>
      </c>
      <c r="B259" t="str">
        <f>_xlfn.CONCAT(Wine_Master!G259," / ",Wine_Master!H259," / ",Wine_Master!I259," / ",Wine_Master!J259)</f>
        <v xml:space="preserve"> /  /  / </v>
      </c>
      <c r="C259">
        <f>Wine_Master!U259</f>
        <v>0</v>
      </c>
      <c r="D259" s="2">
        <f>Wine_Master!T259</f>
        <v>0</v>
      </c>
      <c r="E259">
        <f>Wine_Master!B259</f>
        <v>0</v>
      </c>
      <c r="F259">
        <f>Wine_Master!A259</f>
        <v>0</v>
      </c>
    </row>
    <row r="260" spans="1:6" x14ac:dyDescent="0.2">
      <c r="A260" t="str">
        <f>_xlfn.CONCAT(Wine_Master!D260," / ",Wine_Master!E260," / ",Wine_Master!F260)</f>
        <v xml:space="preserve"> /  / </v>
      </c>
      <c r="B260" t="str">
        <f>_xlfn.CONCAT(Wine_Master!G260," / ",Wine_Master!H260," / ",Wine_Master!I260," / ",Wine_Master!J260)</f>
        <v xml:space="preserve"> /  /  / </v>
      </c>
      <c r="C260">
        <f>Wine_Master!U260</f>
        <v>0</v>
      </c>
      <c r="D260" s="2">
        <f>Wine_Master!T260</f>
        <v>0</v>
      </c>
      <c r="E260">
        <f>Wine_Master!B260</f>
        <v>0</v>
      </c>
      <c r="F260">
        <f>Wine_Master!A260</f>
        <v>0</v>
      </c>
    </row>
    <row r="261" spans="1:6" x14ac:dyDescent="0.2">
      <c r="A261" t="str">
        <f>_xlfn.CONCAT(Wine_Master!D261," / ",Wine_Master!E261," / ",Wine_Master!F261)</f>
        <v xml:space="preserve"> /  / </v>
      </c>
      <c r="B261" t="str">
        <f>_xlfn.CONCAT(Wine_Master!G261," / ",Wine_Master!H261," / ",Wine_Master!I261," / ",Wine_Master!J261)</f>
        <v xml:space="preserve"> /  /  / </v>
      </c>
      <c r="C261">
        <f>Wine_Master!U261</f>
        <v>0</v>
      </c>
      <c r="D261" s="2">
        <f>Wine_Master!T261</f>
        <v>0</v>
      </c>
      <c r="E261">
        <f>Wine_Master!B261</f>
        <v>0</v>
      </c>
      <c r="F261">
        <f>Wine_Master!A261</f>
        <v>0</v>
      </c>
    </row>
    <row r="262" spans="1:6" x14ac:dyDescent="0.2">
      <c r="A262" t="str">
        <f>_xlfn.CONCAT(Wine_Master!D262," / ",Wine_Master!E262," / ",Wine_Master!F262)</f>
        <v xml:space="preserve"> /  / </v>
      </c>
      <c r="B262" t="str">
        <f>_xlfn.CONCAT(Wine_Master!G262," / ",Wine_Master!H262," / ",Wine_Master!I262," / ",Wine_Master!J262)</f>
        <v xml:space="preserve"> /  /  / </v>
      </c>
      <c r="C262">
        <f>Wine_Master!U262</f>
        <v>0</v>
      </c>
      <c r="D262" s="2">
        <f>Wine_Master!T262</f>
        <v>0</v>
      </c>
      <c r="E262">
        <f>Wine_Master!B262</f>
        <v>0</v>
      </c>
      <c r="F262">
        <f>Wine_Master!A262</f>
        <v>0</v>
      </c>
    </row>
    <row r="263" spans="1:6" x14ac:dyDescent="0.2">
      <c r="A263" t="str">
        <f>_xlfn.CONCAT(Wine_Master!D263," / ",Wine_Master!E263," / ",Wine_Master!F263)</f>
        <v xml:space="preserve"> /  / </v>
      </c>
      <c r="B263" t="str">
        <f>_xlfn.CONCAT(Wine_Master!G263," / ",Wine_Master!H263," / ",Wine_Master!I263," / ",Wine_Master!J263)</f>
        <v xml:space="preserve"> /  /  / </v>
      </c>
      <c r="C263">
        <f>Wine_Master!U263</f>
        <v>0</v>
      </c>
      <c r="D263" s="2">
        <f>Wine_Master!T263</f>
        <v>0</v>
      </c>
      <c r="E263">
        <f>Wine_Master!B263</f>
        <v>0</v>
      </c>
      <c r="F263">
        <f>Wine_Master!A263</f>
        <v>0</v>
      </c>
    </row>
    <row r="264" spans="1:6" x14ac:dyDescent="0.2">
      <c r="A264" t="str">
        <f>_xlfn.CONCAT(Wine_Master!D264," / ",Wine_Master!E264," / ",Wine_Master!F264)</f>
        <v xml:space="preserve"> /  / </v>
      </c>
      <c r="B264" t="str">
        <f>_xlfn.CONCAT(Wine_Master!G264," / ",Wine_Master!H264," / ",Wine_Master!I264," / ",Wine_Master!J264)</f>
        <v xml:space="preserve"> /  /  / </v>
      </c>
      <c r="C264">
        <f>Wine_Master!U264</f>
        <v>0</v>
      </c>
      <c r="D264" s="2">
        <f>Wine_Master!T264</f>
        <v>0</v>
      </c>
      <c r="E264">
        <f>Wine_Master!B264</f>
        <v>0</v>
      </c>
      <c r="F264">
        <f>Wine_Master!A264</f>
        <v>0</v>
      </c>
    </row>
    <row r="265" spans="1:6" x14ac:dyDescent="0.2">
      <c r="A265" t="str">
        <f>_xlfn.CONCAT(Wine_Master!D265," / ",Wine_Master!E265," / ",Wine_Master!F265)</f>
        <v xml:space="preserve"> /  / </v>
      </c>
      <c r="B265" t="str">
        <f>_xlfn.CONCAT(Wine_Master!G265," / ",Wine_Master!H265," / ",Wine_Master!I265," / ",Wine_Master!J265)</f>
        <v xml:space="preserve"> /  /  / </v>
      </c>
      <c r="C265">
        <f>Wine_Master!U265</f>
        <v>0</v>
      </c>
      <c r="D265" s="2">
        <f>Wine_Master!T265</f>
        <v>0</v>
      </c>
      <c r="E265">
        <f>Wine_Master!B265</f>
        <v>0</v>
      </c>
      <c r="F265">
        <f>Wine_Master!A265</f>
        <v>0</v>
      </c>
    </row>
    <row r="266" spans="1:6" x14ac:dyDescent="0.2">
      <c r="A266" t="str">
        <f>_xlfn.CONCAT(Wine_Master!D266," / ",Wine_Master!E266," / ",Wine_Master!F266)</f>
        <v xml:space="preserve"> /  / </v>
      </c>
      <c r="B266" t="str">
        <f>_xlfn.CONCAT(Wine_Master!G266," / ",Wine_Master!H266," / ",Wine_Master!I266," / ",Wine_Master!J266)</f>
        <v xml:space="preserve"> /  /  / </v>
      </c>
      <c r="C266">
        <f>Wine_Master!U266</f>
        <v>0</v>
      </c>
      <c r="D266" s="2">
        <f>Wine_Master!T266</f>
        <v>0</v>
      </c>
      <c r="E266">
        <f>Wine_Master!B266</f>
        <v>0</v>
      </c>
      <c r="F266">
        <f>Wine_Master!A266</f>
        <v>0</v>
      </c>
    </row>
    <row r="267" spans="1:6" x14ac:dyDescent="0.2">
      <c r="A267" t="str">
        <f>_xlfn.CONCAT(Wine_Master!D267," / ",Wine_Master!E267," / ",Wine_Master!F267)</f>
        <v xml:space="preserve"> /  / </v>
      </c>
      <c r="B267" t="str">
        <f>_xlfn.CONCAT(Wine_Master!G267," / ",Wine_Master!H267," / ",Wine_Master!I267," / ",Wine_Master!J267)</f>
        <v xml:space="preserve"> /  /  / </v>
      </c>
      <c r="C267">
        <f>Wine_Master!U267</f>
        <v>0</v>
      </c>
      <c r="D267" s="2">
        <f>Wine_Master!T267</f>
        <v>0</v>
      </c>
      <c r="E267">
        <f>Wine_Master!B267</f>
        <v>0</v>
      </c>
      <c r="F267">
        <f>Wine_Master!A267</f>
        <v>0</v>
      </c>
    </row>
    <row r="268" spans="1:6" x14ac:dyDescent="0.2">
      <c r="A268" t="str">
        <f>_xlfn.CONCAT(Wine_Master!D268," / ",Wine_Master!E268," / ",Wine_Master!F268)</f>
        <v xml:space="preserve"> /  / </v>
      </c>
      <c r="B268" t="str">
        <f>_xlfn.CONCAT(Wine_Master!G268," / ",Wine_Master!H268," / ",Wine_Master!I268," / ",Wine_Master!J268)</f>
        <v xml:space="preserve"> /  /  / </v>
      </c>
      <c r="C268">
        <f>Wine_Master!U268</f>
        <v>0</v>
      </c>
      <c r="D268" s="2">
        <f>Wine_Master!T268</f>
        <v>0</v>
      </c>
      <c r="E268">
        <f>Wine_Master!B268</f>
        <v>0</v>
      </c>
      <c r="F268">
        <f>Wine_Master!A268</f>
        <v>0</v>
      </c>
    </row>
    <row r="269" spans="1:6" x14ac:dyDescent="0.2">
      <c r="A269" t="str">
        <f>_xlfn.CONCAT(Wine_Master!D269," / ",Wine_Master!E269," / ",Wine_Master!F269)</f>
        <v xml:space="preserve"> /  / </v>
      </c>
      <c r="B269" t="str">
        <f>_xlfn.CONCAT(Wine_Master!G269," / ",Wine_Master!H269," / ",Wine_Master!I269," / ",Wine_Master!J269)</f>
        <v xml:space="preserve"> /  /  / </v>
      </c>
      <c r="C269">
        <f>Wine_Master!U269</f>
        <v>0</v>
      </c>
      <c r="D269" s="2">
        <f>Wine_Master!T269</f>
        <v>0</v>
      </c>
      <c r="E269">
        <f>Wine_Master!B269</f>
        <v>0</v>
      </c>
      <c r="F269">
        <f>Wine_Master!A269</f>
        <v>0</v>
      </c>
    </row>
    <row r="270" spans="1:6" x14ac:dyDescent="0.2">
      <c r="A270" t="str">
        <f>_xlfn.CONCAT(Wine_Master!D270," / ",Wine_Master!E270," / ",Wine_Master!F270)</f>
        <v xml:space="preserve"> /  / </v>
      </c>
      <c r="B270" t="str">
        <f>_xlfn.CONCAT(Wine_Master!G270," / ",Wine_Master!H270," / ",Wine_Master!I270," / ",Wine_Master!J270)</f>
        <v xml:space="preserve"> /  /  / </v>
      </c>
      <c r="C270">
        <f>Wine_Master!U270</f>
        <v>0</v>
      </c>
      <c r="D270" s="2">
        <f>Wine_Master!T270</f>
        <v>0</v>
      </c>
      <c r="E270">
        <f>Wine_Master!B270</f>
        <v>0</v>
      </c>
      <c r="F270">
        <f>Wine_Master!A270</f>
        <v>0</v>
      </c>
    </row>
    <row r="271" spans="1:6" x14ac:dyDescent="0.2">
      <c r="A271" t="str">
        <f>_xlfn.CONCAT(Wine_Master!D271," / ",Wine_Master!E271," / ",Wine_Master!F271)</f>
        <v xml:space="preserve"> /  / </v>
      </c>
      <c r="B271" t="str">
        <f>_xlfn.CONCAT(Wine_Master!G271," / ",Wine_Master!H271," / ",Wine_Master!I271," / ",Wine_Master!J271)</f>
        <v xml:space="preserve"> /  /  / </v>
      </c>
      <c r="C271">
        <f>Wine_Master!U271</f>
        <v>0</v>
      </c>
      <c r="D271" s="2">
        <f>Wine_Master!T271</f>
        <v>0</v>
      </c>
      <c r="E271">
        <f>Wine_Master!B271</f>
        <v>0</v>
      </c>
      <c r="F271">
        <f>Wine_Master!A271</f>
        <v>0</v>
      </c>
    </row>
    <row r="272" spans="1:6" x14ac:dyDescent="0.2">
      <c r="A272" t="str">
        <f>_xlfn.CONCAT(Wine_Master!D272," / ",Wine_Master!E272," / ",Wine_Master!F272)</f>
        <v xml:space="preserve"> /  / </v>
      </c>
      <c r="B272" t="str">
        <f>_xlfn.CONCAT(Wine_Master!G272," / ",Wine_Master!H272," / ",Wine_Master!I272," / ",Wine_Master!J272)</f>
        <v xml:space="preserve"> /  /  / </v>
      </c>
      <c r="C272">
        <f>Wine_Master!U272</f>
        <v>0</v>
      </c>
      <c r="D272" s="2">
        <f>Wine_Master!T272</f>
        <v>0</v>
      </c>
      <c r="E272">
        <f>Wine_Master!B272</f>
        <v>0</v>
      </c>
      <c r="F272">
        <f>Wine_Master!A272</f>
        <v>0</v>
      </c>
    </row>
    <row r="273" spans="1:6" x14ac:dyDescent="0.2">
      <c r="A273" t="str">
        <f>_xlfn.CONCAT(Wine_Master!D273," / ",Wine_Master!E273," / ",Wine_Master!F273)</f>
        <v xml:space="preserve"> /  / </v>
      </c>
      <c r="B273" t="str">
        <f>_xlfn.CONCAT(Wine_Master!G273," / ",Wine_Master!H273," / ",Wine_Master!I273," / ",Wine_Master!J273)</f>
        <v xml:space="preserve"> /  /  / </v>
      </c>
      <c r="C273">
        <f>Wine_Master!U273</f>
        <v>0</v>
      </c>
      <c r="D273" s="2">
        <f>Wine_Master!T273</f>
        <v>0</v>
      </c>
      <c r="E273">
        <f>Wine_Master!B273</f>
        <v>0</v>
      </c>
      <c r="F273">
        <f>Wine_Master!A273</f>
        <v>0</v>
      </c>
    </row>
    <row r="274" spans="1:6" x14ac:dyDescent="0.2">
      <c r="A274" t="str">
        <f>_xlfn.CONCAT(Wine_Master!D274," / ",Wine_Master!E274," / ",Wine_Master!F274)</f>
        <v xml:space="preserve"> /  / </v>
      </c>
      <c r="B274" t="str">
        <f>_xlfn.CONCAT(Wine_Master!G274," / ",Wine_Master!H274," / ",Wine_Master!I274," / ",Wine_Master!J274)</f>
        <v xml:space="preserve"> /  /  / </v>
      </c>
      <c r="C274">
        <f>Wine_Master!U274</f>
        <v>0</v>
      </c>
      <c r="D274" s="2">
        <f>Wine_Master!T274</f>
        <v>0</v>
      </c>
      <c r="E274">
        <f>Wine_Master!B274</f>
        <v>0</v>
      </c>
      <c r="F274">
        <f>Wine_Master!A274</f>
        <v>0</v>
      </c>
    </row>
    <row r="275" spans="1:6" x14ac:dyDescent="0.2">
      <c r="A275" t="str">
        <f>_xlfn.CONCAT(Wine_Master!D275," / ",Wine_Master!E275," / ",Wine_Master!F275)</f>
        <v xml:space="preserve"> /  / </v>
      </c>
      <c r="B275" t="str">
        <f>_xlfn.CONCAT(Wine_Master!G275," / ",Wine_Master!H275," / ",Wine_Master!I275," / ",Wine_Master!J275)</f>
        <v xml:space="preserve"> /  /  / </v>
      </c>
      <c r="C275">
        <f>Wine_Master!U275</f>
        <v>0</v>
      </c>
      <c r="D275" s="2">
        <f>Wine_Master!T275</f>
        <v>0</v>
      </c>
      <c r="E275">
        <f>Wine_Master!B275</f>
        <v>0</v>
      </c>
      <c r="F275">
        <f>Wine_Master!A275</f>
        <v>0</v>
      </c>
    </row>
    <row r="276" spans="1:6" x14ac:dyDescent="0.2">
      <c r="A276" t="str">
        <f>_xlfn.CONCAT(Wine_Master!D276," / ",Wine_Master!E276," / ",Wine_Master!F276)</f>
        <v xml:space="preserve"> /  / </v>
      </c>
      <c r="B276" t="str">
        <f>_xlfn.CONCAT(Wine_Master!G276," / ",Wine_Master!H276," / ",Wine_Master!I276," / ",Wine_Master!J276)</f>
        <v xml:space="preserve"> /  /  / </v>
      </c>
      <c r="C276">
        <f>Wine_Master!U276</f>
        <v>0</v>
      </c>
      <c r="D276" s="2">
        <f>Wine_Master!T276</f>
        <v>0</v>
      </c>
      <c r="E276">
        <f>Wine_Master!B276</f>
        <v>0</v>
      </c>
      <c r="F276">
        <f>Wine_Master!A276</f>
        <v>0</v>
      </c>
    </row>
    <row r="277" spans="1:6" x14ac:dyDescent="0.2">
      <c r="A277" t="str">
        <f>_xlfn.CONCAT(Wine_Master!D277," / ",Wine_Master!E277," / ",Wine_Master!F277)</f>
        <v xml:space="preserve"> /  / </v>
      </c>
      <c r="B277" t="str">
        <f>_xlfn.CONCAT(Wine_Master!G277," / ",Wine_Master!H277," / ",Wine_Master!I277," / ",Wine_Master!J277)</f>
        <v xml:space="preserve"> /  /  / </v>
      </c>
      <c r="C277">
        <f>Wine_Master!U277</f>
        <v>0</v>
      </c>
      <c r="D277" s="2">
        <f>Wine_Master!T277</f>
        <v>0</v>
      </c>
      <c r="E277">
        <f>Wine_Master!B277</f>
        <v>0</v>
      </c>
      <c r="F277">
        <f>Wine_Master!A277</f>
        <v>0</v>
      </c>
    </row>
    <row r="278" spans="1:6" x14ac:dyDescent="0.2">
      <c r="A278" t="str">
        <f>_xlfn.CONCAT(Wine_Master!D278," / ",Wine_Master!E278," / ",Wine_Master!F278)</f>
        <v xml:space="preserve"> /  / </v>
      </c>
      <c r="B278" t="str">
        <f>_xlfn.CONCAT(Wine_Master!G278," / ",Wine_Master!H278," / ",Wine_Master!I278," / ",Wine_Master!J278)</f>
        <v xml:space="preserve"> /  /  / </v>
      </c>
      <c r="C278">
        <f>Wine_Master!U278</f>
        <v>0</v>
      </c>
      <c r="D278" s="2">
        <f>Wine_Master!T278</f>
        <v>0</v>
      </c>
      <c r="E278">
        <f>Wine_Master!B278</f>
        <v>0</v>
      </c>
      <c r="F278">
        <f>Wine_Master!A278</f>
        <v>0</v>
      </c>
    </row>
    <row r="279" spans="1:6" x14ac:dyDescent="0.2">
      <c r="A279" t="str">
        <f>_xlfn.CONCAT(Wine_Master!D279," / ",Wine_Master!E279," / ",Wine_Master!F279)</f>
        <v xml:space="preserve"> /  / </v>
      </c>
      <c r="B279" t="str">
        <f>_xlfn.CONCAT(Wine_Master!G279," / ",Wine_Master!H279," / ",Wine_Master!I279," / ",Wine_Master!J279)</f>
        <v xml:space="preserve"> /  /  / </v>
      </c>
      <c r="C279">
        <f>Wine_Master!U279</f>
        <v>0</v>
      </c>
      <c r="D279" s="2">
        <f>Wine_Master!T279</f>
        <v>0</v>
      </c>
      <c r="E279">
        <f>Wine_Master!B279</f>
        <v>0</v>
      </c>
      <c r="F279">
        <f>Wine_Master!A279</f>
        <v>0</v>
      </c>
    </row>
    <row r="280" spans="1:6" x14ac:dyDescent="0.2">
      <c r="A280" t="str">
        <f>_xlfn.CONCAT(Wine_Master!D280," / ",Wine_Master!E280," / ",Wine_Master!F280)</f>
        <v xml:space="preserve"> /  / </v>
      </c>
      <c r="B280" t="str">
        <f>_xlfn.CONCAT(Wine_Master!G280," / ",Wine_Master!H280," / ",Wine_Master!I280," / ",Wine_Master!J280)</f>
        <v xml:space="preserve"> /  /  / </v>
      </c>
      <c r="C280">
        <f>Wine_Master!U280</f>
        <v>0</v>
      </c>
      <c r="D280" s="2">
        <f>Wine_Master!T280</f>
        <v>0</v>
      </c>
      <c r="E280">
        <f>Wine_Master!B280</f>
        <v>0</v>
      </c>
      <c r="F280">
        <f>Wine_Master!A280</f>
        <v>0</v>
      </c>
    </row>
    <row r="281" spans="1:6" x14ac:dyDescent="0.2">
      <c r="A281" t="str">
        <f>_xlfn.CONCAT(Wine_Master!D281," / ",Wine_Master!E281," / ",Wine_Master!F281)</f>
        <v xml:space="preserve"> /  / </v>
      </c>
      <c r="B281" t="str">
        <f>_xlfn.CONCAT(Wine_Master!G281," / ",Wine_Master!H281," / ",Wine_Master!I281," / ",Wine_Master!J281)</f>
        <v xml:space="preserve"> /  /  / </v>
      </c>
      <c r="C281">
        <f>Wine_Master!U281</f>
        <v>0</v>
      </c>
      <c r="D281" s="2">
        <f>Wine_Master!T281</f>
        <v>0</v>
      </c>
      <c r="E281">
        <f>Wine_Master!B281</f>
        <v>0</v>
      </c>
      <c r="F281">
        <f>Wine_Master!A281</f>
        <v>0</v>
      </c>
    </row>
    <row r="282" spans="1:6" x14ac:dyDescent="0.2">
      <c r="A282" t="str">
        <f>_xlfn.CONCAT(Wine_Master!D282," / ",Wine_Master!E282," / ",Wine_Master!F282)</f>
        <v xml:space="preserve"> /  / </v>
      </c>
      <c r="B282" t="str">
        <f>_xlfn.CONCAT(Wine_Master!G282," / ",Wine_Master!H282," / ",Wine_Master!I282," / ",Wine_Master!J282)</f>
        <v xml:space="preserve"> /  /  / </v>
      </c>
      <c r="C282">
        <f>Wine_Master!U282</f>
        <v>0</v>
      </c>
      <c r="D282" s="2">
        <f>Wine_Master!T282</f>
        <v>0</v>
      </c>
      <c r="E282">
        <f>Wine_Master!B282</f>
        <v>0</v>
      </c>
      <c r="F282">
        <f>Wine_Master!A282</f>
        <v>0</v>
      </c>
    </row>
    <row r="283" spans="1:6" x14ac:dyDescent="0.2">
      <c r="A283" t="str">
        <f>_xlfn.CONCAT(Wine_Master!D283," / ",Wine_Master!E283," / ",Wine_Master!F283)</f>
        <v xml:space="preserve"> /  / </v>
      </c>
      <c r="B283" t="str">
        <f>_xlfn.CONCAT(Wine_Master!G283," / ",Wine_Master!H283," / ",Wine_Master!I283," / ",Wine_Master!J283)</f>
        <v xml:space="preserve"> /  /  / </v>
      </c>
      <c r="C283">
        <f>Wine_Master!U283</f>
        <v>0</v>
      </c>
      <c r="D283" s="2">
        <f>Wine_Master!T283</f>
        <v>0</v>
      </c>
      <c r="E283">
        <f>Wine_Master!B283</f>
        <v>0</v>
      </c>
      <c r="F283">
        <f>Wine_Master!A283</f>
        <v>0</v>
      </c>
    </row>
    <row r="284" spans="1:6" x14ac:dyDescent="0.2">
      <c r="A284" t="str">
        <f>_xlfn.CONCAT(Wine_Master!D284," / ",Wine_Master!E284," / ",Wine_Master!F284)</f>
        <v xml:space="preserve"> /  / </v>
      </c>
      <c r="B284" t="str">
        <f>_xlfn.CONCAT(Wine_Master!G284," / ",Wine_Master!H284," / ",Wine_Master!I284," / ",Wine_Master!J284)</f>
        <v xml:space="preserve"> /  /  / </v>
      </c>
      <c r="C284">
        <f>Wine_Master!U284</f>
        <v>0</v>
      </c>
      <c r="D284" s="2">
        <f>Wine_Master!T284</f>
        <v>0</v>
      </c>
      <c r="E284">
        <f>Wine_Master!B284</f>
        <v>0</v>
      </c>
      <c r="F284">
        <f>Wine_Master!A284</f>
        <v>0</v>
      </c>
    </row>
    <row r="285" spans="1:6" x14ac:dyDescent="0.2">
      <c r="A285" t="str">
        <f>_xlfn.CONCAT(Wine_Master!D288," / ",Wine_Master!E288," / ",Wine_Master!F288)</f>
        <v xml:space="preserve"> /  / </v>
      </c>
      <c r="B285" t="str">
        <f>_xlfn.CONCAT(Wine_Master!G288," / ",Wine_Master!H288," / ",Wine_Master!I288," / ",Wine_Master!J288)</f>
        <v xml:space="preserve"> /  /  / </v>
      </c>
      <c r="C285">
        <f>Wine_Master!U288</f>
        <v>0</v>
      </c>
      <c r="D285" s="2">
        <f>Wine_Master!T288</f>
        <v>0</v>
      </c>
      <c r="E285">
        <f>Wine_Master!B288</f>
        <v>0</v>
      </c>
      <c r="F285">
        <f>Wine_Master!A288</f>
        <v>0</v>
      </c>
    </row>
    <row r="286" spans="1:6" x14ac:dyDescent="0.2">
      <c r="A286" t="str">
        <f>_xlfn.CONCAT(Wine_Master!D289," / ",Wine_Master!E289," / ",Wine_Master!F289)</f>
        <v xml:space="preserve"> /  / </v>
      </c>
      <c r="B286" t="str">
        <f>_xlfn.CONCAT(Wine_Master!G289," / ",Wine_Master!H289," / ",Wine_Master!I289," / ",Wine_Master!J289)</f>
        <v xml:space="preserve"> /  /  / </v>
      </c>
      <c r="C286">
        <f>Wine_Master!U289</f>
        <v>0</v>
      </c>
      <c r="D286" s="2">
        <f>Wine_Master!T289</f>
        <v>0</v>
      </c>
      <c r="E286">
        <f>Wine_Master!B289</f>
        <v>0</v>
      </c>
      <c r="F286">
        <f>Wine_Master!A289</f>
        <v>0</v>
      </c>
    </row>
    <row r="287" spans="1:6" x14ac:dyDescent="0.2">
      <c r="A287" t="str">
        <f>_xlfn.CONCAT(Wine_Master!D290," / ",Wine_Master!E290," / ",Wine_Master!F290)</f>
        <v xml:space="preserve"> /  / </v>
      </c>
      <c r="B287" t="str">
        <f>_xlfn.CONCAT(Wine_Master!G290," / ",Wine_Master!H290," / ",Wine_Master!I290," / ",Wine_Master!J290)</f>
        <v xml:space="preserve"> /  /  / </v>
      </c>
      <c r="C287">
        <f>Wine_Master!U290</f>
        <v>0</v>
      </c>
      <c r="D287" s="2">
        <f>Wine_Master!T290</f>
        <v>0</v>
      </c>
      <c r="E287">
        <f>Wine_Master!B290</f>
        <v>0</v>
      </c>
      <c r="F287">
        <f>Wine_Master!A290</f>
        <v>0</v>
      </c>
    </row>
    <row r="288" spans="1:6" x14ac:dyDescent="0.2">
      <c r="A288" t="str">
        <f>_xlfn.CONCAT(Wine_Master!D291," / ",Wine_Master!E291," / ",Wine_Master!F291)</f>
        <v xml:space="preserve"> /  / </v>
      </c>
      <c r="B288" t="str">
        <f>_xlfn.CONCAT(Wine_Master!G291," / ",Wine_Master!H291," / ",Wine_Master!I291," / ",Wine_Master!J291)</f>
        <v xml:space="preserve"> /  /  / </v>
      </c>
      <c r="C288">
        <f>Wine_Master!U291</f>
        <v>0</v>
      </c>
      <c r="D288" s="2">
        <f>Wine_Master!T291</f>
        <v>0</v>
      </c>
      <c r="E288">
        <f>Wine_Master!B291</f>
        <v>0</v>
      </c>
      <c r="F288">
        <f>Wine_Master!A291</f>
        <v>0</v>
      </c>
    </row>
    <row r="289" spans="1:6" x14ac:dyDescent="0.2">
      <c r="A289" t="str">
        <f>_xlfn.CONCAT(Wine_Master!D292," / ",Wine_Master!E292," / ",Wine_Master!F292)</f>
        <v xml:space="preserve"> /  / </v>
      </c>
      <c r="B289" t="str">
        <f>_xlfn.CONCAT(Wine_Master!G292," / ",Wine_Master!H292," / ",Wine_Master!I292," / ",Wine_Master!J292)</f>
        <v xml:space="preserve"> /  /  / </v>
      </c>
      <c r="C289">
        <f>Wine_Master!U292</f>
        <v>0</v>
      </c>
      <c r="D289" s="2">
        <f>Wine_Master!T292</f>
        <v>0</v>
      </c>
      <c r="E289">
        <f>Wine_Master!B292</f>
        <v>0</v>
      </c>
      <c r="F289">
        <f>Wine_Master!A292</f>
        <v>0</v>
      </c>
    </row>
    <row r="290" spans="1:6" x14ac:dyDescent="0.2">
      <c r="A290" t="str">
        <f>_xlfn.CONCAT(Wine_Master!D293," / ",Wine_Master!E293," / ",Wine_Master!F293)</f>
        <v xml:space="preserve"> /  / </v>
      </c>
      <c r="B290" t="str">
        <f>_xlfn.CONCAT(Wine_Master!G293," / ",Wine_Master!H293," / ",Wine_Master!I293," / ",Wine_Master!J293)</f>
        <v xml:space="preserve"> /  /  / </v>
      </c>
      <c r="C290">
        <f>Wine_Master!U293</f>
        <v>0</v>
      </c>
      <c r="D290" s="2">
        <f>Wine_Master!T293</f>
        <v>0</v>
      </c>
      <c r="E290">
        <f>Wine_Master!B293</f>
        <v>0</v>
      </c>
      <c r="F290">
        <f>Wine_Master!A293</f>
        <v>0</v>
      </c>
    </row>
    <row r="291" spans="1:6" x14ac:dyDescent="0.2">
      <c r="A291" t="str">
        <f>_xlfn.CONCAT(Wine_Master!D294," / ",Wine_Master!E294," / ",Wine_Master!F294)</f>
        <v xml:space="preserve"> /  / </v>
      </c>
      <c r="B291" t="str">
        <f>_xlfn.CONCAT(Wine_Master!G294," / ",Wine_Master!H294," / ",Wine_Master!I294," / ",Wine_Master!J294)</f>
        <v xml:space="preserve"> /  /  / </v>
      </c>
      <c r="C291">
        <f>Wine_Master!U294</f>
        <v>0</v>
      </c>
      <c r="D291" s="2">
        <f>Wine_Master!T294</f>
        <v>0</v>
      </c>
      <c r="E291">
        <f>Wine_Master!B294</f>
        <v>0</v>
      </c>
      <c r="F291">
        <f>Wine_Master!A294</f>
        <v>0</v>
      </c>
    </row>
    <row r="292" spans="1:6" x14ac:dyDescent="0.2">
      <c r="A292" t="str">
        <f>_xlfn.CONCAT(Wine_Master!D295," / ",Wine_Master!E295," / ",Wine_Master!F295)</f>
        <v xml:space="preserve"> /  / </v>
      </c>
      <c r="B292" t="str">
        <f>_xlfn.CONCAT(Wine_Master!G295," / ",Wine_Master!H295," / ",Wine_Master!I295," / ",Wine_Master!J295)</f>
        <v xml:space="preserve"> /  /  / </v>
      </c>
      <c r="C292">
        <f>Wine_Master!U295</f>
        <v>0</v>
      </c>
      <c r="D292" s="2">
        <f>Wine_Master!T295</f>
        <v>0</v>
      </c>
      <c r="E292">
        <f>Wine_Master!B295</f>
        <v>0</v>
      </c>
      <c r="F292">
        <f>Wine_Master!A295</f>
        <v>0</v>
      </c>
    </row>
    <row r="293" spans="1:6" x14ac:dyDescent="0.2">
      <c r="A293" t="str">
        <f>_xlfn.CONCAT(Wine_Master!D296," / ",Wine_Master!E296," / ",Wine_Master!F296)</f>
        <v xml:space="preserve"> /  / </v>
      </c>
      <c r="B293" t="str">
        <f>_xlfn.CONCAT(Wine_Master!G296," / ",Wine_Master!H296," / ",Wine_Master!I296," / ",Wine_Master!J296)</f>
        <v xml:space="preserve"> /  /  / </v>
      </c>
      <c r="C293">
        <f>Wine_Master!U296</f>
        <v>0</v>
      </c>
      <c r="D293" s="2">
        <f>Wine_Master!T296</f>
        <v>0</v>
      </c>
      <c r="E293">
        <f>Wine_Master!B296</f>
        <v>0</v>
      </c>
      <c r="F293">
        <f>Wine_Master!A296</f>
        <v>0</v>
      </c>
    </row>
    <row r="294" spans="1:6" x14ac:dyDescent="0.2">
      <c r="A294" t="str">
        <f>_xlfn.CONCAT(Wine_Master!D297," / ",Wine_Master!E297," / ",Wine_Master!F297)</f>
        <v xml:space="preserve"> /  / </v>
      </c>
      <c r="B294" t="str">
        <f>_xlfn.CONCAT(Wine_Master!G297," / ",Wine_Master!H297," / ",Wine_Master!I297," / ",Wine_Master!J297)</f>
        <v xml:space="preserve"> /  /  / </v>
      </c>
      <c r="C294">
        <f>Wine_Master!U297</f>
        <v>0</v>
      </c>
      <c r="D294" s="2">
        <f>Wine_Master!T297</f>
        <v>0</v>
      </c>
      <c r="E294">
        <f>Wine_Master!B297</f>
        <v>0</v>
      </c>
      <c r="F294">
        <f>Wine_Master!A297</f>
        <v>0</v>
      </c>
    </row>
    <row r="295" spans="1:6" x14ac:dyDescent="0.2">
      <c r="A295" t="str">
        <f>_xlfn.CONCAT(Wine_Master!D298," / ",Wine_Master!E298," / ",Wine_Master!F298)</f>
        <v xml:space="preserve"> /  / </v>
      </c>
      <c r="B295" t="str">
        <f>_xlfn.CONCAT(Wine_Master!G298," / ",Wine_Master!H298," / ",Wine_Master!I298," / ",Wine_Master!J298)</f>
        <v xml:space="preserve"> /  /  / </v>
      </c>
      <c r="C295">
        <f>Wine_Master!U298</f>
        <v>0</v>
      </c>
      <c r="D295" s="2">
        <f>Wine_Master!T298</f>
        <v>0</v>
      </c>
      <c r="E295">
        <f>Wine_Master!B298</f>
        <v>0</v>
      </c>
      <c r="F295">
        <f>Wine_Master!A298</f>
        <v>0</v>
      </c>
    </row>
    <row r="296" spans="1:6" x14ac:dyDescent="0.2">
      <c r="A296" t="str">
        <f>_xlfn.CONCAT(Wine_Master!D299," / ",Wine_Master!E299," / ",Wine_Master!F299)</f>
        <v xml:space="preserve"> /  / </v>
      </c>
      <c r="B296" t="str">
        <f>_xlfn.CONCAT(Wine_Master!G299," / ",Wine_Master!H299," / ",Wine_Master!I299," / ",Wine_Master!J299)</f>
        <v xml:space="preserve"> /  /  / </v>
      </c>
      <c r="C296">
        <f>Wine_Master!U299</f>
        <v>0</v>
      </c>
      <c r="D296" s="2">
        <f>Wine_Master!T299</f>
        <v>0</v>
      </c>
      <c r="E296">
        <f>Wine_Master!B299</f>
        <v>0</v>
      </c>
      <c r="F296">
        <f>Wine_Master!A299</f>
        <v>0</v>
      </c>
    </row>
    <row r="297" spans="1:6" x14ac:dyDescent="0.2">
      <c r="A297" t="str">
        <f>_xlfn.CONCAT(Wine_Master!D300," / ",Wine_Master!E300," / ",Wine_Master!F300)</f>
        <v xml:space="preserve"> /  / </v>
      </c>
      <c r="B297" t="str">
        <f>_xlfn.CONCAT(Wine_Master!G300," / ",Wine_Master!H300," / ",Wine_Master!I300," / ",Wine_Master!J300)</f>
        <v xml:space="preserve"> /  /  / </v>
      </c>
      <c r="C297">
        <f>Wine_Master!U300</f>
        <v>0</v>
      </c>
      <c r="D297" s="2">
        <f>Wine_Master!T300</f>
        <v>0</v>
      </c>
      <c r="E297">
        <f>Wine_Master!B300</f>
        <v>0</v>
      </c>
      <c r="F297">
        <f>Wine_Master!A300</f>
        <v>0</v>
      </c>
    </row>
    <row r="298" spans="1:6" x14ac:dyDescent="0.2">
      <c r="A298" t="str">
        <f>_xlfn.CONCAT(Wine_Master!D301," / ",Wine_Master!E301," / ",Wine_Master!F301)</f>
        <v xml:space="preserve"> /  / </v>
      </c>
      <c r="B298" t="str">
        <f>_xlfn.CONCAT(Wine_Master!G301," / ",Wine_Master!H301," / ",Wine_Master!I301," / ",Wine_Master!J301)</f>
        <v xml:space="preserve"> /  /  / </v>
      </c>
      <c r="C298">
        <f>Wine_Master!U301</f>
        <v>0</v>
      </c>
      <c r="D298" s="2">
        <f>Wine_Master!T301</f>
        <v>0</v>
      </c>
      <c r="E298">
        <f>Wine_Master!B301</f>
        <v>0</v>
      </c>
      <c r="F298">
        <f>Wine_Master!A301</f>
        <v>0</v>
      </c>
    </row>
    <row r="299" spans="1:6" x14ac:dyDescent="0.2">
      <c r="A299" t="str">
        <f>_xlfn.CONCAT(Wine_Master!D302," / ",Wine_Master!E302," / ",Wine_Master!F302)</f>
        <v xml:space="preserve"> /  / </v>
      </c>
      <c r="B299" t="str">
        <f>_xlfn.CONCAT(Wine_Master!G302," / ",Wine_Master!H302," / ",Wine_Master!I302," / ",Wine_Master!J302)</f>
        <v xml:space="preserve"> /  /  / </v>
      </c>
      <c r="C299">
        <f>Wine_Master!U302</f>
        <v>0</v>
      </c>
      <c r="D299" s="2">
        <f>Wine_Master!T302</f>
        <v>0</v>
      </c>
      <c r="E299">
        <f>Wine_Master!B302</f>
        <v>0</v>
      </c>
      <c r="F299">
        <f>Wine_Master!A302</f>
        <v>0</v>
      </c>
    </row>
    <row r="300" spans="1:6" x14ac:dyDescent="0.2">
      <c r="A300" t="str">
        <f>_xlfn.CONCAT(Wine_Master!D303," / ",Wine_Master!E303," / ",Wine_Master!F303)</f>
        <v xml:space="preserve"> /  / </v>
      </c>
      <c r="B300" t="str">
        <f>_xlfn.CONCAT(Wine_Master!G303," / ",Wine_Master!H303," / ",Wine_Master!I303," / ",Wine_Master!J303)</f>
        <v xml:space="preserve"> /  /  / </v>
      </c>
      <c r="C300">
        <f>Wine_Master!U303</f>
        <v>0</v>
      </c>
      <c r="D300" s="2">
        <f>Wine_Master!T303</f>
        <v>0</v>
      </c>
      <c r="E300">
        <f>Wine_Master!B303</f>
        <v>0</v>
      </c>
      <c r="F300">
        <f>Wine_Master!A303</f>
        <v>0</v>
      </c>
    </row>
    <row r="301" spans="1:6" x14ac:dyDescent="0.2">
      <c r="A301" t="str">
        <f>_xlfn.CONCAT(Wine_Master!D304," / ",Wine_Master!E304," / ",Wine_Master!F304)</f>
        <v xml:space="preserve"> /  / </v>
      </c>
      <c r="B301" t="str">
        <f>_xlfn.CONCAT(Wine_Master!G304," / ",Wine_Master!H304," / ",Wine_Master!I304," / ",Wine_Master!J304)</f>
        <v xml:space="preserve"> /  /  / </v>
      </c>
      <c r="C301">
        <f>Wine_Master!U304</f>
        <v>0</v>
      </c>
      <c r="D301" s="2">
        <f>Wine_Master!T304</f>
        <v>0</v>
      </c>
      <c r="E301">
        <f>Wine_Master!B304</f>
        <v>0</v>
      </c>
      <c r="F301">
        <f>Wine_Master!A304</f>
        <v>0</v>
      </c>
    </row>
    <row r="302" spans="1:6" x14ac:dyDescent="0.2">
      <c r="A302" t="str">
        <f>_xlfn.CONCAT(Wine_Master!D305," / ",Wine_Master!E305," / ",Wine_Master!F305)</f>
        <v xml:space="preserve"> /  / </v>
      </c>
      <c r="B302" t="str">
        <f>_xlfn.CONCAT(Wine_Master!G305," / ",Wine_Master!H305," / ",Wine_Master!I305," / ",Wine_Master!J305)</f>
        <v xml:space="preserve"> /  /  / </v>
      </c>
      <c r="C302">
        <f>Wine_Master!U305</f>
        <v>0</v>
      </c>
      <c r="D302" s="2">
        <f>Wine_Master!T305</f>
        <v>0</v>
      </c>
      <c r="E302">
        <f>Wine_Master!B305</f>
        <v>0</v>
      </c>
      <c r="F302">
        <f>Wine_Master!A305</f>
        <v>0</v>
      </c>
    </row>
    <row r="303" spans="1:6" x14ac:dyDescent="0.2">
      <c r="A303" t="str">
        <f>_xlfn.CONCAT(Wine_Master!D306," / ",Wine_Master!E306," / ",Wine_Master!F306)</f>
        <v xml:space="preserve"> /  / </v>
      </c>
      <c r="B303" t="str">
        <f>_xlfn.CONCAT(Wine_Master!G306," / ",Wine_Master!H306," / ",Wine_Master!I306," / ",Wine_Master!J306)</f>
        <v xml:space="preserve"> /  /  / </v>
      </c>
      <c r="C303">
        <f>Wine_Master!U306</f>
        <v>0</v>
      </c>
      <c r="D303" s="2">
        <f>Wine_Master!T306</f>
        <v>0</v>
      </c>
      <c r="E303">
        <f>Wine_Master!B306</f>
        <v>0</v>
      </c>
      <c r="F303">
        <f>Wine_Master!A306</f>
        <v>0</v>
      </c>
    </row>
    <row r="304" spans="1:6" x14ac:dyDescent="0.2">
      <c r="A304" t="str">
        <f>_xlfn.CONCAT(Wine_Master!D307," / ",Wine_Master!E307," / ",Wine_Master!F307)</f>
        <v xml:space="preserve"> /  / </v>
      </c>
      <c r="B304" t="str">
        <f>_xlfn.CONCAT(Wine_Master!G307," / ",Wine_Master!H307," / ",Wine_Master!I307," / ",Wine_Master!J307)</f>
        <v xml:space="preserve"> /  /  / </v>
      </c>
      <c r="C304">
        <f>Wine_Master!U307</f>
        <v>0</v>
      </c>
      <c r="D304" s="2">
        <f>Wine_Master!T307</f>
        <v>0</v>
      </c>
      <c r="E304">
        <f>Wine_Master!B307</f>
        <v>0</v>
      </c>
      <c r="F304">
        <f>Wine_Master!A307</f>
        <v>0</v>
      </c>
    </row>
    <row r="305" spans="1:6" x14ac:dyDescent="0.2">
      <c r="A305" t="str">
        <f>_xlfn.CONCAT(Wine_Master!D308," / ",Wine_Master!E308," / ",Wine_Master!F308)</f>
        <v xml:space="preserve"> /  / </v>
      </c>
      <c r="B305" t="str">
        <f>_xlfn.CONCAT(Wine_Master!G308," / ",Wine_Master!H308," / ",Wine_Master!I308," / ",Wine_Master!J308)</f>
        <v xml:space="preserve"> /  /  / </v>
      </c>
      <c r="C305">
        <f>Wine_Master!U308</f>
        <v>0</v>
      </c>
      <c r="D305" s="2">
        <f>Wine_Master!T308</f>
        <v>0</v>
      </c>
      <c r="E305">
        <f>Wine_Master!B308</f>
        <v>0</v>
      </c>
      <c r="F305">
        <f>Wine_Master!A308</f>
        <v>0</v>
      </c>
    </row>
    <row r="306" spans="1:6" x14ac:dyDescent="0.2">
      <c r="A306" t="str">
        <f>_xlfn.CONCAT(Wine_Master!D309," / ",Wine_Master!E309," / ",Wine_Master!F309)</f>
        <v xml:space="preserve"> /  / </v>
      </c>
      <c r="B306" t="str">
        <f>_xlfn.CONCAT(Wine_Master!G309," / ",Wine_Master!H309," / ",Wine_Master!I309," / ",Wine_Master!J309)</f>
        <v xml:space="preserve"> /  /  / </v>
      </c>
      <c r="C306">
        <f>Wine_Master!U309</f>
        <v>0</v>
      </c>
      <c r="D306" s="2">
        <f>Wine_Master!T309</f>
        <v>0</v>
      </c>
      <c r="E306">
        <f>Wine_Master!B309</f>
        <v>0</v>
      </c>
      <c r="F306">
        <f>Wine_Master!A309</f>
        <v>0</v>
      </c>
    </row>
    <row r="307" spans="1:6" x14ac:dyDescent="0.2">
      <c r="A307" t="str">
        <f>_xlfn.CONCAT(Wine_Master!D310," / ",Wine_Master!E310," / ",Wine_Master!F310)</f>
        <v xml:space="preserve"> /  / </v>
      </c>
      <c r="B307" t="str">
        <f>_xlfn.CONCAT(Wine_Master!G310," / ",Wine_Master!H310," / ",Wine_Master!I310," / ",Wine_Master!J310)</f>
        <v xml:space="preserve"> /  /  / </v>
      </c>
      <c r="C307">
        <f>Wine_Master!U310</f>
        <v>0</v>
      </c>
      <c r="D307" s="2">
        <f>Wine_Master!T310</f>
        <v>0</v>
      </c>
      <c r="E307">
        <f>Wine_Master!B310</f>
        <v>0</v>
      </c>
      <c r="F307">
        <f>Wine_Master!A310</f>
        <v>0</v>
      </c>
    </row>
    <row r="308" spans="1:6" x14ac:dyDescent="0.2">
      <c r="A308" t="str">
        <f>_xlfn.CONCAT(Wine_Master!D311," / ",Wine_Master!E311," / ",Wine_Master!F311)</f>
        <v xml:space="preserve"> /  / </v>
      </c>
      <c r="B308" t="str">
        <f>_xlfn.CONCAT(Wine_Master!G311," / ",Wine_Master!H311," / ",Wine_Master!I311," / ",Wine_Master!J311)</f>
        <v xml:space="preserve"> /  /  / </v>
      </c>
      <c r="C308">
        <f>Wine_Master!U311</f>
        <v>0</v>
      </c>
      <c r="D308" s="2">
        <f>Wine_Master!T311</f>
        <v>0</v>
      </c>
      <c r="E308">
        <f>Wine_Master!B311</f>
        <v>0</v>
      </c>
      <c r="F308">
        <f>Wine_Master!A311</f>
        <v>0</v>
      </c>
    </row>
    <row r="309" spans="1:6" x14ac:dyDescent="0.2">
      <c r="A309" t="str">
        <f>_xlfn.CONCAT(Wine_Master!D312," / ",Wine_Master!E312," / ",Wine_Master!F312)</f>
        <v xml:space="preserve"> /  / </v>
      </c>
      <c r="B309" t="str">
        <f>_xlfn.CONCAT(Wine_Master!G312," / ",Wine_Master!H312," / ",Wine_Master!I312," / ",Wine_Master!J312)</f>
        <v xml:space="preserve"> /  /  / </v>
      </c>
      <c r="C309">
        <f>Wine_Master!U312</f>
        <v>0</v>
      </c>
      <c r="D309" s="2">
        <f>Wine_Master!T312</f>
        <v>0</v>
      </c>
      <c r="E309">
        <f>Wine_Master!B312</f>
        <v>0</v>
      </c>
      <c r="F309">
        <f>Wine_Master!A312</f>
        <v>0</v>
      </c>
    </row>
    <row r="310" spans="1:6" x14ac:dyDescent="0.2">
      <c r="A310" t="str">
        <f>_xlfn.CONCAT(Wine_Master!D313," / ",Wine_Master!E313," / ",Wine_Master!F313)</f>
        <v xml:space="preserve"> /  / </v>
      </c>
      <c r="B310" t="str">
        <f>_xlfn.CONCAT(Wine_Master!G313," / ",Wine_Master!H313," / ",Wine_Master!I313," / ",Wine_Master!J313)</f>
        <v xml:space="preserve"> /  /  / </v>
      </c>
      <c r="C310">
        <f>Wine_Master!U313</f>
        <v>0</v>
      </c>
      <c r="D310" s="2">
        <f>Wine_Master!T313</f>
        <v>0</v>
      </c>
      <c r="E310">
        <f>Wine_Master!B313</f>
        <v>0</v>
      </c>
      <c r="F310">
        <f>Wine_Master!A313</f>
        <v>0</v>
      </c>
    </row>
    <row r="311" spans="1:6" x14ac:dyDescent="0.2">
      <c r="A311" t="str">
        <f>_xlfn.CONCAT(Wine_Master!D314," / ",Wine_Master!E314," / ",Wine_Master!F314)</f>
        <v xml:space="preserve"> /  / </v>
      </c>
      <c r="B311" t="str">
        <f>_xlfn.CONCAT(Wine_Master!G314," / ",Wine_Master!H314," / ",Wine_Master!I314," / ",Wine_Master!J314)</f>
        <v xml:space="preserve"> /  /  / </v>
      </c>
      <c r="C311">
        <f>Wine_Master!U314</f>
        <v>0</v>
      </c>
      <c r="D311" s="2">
        <f>Wine_Master!T314</f>
        <v>0</v>
      </c>
      <c r="E311">
        <f>Wine_Master!B314</f>
        <v>0</v>
      </c>
      <c r="F311">
        <f>Wine_Master!A314</f>
        <v>0</v>
      </c>
    </row>
    <row r="312" spans="1:6" x14ac:dyDescent="0.2">
      <c r="A312" t="str">
        <f>_xlfn.CONCAT(Wine_Master!D315," / ",Wine_Master!E315," / ",Wine_Master!F315)</f>
        <v xml:space="preserve"> /  / </v>
      </c>
      <c r="B312" t="str">
        <f>_xlfn.CONCAT(Wine_Master!G315," / ",Wine_Master!H315," / ",Wine_Master!I315," / ",Wine_Master!J315)</f>
        <v xml:space="preserve"> /  /  / </v>
      </c>
      <c r="C312">
        <f>Wine_Master!U315</f>
        <v>0</v>
      </c>
      <c r="D312" s="2">
        <f>Wine_Master!T315</f>
        <v>0</v>
      </c>
      <c r="E312">
        <f>Wine_Master!B315</f>
        <v>0</v>
      </c>
      <c r="F312">
        <f>Wine_Master!A315</f>
        <v>0</v>
      </c>
    </row>
    <row r="313" spans="1:6" x14ac:dyDescent="0.2">
      <c r="A313" t="str">
        <f>_xlfn.CONCAT(Wine_Master!D316," / ",Wine_Master!E316," / ",Wine_Master!F316)</f>
        <v xml:space="preserve"> /  / </v>
      </c>
      <c r="B313" t="str">
        <f>_xlfn.CONCAT(Wine_Master!G316," / ",Wine_Master!H316," / ",Wine_Master!I316," / ",Wine_Master!J316)</f>
        <v xml:space="preserve"> /  /  / </v>
      </c>
      <c r="C313">
        <f>Wine_Master!U316</f>
        <v>0</v>
      </c>
      <c r="D313" s="2">
        <f>Wine_Master!T316</f>
        <v>0</v>
      </c>
      <c r="E313">
        <f>Wine_Master!B316</f>
        <v>0</v>
      </c>
      <c r="F313">
        <f>Wine_Master!A316</f>
        <v>0</v>
      </c>
    </row>
    <row r="314" spans="1:6" x14ac:dyDescent="0.2">
      <c r="A314" t="str">
        <f>_xlfn.CONCAT(Wine_Master!D317," / ",Wine_Master!E317," / ",Wine_Master!F317)</f>
        <v xml:space="preserve"> /  / </v>
      </c>
      <c r="B314" t="str">
        <f>_xlfn.CONCAT(Wine_Master!G317," / ",Wine_Master!H317," / ",Wine_Master!I317," / ",Wine_Master!J317)</f>
        <v xml:space="preserve"> /  /  / </v>
      </c>
      <c r="C314">
        <f>Wine_Master!U317</f>
        <v>0</v>
      </c>
      <c r="D314" s="2">
        <f>Wine_Master!T317</f>
        <v>0</v>
      </c>
      <c r="E314">
        <f>Wine_Master!B317</f>
        <v>0</v>
      </c>
      <c r="F314">
        <f>Wine_Master!A317</f>
        <v>0</v>
      </c>
    </row>
    <row r="315" spans="1:6" x14ac:dyDescent="0.2">
      <c r="A315" t="str">
        <f>_xlfn.CONCAT(Wine_Master!D318," / ",Wine_Master!E318," / ",Wine_Master!F318)</f>
        <v xml:space="preserve"> /  / </v>
      </c>
      <c r="B315" t="str">
        <f>_xlfn.CONCAT(Wine_Master!G318," / ",Wine_Master!H318," / ",Wine_Master!I318," / ",Wine_Master!J318)</f>
        <v xml:space="preserve"> /  /  / </v>
      </c>
      <c r="C315">
        <f>Wine_Master!U318</f>
        <v>0</v>
      </c>
      <c r="D315" s="2">
        <f>Wine_Master!T318</f>
        <v>0</v>
      </c>
      <c r="E315">
        <f>Wine_Master!B318</f>
        <v>0</v>
      </c>
      <c r="F315">
        <f>Wine_Master!A318</f>
        <v>0</v>
      </c>
    </row>
    <row r="316" spans="1:6" x14ac:dyDescent="0.2">
      <c r="A316" t="str">
        <f>_xlfn.CONCAT(Wine_Master!D319," / ",Wine_Master!E319," / ",Wine_Master!F319)</f>
        <v xml:space="preserve"> /  / </v>
      </c>
      <c r="B316" t="str">
        <f>_xlfn.CONCAT(Wine_Master!G319," / ",Wine_Master!H319," / ",Wine_Master!I319," / ",Wine_Master!J319)</f>
        <v xml:space="preserve"> /  /  / </v>
      </c>
      <c r="C316">
        <f>Wine_Master!U319</f>
        <v>0</v>
      </c>
      <c r="D316" s="2">
        <f>Wine_Master!T319</f>
        <v>0</v>
      </c>
      <c r="E316">
        <f>Wine_Master!B319</f>
        <v>0</v>
      </c>
      <c r="F316">
        <f>Wine_Master!A319</f>
        <v>0</v>
      </c>
    </row>
    <row r="317" spans="1:6" x14ac:dyDescent="0.2">
      <c r="A317" t="str">
        <f>_xlfn.CONCAT(Wine_Master!D320," / ",Wine_Master!E320," / ",Wine_Master!F320)</f>
        <v xml:space="preserve"> /  / </v>
      </c>
      <c r="B317" t="str">
        <f>_xlfn.CONCAT(Wine_Master!G320," / ",Wine_Master!H320," / ",Wine_Master!I320," / ",Wine_Master!J320)</f>
        <v xml:space="preserve"> /  /  / </v>
      </c>
      <c r="C317">
        <f>Wine_Master!U320</f>
        <v>0</v>
      </c>
      <c r="D317" s="2">
        <f>Wine_Master!T320</f>
        <v>0</v>
      </c>
      <c r="E317">
        <f>Wine_Master!B320</f>
        <v>0</v>
      </c>
      <c r="F317">
        <f>Wine_Master!A320</f>
        <v>0</v>
      </c>
    </row>
    <row r="318" spans="1:6" x14ac:dyDescent="0.2">
      <c r="A318" t="str">
        <f>_xlfn.CONCAT(Wine_Master!D321," / ",Wine_Master!E321," / ",Wine_Master!F321)</f>
        <v xml:space="preserve"> /  / </v>
      </c>
      <c r="B318" t="str">
        <f>_xlfn.CONCAT(Wine_Master!G321," / ",Wine_Master!H321," / ",Wine_Master!I321," / ",Wine_Master!J321)</f>
        <v xml:space="preserve"> /  /  / </v>
      </c>
      <c r="C318">
        <f>Wine_Master!U321</f>
        <v>0</v>
      </c>
      <c r="D318" s="2">
        <f>Wine_Master!T321</f>
        <v>0</v>
      </c>
      <c r="E318">
        <f>Wine_Master!B321</f>
        <v>0</v>
      </c>
      <c r="F318">
        <f>Wine_Master!A321</f>
        <v>0</v>
      </c>
    </row>
    <row r="319" spans="1:6" x14ac:dyDescent="0.2">
      <c r="A319" t="str">
        <f>_xlfn.CONCAT(Wine_Master!D322," / ",Wine_Master!E322," / ",Wine_Master!F322)</f>
        <v xml:space="preserve"> /  / </v>
      </c>
      <c r="B319" t="str">
        <f>_xlfn.CONCAT(Wine_Master!G322," / ",Wine_Master!H322," / ",Wine_Master!I322," / ",Wine_Master!J322)</f>
        <v xml:space="preserve"> /  /  / </v>
      </c>
      <c r="C319">
        <f>Wine_Master!U322</f>
        <v>0</v>
      </c>
      <c r="D319" s="2">
        <f>Wine_Master!T322</f>
        <v>0</v>
      </c>
      <c r="E319">
        <f>Wine_Master!B322</f>
        <v>0</v>
      </c>
      <c r="F319">
        <f>Wine_Master!A322</f>
        <v>0</v>
      </c>
    </row>
    <row r="320" spans="1:6" x14ac:dyDescent="0.2">
      <c r="A320" t="str">
        <f>_xlfn.CONCAT(Wine_Master!D323," / ",Wine_Master!E323," / ",Wine_Master!F323)</f>
        <v xml:space="preserve"> /  / </v>
      </c>
      <c r="B320" t="str">
        <f>_xlfn.CONCAT(Wine_Master!G323," / ",Wine_Master!H323," / ",Wine_Master!I323," / ",Wine_Master!J323)</f>
        <v xml:space="preserve"> /  /  / </v>
      </c>
      <c r="C320">
        <f>Wine_Master!U323</f>
        <v>0</v>
      </c>
      <c r="D320" s="2">
        <f>Wine_Master!T323</f>
        <v>0</v>
      </c>
      <c r="E320">
        <f>Wine_Master!B323</f>
        <v>0</v>
      </c>
      <c r="F320">
        <f>Wine_Master!A323</f>
        <v>0</v>
      </c>
    </row>
    <row r="321" spans="1:6" x14ac:dyDescent="0.2">
      <c r="A321" t="str">
        <f>_xlfn.CONCAT(Wine_Master!D324," / ",Wine_Master!E324," / ",Wine_Master!F324)</f>
        <v xml:space="preserve"> /  / </v>
      </c>
      <c r="B321" t="str">
        <f>_xlfn.CONCAT(Wine_Master!G324," / ",Wine_Master!H324," / ",Wine_Master!I324," / ",Wine_Master!J324)</f>
        <v xml:space="preserve"> /  /  / </v>
      </c>
      <c r="C321">
        <f>Wine_Master!U324</f>
        <v>0</v>
      </c>
      <c r="D321" s="2">
        <f>Wine_Master!T324</f>
        <v>0</v>
      </c>
      <c r="E321">
        <f>Wine_Master!B324</f>
        <v>0</v>
      </c>
      <c r="F321">
        <f>Wine_Master!A324</f>
        <v>0</v>
      </c>
    </row>
    <row r="322" spans="1:6" x14ac:dyDescent="0.2">
      <c r="A322" t="str">
        <f>_xlfn.CONCAT(Wine_Master!D325," / ",Wine_Master!E325," / ",Wine_Master!F325)</f>
        <v xml:space="preserve"> /  / </v>
      </c>
      <c r="B322" t="str">
        <f>_xlfn.CONCAT(Wine_Master!G325," / ",Wine_Master!H325," / ",Wine_Master!I325," / ",Wine_Master!J325)</f>
        <v xml:space="preserve"> /  /  / </v>
      </c>
      <c r="C322">
        <f>Wine_Master!U325</f>
        <v>0</v>
      </c>
      <c r="D322" s="2">
        <f>Wine_Master!T325</f>
        <v>0</v>
      </c>
      <c r="E322">
        <f>Wine_Master!B325</f>
        <v>0</v>
      </c>
      <c r="F322">
        <f>Wine_Master!A325</f>
        <v>0</v>
      </c>
    </row>
    <row r="323" spans="1:6" x14ac:dyDescent="0.2">
      <c r="A323" t="str">
        <f>_xlfn.CONCAT(Wine_Master!D326," / ",Wine_Master!E326," / ",Wine_Master!F326)</f>
        <v xml:space="preserve"> /  / </v>
      </c>
      <c r="B323" t="str">
        <f>_xlfn.CONCAT(Wine_Master!G326," / ",Wine_Master!H326," / ",Wine_Master!I326," / ",Wine_Master!J326)</f>
        <v xml:space="preserve"> /  /  / </v>
      </c>
      <c r="C323">
        <f>Wine_Master!U326</f>
        <v>0</v>
      </c>
      <c r="D323" s="2">
        <f>Wine_Master!T326</f>
        <v>0</v>
      </c>
      <c r="E323">
        <f>Wine_Master!B326</f>
        <v>0</v>
      </c>
      <c r="F323">
        <f>Wine_Master!A326</f>
        <v>0</v>
      </c>
    </row>
    <row r="324" spans="1:6" x14ac:dyDescent="0.2">
      <c r="A324" t="str">
        <f>_xlfn.CONCAT(Wine_Master!D327," / ",Wine_Master!E327," / ",Wine_Master!F327)</f>
        <v xml:space="preserve"> /  / </v>
      </c>
      <c r="B324" t="str">
        <f>_xlfn.CONCAT(Wine_Master!G327," / ",Wine_Master!H327," / ",Wine_Master!I327," / ",Wine_Master!J327)</f>
        <v xml:space="preserve"> /  /  / </v>
      </c>
      <c r="C324">
        <f>Wine_Master!U327</f>
        <v>0</v>
      </c>
      <c r="D324" s="2">
        <f>Wine_Master!T327</f>
        <v>0</v>
      </c>
      <c r="E324">
        <f>Wine_Master!B327</f>
        <v>0</v>
      </c>
      <c r="F324">
        <f>Wine_Master!A327</f>
        <v>0</v>
      </c>
    </row>
    <row r="325" spans="1:6" x14ac:dyDescent="0.2">
      <c r="A325" t="str">
        <f>_xlfn.CONCAT(Wine_Master!D328," / ",Wine_Master!E328," / ",Wine_Master!F328)</f>
        <v xml:space="preserve"> /  / </v>
      </c>
      <c r="B325" t="str">
        <f>_xlfn.CONCAT(Wine_Master!G328," / ",Wine_Master!H328," / ",Wine_Master!I328," / ",Wine_Master!J328)</f>
        <v xml:space="preserve"> /  /  / </v>
      </c>
      <c r="C325">
        <f>Wine_Master!U328</f>
        <v>0</v>
      </c>
      <c r="D325" s="2">
        <f>Wine_Master!T328</f>
        <v>0</v>
      </c>
      <c r="E325">
        <f>Wine_Master!B328</f>
        <v>0</v>
      </c>
      <c r="F325">
        <f>Wine_Master!A328</f>
        <v>0</v>
      </c>
    </row>
    <row r="326" spans="1:6" x14ac:dyDescent="0.2">
      <c r="A326" t="str">
        <f>_xlfn.CONCAT(Wine_Master!D329," / ",Wine_Master!E329," / ",Wine_Master!F329)</f>
        <v xml:space="preserve"> /  / </v>
      </c>
      <c r="B326" t="str">
        <f>_xlfn.CONCAT(Wine_Master!G329," / ",Wine_Master!H329," / ",Wine_Master!I329," / ",Wine_Master!J329)</f>
        <v xml:space="preserve"> /  /  / </v>
      </c>
      <c r="C326">
        <f>Wine_Master!U329</f>
        <v>0</v>
      </c>
      <c r="D326" s="2">
        <f>Wine_Master!T329</f>
        <v>0</v>
      </c>
      <c r="E326">
        <f>Wine_Master!B329</f>
        <v>0</v>
      </c>
      <c r="F326">
        <f>Wine_Master!A329</f>
        <v>0</v>
      </c>
    </row>
    <row r="327" spans="1:6" x14ac:dyDescent="0.2">
      <c r="A327" t="str">
        <f>_xlfn.CONCAT(Wine_Master!D330," / ",Wine_Master!E330," / ",Wine_Master!F330)</f>
        <v xml:space="preserve"> /  / </v>
      </c>
      <c r="B327" t="str">
        <f>_xlfn.CONCAT(Wine_Master!G330," / ",Wine_Master!H330," / ",Wine_Master!I330," / ",Wine_Master!J330)</f>
        <v xml:space="preserve"> /  /  / </v>
      </c>
      <c r="C327">
        <f>Wine_Master!U330</f>
        <v>0</v>
      </c>
      <c r="D327" s="2">
        <f>Wine_Master!T330</f>
        <v>0</v>
      </c>
      <c r="E327">
        <f>Wine_Master!B330</f>
        <v>0</v>
      </c>
      <c r="F327">
        <f>Wine_Master!A330</f>
        <v>0</v>
      </c>
    </row>
    <row r="328" spans="1:6" x14ac:dyDescent="0.2">
      <c r="A328" t="str">
        <f>_xlfn.CONCAT(Wine_Master!D331," / ",Wine_Master!E331," / ",Wine_Master!F331)</f>
        <v xml:space="preserve"> /  / </v>
      </c>
      <c r="B328" t="str">
        <f>_xlfn.CONCAT(Wine_Master!G331," / ",Wine_Master!H331," / ",Wine_Master!I331," / ",Wine_Master!J331)</f>
        <v xml:space="preserve"> /  /  / </v>
      </c>
      <c r="C328">
        <f>Wine_Master!U331</f>
        <v>0</v>
      </c>
      <c r="D328" s="2">
        <f>Wine_Master!T331</f>
        <v>0</v>
      </c>
      <c r="E328">
        <f>Wine_Master!B331</f>
        <v>0</v>
      </c>
      <c r="F328">
        <f>Wine_Master!A331</f>
        <v>0</v>
      </c>
    </row>
    <row r="329" spans="1:6" x14ac:dyDescent="0.2">
      <c r="A329" t="str">
        <f>_xlfn.CONCAT(Wine_Master!D332," / ",Wine_Master!E332," / ",Wine_Master!F332)</f>
        <v xml:space="preserve"> /  / </v>
      </c>
      <c r="B329" t="str">
        <f>_xlfn.CONCAT(Wine_Master!G332," / ",Wine_Master!H332," / ",Wine_Master!I332," / ",Wine_Master!J332)</f>
        <v xml:space="preserve"> /  /  / </v>
      </c>
      <c r="C329">
        <f>Wine_Master!U332</f>
        <v>0</v>
      </c>
      <c r="D329" s="2">
        <f>Wine_Master!T332</f>
        <v>0</v>
      </c>
      <c r="E329">
        <f>Wine_Master!B332</f>
        <v>0</v>
      </c>
      <c r="F329">
        <f>Wine_Master!A332</f>
        <v>0</v>
      </c>
    </row>
    <row r="330" spans="1:6" x14ac:dyDescent="0.2">
      <c r="A330" t="str">
        <f>_xlfn.CONCAT(Wine_Master!D333," / ",Wine_Master!E333," / ",Wine_Master!F333)</f>
        <v xml:space="preserve"> /  / </v>
      </c>
      <c r="B330" t="str">
        <f>_xlfn.CONCAT(Wine_Master!G333," / ",Wine_Master!H333," / ",Wine_Master!I333," / ",Wine_Master!J333)</f>
        <v xml:space="preserve"> /  /  / </v>
      </c>
      <c r="C330">
        <f>Wine_Master!U333</f>
        <v>0</v>
      </c>
      <c r="D330" s="2">
        <f>Wine_Master!T333</f>
        <v>0</v>
      </c>
      <c r="E330">
        <f>Wine_Master!B333</f>
        <v>0</v>
      </c>
      <c r="F330">
        <f>Wine_Master!A333</f>
        <v>0</v>
      </c>
    </row>
    <row r="331" spans="1:6" x14ac:dyDescent="0.2">
      <c r="A331" t="str">
        <f>_xlfn.CONCAT(Wine_Master!D334," / ",Wine_Master!E334," / ",Wine_Master!F334)</f>
        <v xml:space="preserve"> /  / </v>
      </c>
      <c r="B331" t="str">
        <f>_xlfn.CONCAT(Wine_Master!G334," / ",Wine_Master!H334," / ",Wine_Master!I334," / ",Wine_Master!J334)</f>
        <v xml:space="preserve"> /  /  / </v>
      </c>
      <c r="C331">
        <f>Wine_Master!U334</f>
        <v>0</v>
      </c>
      <c r="D331" s="2">
        <f>Wine_Master!T334</f>
        <v>0</v>
      </c>
      <c r="E331">
        <f>Wine_Master!B334</f>
        <v>0</v>
      </c>
      <c r="F331">
        <f>Wine_Master!A334</f>
        <v>0</v>
      </c>
    </row>
    <row r="332" spans="1:6" x14ac:dyDescent="0.2">
      <c r="A332" t="str">
        <f>_xlfn.CONCAT(Wine_Master!D335," / ",Wine_Master!E335," / ",Wine_Master!F335)</f>
        <v xml:space="preserve"> /  / </v>
      </c>
      <c r="B332" t="str">
        <f>_xlfn.CONCAT(Wine_Master!G335," / ",Wine_Master!H335," / ",Wine_Master!I335," / ",Wine_Master!J335)</f>
        <v xml:space="preserve"> /  /  / </v>
      </c>
      <c r="C332">
        <f>Wine_Master!U335</f>
        <v>0</v>
      </c>
      <c r="D332" s="2">
        <f>Wine_Master!T335</f>
        <v>0</v>
      </c>
      <c r="E332">
        <f>Wine_Master!B335</f>
        <v>0</v>
      </c>
      <c r="F332">
        <f>Wine_Master!A335</f>
        <v>0</v>
      </c>
    </row>
    <row r="333" spans="1:6" x14ac:dyDescent="0.2">
      <c r="A333" t="str">
        <f>_xlfn.CONCAT(Wine_Master!D336," / ",Wine_Master!E336," / ",Wine_Master!F336)</f>
        <v xml:space="preserve"> /  / </v>
      </c>
      <c r="B333" t="str">
        <f>_xlfn.CONCAT(Wine_Master!G336," / ",Wine_Master!H336," / ",Wine_Master!I336," / ",Wine_Master!J336)</f>
        <v xml:space="preserve"> /  /  / </v>
      </c>
      <c r="C333">
        <f>Wine_Master!U336</f>
        <v>0</v>
      </c>
      <c r="D333" s="2">
        <f>Wine_Master!T336</f>
        <v>0</v>
      </c>
      <c r="E333">
        <f>Wine_Master!B336</f>
        <v>0</v>
      </c>
      <c r="F333">
        <f>Wine_Master!A336</f>
        <v>0</v>
      </c>
    </row>
    <row r="334" spans="1:6" x14ac:dyDescent="0.2">
      <c r="A334" t="str">
        <f>_xlfn.CONCAT(Wine_Master!D337," / ",Wine_Master!E337," / ",Wine_Master!F337)</f>
        <v xml:space="preserve"> /  / </v>
      </c>
      <c r="B334" t="str">
        <f>_xlfn.CONCAT(Wine_Master!G337," / ",Wine_Master!H337," / ",Wine_Master!I337," / ",Wine_Master!J337)</f>
        <v xml:space="preserve"> /  /  / </v>
      </c>
      <c r="C334">
        <f>Wine_Master!U337</f>
        <v>0</v>
      </c>
      <c r="D334" s="2">
        <f>Wine_Master!T337</f>
        <v>0</v>
      </c>
      <c r="E334">
        <f>Wine_Master!B337</f>
        <v>0</v>
      </c>
      <c r="F334">
        <f>Wine_Master!A337</f>
        <v>0</v>
      </c>
    </row>
    <row r="335" spans="1:6" x14ac:dyDescent="0.2">
      <c r="A335" t="str">
        <f>_xlfn.CONCAT(Wine_Master!D338," / ",Wine_Master!E338," / ",Wine_Master!F338)</f>
        <v xml:space="preserve"> /  / </v>
      </c>
      <c r="B335" t="str">
        <f>_xlfn.CONCAT(Wine_Master!G338," / ",Wine_Master!H338," / ",Wine_Master!I338," / ",Wine_Master!J338)</f>
        <v xml:space="preserve"> /  /  / </v>
      </c>
      <c r="C335">
        <f>Wine_Master!U338</f>
        <v>0</v>
      </c>
      <c r="D335" s="2">
        <f>Wine_Master!T338</f>
        <v>0</v>
      </c>
      <c r="E335">
        <f>Wine_Master!B338</f>
        <v>0</v>
      </c>
      <c r="F335">
        <f>Wine_Master!A338</f>
        <v>0</v>
      </c>
    </row>
    <row r="336" spans="1:6" x14ac:dyDescent="0.2">
      <c r="A336" t="str">
        <f>_xlfn.CONCAT(Wine_Master!D339," / ",Wine_Master!E339," / ",Wine_Master!F339)</f>
        <v xml:space="preserve"> /  / </v>
      </c>
      <c r="B336" t="str">
        <f>_xlfn.CONCAT(Wine_Master!G339," / ",Wine_Master!H339," / ",Wine_Master!I339," / ",Wine_Master!J339)</f>
        <v xml:space="preserve"> /  /  / </v>
      </c>
      <c r="C336">
        <f>Wine_Master!U339</f>
        <v>0</v>
      </c>
      <c r="D336" s="2">
        <f>Wine_Master!T339</f>
        <v>0</v>
      </c>
      <c r="E336">
        <f>Wine_Master!B339</f>
        <v>0</v>
      </c>
      <c r="F336">
        <f>Wine_Master!A339</f>
        <v>0</v>
      </c>
    </row>
    <row r="337" spans="1:6" x14ac:dyDescent="0.2">
      <c r="A337" t="str">
        <f>_xlfn.CONCAT(Wine_Master!D340," / ",Wine_Master!E340," / ",Wine_Master!F340)</f>
        <v xml:space="preserve"> /  / </v>
      </c>
      <c r="B337" t="str">
        <f>_xlfn.CONCAT(Wine_Master!G340," / ",Wine_Master!H340," / ",Wine_Master!I340," / ",Wine_Master!J340)</f>
        <v xml:space="preserve"> /  /  / </v>
      </c>
      <c r="C337">
        <f>Wine_Master!U340</f>
        <v>0</v>
      </c>
      <c r="D337" s="2">
        <f>Wine_Master!T340</f>
        <v>0</v>
      </c>
      <c r="E337">
        <f>Wine_Master!B340</f>
        <v>0</v>
      </c>
      <c r="F337">
        <f>Wine_Master!A340</f>
        <v>0</v>
      </c>
    </row>
    <row r="338" spans="1:6" x14ac:dyDescent="0.2">
      <c r="A338" t="str">
        <f>_xlfn.CONCAT(Wine_Master!D341," / ",Wine_Master!E341," / ",Wine_Master!F341)</f>
        <v xml:space="preserve"> /  / </v>
      </c>
      <c r="B338" t="str">
        <f>_xlfn.CONCAT(Wine_Master!G341," / ",Wine_Master!H341," / ",Wine_Master!I341," / ",Wine_Master!J341)</f>
        <v xml:space="preserve"> /  /  / </v>
      </c>
      <c r="C338">
        <f>Wine_Master!U341</f>
        <v>0</v>
      </c>
      <c r="D338" s="2">
        <f>Wine_Master!T341</f>
        <v>0</v>
      </c>
      <c r="E338">
        <f>Wine_Master!B341</f>
        <v>0</v>
      </c>
      <c r="F338">
        <f>Wine_Master!A341</f>
        <v>0</v>
      </c>
    </row>
    <row r="339" spans="1:6" x14ac:dyDescent="0.2">
      <c r="A339" t="str">
        <f>_xlfn.CONCAT(Wine_Master!D342," / ",Wine_Master!E342," / ",Wine_Master!F342)</f>
        <v xml:space="preserve"> /  / </v>
      </c>
      <c r="B339" t="str">
        <f>_xlfn.CONCAT(Wine_Master!G342," / ",Wine_Master!H342," / ",Wine_Master!I342," / ",Wine_Master!J342)</f>
        <v xml:space="preserve"> /  /  / </v>
      </c>
      <c r="C339">
        <f>Wine_Master!U342</f>
        <v>0</v>
      </c>
      <c r="D339" s="2">
        <f>Wine_Master!T342</f>
        <v>0</v>
      </c>
      <c r="E339">
        <f>Wine_Master!B342</f>
        <v>0</v>
      </c>
      <c r="F339">
        <f>Wine_Master!A342</f>
        <v>0</v>
      </c>
    </row>
    <row r="340" spans="1:6" x14ac:dyDescent="0.2">
      <c r="A340" t="str">
        <f>_xlfn.CONCAT(Wine_Master!D343," / ",Wine_Master!E343," / ",Wine_Master!F343)</f>
        <v xml:space="preserve"> /  / </v>
      </c>
      <c r="B340" t="str">
        <f>_xlfn.CONCAT(Wine_Master!G343," / ",Wine_Master!H343," / ",Wine_Master!I343," / ",Wine_Master!J343)</f>
        <v xml:space="preserve"> /  /  / </v>
      </c>
      <c r="C340">
        <f>Wine_Master!U343</f>
        <v>0</v>
      </c>
      <c r="D340" s="2">
        <f>Wine_Master!T343</f>
        <v>0</v>
      </c>
      <c r="E340">
        <f>Wine_Master!B343</f>
        <v>0</v>
      </c>
      <c r="F340">
        <f>Wine_Master!A343</f>
        <v>0</v>
      </c>
    </row>
    <row r="341" spans="1:6" x14ac:dyDescent="0.2">
      <c r="A341" t="str">
        <f>_xlfn.CONCAT(Wine_Master!D344," / ",Wine_Master!E344," / ",Wine_Master!F344)</f>
        <v xml:space="preserve"> /  / </v>
      </c>
      <c r="B341" t="str">
        <f>_xlfn.CONCAT(Wine_Master!G344," / ",Wine_Master!H344," / ",Wine_Master!I344," / ",Wine_Master!J344)</f>
        <v xml:space="preserve"> /  /  / </v>
      </c>
      <c r="C341">
        <f>Wine_Master!U344</f>
        <v>0</v>
      </c>
      <c r="D341" s="2">
        <f>Wine_Master!T344</f>
        <v>0</v>
      </c>
      <c r="E341">
        <f>Wine_Master!B344</f>
        <v>0</v>
      </c>
      <c r="F341">
        <f>Wine_Master!A344</f>
        <v>0</v>
      </c>
    </row>
    <row r="342" spans="1:6" x14ac:dyDescent="0.2">
      <c r="A342" t="str">
        <f>_xlfn.CONCAT(Wine_Master!D345," / ",Wine_Master!E345," / ",Wine_Master!F345)</f>
        <v xml:space="preserve"> /  / </v>
      </c>
      <c r="B342" t="str">
        <f>_xlfn.CONCAT(Wine_Master!G345," / ",Wine_Master!H345," / ",Wine_Master!I345," / ",Wine_Master!J345)</f>
        <v xml:space="preserve"> /  /  / </v>
      </c>
      <c r="C342">
        <f>Wine_Master!U345</f>
        <v>0</v>
      </c>
      <c r="D342" s="2">
        <f>Wine_Master!T345</f>
        <v>0</v>
      </c>
      <c r="E342">
        <f>Wine_Master!B345</f>
        <v>0</v>
      </c>
      <c r="F342">
        <f>Wine_Master!A345</f>
        <v>0</v>
      </c>
    </row>
    <row r="343" spans="1:6" x14ac:dyDescent="0.2">
      <c r="A343" t="str">
        <f>_xlfn.CONCAT(Wine_Master!D346," / ",Wine_Master!E346," / ",Wine_Master!F346)</f>
        <v xml:space="preserve"> /  / </v>
      </c>
      <c r="B343" t="str">
        <f>_xlfn.CONCAT(Wine_Master!G346," / ",Wine_Master!H346," / ",Wine_Master!I346," / ",Wine_Master!J346)</f>
        <v xml:space="preserve"> /  /  / </v>
      </c>
      <c r="C343">
        <f>Wine_Master!U346</f>
        <v>0</v>
      </c>
      <c r="D343" s="2">
        <f>Wine_Master!T346</f>
        <v>0</v>
      </c>
      <c r="E343">
        <f>Wine_Master!B346</f>
        <v>0</v>
      </c>
      <c r="F343">
        <f>Wine_Master!A346</f>
        <v>0</v>
      </c>
    </row>
    <row r="344" spans="1:6" x14ac:dyDescent="0.2">
      <c r="A344" t="str">
        <f>_xlfn.CONCAT(Wine_Master!D364," / ",Wine_Master!E364," / ",Wine_Master!F364)</f>
        <v xml:space="preserve"> /  / </v>
      </c>
      <c r="B344" t="str">
        <f>_xlfn.CONCAT(Wine_Master!G364," / ",Wine_Master!H364," / ",Wine_Master!I364," / ",Wine_Master!J364)</f>
        <v xml:space="preserve"> /  /  / </v>
      </c>
      <c r="C344">
        <f>Wine_Master!U364</f>
        <v>0</v>
      </c>
      <c r="D344" s="2">
        <f>Wine_Master!T364</f>
        <v>0</v>
      </c>
      <c r="E344">
        <f>Wine_Master!B364</f>
        <v>0</v>
      </c>
      <c r="F344">
        <f>Wine_Master!A364</f>
        <v>0</v>
      </c>
    </row>
    <row r="345" spans="1:6" x14ac:dyDescent="0.2">
      <c r="A345" t="str">
        <f>_xlfn.CONCAT(Wine_Master!D365," / ",Wine_Master!E365," / ",Wine_Master!F365)</f>
        <v xml:space="preserve"> /  / </v>
      </c>
      <c r="B345" t="str">
        <f>_xlfn.CONCAT(Wine_Master!G365," / ",Wine_Master!H365," / ",Wine_Master!I365," / ",Wine_Master!J365)</f>
        <v xml:space="preserve"> /  /  / </v>
      </c>
      <c r="C345">
        <f>Wine_Master!U365</f>
        <v>0</v>
      </c>
      <c r="D345" s="2">
        <f>Wine_Master!T365</f>
        <v>0</v>
      </c>
      <c r="E345">
        <f>Wine_Master!B365</f>
        <v>0</v>
      </c>
      <c r="F345">
        <f>Wine_Master!A365</f>
        <v>0</v>
      </c>
    </row>
    <row r="346" spans="1:6" x14ac:dyDescent="0.2">
      <c r="A346" t="str">
        <f>_xlfn.CONCAT(Wine_Master!D366," / ",Wine_Master!E366," / ",Wine_Master!F366)</f>
        <v xml:space="preserve"> /  / </v>
      </c>
      <c r="B346" t="str">
        <f>_xlfn.CONCAT(Wine_Master!G366," / ",Wine_Master!H366," / ",Wine_Master!I366," / ",Wine_Master!J366)</f>
        <v xml:space="preserve"> /  /  / </v>
      </c>
      <c r="C346">
        <f>Wine_Master!U366</f>
        <v>0</v>
      </c>
      <c r="D346" s="2">
        <f>Wine_Master!T366</f>
        <v>0</v>
      </c>
      <c r="E346">
        <f>Wine_Master!B366</f>
        <v>0</v>
      </c>
      <c r="F346">
        <f>Wine_Master!A366</f>
        <v>0</v>
      </c>
    </row>
    <row r="347" spans="1:6" x14ac:dyDescent="0.2">
      <c r="A347" t="str">
        <f>_xlfn.CONCAT(Wine_Master!D367," / ",Wine_Master!E367," / ",Wine_Master!F367)</f>
        <v xml:space="preserve"> /  / </v>
      </c>
      <c r="B347" t="str">
        <f>_xlfn.CONCAT(Wine_Master!G367," / ",Wine_Master!H367," / ",Wine_Master!I367," / ",Wine_Master!J367)</f>
        <v xml:space="preserve"> /  /  / </v>
      </c>
      <c r="C347">
        <f>Wine_Master!U367</f>
        <v>0</v>
      </c>
      <c r="D347" s="2">
        <f>Wine_Master!T367</f>
        <v>0</v>
      </c>
      <c r="E347">
        <f>Wine_Master!B367</f>
        <v>0</v>
      </c>
      <c r="F347">
        <f>Wine_Master!A367</f>
        <v>0</v>
      </c>
    </row>
    <row r="348" spans="1:6" x14ac:dyDescent="0.2">
      <c r="A348" t="str">
        <f>_xlfn.CONCAT(Wine_Master!D368," / ",Wine_Master!E368," / ",Wine_Master!F368)</f>
        <v xml:space="preserve"> /  / </v>
      </c>
      <c r="B348" t="str">
        <f>_xlfn.CONCAT(Wine_Master!G368," / ",Wine_Master!H368," / ",Wine_Master!I368," / ",Wine_Master!J368)</f>
        <v xml:space="preserve"> /  /  / </v>
      </c>
      <c r="C348">
        <f>Wine_Master!U368</f>
        <v>0</v>
      </c>
      <c r="D348" s="2">
        <f>Wine_Master!T368</f>
        <v>0</v>
      </c>
      <c r="E348">
        <f>Wine_Master!B368</f>
        <v>0</v>
      </c>
      <c r="F348">
        <f>Wine_Master!A368</f>
        <v>0</v>
      </c>
    </row>
    <row r="349" spans="1:6" x14ac:dyDescent="0.2">
      <c r="A349" t="str">
        <f>_xlfn.CONCAT(Wine_Master!D369," / ",Wine_Master!E369," / ",Wine_Master!F369)</f>
        <v xml:space="preserve"> /  / </v>
      </c>
      <c r="B349" t="str">
        <f>_xlfn.CONCAT(Wine_Master!G369," / ",Wine_Master!H369," / ",Wine_Master!I369," / ",Wine_Master!J369)</f>
        <v xml:space="preserve"> /  /  / </v>
      </c>
      <c r="C349">
        <f>Wine_Master!U369</f>
        <v>0</v>
      </c>
      <c r="D349" s="2">
        <f>Wine_Master!T369</f>
        <v>0</v>
      </c>
      <c r="E349">
        <f>Wine_Master!B369</f>
        <v>0</v>
      </c>
      <c r="F349">
        <f>Wine_Master!A369</f>
        <v>0</v>
      </c>
    </row>
    <row r="350" spans="1:6" x14ac:dyDescent="0.2">
      <c r="A350" t="str">
        <f>_xlfn.CONCAT(Wine_Master!D370," / ",Wine_Master!E370," / ",Wine_Master!F370)</f>
        <v xml:space="preserve"> /  / </v>
      </c>
      <c r="B350" t="str">
        <f>_xlfn.CONCAT(Wine_Master!G370," / ",Wine_Master!H370," / ",Wine_Master!I370," / ",Wine_Master!J370)</f>
        <v xml:space="preserve"> /  /  / </v>
      </c>
      <c r="C350">
        <f>Wine_Master!U370</f>
        <v>0</v>
      </c>
      <c r="D350" s="2">
        <f>Wine_Master!T370</f>
        <v>0</v>
      </c>
      <c r="E350">
        <f>Wine_Master!B370</f>
        <v>0</v>
      </c>
      <c r="F350">
        <f>Wine_Master!A370</f>
        <v>0</v>
      </c>
    </row>
    <row r="351" spans="1:6" x14ac:dyDescent="0.2">
      <c r="A351" t="str">
        <f>_xlfn.CONCAT(Wine_Master!D371," / ",Wine_Master!E371," / ",Wine_Master!F371)</f>
        <v xml:space="preserve"> /  / </v>
      </c>
      <c r="B351" t="str">
        <f>_xlfn.CONCAT(Wine_Master!G371," / ",Wine_Master!H371," / ",Wine_Master!I371," / ",Wine_Master!J371)</f>
        <v xml:space="preserve"> /  /  / </v>
      </c>
      <c r="C351">
        <f>Wine_Master!U371</f>
        <v>0</v>
      </c>
      <c r="D351" s="2">
        <f>Wine_Master!T371</f>
        <v>0</v>
      </c>
      <c r="E351">
        <f>Wine_Master!B371</f>
        <v>0</v>
      </c>
      <c r="F351">
        <f>Wine_Master!A371</f>
        <v>0</v>
      </c>
    </row>
    <row r="352" spans="1:6" x14ac:dyDescent="0.2">
      <c r="A352" t="str">
        <f>_xlfn.CONCAT(Wine_Master!D372," / ",Wine_Master!E372," / ",Wine_Master!F372)</f>
        <v xml:space="preserve"> /  / </v>
      </c>
      <c r="B352" t="str">
        <f>_xlfn.CONCAT(Wine_Master!G372," / ",Wine_Master!H372," / ",Wine_Master!I372," / ",Wine_Master!J372)</f>
        <v xml:space="preserve"> /  /  / </v>
      </c>
      <c r="C352">
        <f>Wine_Master!U372</f>
        <v>0</v>
      </c>
      <c r="D352" s="2">
        <f>Wine_Master!T372</f>
        <v>0</v>
      </c>
      <c r="E352">
        <f>Wine_Master!B372</f>
        <v>0</v>
      </c>
      <c r="F352">
        <f>Wine_Master!A372</f>
        <v>0</v>
      </c>
    </row>
    <row r="353" spans="1:6" x14ac:dyDescent="0.2">
      <c r="A353" t="str">
        <f>_xlfn.CONCAT(Wine_Master!D373," / ",Wine_Master!E373," / ",Wine_Master!F373)</f>
        <v xml:space="preserve"> /  / </v>
      </c>
      <c r="B353" t="str">
        <f>_xlfn.CONCAT(Wine_Master!G373," / ",Wine_Master!H373," / ",Wine_Master!I373," / ",Wine_Master!J373)</f>
        <v xml:space="preserve"> /  /  / </v>
      </c>
      <c r="C353">
        <f>Wine_Master!U373</f>
        <v>0</v>
      </c>
      <c r="D353" s="2">
        <f>Wine_Master!T373</f>
        <v>0</v>
      </c>
      <c r="E353">
        <f>Wine_Master!B373</f>
        <v>0</v>
      </c>
      <c r="F353">
        <f>Wine_Master!A373</f>
        <v>0</v>
      </c>
    </row>
    <row r="354" spans="1:6" x14ac:dyDescent="0.2">
      <c r="A354" t="str">
        <f>_xlfn.CONCAT(Wine_Master!D374," / ",Wine_Master!E374," / ",Wine_Master!F374)</f>
        <v xml:space="preserve"> /  / </v>
      </c>
      <c r="B354" t="str">
        <f>_xlfn.CONCAT(Wine_Master!G374," / ",Wine_Master!H374," / ",Wine_Master!I374," / ",Wine_Master!J374)</f>
        <v xml:space="preserve"> /  /  / </v>
      </c>
      <c r="C354">
        <f>Wine_Master!U374</f>
        <v>0</v>
      </c>
      <c r="D354" s="2">
        <f>Wine_Master!T374</f>
        <v>0</v>
      </c>
      <c r="E354">
        <f>Wine_Master!B374</f>
        <v>0</v>
      </c>
      <c r="F354">
        <f>Wine_Master!A374</f>
        <v>0</v>
      </c>
    </row>
    <row r="355" spans="1:6" x14ac:dyDescent="0.2">
      <c r="A355" t="str">
        <f>_xlfn.CONCAT(Wine_Master!D375," / ",Wine_Master!E375," / ",Wine_Master!F375)</f>
        <v xml:space="preserve"> /  / </v>
      </c>
      <c r="B355" t="str">
        <f>_xlfn.CONCAT(Wine_Master!G375," / ",Wine_Master!H375," / ",Wine_Master!I375," / ",Wine_Master!J375)</f>
        <v xml:space="preserve"> /  /  / </v>
      </c>
      <c r="C355">
        <f>Wine_Master!U375</f>
        <v>0</v>
      </c>
      <c r="D355" s="2">
        <f>Wine_Master!T375</f>
        <v>0</v>
      </c>
      <c r="E355">
        <f>Wine_Master!B375</f>
        <v>0</v>
      </c>
      <c r="F355">
        <f>Wine_Master!A375</f>
        <v>0</v>
      </c>
    </row>
    <row r="356" spans="1:6" x14ac:dyDescent="0.2">
      <c r="A356" t="str">
        <f>_xlfn.CONCAT(Wine_Master!D376," / ",Wine_Master!E376," / ",Wine_Master!F376)</f>
        <v xml:space="preserve"> /  / </v>
      </c>
      <c r="B356" t="str">
        <f>_xlfn.CONCAT(Wine_Master!G376," / ",Wine_Master!H376," / ",Wine_Master!I376," / ",Wine_Master!J376)</f>
        <v xml:space="preserve"> /  /  / </v>
      </c>
      <c r="C356">
        <f>Wine_Master!U376</f>
        <v>0</v>
      </c>
      <c r="D356" s="2">
        <f>Wine_Master!T376</f>
        <v>0</v>
      </c>
      <c r="E356">
        <f>Wine_Master!B376</f>
        <v>0</v>
      </c>
      <c r="F356">
        <f>Wine_Master!A376</f>
        <v>0</v>
      </c>
    </row>
    <row r="357" spans="1:6" x14ac:dyDescent="0.2">
      <c r="A357" t="str">
        <f>_xlfn.CONCAT(Wine_Master!D377," / ",Wine_Master!E377," / ",Wine_Master!F377)</f>
        <v xml:space="preserve"> /  / </v>
      </c>
      <c r="B357" t="str">
        <f>_xlfn.CONCAT(Wine_Master!G377," / ",Wine_Master!H377," / ",Wine_Master!I377," / ",Wine_Master!J377)</f>
        <v xml:space="preserve"> /  /  / </v>
      </c>
      <c r="C357">
        <f>Wine_Master!U377</f>
        <v>0</v>
      </c>
      <c r="D357" s="2">
        <f>Wine_Master!T377</f>
        <v>0</v>
      </c>
      <c r="E357">
        <f>Wine_Master!B377</f>
        <v>0</v>
      </c>
      <c r="F357">
        <f>Wine_Master!A377</f>
        <v>0</v>
      </c>
    </row>
    <row r="358" spans="1:6" x14ac:dyDescent="0.2">
      <c r="A358" t="str">
        <f>_xlfn.CONCAT(Wine_Master!D378," / ",Wine_Master!E378," / ",Wine_Master!F378)</f>
        <v xml:space="preserve"> /  / </v>
      </c>
      <c r="B358" t="str">
        <f>_xlfn.CONCAT(Wine_Master!G378," / ",Wine_Master!H378," / ",Wine_Master!I378," / ",Wine_Master!J378)</f>
        <v xml:space="preserve"> /  /  / </v>
      </c>
      <c r="C358">
        <f>Wine_Master!U378</f>
        <v>0</v>
      </c>
      <c r="D358" s="2">
        <f>Wine_Master!T378</f>
        <v>0</v>
      </c>
      <c r="E358">
        <f>Wine_Master!B378</f>
        <v>0</v>
      </c>
      <c r="F358">
        <f>Wine_Master!A378</f>
        <v>0</v>
      </c>
    </row>
    <row r="359" spans="1:6" x14ac:dyDescent="0.2">
      <c r="A359" t="str">
        <f>_xlfn.CONCAT(Wine_Master!D379," / ",Wine_Master!E379," / ",Wine_Master!F379)</f>
        <v xml:space="preserve"> /  / </v>
      </c>
      <c r="B359" t="str">
        <f>_xlfn.CONCAT(Wine_Master!G379," / ",Wine_Master!H379," / ",Wine_Master!I379," / ",Wine_Master!J379)</f>
        <v xml:space="preserve"> /  /  / </v>
      </c>
      <c r="C359">
        <f>Wine_Master!U379</f>
        <v>0</v>
      </c>
      <c r="D359" s="2">
        <f>Wine_Master!T379</f>
        <v>0</v>
      </c>
      <c r="E359">
        <f>Wine_Master!B379</f>
        <v>0</v>
      </c>
      <c r="F359">
        <f>Wine_Master!A379</f>
        <v>0</v>
      </c>
    </row>
    <row r="360" spans="1:6" x14ac:dyDescent="0.2">
      <c r="A360" t="str">
        <f>_xlfn.CONCAT(Wine_Master!D380," / ",Wine_Master!E380," / ",Wine_Master!F380)</f>
        <v xml:space="preserve"> /  / </v>
      </c>
      <c r="B360" t="str">
        <f>_xlfn.CONCAT(Wine_Master!G380," / ",Wine_Master!H380," / ",Wine_Master!I380," / ",Wine_Master!J380)</f>
        <v xml:space="preserve"> /  /  / </v>
      </c>
      <c r="C360">
        <f>Wine_Master!U380</f>
        <v>0</v>
      </c>
      <c r="D360" s="2">
        <f>Wine_Master!T380</f>
        <v>0</v>
      </c>
      <c r="E360">
        <f>Wine_Master!B380</f>
        <v>0</v>
      </c>
      <c r="F360">
        <f>Wine_Master!A380</f>
        <v>0</v>
      </c>
    </row>
    <row r="361" spans="1:6" x14ac:dyDescent="0.2">
      <c r="A361" t="str">
        <f>_xlfn.CONCAT(Wine_Master!D381," / ",Wine_Master!E381," / ",Wine_Master!F381)</f>
        <v xml:space="preserve"> /  / </v>
      </c>
      <c r="B361" t="str">
        <f>_xlfn.CONCAT(Wine_Master!G381," / ",Wine_Master!H381," / ",Wine_Master!I381," / ",Wine_Master!J381)</f>
        <v xml:space="preserve"> /  /  / </v>
      </c>
      <c r="C361">
        <f>Wine_Master!U381</f>
        <v>0</v>
      </c>
      <c r="D361" s="2">
        <f>Wine_Master!T381</f>
        <v>0</v>
      </c>
      <c r="E361">
        <f>Wine_Master!B381</f>
        <v>0</v>
      </c>
      <c r="F361">
        <f>Wine_Master!A381</f>
        <v>0</v>
      </c>
    </row>
    <row r="362" spans="1:6" x14ac:dyDescent="0.2">
      <c r="A362" t="str">
        <f>_xlfn.CONCAT(Wine_Master!D382," / ",Wine_Master!E382," / ",Wine_Master!F382)</f>
        <v xml:space="preserve"> /  / </v>
      </c>
      <c r="B362" t="str">
        <f>_xlfn.CONCAT(Wine_Master!G382," / ",Wine_Master!H382," / ",Wine_Master!I382," / ",Wine_Master!J382)</f>
        <v xml:space="preserve"> /  /  / </v>
      </c>
      <c r="C362">
        <f>Wine_Master!U382</f>
        <v>0</v>
      </c>
      <c r="D362" s="2">
        <f>Wine_Master!T382</f>
        <v>0</v>
      </c>
      <c r="E362">
        <f>Wine_Master!B382</f>
        <v>0</v>
      </c>
      <c r="F362">
        <f>Wine_Master!A382</f>
        <v>0</v>
      </c>
    </row>
    <row r="363" spans="1:6" x14ac:dyDescent="0.2">
      <c r="A363" t="str">
        <f>_xlfn.CONCAT(Wine_Master!D383," / ",Wine_Master!E383," / ",Wine_Master!F383)</f>
        <v xml:space="preserve"> /  / </v>
      </c>
      <c r="B363" t="str">
        <f>_xlfn.CONCAT(Wine_Master!G383," / ",Wine_Master!H383," / ",Wine_Master!I383," / ",Wine_Master!J383)</f>
        <v xml:space="preserve"> /  /  / </v>
      </c>
      <c r="C363">
        <f>Wine_Master!U383</f>
        <v>0</v>
      </c>
      <c r="D363" s="2">
        <f>Wine_Master!T383</f>
        <v>0</v>
      </c>
      <c r="E363">
        <f>Wine_Master!B383</f>
        <v>0</v>
      </c>
      <c r="F363">
        <f>Wine_Master!A383</f>
        <v>0</v>
      </c>
    </row>
    <row r="364" spans="1:6" x14ac:dyDescent="0.2">
      <c r="A364" t="str">
        <f>_xlfn.CONCAT(Wine_Master!D384," / ",Wine_Master!E384," / ",Wine_Master!F384)</f>
        <v xml:space="preserve"> /  / </v>
      </c>
      <c r="B364" t="str">
        <f>_xlfn.CONCAT(Wine_Master!G384," / ",Wine_Master!H384," / ",Wine_Master!I384," / ",Wine_Master!J384)</f>
        <v xml:space="preserve"> /  /  / </v>
      </c>
      <c r="C364">
        <f>Wine_Master!U384</f>
        <v>0</v>
      </c>
      <c r="D364" s="2">
        <f>Wine_Master!T384</f>
        <v>0</v>
      </c>
      <c r="E364">
        <f>Wine_Master!B384</f>
        <v>0</v>
      </c>
      <c r="F364">
        <f>Wine_Master!A384</f>
        <v>0</v>
      </c>
    </row>
    <row r="365" spans="1:6" x14ac:dyDescent="0.2">
      <c r="A365" t="str">
        <f>_xlfn.CONCAT(Wine_Master!D385," / ",Wine_Master!E385," / ",Wine_Master!F385)</f>
        <v xml:space="preserve"> /  / </v>
      </c>
      <c r="B365" t="str">
        <f>_xlfn.CONCAT(Wine_Master!G385," / ",Wine_Master!H385," / ",Wine_Master!I385," / ",Wine_Master!J385)</f>
        <v xml:space="preserve"> /  /  / </v>
      </c>
      <c r="C365">
        <f>Wine_Master!U385</f>
        <v>0</v>
      </c>
      <c r="D365" s="2">
        <f>Wine_Master!T385</f>
        <v>0</v>
      </c>
      <c r="E365">
        <f>Wine_Master!B385</f>
        <v>0</v>
      </c>
      <c r="F365">
        <f>Wine_Master!A385</f>
        <v>0</v>
      </c>
    </row>
    <row r="366" spans="1:6" x14ac:dyDescent="0.2">
      <c r="A366" t="str">
        <f>_xlfn.CONCAT(Wine_Master!D386," / ",Wine_Master!E386," / ",Wine_Master!F386)</f>
        <v xml:space="preserve"> /  / </v>
      </c>
      <c r="B366" t="str">
        <f>_xlfn.CONCAT(Wine_Master!G386," / ",Wine_Master!H386," / ",Wine_Master!I386," / ",Wine_Master!J386)</f>
        <v xml:space="preserve"> /  /  / </v>
      </c>
      <c r="C366">
        <f>Wine_Master!U386</f>
        <v>0</v>
      </c>
      <c r="D366" s="2">
        <f>Wine_Master!T386</f>
        <v>0</v>
      </c>
      <c r="E366">
        <f>Wine_Master!B386</f>
        <v>0</v>
      </c>
      <c r="F366">
        <f>Wine_Master!A386</f>
        <v>0</v>
      </c>
    </row>
    <row r="367" spans="1:6" x14ac:dyDescent="0.2">
      <c r="A367" t="str">
        <f>_xlfn.CONCAT(Wine_Master!D387," / ",Wine_Master!E387," / ",Wine_Master!F387)</f>
        <v xml:space="preserve"> /  / </v>
      </c>
      <c r="B367" t="str">
        <f>_xlfn.CONCAT(Wine_Master!G387," / ",Wine_Master!H387," / ",Wine_Master!I387," / ",Wine_Master!J387)</f>
        <v xml:space="preserve"> /  /  / </v>
      </c>
      <c r="C367">
        <f>Wine_Master!U387</f>
        <v>0</v>
      </c>
      <c r="D367" s="2">
        <f>Wine_Master!T387</f>
        <v>0</v>
      </c>
      <c r="E367">
        <f>Wine_Master!B387</f>
        <v>0</v>
      </c>
      <c r="F367">
        <f>Wine_Master!A387</f>
        <v>0</v>
      </c>
    </row>
    <row r="368" spans="1:6" x14ac:dyDescent="0.2">
      <c r="A368" t="str">
        <f>_xlfn.CONCAT(Wine_Master!D388," / ",Wine_Master!E388," / ",Wine_Master!F388)</f>
        <v xml:space="preserve"> /  / </v>
      </c>
      <c r="B368" t="str">
        <f>_xlfn.CONCAT(Wine_Master!G388," / ",Wine_Master!H388," / ",Wine_Master!I388," / ",Wine_Master!J388)</f>
        <v xml:space="preserve"> /  /  / </v>
      </c>
      <c r="C368">
        <f>Wine_Master!U388</f>
        <v>0</v>
      </c>
      <c r="D368" s="2">
        <f>Wine_Master!T388</f>
        <v>0</v>
      </c>
      <c r="E368">
        <f>Wine_Master!B388</f>
        <v>0</v>
      </c>
      <c r="F368">
        <f>Wine_Master!A388</f>
        <v>0</v>
      </c>
    </row>
    <row r="369" spans="1:6" x14ac:dyDescent="0.2">
      <c r="A369" t="str">
        <f>_xlfn.CONCAT(Wine_Master!D389," / ",Wine_Master!E389," / ",Wine_Master!F389)</f>
        <v xml:space="preserve"> /  / </v>
      </c>
      <c r="B369" t="str">
        <f>_xlfn.CONCAT(Wine_Master!G389," / ",Wine_Master!H389," / ",Wine_Master!I389," / ",Wine_Master!J389)</f>
        <v xml:space="preserve"> /  /  / </v>
      </c>
      <c r="C369">
        <f>Wine_Master!U389</f>
        <v>0</v>
      </c>
      <c r="D369" s="2">
        <f>Wine_Master!T389</f>
        <v>0</v>
      </c>
      <c r="E369">
        <f>Wine_Master!B389</f>
        <v>0</v>
      </c>
      <c r="F369">
        <f>Wine_Master!A389</f>
        <v>0</v>
      </c>
    </row>
    <row r="370" spans="1:6" x14ac:dyDescent="0.2">
      <c r="A370" t="str">
        <f>_xlfn.CONCAT(Wine_Master!D390," / ",Wine_Master!E390," / ",Wine_Master!F390)</f>
        <v xml:space="preserve"> /  / </v>
      </c>
      <c r="B370" t="str">
        <f>_xlfn.CONCAT(Wine_Master!G390," / ",Wine_Master!H390," / ",Wine_Master!I390," / ",Wine_Master!J390)</f>
        <v xml:space="preserve"> /  /  / </v>
      </c>
      <c r="C370">
        <f>Wine_Master!U390</f>
        <v>0</v>
      </c>
      <c r="D370" s="2">
        <f>Wine_Master!T390</f>
        <v>0</v>
      </c>
      <c r="E370">
        <f>Wine_Master!B390</f>
        <v>0</v>
      </c>
      <c r="F370">
        <f>Wine_Master!A390</f>
        <v>0</v>
      </c>
    </row>
    <row r="371" spans="1:6" x14ac:dyDescent="0.2">
      <c r="A371" t="str">
        <f>_xlfn.CONCAT(Wine_Master!D391," / ",Wine_Master!E391," / ",Wine_Master!F391)</f>
        <v xml:space="preserve"> /  / </v>
      </c>
      <c r="B371" t="str">
        <f>_xlfn.CONCAT(Wine_Master!G391," / ",Wine_Master!H391," / ",Wine_Master!I391," / ",Wine_Master!J391)</f>
        <v xml:space="preserve"> /  /  / </v>
      </c>
      <c r="C371">
        <f>Wine_Master!U391</f>
        <v>0</v>
      </c>
      <c r="D371" s="2">
        <f>Wine_Master!T391</f>
        <v>0</v>
      </c>
      <c r="E371">
        <f>Wine_Master!B391</f>
        <v>0</v>
      </c>
      <c r="F371">
        <f>Wine_Master!A391</f>
        <v>0</v>
      </c>
    </row>
    <row r="372" spans="1:6" x14ac:dyDescent="0.2">
      <c r="A372" t="str">
        <f>_xlfn.CONCAT(Wine_Master!D392," / ",Wine_Master!E392," / ",Wine_Master!F392)</f>
        <v xml:space="preserve"> /  / </v>
      </c>
      <c r="B372" t="str">
        <f>_xlfn.CONCAT(Wine_Master!G392," / ",Wine_Master!H392," / ",Wine_Master!I392," / ",Wine_Master!J392)</f>
        <v xml:space="preserve"> /  /  / </v>
      </c>
      <c r="C372">
        <f>Wine_Master!U392</f>
        <v>0</v>
      </c>
      <c r="D372" s="2">
        <f>Wine_Master!T392</f>
        <v>0</v>
      </c>
      <c r="E372">
        <f>Wine_Master!B392</f>
        <v>0</v>
      </c>
      <c r="F372">
        <f>Wine_Master!A392</f>
        <v>0</v>
      </c>
    </row>
    <row r="373" spans="1:6" x14ac:dyDescent="0.2">
      <c r="A373" t="str">
        <f>_xlfn.CONCAT(Wine_Master!D393," / ",Wine_Master!E393," / ",Wine_Master!F393)</f>
        <v xml:space="preserve"> /  / </v>
      </c>
      <c r="B373" t="str">
        <f>_xlfn.CONCAT(Wine_Master!G393," / ",Wine_Master!H393," / ",Wine_Master!I393," / ",Wine_Master!J393)</f>
        <v xml:space="preserve"> /  /  / </v>
      </c>
      <c r="C373">
        <f>Wine_Master!U393</f>
        <v>0</v>
      </c>
      <c r="D373" s="2">
        <f>Wine_Master!T393</f>
        <v>0</v>
      </c>
      <c r="E373">
        <f>Wine_Master!B393</f>
        <v>0</v>
      </c>
      <c r="F373">
        <f>Wine_Master!A393</f>
        <v>0</v>
      </c>
    </row>
    <row r="374" spans="1:6" x14ac:dyDescent="0.2">
      <c r="A374" t="str">
        <f>_xlfn.CONCAT(Wine_Master!D394," / ",Wine_Master!E394," / ",Wine_Master!F394)</f>
        <v xml:space="preserve"> /  / </v>
      </c>
      <c r="B374" t="str">
        <f>_xlfn.CONCAT(Wine_Master!G394," / ",Wine_Master!H394," / ",Wine_Master!I394," / ",Wine_Master!J394)</f>
        <v xml:space="preserve"> /  /  / </v>
      </c>
      <c r="C374">
        <f>Wine_Master!U394</f>
        <v>0</v>
      </c>
      <c r="D374" s="2">
        <f>Wine_Master!T394</f>
        <v>0</v>
      </c>
      <c r="E374">
        <f>Wine_Master!B394</f>
        <v>0</v>
      </c>
      <c r="F374">
        <f>Wine_Master!A394</f>
        <v>0</v>
      </c>
    </row>
    <row r="375" spans="1:6" x14ac:dyDescent="0.2">
      <c r="A375" t="str">
        <f>_xlfn.CONCAT(Wine_Master!D395," / ",Wine_Master!E395," / ",Wine_Master!F395)</f>
        <v xml:space="preserve"> /  / </v>
      </c>
      <c r="B375" t="str">
        <f>_xlfn.CONCAT(Wine_Master!G395," / ",Wine_Master!H395," / ",Wine_Master!I395," / ",Wine_Master!J395)</f>
        <v xml:space="preserve"> /  /  / </v>
      </c>
      <c r="C375">
        <f>Wine_Master!U395</f>
        <v>0</v>
      </c>
      <c r="D375" s="2">
        <f>Wine_Master!T395</f>
        <v>0</v>
      </c>
      <c r="E375">
        <f>Wine_Master!B395</f>
        <v>0</v>
      </c>
      <c r="F375">
        <f>Wine_Master!A395</f>
        <v>0</v>
      </c>
    </row>
    <row r="376" spans="1:6" x14ac:dyDescent="0.2">
      <c r="A376" t="str">
        <f>_xlfn.CONCAT(Wine_Master!D396," / ",Wine_Master!E396," / ",Wine_Master!F396)</f>
        <v xml:space="preserve"> /  / </v>
      </c>
      <c r="B376" t="str">
        <f>_xlfn.CONCAT(Wine_Master!G396," / ",Wine_Master!H396," / ",Wine_Master!I396," / ",Wine_Master!J396)</f>
        <v xml:space="preserve"> /  /  / </v>
      </c>
      <c r="C376">
        <f>Wine_Master!U396</f>
        <v>0</v>
      </c>
      <c r="D376" s="2">
        <f>Wine_Master!T396</f>
        <v>0</v>
      </c>
      <c r="E376">
        <f>Wine_Master!B396</f>
        <v>0</v>
      </c>
      <c r="F376">
        <f>Wine_Master!A396</f>
        <v>0</v>
      </c>
    </row>
    <row r="377" spans="1:6" x14ac:dyDescent="0.2">
      <c r="A377" t="str">
        <f>_xlfn.CONCAT(Wine_Master!D397," / ",Wine_Master!E397," / ",Wine_Master!F397)</f>
        <v xml:space="preserve"> /  / </v>
      </c>
      <c r="B377" t="str">
        <f>_xlfn.CONCAT(Wine_Master!G397," / ",Wine_Master!H397," / ",Wine_Master!I397," / ",Wine_Master!J397)</f>
        <v xml:space="preserve"> /  /  / </v>
      </c>
      <c r="C377">
        <f>Wine_Master!U397</f>
        <v>0</v>
      </c>
      <c r="D377" s="2">
        <f>Wine_Master!T397</f>
        <v>0</v>
      </c>
      <c r="E377">
        <f>Wine_Master!B397</f>
        <v>0</v>
      </c>
      <c r="F377">
        <f>Wine_Master!A397</f>
        <v>0</v>
      </c>
    </row>
  </sheetData>
  <hyperlinks>
    <hyperlink ref="D344" r:id="rId1" display="https://www.vivino.com/wines/156598172" xr:uid="{00000000-0004-0000-0200-000054010000}"/>
    <hyperlink ref="D345" r:id="rId2" display="https://www.vivino.com/wines/156598172" xr:uid="{00000000-0004-0000-0200-000055010000}"/>
    <hyperlink ref="D346" r:id="rId3" display="https://www.vivino.com/wines/156598172" xr:uid="{00000000-0004-0000-0200-000056010000}"/>
    <hyperlink ref="D347" r:id="rId4" display="https://www.vivino.com/wines/156598172" xr:uid="{00000000-0004-0000-0200-000057010000}"/>
    <hyperlink ref="D348" r:id="rId5" display="https://www.vivino.com/wines/156598172" xr:uid="{00000000-0004-0000-0200-000058010000}"/>
    <hyperlink ref="D349" r:id="rId6" display="https://www.vivino.com/wines/156598172" xr:uid="{00000000-0004-0000-0200-000059010000}"/>
    <hyperlink ref="D350" r:id="rId7" display="https://www.vivino.com/wines/156598172" xr:uid="{00000000-0004-0000-0200-00005A010000}"/>
    <hyperlink ref="D351" r:id="rId8" display="https://www.vivino.com/wines/156598172" xr:uid="{00000000-0004-0000-0200-00005B010000}"/>
    <hyperlink ref="D352" r:id="rId9" display="https://www.vivino.com/wines/156598172" xr:uid="{00000000-0004-0000-0200-00005C010000}"/>
    <hyperlink ref="D353" r:id="rId10" display="https://www.vivino.com/wines/156598172" xr:uid="{00000000-0004-0000-0200-00005D010000}"/>
    <hyperlink ref="D354" r:id="rId11" display="https://www.vivino.com/wines/156598172" xr:uid="{00000000-0004-0000-0200-00005E010000}"/>
    <hyperlink ref="D355" r:id="rId12" display="https://www.vivino.com/wines/156598172" xr:uid="{00000000-0004-0000-0200-00005F010000}"/>
    <hyperlink ref="D356" r:id="rId13" display="https://www.vivino.com/wines/156598172" xr:uid="{00000000-0004-0000-0200-000060010000}"/>
    <hyperlink ref="D357" r:id="rId14" display="https://www.vivino.com/wines/156598172" xr:uid="{00000000-0004-0000-0200-000061010000}"/>
    <hyperlink ref="D358" r:id="rId15" display="https://www.vivino.com/wines/156598172" xr:uid="{00000000-0004-0000-0200-000062010000}"/>
    <hyperlink ref="D359" r:id="rId16" display="https://www.vivino.com/wines/156598172" xr:uid="{00000000-0004-0000-0200-000063010000}"/>
    <hyperlink ref="D360" r:id="rId17" display="https://www.vivino.com/wines/156598172" xr:uid="{00000000-0004-0000-0200-000064010000}"/>
    <hyperlink ref="D361" r:id="rId18" display="https://www.vivino.com/wines/156598172" xr:uid="{00000000-0004-0000-0200-000065010000}"/>
    <hyperlink ref="D362" r:id="rId19" display="https://www.vivino.com/wines/156598172" xr:uid="{00000000-0004-0000-0200-000066010000}"/>
    <hyperlink ref="D363" r:id="rId20" display="https://www.vivino.com/wines/156598172" xr:uid="{00000000-0004-0000-0200-000067010000}"/>
    <hyperlink ref="D364" r:id="rId21" display="https://www.vivino.com/wines/156598172" xr:uid="{00000000-0004-0000-0200-000068010000}"/>
    <hyperlink ref="D365" r:id="rId22" display="https://www.vivino.com/wines/156598172" xr:uid="{00000000-0004-0000-0200-000069010000}"/>
    <hyperlink ref="D366" r:id="rId23" display="https://www.vivino.com/wines/156598172" xr:uid="{00000000-0004-0000-0200-00006A010000}"/>
    <hyperlink ref="D367" r:id="rId24" display="https://www.vivino.com/wines/156598172" xr:uid="{00000000-0004-0000-0200-00006B010000}"/>
    <hyperlink ref="D368" r:id="rId25" display="https://www.vivino.com/wines/156598172" xr:uid="{00000000-0004-0000-0200-00006C010000}"/>
    <hyperlink ref="D369" r:id="rId26" display="https://www.vivino.com/wines/156598172" xr:uid="{00000000-0004-0000-0200-00006D010000}"/>
    <hyperlink ref="D370" r:id="rId27" display="https://www.vivino.com/wines/156598172" xr:uid="{00000000-0004-0000-0200-00006E010000}"/>
    <hyperlink ref="D371" r:id="rId28" display="https://www.vivino.com/wines/156598172" xr:uid="{00000000-0004-0000-0200-00006F010000}"/>
    <hyperlink ref="D372" r:id="rId29" display="https://www.vivino.com/wines/156598172" xr:uid="{00000000-0004-0000-0200-000070010000}"/>
    <hyperlink ref="D373" r:id="rId30" display="https://www.vivino.com/wines/156598172" xr:uid="{00000000-0004-0000-0200-000071010000}"/>
    <hyperlink ref="D374" r:id="rId31" display="https://www.vivino.com/wines/156598172" xr:uid="{00000000-0004-0000-0200-000072010000}"/>
    <hyperlink ref="D375" r:id="rId32" display="https://www.vivino.com/wines/156598172" xr:uid="{00000000-0004-0000-0200-000073010000}"/>
    <hyperlink ref="D376" r:id="rId33" display="https://www.vivino.com/wines/156598172" xr:uid="{00000000-0004-0000-0200-000074010000}"/>
    <hyperlink ref="D377" r:id="rId34" display="https://www.vivino.com/wines/156598172" xr:uid="{00000000-0004-0000-0200-000075010000}"/>
    <hyperlink ref="D2" r:id="rId35" display="https://www.vivino.com/wines/156598172" xr:uid="{767F193F-999D-0A43-AF26-391744563748}"/>
    <hyperlink ref="D3" r:id="rId36" display="https://www.vivino.com/wines/156598172" xr:uid="{6143A2CA-F968-1F43-8B90-555EB463DF6A}"/>
    <hyperlink ref="D4" r:id="rId37" display="https://www.vivino.com/wines/156598172" xr:uid="{3D1263CC-A128-7F48-9F0B-DB94ACA86C69}"/>
    <hyperlink ref="D5" r:id="rId38" display="https://www.vivino.com/wines/156598172" xr:uid="{2CD47985-8250-844C-969A-3E3D6D363D89}"/>
    <hyperlink ref="D6" r:id="rId39" display="https://www.vivino.com/wines/156598172" xr:uid="{C7AF5445-1919-1B4F-9AE2-3823704D0241}"/>
    <hyperlink ref="D7" r:id="rId40" display="https://www.vivino.com/wines/156598172" xr:uid="{2796B945-534F-D343-94E3-8E76FD3B1244}"/>
    <hyperlink ref="D8" r:id="rId41" display="https://www.vivino.com/wines/156598172" xr:uid="{045E21CD-942F-3D4B-94EF-FB56691A3031}"/>
    <hyperlink ref="D9" r:id="rId42" display="https://www.vivino.com/wines/156598172" xr:uid="{05C9B9B2-52D3-F34D-80EE-963A82955269}"/>
    <hyperlink ref="D10" r:id="rId43" display="https://www.vivino.com/wines/156598172" xr:uid="{E4884971-CA07-F04F-962C-F34EA5C5E9E1}"/>
    <hyperlink ref="D11" r:id="rId44" display="https://www.vivino.com/wines/156598172" xr:uid="{142DDF17-E8E0-F943-A172-AA9992EB7C7A}"/>
    <hyperlink ref="D12" r:id="rId45" display="https://www.vivino.com/wines/156598172" xr:uid="{73AE92C2-CE9F-7846-81EA-E9EECCE08CF4}"/>
    <hyperlink ref="D13" r:id="rId46" display="https://www.vivino.com/wines/156598172" xr:uid="{F43FD6A0-789E-2F4E-949C-8A43CA3A9F0C}"/>
    <hyperlink ref="D14" r:id="rId47" display="https://www.vivino.com/wines/156598172" xr:uid="{1D595096-1364-834E-B09A-9B554B1DE0BA}"/>
    <hyperlink ref="D15" r:id="rId48" display="https://www.vivino.com/wines/156598172" xr:uid="{92326AC3-B07A-AB48-B480-F7ED4DBBD031}"/>
    <hyperlink ref="D16" r:id="rId49" display="https://www.vivino.com/wines/156598172" xr:uid="{C42EC2B7-E57B-BF46-BDDF-8B72BDFA9B1E}"/>
    <hyperlink ref="D17" r:id="rId50" display="https://www.vivino.com/wines/156598172" xr:uid="{BF60E630-6B20-1246-8D4D-BAD8C4C04D80}"/>
    <hyperlink ref="D18" r:id="rId51" display="https://www.vivino.com/wines/156598172" xr:uid="{44560F06-6678-9349-8DD2-A2A6FF7792B9}"/>
    <hyperlink ref="D19" r:id="rId52" display="https://www.vivino.com/wines/156598172" xr:uid="{B7783026-5238-7C4E-97B7-A1C469D43C94}"/>
    <hyperlink ref="D20" r:id="rId53" display="https://www.vivino.com/wines/156598172" xr:uid="{103EFD7E-C9F5-6445-8092-78CC31A99072}"/>
    <hyperlink ref="D21" r:id="rId54" display="https://www.vivino.com/wines/156598172" xr:uid="{3538E654-590F-1643-8FA1-B933D84CE04B}"/>
    <hyperlink ref="D22" r:id="rId55" display="https://www.vivino.com/wines/156598172" xr:uid="{EE7D2D4A-E3F2-C04C-B98F-A0A8E7A2B942}"/>
    <hyperlink ref="D23" r:id="rId56" display="https://www.vivino.com/wines/156598172" xr:uid="{4B9AE3F1-EFE5-A146-95CC-ED772A5582BA}"/>
    <hyperlink ref="D24" r:id="rId57" display="https://www.vivino.com/wines/156598172" xr:uid="{39AAF313-130E-EE44-9F85-B2F0A4F9CBC5}"/>
    <hyperlink ref="D25" r:id="rId58" display="https://www.vivino.com/wines/156598172" xr:uid="{75EE4178-3B57-D241-8807-776F9A336703}"/>
    <hyperlink ref="D26" r:id="rId59" display="https://www.vivino.com/wines/156598172" xr:uid="{F9F44B3E-47DE-B34F-BBB2-EA928CE339BA}"/>
    <hyperlink ref="D27" r:id="rId60" display="https://www.vivino.com/wines/156598172" xr:uid="{E644D36E-17DE-104A-B0A0-EAE373CB946F}"/>
    <hyperlink ref="D28" r:id="rId61" display="https://www.vivino.com/wines/156598172" xr:uid="{7C6CC070-DFC8-3842-9ECF-798EA877CB1E}"/>
    <hyperlink ref="D29" r:id="rId62" display="https://www.vivino.com/wines/156598172" xr:uid="{E7744214-CF02-7448-B29F-F4C700FBEDC0}"/>
    <hyperlink ref="D30" r:id="rId63" display="https://www.vivino.com/wines/156598172" xr:uid="{EB53BCBA-D5F0-A542-B73F-4954869DE8B8}"/>
    <hyperlink ref="D31" r:id="rId64" display="https://www.vivino.com/wines/156598172" xr:uid="{F428290C-8C74-F640-9CBA-83938858C912}"/>
    <hyperlink ref="D32" r:id="rId65" display="https://www.vivino.com/wines/156598172" xr:uid="{388F7154-467D-6245-805F-936244422CEA}"/>
    <hyperlink ref="D33" r:id="rId66" display="https://www.vivino.com/wines/156598172" xr:uid="{22BB84F4-9EDC-C84B-877A-8718D7053BC7}"/>
    <hyperlink ref="D34" r:id="rId67" display="https://www.vivino.com/wines/156598172" xr:uid="{D20281EB-9920-C243-89C2-AA419DA91E15}"/>
    <hyperlink ref="D35" r:id="rId68" display="https://www.vivino.com/wines/156598172" xr:uid="{1A4A3EAC-0540-CE45-9F78-92AA3C0DFB8C}"/>
    <hyperlink ref="D36" r:id="rId69" display="https://www.vivino.com/wines/156598172" xr:uid="{DE99F81F-245E-4844-AB63-197C25F2D169}"/>
    <hyperlink ref="D37" r:id="rId70" display="https://www.vivino.com/wines/156598172" xr:uid="{68CA1D1E-6020-5A4D-9A61-B2EB5C872D91}"/>
    <hyperlink ref="D38" r:id="rId71" display="https://www.vivino.com/wines/156598172" xr:uid="{C74AC2F7-4A3E-9340-A242-13D6ED4F7469}"/>
    <hyperlink ref="D39" r:id="rId72" display="https://www.vivino.com/wines/156598172" xr:uid="{8F542223-BE18-054A-99D7-600E98AC96A1}"/>
    <hyperlink ref="D40" r:id="rId73" display="https://www.vivino.com/wines/156598172" xr:uid="{849C456A-49D2-7944-BB09-D947DA8F3545}"/>
    <hyperlink ref="D41" r:id="rId74" display="https://www.vivino.com/wines/156598172" xr:uid="{C4E0A5E4-6C8A-9749-8F21-35539555203D}"/>
    <hyperlink ref="D285" r:id="rId75" display="https://www.vivino.com/wines/156598172" xr:uid="{D7FDB848-8BC3-D147-A027-BC5AE3A9C4CD}"/>
    <hyperlink ref="D286" r:id="rId76" display="https://www.vivino.com/wines/156598172" xr:uid="{E3807544-0FD8-8247-8B19-6CF0DCF91AE5}"/>
    <hyperlink ref="D287" r:id="rId77" display="https://www.vivino.com/wines/156598172" xr:uid="{F4E68479-9561-2B45-AD14-48EA7ACCA131}"/>
    <hyperlink ref="D288" r:id="rId78" display="https://www.vivino.com/wines/156598172" xr:uid="{B568B803-E0FD-A047-A065-08E14F8DA6ED}"/>
    <hyperlink ref="D289" r:id="rId79" display="https://www.vivino.com/wines/156598172" xr:uid="{D89ACD20-319C-7043-89A8-192F47D561C5}"/>
    <hyperlink ref="D290" r:id="rId80" display="https://www.vivino.com/wines/156598172" xr:uid="{23D6AA27-DE1B-BF42-888D-81C4DD239FE6}"/>
    <hyperlink ref="D291" r:id="rId81" display="https://www.vivino.com/wines/156598172" xr:uid="{B93A328B-13FD-9A40-B102-0194200BEAA6}"/>
    <hyperlink ref="D292" r:id="rId82" display="https://www.vivino.com/wines/156598172" xr:uid="{CC833C6B-2F2F-3748-902C-FC154939A3C2}"/>
    <hyperlink ref="D293" r:id="rId83" display="https://www.vivino.com/wines/156598172" xr:uid="{48B5657C-0E10-244B-803C-43092A1C7F53}"/>
    <hyperlink ref="D294" r:id="rId84" display="https://www.vivino.com/wines/156598172" xr:uid="{3C46FCCA-0C78-7743-AD86-5400AFB15147}"/>
    <hyperlink ref="D295" r:id="rId85" display="https://www.vivino.com/wines/156598172" xr:uid="{67D1B810-B51F-1042-AD10-A73649659713}"/>
    <hyperlink ref="D296" r:id="rId86" display="https://www.vivino.com/wines/156598172" xr:uid="{9AFCC446-A18D-5546-A8FC-1F57814D92F6}"/>
    <hyperlink ref="D297" r:id="rId87" display="https://www.vivino.com/wines/156598172" xr:uid="{DF8FD219-C483-E54A-9310-E4B5A6EBDC50}"/>
    <hyperlink ref="D298" r:id="rId88" display="https://www.vivino.com/wines/156598172" xr:uid="{5F926514-FE54-AC4E-805E-DC7751B7E7B0}"/>
    <hyperlink ref="D299" r:id="rId89" display="https://www.vivino.com/wines/156598172" xr:uid="{92E2FA6F-E58E-4B4D-80A4-2EEA32BD8DA5}"/>
    <hyperlink ref="D300" r:id="rId90" display="https://www.vivino.com/wines/156598172" xr:uid="{2E82DAEE-DA43-8B4A-88B1-BBB026FA213F}"/>
    <hyperlink ref="D301" r:id="rId91" display="https://www.vivino.com/wines/156598172" xr:uid="{1BCADB35-0DBF-F246-9ED3-03BEA242AFFC}"/>
    <hyperlink ref="D302" r:id="rId92" display="https://www.vivino.com/wines/156598172" xr:uid="{5A897B1D-950A-934A-960C-93203BF09052}"/>
    <hyperlink ref="D303" r:id="rId93" display="https://www.vivino.com/wines/156598172" xr:uid="{D81627AF-A5A8-6F48-8B56-2E873F529A81}"/>
    <hyperlink ref="D304" r:id="rId94" display="https://www.vivino.com/wines/156598172" xr:uid="{6D4BA3CA-C756-C24F-822A-83E7E6A418F9}"/>
    <hyperlink ref="D305" r:id="rId95" display="https://www.vivino.com/wines/156598172" xr:uid="{619EE450-8E59-3D4F-99D6-2CB23B71ECD1}"/>
    <hyperlink ref="D306" r:id="rId96" display="https://www.vivino.com/wines/156598172" xr:uid="{ACCC21F3-D59B-884A-B7A5-7E0A298282D5}"/>
    <hyperlink ref="D307" r:id="rId97" display="https://www.vivino.com/wines/156598172" xr:uid="{DCDDA333-06F7-5940-BC76-C3CA987FA89B}"/>
    <hyperlink ref="D308" r:id="rId98" display="https://www.vivino.com/wines/156598172" xr:uid="{05BD64CA-3FBA-C844-9CA7-7689EB1328FA}"/>
    <hyperlink ref="D309" r:id="rId99" display="https://www.vivino.com/wines/156598172" xr:uid="{CB205457-E858-5646-BE16-5F31802E042C}"/>
    <hyperlink ref="D310" r:id="rId100" display="https://www.vivino.com/wines/156598172" xr:uid="{C0A1F8D5-60BE-EF4E-B921-371ADFFDFBB6}"/>
    <hyperlink ref="D311" r:id="rId101" display="https://www.vivino.com/wines/156598172" xr:uid="{31D02418-FA50-B546-9770-C935EF9D3EF9}"/>
    <hyperlink ref="D312" r:id="rId102" display="https://www.vivino.com/wines/156598172" xr:uid="{57CF83FE-BE43-F84B-ADFE-B7334D810128}"/>
    <hyperlink ref="D313" r:id="rId103" display="https://www.vivino.com/wines/156598172" xr:uid="{FE4A2E8F-77ED-A149-9747-C2C1C32C2B21}"/>
    <hyperlink ref="D314" r:id="rId104" display="https://www.vivino.com/wines/156598172" xr:uid="{5263DA13-3545-2949-8339-BB34B1B38CB2}"/>
    <hyperlink ref="D315" r:id="rId105" display="https://www.vivino.com/wines/156598172" xr:uid="{1092A711-B29A-3B4C-8563-0755ACFCB8E6}"/>
    <hyperlink ref="D316" r:id="rId106" display="https://www.vivino.com/wines/156598172" xr:uid="{D109903C-7579-CC4C-930E-B33A6C4F1309}"/>
    <hyperlink ref="D317" r:id="rId107" display="https://www.vivino.com/wines/156598172" xr:uid="{CBD0F508-3F36-EB40-A212-1B6BC88DA80A}"/>
    <hyperlink ref="D318" r:id="rId108" display="https://www.vivino.com/wines/156598172" xr:uid="{900C1297-0BFE-7D41-8AF1-5B1AC9F46C92}"/>
    <hyperlink ref="D319" r:id="rId109" display="https://www.vivino.com/wines/156598172" xr:uid="{502942BE-58E1-354A-BD3E-0875C73CB024}"/>
    <hyperlink ref="D320" r:id="rId110" display="https://www.vivino.com/wines/156598172" xr:uid="{54F671BD-357F-924E-8E7D-45CB9BCB6136}"/>
    <hyperlink ref="D321" r:id="rId111" display="https://www.vivino.com/wines/156598172" xr:uid="{2E1AF472-2F1F-1F4C-8A5C-B7EEF4D450FD}"/>
    <hyperlink ref="D322" r:id="rId112" display="https://www.vivino.com/wines/156598172" xr:uid="{D76D88E7-D28F-534A-81AE-6F403C027811}"/>
    <hyperlink ref="D323" r:id="rId113" display="https://www.vivino.com/wines/156598172" xr:uid="{85B61741-0E65-8F4A-A478-F9983D6FA3D5}"/>
    <hyperlink ref="D324" r:id="rId114" display="https://www.vivino.com/wines/156598172" xr:uid="{6AE25520-6496-9B4B-8E0C-64D32588B6CE}"/>
    <hyperlink ref="D325" r:id="rId115" display="https://www.vivino.com/wines/156598172" xr:uid="{0A772290-B1E0-C84D-A019-C86A285AD537}"/>
    <hyperlink ref="D326" r:id="rId116" display="https://www.vivino.com/wines/156598172" xr:uid="{7E827924-5FCE-B54B-8541-B5A2C1BB7D2A}"/>
    <hyperlink ref="D327" r:id="rId117" display="https://www.vivino.com/wines/156598172" xr:uid="{5ECB8CE4-D06F-8D48-8A2C-8B98D2BA3312}"/>
    <hyperlink ref="D328" r:id="rId118" display="https://www.vivino.com/wines/156598172" xr:uid="{5B677C1A-BAE5-454E-95C0-B57096F5DE74}"/>
    <hyperlink ref="D329" r:id="rId119" display="https://www.vivino.com/wines/156598172" xr:uid="{6CCA0CB9-D693-D942-862E-049809E836B6}"/>
    <hyperlink ref="D330" r:id="rId120" display="https://www.vivino.com/wines/156598172" xr:uid="{6E3AA522-6E86-DE4B-89D6-64FF1B0C9968}"/>
    <hyperlink ref="D331" r:id="rId121" display="https://www.vivino.com/wines/156598172" xr:uid="{E933164A-9695-EB4C-9CFC-418BDA8B3DBB}"/>
    <hyperlink ref="D332" r:id="rId122" display="https://www.vivino.com/wines/156598172" xr:uid="{C17BF2A4-8AD4-4342-8BF0-19A816FAB638}"/>
    <hyperlink ref="D333" r:id="rId123" display="https://www.vivino.com/wines/156598172" xr:uid="{78B310E1-6EC5-A049-8F9A-FBAF9FD36F24}"/>
    <hyperlink ref="D334" r:id="rId124" display="https://www.vivino.com/wines/156598172" xr:uid="{ACE6765B-5147-B148-9270-9DB9B84B9A1B}"/>
    <hyperlink ref="D335" r:id="rId125" display="https://www.vivino.com/wines/156598172" xr:uid="{60947573-4D80-F343-BABF-EF7B2F4932BA}"/>
    <hyperlink ref="D336" r:id="rId126" display="https://www.vivino.com/wines/156598172" xr:uid="{0A2FD97D-EC86-364D-80F8-F769A363BBBA}"/>
    <hyperlink ref="D337" r:id="rId127" display="https://www.vivino.com/wines/156598172" xr:uid="{12885FB8-D620-C145-A271-4E0332EF1E4D}"/>
    <hyperlink ref="D338" r:id="rId128" display="https://www.vivino.com/wines/156598172" xr:uid="{EB8BFCCC-E9BA-8F41-ADD3-84D4BE3970E6}"/>
    <hyperlink ref="D339" r:id="rId129" display="https://www.vivino.com/wines/156598172" xr:uid="{F7A2462D-5544-E94D-AB87-F9308AB13F7C}"/>
    <hyperlink ref="D340" r:id="rId130" display="https://www.vivino.com/wines/156598172" xr:uid="{26377827-D4E1-704A-95C0-8FDC62EDB868}"/>
    <hyperlink ref="D341" r:id="rId131" display="https://www.vivino.com/wines/156598172" xr:uid="{A0E1B5E5-4EFA-DA4F-85A9-975FFCD81689}"/>
    <hyperlink ref="D342" r:id="rId132" display="https://www.vivino.com/wines/156598172" xr:uid="{57A3C64E-F582-4647-B3C8-88F0A905BE1E}"/>
    <hyperlink ref="D343" r:id="rId133" display="https://www.vivino.com/wines/156598172" xr:uid="{46251C47-B765-884A-ACC0-1D6CF05F4449}"/>
    <hyperlink ref="D42" r:id="rId134" display="https://www.vivino.com/wines/156598172" xr:uid="{D005F110-AE98-F34E-9654-D51C16819475}"/>
    <hyperlink ref="D43" r:id="rId135" display="https://www.vivino.com/wines/156598172" xr:uid="{6F1C0824-B58B-F94E-AB3B-279AB900966B}"/>
    <hyperlink ref="D44" r:id="rId136" display="https://www.vivino.com/wines/156598172" xr:uid="{9F87B335-043C-D340-8A38-2F9109B95DF6}"/>
    <hyperlink ref="D45" r:id="rId137" display="https://www.vivino.com/wines/156598172" xr:uid="{58597B0F-B85D-8142-9053-60DCABB1DB87}"/>
    <hyperlink ref="D46" r:id="rId138" display="https://www.vivino.com/wines/156598172" xr:uid="{0C79A81A-20A0-F84C-86FF-A5C66C45A91D}"/>
    <hyperlink ref="D47" r:id="rId139" display="https://www.vivino.com/wines/156598172" xr:uid="{82DEFB85-519F-704E-805D-B2CA29941E65}"/>
    <hyperlink ref="D48" r:id="rId140" display="https://www.vivino.com/wines/156598172" xr:uid="{CFF3C863-ED66-F049-9E88-192E2BA46C98}"/>
    <hyperlink ref="D49" r:id="rId141" display="https://www.vivino.com/wines/156598172" xr:uid="{ED9F8428-3A3B-C647-BD3E-661F12E8B3A9}"/>
    <hyperlink ref="D50" r:id="rId142" display="https://www.vivino.com/wines/156598172" xr:uid="{F5AF4459-1BE1-C24A-ABA4-AF4D15F0DAAD}"/>
    <hyperlink ref="D51" r:id="rId143" display="https://www.vivino.com/wines/156598172" xr:uid="{3BC2CF16-02FA-9A40-ABC6-AF8A5D06196B}"/>
    <hyperlink ref="D52" r:id="rId144" display="https://www.vivino.com/wines/156598172" xr:uid="{34AF76B1-8CE9-6C40-8AD5-152C190A3D62}"/>
    <hyperlink ref="D53" r:id="rId145" display="https://www.vivino.com/wines/156598172" xr:uid="{F679BDC1-80F5-5B4B-987B-04129A2D3B64}"/>
    <hyperlink ref="D54" r:id="rId146" display="https://www.vivino.com/wines/156598172" xr:uid="{35939241-6B44-DB4B-91F0-2EF916326ADD}"/>
    <hyperlink ref="D55" r:id="rId147" display="https://www.vivino.com/wines/156598172" xr:uid="{17E76197-E86B-274E-9089-608FD165F7E6}"/>
    <hyperlink ref="D56" r:id="rId148" display="https://www.vivino.com/wines/156598172" xr:uid="{EF46C1BB-23F6-7F42-BBC9-0AB98C65B954}"/>
    <hyperlink ref="D57" r:id="rId149" display="https://www.vivino.com/wines/156598172" xr:uid="{B9D5040A-9B73-AC43-B630-3A58F11AC1BD}"/>
    <hyperlink ref="D58" r:id="rId150" display="https://www.vivino.com/wines/156598172" xr:uid="{14606BC8-0F09-7047-A666-5ADA3560D80D}"/>
    <hyperlink ref="D59" r:id="rId151" display="https://www.vivino.com/wines/156598172" xr:uid="{18D39B5C-A943-D049-A1C1-BD9847980019}"/>
    <hyperlink ref="D60" r:id="rId152" display="https://www.vivino.com/wines/156598172" xr:uid="{8AC6B1E2-C6B8-304E-B037-E1A0BF93B2EF}"/>
    <hyperlink ref="D61" r:id="rId153" display="https://www.vivino.com/wines/156598172" xr:uid="{01F6DC73-69F4-954B-80C9-00FB4391ECEB}"/>
    <hyperlink ref="D62" r:id="rId154" display="https://www.vivino.com/wines/156598172" xr:uid="{4A559569-36C2-7443-81BB-5CFB79BC2F1B}"/>
    <hyperlink ref="D63" r:id="rId155" display="https://www.vivino.com/wines/156598172" xr:uid="{45187106-CD3C-7549-BF70-E541FB1725E4}"/>
    <hyperlink ref="D64" r:id="rId156" display="https://www.vivino.com/wines/156598172" xr:uid="{4D35984F-E9AE-9240-9E4A-FC631F2E7C84}"/>
    <hyperlink ref="D65" r:id="rId157" display="https://www.vivino.com/wines/156598172" xr:uid="{AEB90626-5CD8-234F-AD7B-0975B0AF8610}"/>
    <hyperlink ref="D66" r:id="rId158" display="https://www.vivino.com/wines/156598172" xr:uid="{4762755E-C779-3D46-B26B-C2C88B3A1698}"/>
    <hyperlink ref="D67" r:id="rId159" display="https://www.vivino.com/wines/156598172" xr:uid="{59387A94-8160-1145-8D62-9E0630D8FBCA}"/>
    <hyperlink ref="D68" r:id="rId160" display="https://www.vivino.com/wines/156598172" xr:uid="{90EF5A00-D61F-A249-A3B5-D146EA9F4B55}"/>
    <hyperlink ref="D69" r:id="rId161" display="https://www.vivino.com/wines/156598172" xr:uid="{9986D9FE-536E-474C-873B-274B30A6856B}"/>
    <hyperlink ref="D70" r:id="rId162" display="https://www.vivino.com/wines/156598172" xr:uid="{AD264880-DA26-0143-9698-5A317D1356C9}"/>
    <hyperlink ref="D71" r:id="rId163" display="https://www.vivino.com/wines/156598172" xr:uid="{99529145-EEAC-694E-A5A5-221EF450DDF2}"/>
    <hyperlink ref="D72" r:id="rId164" display="https://www.vivino.com/wines/156598172" xr:uid="{212A1A04-6719-C448-99DB-AB066369E618}"/>
    <hyperlink ref="D73" r:id="rId165" display="https://www.vivino.com/wines/156598172" xr:uid="{02730807-119A-DE46-83CD-6868F828F645}"/>
    <hyperlink ref="D74" r:id="rId166" display="https://www.vivino.com/wines/156598172" xr:uid="{4D7C1A79-622A-F04B-98B6-0E5FD183C256}"/>
    <hyperlink ref="D75" r:id="rId167" display="https://www.vivino.com/wines/156598172" xr:uid="{480EFE3E-D0F8-A54A-AAD4-DC7A0725247F}"/>
    <hyperlink ref="D76" r:id="rId168" display="https://www.vivino.com/wines/156598172" xr:uid="{80250633-D961-964D-ABC7-6FA3A5416626}"/>
    <hyperlink ref="D77" r:id="rId169" display="https://www.vivino.com/wines/156598172" xr:uid="{00F2F12C-5613-9E4E-A58E-F96A824EF21F}"/>
    <hyperlink ref="D78" r:id="rId170" display="https://www.vivino.com/wines/156598172" xr:uid="{BEF1D4DC-37C0-AC4E-BE6A-BB7C7102F537}"/>
    <hyperlink ref="D79" r:id="rId171" display="https://www.vivino.com/wines/156598172" xr:uid="{58D47327-DA9A-9449-B88A-E61EE853BA17}"/>
    <hyperlink ref="D80" r:id="rId172" display="https://www.vivino.com/wines/156598172" xr:uid="{80154624-512B-D14D-BBEB-DFE491C6D1DC}"/>
    <hyperlink ref="D81" r:id="rId173" display="https://www.vivino.com/wines/156598172" xr:uid="{1080C805-60AD-DA44-B9B5-64697F231634}"/>
    <hyperlink ref="D82" r:id="rId174" display="https://www.vivino.com/wines/156598172" xr:uid="{5F94FAD8-8A80-DB42-96D4-DFAA398668AD}"/>
    <hyperlink ref="D83" r:id="rId175" display="https://www.vivino.com/wines/156598172" xr:uid="{BACDB7C5-7EBB-8C4A-B562-22CF130BD03A}"/>
    <hyperlink ref="D84" r:id="rId176" display="https://www.vivino.com/wines/156598172" xr:uid="{C7C338FD-B9A9-9343-99BF-0B6B64688C98}"/>
    <hyperlink ref="D85" r:id="rId177" display="https://www.vivino.com/wines/156598172" xr:uid="{9C3B1EC0-335D-1842-9CE3-5FD238C5DD8D}"/>
    <hyperlink ref="D86" r:id="rId178" display="https://www.vivino.com/wines/156598172" xr:uid="{8C2B0D08-FDCB-7C48-A42D-9A9637936905}"/>
    <hyperlink ref="D87" r:id="rId179" display="https://www.vivino.com/wines/156598172" xr:uid="{60518507-D9E8-5B45-A433-4F7200943868}"/>
    <hyperlink ref="D88" r:id="rId180" display="https://www.vivino.com/wines/156598172" xr:uid="{0932B5FB-B57B-4245-9056-97CCD5BD10C1}"/>
    <hyperlink ref="D89" r:id="rId181" display="https://www.vivino.com/wines/156598172" xr:uid="{4C5B5584-5CB1-8842-BC33-3B6B6576786D}"/>
    <hyperlink ref="D90" r:id="rId182" display="https://www.vivino.com/wines/156598172" xr:uid="{0A2B4467-5E4C-BE44-ABD8-BD3EB9C8C3F2}"/>
    <hyperlink ref="D91" r:id="rId183" display="https://www.vivino.com/wines/156598172" xr:uid="{1DEB2D35-4412-4F4B-8C90-3E57D5922011}"/>
    <hyperlink ref="D92" r:id="rId184" display="https://www.vivino.com/wines/156598172" xr:uid="{16691AEA-AFDC-0941-9B49-9B8D09B451CA}"/>
    <hyperlink ref="D93" r:id="rId185" display="https://www.vivino.com/wines/156598172" xr:uid="{0755CD06-2739-D543-AB0D-A80877A27A5F}"/>
    <hyperlink ref="D94" r:id="rId186" display="https://www.vivino.com/wines/156598172" xr:uid="{3DBD0436-FF32-034C-82DD-350735C2B141}"/>
    <hyperlink ref="D95" r:id="rId187" display="https://www.vivino.com/wines/156598172" xr:uid="{F193B8A8-DA8D-8246-B90A-9E3CA54E1136}"/>
    <hyperlink ref="D96" r:id="rId188" display="https://www.vivino.com/wines/156598172" xr:uid="{ECA6A950-CA04-934B-A7DC-C5E0AEAFF5E2}"/>
    <hyperlink ref="D97" r:id="rId189" display="https://www.vivino.com/wines/156598172" xr:uid="{87C7265E-02D7-C549-AFBF-FF6D8CDE247F}"/>
    <hyperlink ref="D98" r:id="rId190" display="https://www.vivino.com/wines/156598172" xr:uid="{68281DC4-7214-1D4A-B3E8-A72F7C2FE6AF}"/>
    <hyperlink ref="D99" r:id="rId191" display="https://www.vivino.com/wines/156598172" xr:uid="{60B2A4C6-0AB4-824F-AF3C-F2B609D82DF2}"/>
    <hyperlink ref="D100" r:id="rId192" display="https://www.vivino.com/wines/156598172" xr:uid="{ADEDAD5C-A461-604B-9528-52A96A5751C1}"/>
    <hyperlink ref="D101" r:id="rId193" display="https://www.vivino.com/wines/156598172" xr:uid="{678EEF4A-7757-7D45-BDCB-80028447166A}"/>
    <hyperlink ref="D102" r:id="rId194" display="https://www.vivino.com/wines/156598172" xr:uid="{D82FABED-1EF6-CC45-A107-F1783756E536}"/>
    <hyperlink ref="D103" r:id="rId195" display="https://www.vivino.com/wines/156598172" xr:uid="{9D976B73-2A83-6C40-B4DE-6BEB31D67640}"/>
    <hyperlink ref="D104" r:id="rId196" display="https://www.vivino.com/wines/156598172" xr:uid="{570B56B8-372A-6846-A26A-BFE4C6C09ED2}"/>
    <hyperlink ref="D105" r:id="rId197" display="https://www.vivino.com/wines/156598172" xr:uid="{71DF3CB4-18F1-454E-9D0C-4234F4C1F500}"/>
    <hyperlink ref="D106" r:id="rId198" display="https://www.vivino.com/wines/156598172" xr:uid="{BE5C63FC-C85F-D54A-BAB5-330FF9141323}"/>
    <hyperlink ref="D107" r:id="rId199" display="https://www.vivino.com/wines/156598172" xr:uid="{C7043042-CE15-6044-93AC-52961B59AE77}"/>
    <hyperlink ref="D108" r:id="rId200" display="https://www.vivino.com/wines/156598172" xr:uid="{8DA18E06-F4E5-8141-87C9-9EA8EAFC166F}"/>
    <hyperlink ref="D109" r:id="rId201" display="https://www.vivino.com/wines/156598172" xr:uid="{5B2C4EDA-4007-D240-8153-211B1CE54C53}"/>
    <hyperlink ref="D110" r:id="rId202" display="https://www.vivino.com/wines/156598172" xr:uid="{3F9277F4-04CB-954F-90B7-722694C9CE8C}"/>
    <hyperlink ref="D111" r:id="rId203" display="https://www.vivino.com/wines/156598172" xr:uid="{B7E5D3B9-90F4-0648-9925-282B3A72B984}"/>
    <hyperlink ref="D112" r:id="rId204" display="https://www.vivino.com/wines/156598172" xr:uid="{B45DF57D-9AF9-1D4D-BDD9-AC262FA04822}"/>
    <hyperlink ref="D113" r:id="rId205" display="https://www.vivino.com/wines/156598172" xr:uid="{3A05A8D7-A505-D14F-B642-C56B5800647C}"/>
    <hyperlink ref="D114" r:id="rId206" display="https://www.vivino.com/wines/156598172" xr:uid="{F06F6591-4CAB-6E42-A598-0C9E6C37A8B6}"/>
    <hyperlink ref="D115" r:id="rId207" display="https://www.vivino.com/wines/156598172" xr:uid="{37F4F7A5-06BD-B041-8419-BAB38271FAC2}"/>
    <hyperlink ref="D116" r:id="rId208" display="https://www.vivino.com/wines/156598172" xr:uid="{3E0E9D5F-05FB-9047-9FD6-A89A87C43A1C}"/>
    <hyperlink ref="D117" r:id="rId209" display="https://www.vivino.com/wines/156598172" xr:uid="{FA566A95-49FA-6A46-A1F8-FE178B1A7856}"/>
    <hyperlink ref="D118" r:id="rId210" display="https://www.vivino.com/wines/156598172" xr:uid="{565C2D51-5420-9243-9427-EB3AC5338687}"/>
    <hyperlink ref="D119" r:id="rId211" display="https://www.vivino.com/wines/156598172" xr:uid="{2808CF77-028D-4F41-80D3-56D6C5950941}"/>
    <hyperlink ref="D120" r:id="rId212" display="https://www.vivino.com/wines/156598172" xr:uid="{CDE95502-DCE5-8648-B2D3-B1428E795198}"/>
    <hyperlink ref="D121" r:id="rId213" display="https://www.vivino.com/wines/156598172" xr:uid="{4340507E-7C3E-D241-86CD-F846D6D5413C}"/>
    <hyperlink ref="D122" r:id="rId214" display="https://www.vivino.com/wines/156598172" xr:uid="{EDF65700-36BB-DD41-8FEB-9096CCBE149F}"/>
    <hyperlink ref="D123" r:id="rId215" display="https://www.vivino.com/wines/156598172" xr:uid="{6D711A87-84C5-D948-99A9-59E5DB998BC2}"/>
    <hyperlink ref="D124" r:id="rId216" display="https://www.vivino.com/wines/156598172" xr:uid="{DDDEC1F2-8546-034D-8D22-ED3974F2C0E5}"/>
    <hyperlink ref="D125" r:id="rId217" display="https://www.vivino.com/wines/156598172" xr:uid="{0FC98C99-37A6-204F-AC6E-E49372B4F5BD}"/>
    <hyperlink ref="D126" r:id="rId218" display="https://www.vivino.com/wines/156598172" xr:uid="{191F0FB7-0773-A94D-8CC4-4B8BAB2E57B1}"/>
    <hyperlink ref="D127" r:id="rId219" display="https://www.vivino.com/wines/156598172" xr:uid="{5D025183-3565-1048-AD6B-D7553F12B633}"/>
    <hyperlink ref="D128" r:id="rId220" display="https://www.vivino.com/wines/156598172" xr:uid="{83FB9245-B799-674E-A945-FE3E7824C562}"/>
    <hyperlink ref="D129" r:id="rId221" display="https://www.vivino.com/wines/156598172" xr:uid="{5A4C6FBE-F722-6847-BB27-41C02E16408E}"/>
    <hyperlink ref="D130" r:id="rId222" display="https://www.vivino.com/wines/156598172" xr:uid="{5D260A44-E514-3F40-930A-A212684A9604}"/>
    <hyperlink ref="D131" r:id="rId223" display="https://www.vivino.com/wines/156598172" xr:uid="{D4DB95C3-71B6-CB48-BD6C-0596B572BCF3}"/>
    <hyperlink ref="D132" r:id="rId224" display="https://www.vivino.com/wines/156598172" xr:uid="{6151F9B8-1D9E-DD46-AD79-A90C9115084B}"/>
    <hyperlink ref="D133" r:id="rId225" display="https://www.vivino.com/wines/156598172" xr:uid="{258EF099-7B73-084C-8B07-15A886E73101}"/>
    <hyperlink ref="D134" r:id="rId226" display="https://www.vivino.com/wines/156598172" xr:uid="{B3E8BD75-031F-074E-B052-C13BB73CF7F3}"/>
    <hyperlink ref="D135" r:id="rId227" display="https://www.vivino.com/wines/156598172" xr:uid="{F91426D0-D458-DA4C-804E-4260BD9E01FE}"/>
    <hyperlink ref="D136" r:id="rId228" display="https://www.vivino.com/wines/156598172" xr:uid="{915B63FE-6FB2-A244-8365-1BA1A9BC68D6}"/>
    <hyperlink ref="D137" r:id="rId229" display="https://www.vivino.com/wines/156598172" xr:uid="{080531E3-538B-804A-8844-BBA96E438BE0}"/>
    <hyperlink ref="D138" r:id="rId230" display="https://www.vivino.com/wines/156598172" xr:uid="{4870D6FA-0802-A04B-9FDB-596F672B93C8}"/>
    <hyperlink ref="D139" r:id="rId231" display="https://www.vivino.com/wines/156598172" xr:uid="{B3666A9B-03A4-6F48-B144-0CDE96A1AFCE}"/>
    <hyperlink ref="D140" r:id="rId232" display="https://www.vivino.com/wines/156598172" xr:uid="{F9BA6829-1251-A743-99AA-97D0882BD109}"/>
    <hyperlink ref="D141" r:id="rId233" display="https://www.vivino.com/wines/156598172" xr:uid="{B32F31AA-BF64-684B-879B-C24517A1709E}"/>
    <hyperlink ref="D142" r:id="rId234" display="https://www.vivino.com/wines/156598172" xr:uid="{0AD3D26F-B911-2A43-9FBC-AEA29323CCEC}"/>
    <hyperlink ref="D143" r:id="rId235" display="https://www.vivino.com/wines/156598172" xr:uid="{7BCA827B-5EA9-0243-A1C8-C1B48491EFF0}"/>
    <hyperlink ref="D144" r:id="rId236" display="https://www.vivino.com/wines/156598172" xr:uid="{E014420C-0FBD-9E48-BD2A-270C96BD09CE}"/>
    <hyperlink ref="D145" r:id="rId237" display="https://www.vivino.com/wines/156598172" xr:uid="{5F9E326E-0ABD-E348-B89B-5DA428B05DD7}"/>
    <hyperlink ref="D146" r:id="rId238" display="https://www.vivino.com/wines/156598172" xr:uid="{762AD9BB-79B7-7342-99DD-E063B1041B13}"/>
    <hyperlink ref="D147" r:id="rId239" display="https://www.vivino.com/wines/156598172" xr:uid="{14F80C28-387D-0D49-8C7F-CCD66054DFBF}"/>
    <hyperlink ref="D148" r:id="rId240" display="https://www.vivino.com/wines/156598172" xr:uid="{347DD814-798C-3C4C-BAD0-852ED4BAF2C0}"/>
    <hyperlink ref="D149" r:id="rId241" display="https://www.vivino.com/wines/156598172" xr:uid="{F2CDA852-E17E-BD40-9CAD-392332C6C727}"/>
    <hyperlink ref="D150" r:id="rId242" display="https://www.vivino.com/wines/156598172" xr:uid="{5D314DBB-40F7-9D4F-8766-BA95EB1F9875}"/>
    <hyperlink ref="D151" r:id="rId243" display="https://www.vivino.com/wines/156598172" xr:uid="{FAAC24E4-64D9-234F-9BA4-E03D2C110137}"/>
    <hyperlink ref="D152" r:id="rId244" display="https://www.vivino.com/wines/156598172" xr:uid="{F4F94D51-F51F-1F4A-B74D-7B7CD7C3B754}"/>
    <hyperlink ref="D153" r:id="rId245" display="https://www.vivino.com/wines/156598172" xr:uid="{6DEA9A0E-ED32-0144-90E8-2A7A7D76EDB2}"/>
    <hyperlink ref="D154" r:id="rId246" display="https://www.vivino.com/wines/156598172" xr:uid="{4B48562E-23BE-954E-95AF-23AF39B59DD6}"/>
    <hyperlink ref="D155" r:id="rId247" display="https://www.vivino.com/wines/156598172" xr:uid="{7EB718EC-613B-9E4B-8A92-B2A01A1415A5}"/>
    <hyperlink ref="D156" r:id="rId248" display="https://www.vivino.com/wines/156598172" xr:uid="{430AEE2E-CC42-864C-B94B-B1A81846C066}"/>
    <hyperlink ref="D157" r:id="rId249" display="https://www.vivino.com/wines/156598172" xr:uid="{D5313E22-821F-464A-8D85-5509577C7409}"/>
    <hyperlink ref="D158" r:id="rId250" display="https://www.vivino.com/wines/156598172" xr:uid="{A2F4761D-186F-9F45-B1CA-339C76D08E71}"/>
    <hyperlink ref="D159" r:id="rId251" display="https://www.vivino.com/wines/156598172" xr:uid="{860C797C-E8F4-7544-9FB0-3E65DF65F94E}"/>
    <hyperlink ref="D160" r:id="rId252" display="https://www.vivino.com/wines/156598172" xr:uid="{B1E802E3-C2E0-3746-8615-9CD5CBD0E6A8}"/>
    <hyperlink ref="D161" r:id="rId253" display="https://www.vivino.com/wines/156598172" xr:uid="{A66FBB55-2728-014F-BC50-D2D21D099F31}"/>
    <hyperlink ref="D162" r:id="rId254" display="https://www.vivino.com/wines/156598172" xr:uid="{C3674BB6-773B-C147-8488-D80F35EF351B}"/>
    <hyperlink ref="D163" r:id="rId255" display="https://www.vivino.com/wines/156598172" xr:uid="{46E82B25-79F2-1244-8B1F-1FBFE4442641}"/>
    <hyperlink ref="D164" r:id="rId256" display="https://www.vivino.com/wines/156598172" xr:uid="{B7A54C1A-E76E-7A46-A6FC-6872264B48EA}"/>
    <hyperlink ref="D165" r:id="rId257" display="https://www.vivino.com/wines/156598172" xr:uid="{7454FD2C-2A6A-D14C-ADF6-8CADAD59DB34}"/>
    <hyperlink ref="D166" r:id="rId258" display="https://www.vivino.com/wines/156598172" xr:uid="{21F681C5-6F19-C946-90F6-39887B9BC566}"/>
    <hyperlink ref="D167" r:id="rId259" display="https://www.vivino.com/wines/156598172" xr:uid="{EE2C1D3B-C75D-4D4E-AECC-A13159715928}"/>
    <hyperlink ref="D168" r:id="rId260" display="https://www.vivino.com/wines/156598172" xr:uid="{177B8EDB-1EA2-8843-8C0F-05C4520F22AF}"/>
    <hyperlink ref="D169" r:id="rId261" display="https://www.vivino.com/wines/156598172" xr:uid="{1A454C8E-85EC-D449-A71A-B4A40D99E548}"/>
    <hyperlink ref="D170" r:id="rId262" display="https://www.vivino.com/wines/156598172" xr:uid="{5024B01B-C44B-494F-B2A2-7A92AAD983D6}"/>
    <hyperlink ref="D171" r:id="rId263" display="https://www.vivino.com/wines/156598172" xr:uid="{EACB72D2-0243-0F45-B388-8E989A2BE960}"/>
    <hyperlink ref="D172" r:id="rId264" display="https://www.vivino.com/wines/156598172" xr:uid="{87D0F602-F05B-FA42-A3FA-51995A87E103}"/>
    <hyperlink ref="D173" r:id="rId265" display="https://www.vivino.com/wines/156598172" xr:uid="{7ECDE2A3-9C90-1843-AEA2-9D189A5C5CBC}"/>
    <hyperlink ref="D174" r:id="rId266" display="https://www.vivino.com/wines/156598172" xr:uid="{E9F18195-F526-2244-89F0-7FD16526E442}"/>
    <hyperlink ref="D175" r:id="rId267" display="https://www.vivino.com/wines/156598172" xr:uid="{7F96CC36-8E8A-514A-A5B6-912A769246F1}"/>
    <hyperlink ref="D176" r:id="rId268" display="https://www.vivino.com/wines/156598172" xr:uid="{272C9ECC-CB0B-DA42-86E1-035FD85F2AF8}"/>
    <hyperlink ref="D177" r:id="rId269" display="https://www.vivino.com/wines/156598172" xr:uid="{1FEDE873-92FD-A04F-A7A5-BB79DF2F6615}"/>
    <hyperlink ref="D178" r:id="rId270" display="https://www.vivino.com/wines/156598172" xr:uid="{5F6C2E00-74EE-5942-BE66-D103A57884ED}"/>
    <hyperlink ref="D179" r:id="rId271" display="https://www.vivino.com/wines/156598172" xr:uid="{F4A77D26-3F19-C94D-B66E-A11EA79A9315}"/>
    <hyperlink ref="D180" r:id="rId272" display="https://www.vivino.com/wines/156598172" xr:uid="{05ED647B-0F49-6045-A45D-9C935E60C3D3}"/>
    <hyperlink ref="D181" r:id="rId273" display="https://www.vivino.com/wines/156598172" xr:uid="{5BFBCBC6-3165-E240-86D4-8426AC070399}"/>
    <hyperlink ref="D182" r:id="rId274" display="https://www.vivino.com/wines/156598172" xr:uid="{BADFE3ED-2E97-EC47-AA3D-7507D17D331E}"/>
    <hyperlink ref="D183" r:id="rId275" display="https://www.vivino.com/wines/156598172" xr:uid="{701FAF91-AE53-9240-8E4E-7E0F3E901E4E}"/>
    <hyperlink ref="D184" r:id="rId276" display="https://www.vivino.com/wines/156598172" xr:uid="{EB4E80A3-8EF2-744B-A7F6-83ABEECFD224}"/>
    <hyperlink ref="D185" r:id="rId277" display="https://www.vivino.com/wines/156598172" xr:uid="{B0736B60-3DAF-C742-A508-7CE31CD634A0}"/>
    <hyperlink ref="D186" r:id="rId278" display="https://www.vivino.com/wines/156598172" xr:uid="{602BF7F6-53E7-ED40-9011-F735C875D084}"/>
    <hyperlink ref="D187" r:id="rId279" display="https://www.vivino.com/wines/156598172" xr:uid="{60E832B1-A958-0948-8DE5-752A40CCE05B}"/>
    <hyperlink ref="D188" r:id="rId280" display="https://www.vivino.com/wines/156598172" xr:uid="{E46387AE-CA5E-144C-BEB2-7A4A2A6D52F5}"/>
    <hyperlink ref="D189" r:id="rId281" display="https://www.vivino.com/wines/156598172" xr:uid="{716C0039-806C-5546-8AAD-7F1C7D11122F}"/>
    <hyperlink ref="D190" r:id="rId282" display="https://www.vivino.com/wines/156598172" xr:uid="{FF9BB0C1-636F-AF41-9552-C82E0A211F80}"/>
    <hyperlink ref="D191" r:id="rId283" display="https://www.vivino.com/wines/156598172" xr:uid="{A7A55A70-88C7-B24B-A4C2-8608E99836D1}"/>
    <hyperlink ref="D192" r:id="rId284" display="https://www.vivino.com/wines/156598172" xr:uid="{F0F9C2C9-43C0-4D40-874E-077057A16075}"/>
    <hyperlink ref="D193" r:id="rId285" display="https://www.vivino.com/wines/156598172" xr:uid="{99431F7E-9165-1B4A-BAE5-0A118E6CB2F5}"/>
    <hyperlink ref="D194" r:id="rId286" display="https://www.vivino.com/wines/156598172" xr:uid="{CFB167A5-BBA4-F946-A68B-0EB1C91FCD84}"/>
    <hyperlink ref="D195" r:id="rId287" display="https://www.vivino.com/wines/156598172" xr:uid="{5CBA7BD3-AC63-DE42-A08A-194D3CE4DC06}"/>
    <hyperlink ref="D196" r:id="rId288" display="https://www.vivino.com/wines/156598172" xr:uid="{F8C646FE-1FEF-264C-82D1-48E1B30E094E}"/>
    <hyperlink ref="D197" r:id="rId289" display="https://www.vivino.com/wines/156598172" xr:uid="{E768C14F-EDE6-9844-A737-B1C6180206B2}"/>
    <hyperlink ref="D198" r:id="rId290" display="https://www.vivino.com/wines/156598172" xr:uid="{532E4D98-AAC3-064A-AE51-E0421DDE986A}"/>
    <hyperlink ref="D199" r:id="rId291" display="https://www.vivino.com/wines/156598172" xr:uid="{6EE0ED8F-E621-2149-9DB1-AE846C76EC08}"/>
    <hyperlink ref="D200" r:id="rId292" display="https://www.vivino.com/wines/156598172" xr:uid="{A1860087-184E-DA45-9C31-5C6D9E07D50B}"/>
    <hyperlink ref="D201" r:id="rId293" display="https://www.vivino.com/wines/156598172" xr:uid="{DAD8084E-7944-0E4A-8657-3AA591E28EA6}"/>
    <hyperlink ref="D202" r:id="rId294" display="https://www.vivino.com/wines/156598172" xr:uid="{8CF9F6FF-E281-DB4C-A008-4AC4452D103E}"/>
    <hyperlink ref="D203" r:id="rId295" display="https://www.vivino.com/wines/156598172" xr:uid="{F87C97BF-C2B7-AA40-AC7C-C609D2574168}"/>
    <hyperlink ref="D204" r:id="rId296" display="https://www.vivino.com/wines/156598172" xr:uid="{3047F6F4-F44E-7C46-8ED3-1CDD8206591F}"/>
    <hyperlink ref="D205" r:id="rId297" display="https://www.vivino.com/wines/156598172" xr:uid="{4885EF77-AF62-AF40-BEDB-8887A07A2073}"/>
    <hyperlink ref="D206" r:id="rId298" display="https://www.vivino.com/wines/156598172" xr:uid="{CE6EB130-37E8-3340-99E6-76AE490E90B7}"/>
    <hyperlink ref="D207" r:id="rId299" display="https://www.vivino.com/wines/156598172" xr:uid="{D985AFBA-1D9F-8B42-91F0-0AB3650E1943}"/>
    <hyperlink ref="D208" r:id="rId300" display="https://www.vivino.com/wines/156598172" xr:uid="{BD722697-91CD-954C-8357-C8C3ED8E2E6C}"/>
    <hyperlink ref="D209" r:id="rId301" display="https://www.vivino.com/wines/156598172" xr:uid="{784A9318-F817-5E4E-A0FC-A430A82F6CF8}"/>
    <hyperlink ref="D210" r:id="rId302" display="https://www.vivino.com/wines/156598172" xr:uid="{B35766A6-1C8E-3444-ABCE-0FEE3DF41EEE}"/>
    <hyperlink ref="D211" r:id="rId303" display="https://www.vivino.com/wines/156598172" xr:uid="{35F4F1B3-86BC-F546-81D1-4ACD30B7C430}"/>
    <hyperlink ref="D212" r:id="rId304" display="https://www.vivino.com/wines/156598172" xr:uid="{2DA628AB-8FE3-6D41-AB69-61B67F2740F8}"/>
    <hyperlink ref="D213" r:id="rId305" display="https://www.vivino.com/wines/156598172" xr:uid="{F07B76D3-B81A-4E4B-893F-A0A1E735BA26}"/>
    <hyperlink ref="D214" r:id="rId306" display="https://www.vivino.com/wines/156598172" xr:uid="{E4C5FA7A-73F4-834F-BBB8-160AD6A9A1EB}"/>
    <hyperlink ref="D215" r:id="rId307" display="https://www.vivino.com/wines/156598172" xr:uid="{2F9D7634-7EA6-024F-9A94-327D879D6595}"/>
    <hyperlink ref="D216" r:id="rId308" display="https://www.vivino.com/wines/156598172" xr:uid="{4B5181AE-D90C-2A46-9417-306C4CAE5D71}"/>
    <hyperlink ref="D217" r:id="rId309" display="https://www.vivino.com/wines/156598172" xr:uid="{269AC70E-99B1-6D49-89C5-DAE283330DE7}"/>
    <hyperlink ref="D218" r:id="rId310" display="https://www.vivino.com/wines/156598172" xr:uid="{D2070BA0-75A5-7A43-AC11-C37B42F0C34F}"/>
    <hyperlink ref="D219" r:id="rId311" display="https://www.vivino.com/wines/156598172" xr:uid="{6105E228-609C-7342-A143-F6EEB10A6CD4}"/>
    <hyperlink ref="D220" r:id="rId312" display="https://www.vivino.com/wines/156598172" xr:uid="{3E6ED07D-1AE7-B849-9FBC-AAB2C8B74CEC}"/>
    <hyperlink ref="D221" r:id="rId313" display="https://www.vivino.com/wines/156598172" xr:uid="{6923A2DE-E22D-EF44-BAC7-4DC92576EC6C}"/>
    <hyperlink ref="D222" r:id="rId314" display="https://www.vivino.com/wines/156598172" xr:uid="{37D897D4-4A84-5B46-B3FA-DBA8A83C5728}"/>
    <hyperlink ref="D223" r:id="rId315" display="https://www.vivino.com/wines/156598172" xr:uid="{2AD0B750-3944-B94F-AF55-E42C613509B4}"/>
    <hyperlink ref="D224" r:id="rId316" display="https://www.vivino.com/wines/156598172" xr:uid="{254A285A-40D1-F34E-9E53-0485148B594C}"/>
    <hyperlink ref="D225" r:id="rId317" display="https://www.vivino.com/wines/156598172" xr:uid="{81AA91B6-EEC4-734E-9BE4-A35AA81EE2C7}"/>
    <hyperlink ref="D226" r:id="rId318" display="https://www.vivino.com/wines/156598172" xr:uid="{8BD22AE0-792A-894B-AD52-897363E6CB8C}"/>
    <hyperlink ref="D227" r:id="rId319" display="https://www.vivino.com/wines/156598172" xr:uid="{513BC592-F244-FC4E-88FF-3AF05F46ABE8}"/>
    <hyperlink ref="D228" r:id="rId320" display="https://www.vivino.com/wines/156598172" xr:uid="{361156E7-08CE-0C45-A2AC-86D6DC82D8C3}"/>
    <hyperlink ref="D229" r:id="rId321" display="https://www.vivino.com/wines/156598172" xr:uid="{CBCB733F-BECF-8A4D-B6CC-D0A9E39E062D}"/>
    <hyperlink ref="D230" r:id="rId322" display="https://www.vivino.com/wines/156598172" xr:uid="{8F66182C-9B8C-8240-9E1E-E7880E8D0653}"/>
    <hyperlink ref="D231" r:id="rId323" display="https://www.vivino.com/wines/156598172" xr:uid="{D87E7545-F496-EA4D-98AA-394203C7B5FE}"/>
    <hyperlink ref="D232" r:id="rId324" display="https://www.vivino.com/wines/156598172" xr:uid="{32F4B9F7-18CF-DB47-B5A1-943645892F2E}"/>
    <hyperlink ref="D233" r:id="rId325" display="https://www.vivino.com/wines/156598172" xr:uid="{B796DA76-C58D-5645-B163-2EE81E4C9595}"/>
    <hyperlink ref="D234" r:id="rId326" display="https://www.vivino.com/wines/156598172" xr:uid="{5FD65C18-12B1-E645-AF30-76B3C98EB35A}"/>
    <hyperlink ref="D235" r:id="rId327" display="https://www.vivino.com/wines/156598172" xr:uid="{D07C9739-DECF-2B42-9C18-94200C7C5473}"/>
    <hyperlink ref="D236" r:id="rId328" display="https://www.vivino.com/wines/156598172" xr:uid="{44E71B9A-CEF9-644E-83E1-54DBC1761CA3}"/>
    <hyperlink ref="D237" r:id="rId329" display="https://www.vivino.com/wines/156598172" xr:uid="{4AC41766-37A3-CE47-BC09-68F81C6A81F9}"/>
    <hyperlink ref="D238" r:id="rId330" display="https://www.vivino.com/wines/156598172" xr:uid="{4F2C533F-D380-3E4B-9960-B311D064EC73}"/>
    <hyperlink ref="D239" r:id="rId331" display="https://www.vivino.com/wines/156598172" xr:uid="{C8C2F9BE-B49B-EF47-BF7D-4D79E7382B8E}"/>
    <hyperlink ref="D240" r:id="rId332" display="https://www.vivino.com/wines/156598172" xr:uid="{9D045065-99CC-514A-BDC8-785963EF4CCB}"/>
    <hyperlink ref="D241" r:id="rId333" display="https://www.vivino.com/wines/156598172" xr:uid="{4464F925-784A-8F43-B79D-BBBB15D81E33}"/>
    <hyperlink ref="D242" r:id="rId334" display="https://www.vivino.com/wines/156598172" xr:uid="{774F44D1-A234-DE46-9208-EE2D6B3ACC2D}"/>
    <hyperlink ref="D243" r:id="rId335" display="https://www.vivino.com/wines/156598172" xr:uid="{0E4378B4-03AB-F44E-8B6C-11FB9FC685E1}"/>
    <hyperlink ref="D244" r:id="rId336" display="https://www.vivino.com/wines/156598172" xr:uid="{E8588C44-9D72-0A42-A597-F1B1D0AA9ADA}"/>
    <hyperlink ref="D245" r:id="rId337" display="https://www.vivino.com/wines/156598172" xr:uid="{F8EADFCB-D9FA-1848-A765-93B55FFD58DE}"/>
    <hyperlink ref="D246" r:id="rId338" display="https://www.vivino.com/wines/156598172" xr:uid="{B22F3813-C246-6742-A26F-1A7D74DC3BCD}"/>
    <hyperlink ref="D247" r:id="rId339" display="https://www.vivino.com/wines/156598172" xr:uid="{E4C21075-1719-774C-9606-B50B8EFE5D22}"/>
    <hyperlink ref="D248" r:id="rId340" display="https://www.vivino.com/wines/156598172" xr:uid="{452BD955-F536-654C-8C70-4673C305B294}"/>
    <hyperlink ref="D249" r:id="rId341" display="https://www.vivino.com/wines/156598172" xr:uid="{D763C4E0-1F54-D24D-A68F-D5E85C173B5C}"/>
    <hyperlink ref="D250" r:id="rId342" display="https://www.vivino.com/wines/156598172" xr:uid="{9311AFD6-D75E-764F-ADE6-5982B86BCC3C}"/>
    <hyperlink ref="D251" r:id="rId343" display="https://www.vivino.com/wines/156598172" xr:uid="{C61A237A-4C2D-BF4D-965F-DF221B1B73DC}"/>
    <hyperlink ref="D252" r:id="rId344" display="https://www.vivino.com/wines/156598172" xr:uid="{BC6A3CBC-3869-8B49-8181-190429E7AAF6}"/>
    <hyperlink ref="D253" r:id="rId345" display="https://www.vivino.com/wines/156598172" xr:uid="{FA8985F6-12D5-EA4E-8A9C-B3441461EE38}"/>
    <hyperlink ref="D254" r:id="rId346" display="https://www.vivino.com/wines/156598172" xr:uid="{038A23C6-D582-1345-9950-0AE5B0283F26}"/>
    <hyperlink ref="D255" r:id="rId347" display="https://www.vivino.com/wines/156598172" xr:uid="{F9D61DA4-F283-9F49-B70D-860E0986C03D}"/>
    <hyperlink ref="D256" r:id="rId348" display="https://www.vivino.com/wines/156598172" xr:uid="{F029FD94-942D-2C46-878D-7E839D723BD7}"/>
    <hyperlink ref="D257" r:id="rId349" display="https://www.vivino.com/wines/156598172" xr:uid="{DB10D922-B6EF-D049-A356-6E7A8D74DE44}"/>
    <hyperlink ref="D258" r:id="rId350" display="https://www.vivino.com/wines/156598172" xr:uid="{A836CDBA-2723-E94B-A55F-E8931A5C82FD}"/>
    <hyperlink ref="D259" r:id="rId351" display="https://www.vivino.com/wines/156598172" xr:uid="{9926B59D-ADE2-C64C-A28F-E97704BDEA6A}"/>
    <hyperlink ref="D260" r:id="rId352" display="https://www.vivino.com/wines/156598172" xr:uid="{2F1D108F-2C59-7941-B702-951293B571B7}"/>
    <hyperlink ref="D261" r:id="rId353" display="https://www.vivino.com/wines/156598172" xr:uid="{B6510339-95F5-0B48-AAC3-5049E2E37C59}"/>
    <hyperlink ref="D262" r:id="rId354" display="https://www.vivino.com/wines/156598172" xr:uid="{9FE91BA1-A6C6-CE4F-99F8-0E2A8DE21614}"/>
    <hyperlink ref="D263" r:id="rId355" display="https://www.vivino.com/wines/156598172" xr:uid="{4D43CF8E-6072-A042-81E2-16A134D96E8D}"/>
    <hyperlink ref="D264" r:id="rId356" display="https://www.vivino.com/wines/156598172" xr:uid="{91ACD2E9-A886-D642-8DAF-48B3AE988C35}"/>
    <hyperlink ref="D265" r:id="rId357" display="https://www.vivino.com/wines/156598172" xr:uid="{814EA09D-AC3D-914D-B74F-7FBB116ACC9C}"/>
    <hyperlink ref="D266" r:id="rId358" display="https://www.vivino.com/wines/156598172" xr:uid="{658F1112-AC83-A14A-901C-E89E7C811186}"/>
    <hyperlink ref="D267" r:id="rId359" display="https://www.vivino.com/wines/156598172" xr:uid="{2123B30A-7FD5-3148-8E7C-B906BF9D29C1}"/>
    <hyperlink ref="D268" r:id="rId360" display="https://www.vivino.com/wines/156598172" xr:uid="{BB6CA28B-17BC-3A4D-9FE4-683033D51F25}"/>
    <hyperlink ref="D269" r:id="rId361" display="https://www.vivino.com/wines/156598172" xr:uid="{A2886ECA-7E44-1C47-A256-27420543C7AA}"/>
    <hyperlink ref="D270" r:id="rId362" display="https://www.vivino.com/wines/156598172" xr:uid="{E77BAA11-608C-7947-B29F-1B1825538D5B}"/>
    <hyperlink ref="D271" r:id="rId363" display="https://www.vivino.com/wines/156598172" xr:uid="{346DCE9B-D10B-894D-8111-FCDB524D832D}"/>
    <hyperlink ref="D272" r:id="rId364" display="https://www.vivino.com/wines/156598172" xr:uid="{03A09430-65DD-0647-B5BF-D77E48CC5FC0}"/>
    <hyperlink ref="D273" r:id="rId365" display="https://www.vivino.com/wines/156598172" xr:uid="{7D384307-766C-9B48-AC01-0FFF9BA493F9}"/>
    <hyperlink ref="D274" r:id="rId366" display="https://www.vivino.com/wines/156598172" xr:uid="{D586C50A-8DB7-3A4E-8690-C15B44C6095A}"/>
    <hyperlink ref="D275" r:id="rId367" display="https://www.vivino.com/wines/156598172" xr:uid="{10998CC4-8E3F-D745-BCD4-D0C5BF26728A}"/>
    <hyperlink ref="D276" r:id="rId368" display="https://www.vivino.com/wines/156598172" xr:uid="{B2BBD26C-CEFA-F047-BE7C-417A9E60189D}"/>
    <hyperlink ref="D277" r:id="rId369" display="https://www.vivino.com/wines/156598172" xr:uid="{E9EFA557-3951-5943-B607-91B5B3AD82D2}"/>
    <hyperlink ref="D278" r:id="rId370" display="https://www.vivino.com/wines/156598172" xr:uid="{90EA580F-95B5-2348-87A6-07568DBA060B}"/>
    <hyperlink ref="D279" r:id="rId371" display="https://www.vivino.com/wines/156598172" xr:uid="{652EA1B9-4D9C-374F-BEC4-B4D8B6095015}"/>
    <hyperlink ref="D280" r:id="rId372" display="https://www.vivino.com/wines/156598172" xr:uid="{B898CD24-5CA5-654C-A2D9-507C4E4C2F11}"/>
    <hyperlink ref="D281" r:id="rId373" display="https://www.vivino.com/wines/156598172" xr:uid="{352E882E-D51B-B449-8717-3A8864DFECAB}"/>
    <hyperlink ref="D282" r:id="rId374" display="https://www.vivino.com/wines/156598172" xr:uid="{FB26DEB4-8B67-1C46-8594-7E6AAE6ED87A}"/>
    <hyperlink ref="D283" r:id="rId375" display="https://www.vivino.com/wines/156598172" xr:uid="{EB5B2FB4-ED07-5446-8408-0025FBB039AA}"/>
    <hyperlink ref="D284" r:id="rId376" display="https://www.vivino.com/wines/156598172" xr:uid="{1F2AAAE8-E450-A04C-9449-C0EE8B3095C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Wine_Master</vt:lpstr>
      <vt:lpstr>For Awesome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2020-05-09T19:42:06Z</cp:lastPrinted>
  <dcterms:created xsi:type="dcterms:W3CDTF">2020-05-06T19:08:38Z</dcterms:created>
  <dcterms:modified xsi:type="dcterms:W3CDTF">2020-05-17T14:48:09Z</dcterms:modified>
</cp:coreProperties>
</file>