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hD Work\Recipe Protocols\New Protocols\"/>
    </mc:Choice>
  </mc:AlternateContent>
  <xr:revisionPtr revIDLastSave="0" documentId="13_ncr:1_{255B0067-C74C-462E-A770-0786C0A5BD82}" xr6:coauthVersionLast="47" xr6:coauthVersionMax="47" xr10:uidLastSave="{00000000-0000-0000-0000-000000000000}"/>
  <bookViews>
    <workbookView xWindow="-120" yWindow="-120" windowWidth="29040" windowHeight="15720" xr2:uid="{0E41AFCC-8052-4890-B14A-BB98F52EE328}"/>
  </bookViews>
  <sheets>
    <sheet name="Sheet1" sheetId="1" r:id="rId1"/>
    <sheet name="Offset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4" i="1" l="1"/>
  <c r="E99" i="1" s="1"/>
  <c r="E89" i="1"/>
  <c r="E84" i="1" s="1"/>
  <c r="R109" i="1"/>
  <c r="R108" i="1"/>
  <c r="R107" i="1"/>
  <c r="R99" i="1"/>
  <c r="R98" i="1"/>
  <c r="R97" i="1"/>
  <c r="R89" i="1"/>
  <c r="R88" i="1"/>
  <c r="R87" i="1"/>
  <c r="R79" i="1"/>
  <c r="R78" i="1"/>
  <c r="R77" i="1"/>
  <c r="R69" i="1"/>
  <c r="R68" i="1"/>
  <c r="R67" i="1"/>
  <c r="K119" i="1"/>
  <c r="K118" i="1"/>
  <c r="K117" i="1"/>
  <c r="K109" i="1"/>
  <c r="K108" i="1"/>
  <c r="K107" i="1"/>
  <c r="K99" i="1"/>
  <c r="K98" i="1"/>
  <c r="K97" i="1"/>
  <c r="R59" i="1"/>
  <c r="R58" i="1"/>
  <c r="R57" i="1"/>
  <c r="R49" i="1"/>
  <c r="R48" i="1"/>
  <c r="R47" i="1"/>
  <c r="R39" i="1"/>
  <c r="R38" i="1"/>
  <c r="R37" i="1"/>
  <c r="R29" i="1"/>
  <c r="R28" i="1"/>
  <c r="R27" i="1"/>
  <c r="R19" i="1"/>
  <c r="R18" i="1"/>
  <c r="R17" i="1"/>
  <c r="R9" i="1"/>
  <c r="R8" i="1"/>
  <c r="R7" i="1"/>
  <c r="E100" i="1"/>
  <c r="E54" i="1"/>
  <c r="E55" i="1"/>
  <c r="E56" i="1"/>
  <c r="E57" i="1"/>
  <c r="E65" i="1"/>
  <c r="E66" i="1" s="1"/>
  <c r="E73" i="1"/>
  <c r="E74" i="1" s="1"/>
  <c r="E35" i="1"/>
  <c r="E36" i="1" s="1"/>
  <c r="E43" i="1"/>
  <c r="E44" i="1"/>
  <c r="E45" i="1"/>
  <c r="E46" i="1"/>
  <c r="K27" i="1"/>
  <c r="K28" i="1"/>
  <c r="K37" i="1"/>
  <c r="K38" i="1"/>
  <c r="K47" i="1"/>
  <c r="K48" i="1"/>
  <c r="K57" i="1"/>
  <c r="K58" i="1"/>
  <c r="K67" i="1"/>
  <c r="K68" i="1"/>
  <c r="K77" i="1"/>
  <c r="K78" i="1"/>
  <c r="K87" i="1"/>
  <c r="K88" i="1"/>
  <c r="K89" i="1"/>
  <c r="K79" i="1"/>
  <c r="K69" i="1"/>
  <c r="K59" i="1"/>
  <c r="K49" i="1"/>
  <c r="K39" i="1"/>
  <c r="K29" i="1"/>
  <c r="K19" i="1"/>
  <c r="K18" i="1"/>
  <c r="K17" i="1"/>
  <c r="K9" i="1"/>
  <c r="E27" i="1"/>
  <c r="E28" i="1" s="1"/>
  <c r="E19" i="1"/>
  <c r="E18" i="1"/>
  <c r="E17" i="1"/>
  <c r="E101" i="1" l="1"/>
  <c r="R110" i="1"/>
  <c r="R90" i="1"/>
  <c r="R100" i="1"/>
  <c r="R70" i="1"/>
  <c r="R80" i="1"/>
  <c r="K100" i="1"/>
  <c r="K110" i="1"/>
  <c r="K120" i="1"/>
  <c r="R40" i="1"/>
  <c r="R30" i="1"/>
  <c r="R10" i="1"/>
  <c r="R50" i="1"/>
  <c r="R20" i="1"/>
  <c r="R60" i="1"/>
  <c r="E96" i="1"/>
  <c r="E97" i="1"/>
  <c r="E98" i="1"/>
  <c r="E58" i="1"/>
  <c r="E83" i="1"/>
  <c r="E82" i="1"/>
  <c r="E81" i="1"/>
  <c r="E86" i="1"/>
  <c r="E85" i="1"/>
  <c r="E47" i="1"/>
  <c r="K80" i="1"/>
  <c r="K90" i="1"/>
  <c r="K60" i="1"/>
  <c r="K70" i="1"/>
  <c r="K50" i="1"/>
  <c r="K40" i="1"/>
  <c r="K30" i="1"/>
  <c r="K20" i="1"/>
  <c r="E20" i="1"/>
  <c r="E102" i="1" l="1"/>
  <c r="E87" i="1"/>
  <c r="E9" i="1"/>
  <c r="K7" i="1"/>
  <c r="K8" i="1"/>
  <c r="K10" i="1" l="1"/>
  <c r="E7" i="1" l="1"/>
  <c r="E8" i="1"/>
  <c r="E10" i="1" l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1" i="2"/>
</calcChain>
</file>

<file path=xl/sharedStrings.xml><?xml version="1.0" encoding="utf-8"?>
<sst xmlns="http://schemas.openxmlformats.org/spreadsheetml/2006/main" count="290" uniqueCount="73">
  <si>
    <t>Colin Yancey</t>
  </si>
  <si>
    <t>Material</t>
  </si>
  <si>
    <t>Misc.</t>
  </si>
  <si>
    <t>Volume Total</t>
  </si>
  <si>
    <t>Volume (uL)</t>
  </si>
  <si>
    <t>Final Concentration (uM)</t>
  </si>
  <si>
    <t>Initial Concentration (uM)</t>
  </si>
  <si>
    <t>Milli Q H2O</t>
  </si>
  <si>
    <t>Removal Volume</t>
  </si>
  <si>
    <t>Aliquot Volumes</t>
  </si>
  <si>
    <t>NTP</t>
  </si>
  <si>
    <t>10x Txn Buffer</t>
  </si>
  <si>
    <t>ANNEAL!</t>
  </si>
  <si>
    <t>Aliquot Bulk</t>
  </si>
  <si>
    <t>YIPP (U/uL)</t>
  </si>
  <si>
    <t>T7 RNAP Polymerase (U/uL)</t>
  </si>
  <si>
    <t>Measure for 20 min</t>
  </si>
  <si>
    <t>5 U/uL RNase H</t>
  </si>
  <si>
    <t>0.5 U/uL RNase H</t>
  </si>
  <si>
    <t>Measure</t>
  </si>
  <si>
    <t>1 M MgCl</t>
  </si>
  <si>
    <t>20 uM S1 F-Q Pair</t>
  </si>
  <si>
    <t>S1-t</t>
  </si>
  <si>
    <t>S1 Reporter 5' F</t>
  </si>
  <si>
    <t>S1 Reporter 3' Q</t>
  </si>
  <si>
    <t>UT-t</t>
  </si>
  <si>
    <t>UT-nt</t>
  </si>
  <si>
    <t>Enzyme Activity Test</t>
  </si>
  <si>
    <t>10 uM Junk Template</t>
  </si>
  <si>
    <t>1 uM Junk Template</t>
  </si>
  <si>
    <t>0 nM Junk Temp</t>
  </si>
  <si>
    <t>40 nM Junk Temp</t>
  </si>
  <si>
    <t>80 nM Junk Temp</t>
  </si>
  <si>
    <t>160 nM Junk Temp</t>
  </si>
  <si>
    <t>320 nM Junk Temp</t>
  </si>
  <si>
    <t>640 nM Junk Temp</t>
  </si>
  <si>
    <t>1280 nM Junk Temp</t>
  </si>
  <si>
    <t>100 nM Junk Template</t>
  </si>
  <si>
    <t>T7 RNAP (50 U/uL)</t>
  </si>
  <si>
    <t>Aliquot Bulk 2</t>
  </si>
  <si>
    <t>960 nM Junk Temp</t>
  </si>
  <si>
    <t>1500 nM Junk Temp</t>
  </si>
  <si>
    <t>120 nM Junk Temp</t>
  </si>
  <si>
    <t>240 nM Junk Temp</t>
  </si>
  <si>
    <t>1 uM G1S1 2X ON</t>
  </si>
  <si>
    <t>1 uM G3S1 2X ON</t>
  </si>
  <si>
    <t>G3S1-nt</t>
  </si>
  <si>
    <t>G1S1-nt</t>
  </si>
  <si>
    <t>A3 (no q)</t>
  </si>
  <si>
    <t>A1 (no q), used HPLC</t>
  </si>
  <si>
    <t>H2</t>
  </si>
  <si>
    <t>H3</t>
  </si>
  <si>
    <t>I2</t>
  </si>
  <si>
    <t>I3</t>
  </si>
  <si>
    <t>J2</t>
  </si>
  <si>
    <t>J3</t>
  </si>
  <si>
    <t>K2</t>
  </si>
  <si>
    <t>K3</t>
  </si>
  <si>
    <t>L2</t>
  </si>
  <si>
    <t>L3</t>
  </si>
  <si>
    <t>M2</t>
  </si>
  <si>
    <t>M3</t>
  </si>
  <si>
    <t>H4</t>
  </si>
  <si>
    <t>H5</t>
  </si>
  <si>
    <t>J4</t>
  </si>
  <si>
    <t>I4</t>
  </si>
  <si>
    <t>I5</t>
  </si>
  <si>
    <t>J5</t>
  </si>
  <si>
    <t>K4</t>
  </si>
  <si>
    <t>K5</t>
  </si>
  <si>
    <t>L4</t>
  </si>
  <si>
    <t>L5</t>
  </si>
  <si>
    <t>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</si>
</sst>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ourier Ne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A345-8A30-46F8-B199-78B0F551DEFD}">
  <dimension ref="A1:BU921"/>
  <sheetViews>
    <sheetView tabSelected="1" topLeftCell="H88" zoomScale="80" zoomScaleNormal="80" workbookViewId="0">
      <selection activeCell="O121" sqref="O121"/>
    </sheetView>
  </sheetViews>
  <sheetFormatPr defaultColWidth="16.77734375" defaultRowHeight="15" x14ac:dyDescent="0.25"/>
  <cols>
    <col min="1" max="1" width="16.77734375" style="3"/>
    <col min="2" max="2" width="20.77734375" style="9" customWidth="1"/>
    <col min="3" max="4" width="20.77734375" style="8" customWidth="1"/>
    <col min="5" max="5" width="16.77734375" style="8"/>
    <col min="6" max="7" width="16.77734375" style="3"/>
    <col min="8" max="8" width="22.44140625" style="9" customWidth="1"/>
    <col min="9" max="10" width="20.77734375" style="3" customWidth="1"/>
    <col min="11" max="11" width="16.44140625" style="3" customWidth="1"/>
    <col min="12" max="12" width="16.77734375" style="3"/>
    <col min="13" max="13" width="16.77734375" style="14"/>
    <col min="14" max="14" width="16.77734375" style="3"/>
    <col min="15" max="15" width="23.44140625" style="3" customWidth="1"/>
    <col min="16" max="16" width="20.6640625" style="3" customWidth="1"/>
    <col min="17" max="17" width="21.6640625" style="3" customWidth="1"/>
    <col min="18" max="16384" width="16.77734375" style="3"/>
  </cols>
  <sheetData>
    <row r="1" spans="1:7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x14ac:dyDescent="0.25">
      <c r="A2" s="24">
        <v>45188</v>
      </c>
      <c r="B2" s="2"/>
      <c r="C2" s="2"/>
      <c r="D2" s="2"/>
      <c r="E2" s="2"/>
      <c r="F2" s="2"/>
      <c r="G2" s="2"/>
      <c r="H2" s="2"/>
      <c r="I2" s="2"/>
      <c r="J2" s="2"/>
      <c r="K2" s="2"/>
      <c r="L2" s="1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x14ac:dyDescent="0.25">
      <c r="A3" s="27" t="s">
        <v>27</v>
      </c>
      <c r="B3" s="2"/>
      <c r="C3" s="2"/>
      <c r="D3" s="2"/>
      <c r="E3" s="2"/>
      <c r="F3" s="2"/>
      <c r="G3" s="2"/>
      <c r="H3" s="2"/>
      <c r="I3" s="2"/>
      <c r="J3" s="2"/>
      <c r="K3" s="2"/>
      <c r="L3" s="14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3" x14ac:dyDescent="0.25">
      <c r="A4" s="25"/>
      <c r="B4" s="2"/>
      <c r="C4" s="2"/>
      <c r="D4" s="2"/>
      <c r="E4" s="2"/>
      <c r="F4" s="2"/>
      <c r="G4" s="2"/>
      <c r="H4" s="2"/>
      <c r="I4" s="2"/>
      <c r="J4" s="2"/>
      <c r="K4" s="2"/>
      <c r="L4" s="1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3" s="6" customFormat="1" ht="15.75" thickBot="1" x14ac:dyDescent="0.3">
      <c r="A5" s="4"/>
      <c r="B5" s="5" t="s">
        <v>1</v>
      </c>
      <c r="C5" s="5" t="s">
        <v>6</v>
      </c>
      <c r="D5" s="5" t="s">
        <v>5</v>
      </c>
      <c r="E5" s="5" t="s">
        <v>4</v>
      </c>
      <c r="F5" s="5" t="s">
        <v>2</v>
      </c>
      <c r="G5" s="4"/>
      <c r="H5" s="5" t="s">
        <v>1</v>
      </c>
      <c r="I5" s="5" t="s">
        <v>6</v>
      </c>
      <c r="J5" s="5" t="s">
        <v>5</v>
      </c>
      <c r="K5" s="5" t="s">
        <v>4</v>
      </c>
      <c r="L5" s="5"/>
      <c r="M5" s="15"/>
      <c r="N5" s="4"/>
      <c r="O5" s="5" t="s">
        <v>1</v>
      </c>
      <c r="P5" s="5" t="s">
        <v>6</v>
      </c>
      <c r="Q5" s="5" t="s">
        <v>5</v>
      </c>
      <c r="R5" s="5" t="s">
        <v>4</v>
      </c>
      <c r="S5" s="5"/>
      <c r="T5" s="15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</row>
    <row r="6" spans="1:73" ht="15.75" x14ac:dyDescent="0.25">
      <c r="A6" s="2"/>
      <c r="B6" s="23" t="s">
        <v>21</v>
      </c>
      <c r="C6" s="11" t="s">
        <v>12</v>
      </c>
      <c r="F6" s="17"/>
      <c r="G6" s="2"/>
      <c r="H6" s="32" t="s">
        <v>30</v>
      </c>
      <c r="I6" s="11"/>
      <c r="J6" s="8"/>
      <c r="K6" s="8"/>
      <c r="L6" s="14"/>
      <c r="N6" s="2"/>
      <c r="O6" s="32" t="s">
        <v>30</v>
      </c>
      <c r="P6" s="11"/>
      <c r="Q6" s="8"/>
      <c r="R6" s="8"/>
      <c r="S6" s="14"/>
      <c r="T6" s="14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3" x14ac:dyDescent="0.25">
      <c r="A7" s="2"/>
      <c r="B7" s="26" t="s">
        <v>23</v>
      </c>
      <c r="C7" s="8">
        <v>95.8</v>
      </c>
      <c r="D7" s="8">
        <v>20</v>
      </c>
      <c r="E7" s="8">
        <f ca="1">D7*OFFSET(E7, _xlfn.XLOOKUP("Milli Q H2O",B8:B13, Offset!$A$1:$A$6)+2,0)/C7</f>
        <v>14.613778705636744</v>
      </c>
      <c r="F7" s="14"/>
      <c r="G7" s="2"/>
      <c r="H7" s="12" t="s">
        <v>13</v>
      </c>
      <c r="I7" s="8">
        <v>40</v>
      </c>
      <c r="J7" s="8">
        <v>32</v>
      </c>
      <c r="K7" s="8">
        <f ca="1">J7*OFFSET(K7, _xlfn.XLOOKUP("Milli Q H2O",H7:H13, Offset!$A$1:$A$7)+1,0)/I7</f>
        <v>32</v>
      </c>
      <c r="L7" s="17" t="s">
        <v>16</v>
      </c>
      <c r="M7" s="37" t="s">
        <v>50</v>
      </c>
      <c r="N7" s="2"/>
      <c r="O7" s="33" t="s">
        <v>39</v>
      </c>
      <c r="P7" s="8">
        <v>40</v>
      </c>
      <c r="Q7" s="8">
        <v>32</v>
      </c>
      <c r="R7" s="8">
        <f ca="1">Q7*OFFSET(R7, _xlfn.XLOOKUP("Milli Q H2O",O7:O13, Offset!$A$1:$A$7)+1,0)/P7</f>
        <v>32</v>
      </c>
      <c r="S7" s="17" t="s">
        <v>16</v>
      </c>
      <c r="T7" s="37" t="s">
        <v>62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x14ac:dyDescent="0.25">
      <c r="A8" s="2"/>
      <c r="B8" s="26" t="s">
        <v>24</v>
      </c>
      <c r="C8" s="8">
        <v>98.2</v>
      </c>
      <c r="D8" s="8">
        <v>20</v>
      </c>
      <c r="E8" s="8">
        <f ca="1">D8*OFFSET(E8, _xlfn.XLOOKUP("Milli Q H2O",B9:B14, Offset!$A$1:$A$6)+2,0)/C8</f>
        <v>14.256619144602851</v>
      </c>
      <c r="F8" s="2"/>
      <c r="G8" s="2"/>
      <c r="H8" s="28" t="s">
        <v>28</v>
      </c>
      <c r="I8" s="8">
        <v>10</v>
      </c>
      <c r="J8" s="8">
        <v>0</v>
      </c>
      <c r="K8" s="8">
        <f ca="1">J8*OFFSET(K8, _xlfn.XLOOKUP("Milli Q H2O",H8:H14, Offset!$A$1:$A$7)+1,0)/I8</f>
        <v>0</v>
      </c>
      <c r="L8" s="17"/>
      <c r="N8" s="2"/>
      <c r="O8" s="28" t="s">
        <v>28</v>
      </c>
      <c r="P8" s="8">
        <v>10</v>
      </c>
      <c r="Q8" s="8">
        <v>0</v>
      </c>
      <c r="R8" s="8">
        <f ca="1">Q8*OFFSET(R8, _xlfn.XLOOKUP("Milli Q H2O",O8:O14, Offset!$A$1:$A$7)+1,0)/P8</f>
        <v>0</v>
      </c>
      <c r="S8" s="17"/>
      <c r="T8" s="14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x14ac:dyDescent="0.25">
      <c r="A9" s="2"/>
      <c r="B9" s="7" t="s">
        <v>11</v>
      </c>
      <c r="C9" s="8">
        <v>10</v>
      </c>
      <c r="D9" s="8">
        <v>1</v>
      </c>
      <c r="E9" s="8">
        <f ca="1">D9*OFFSET(E9, _xlfn.XLOOKUP("Milli Q H2O",B10:B15, Offset!$A$1:$A$6)+2,0)/C9</f>
        <v>7</v>
      </c>
      <c r="F9" s="2"/>
      <c r="G9" s="2"/>
      <c r="H9" s="16" t="s">
        <v>15</v>
      </c>
      <c r="I9" s="8">
        <v>200</v>
      </c>
      <c r="J9" s="8">
        <v>4</v>
      </c>
      <c r="K9" s="8">
        <f ca="1">J9*OFFSET(K9, _xlfn.XLOOKUP("Milli Q H2O",H9:H15, Offset!$A$1:$A$7)+1,0)/I9</f>
        <v>0.8</v>
      </c>
      <c r="L9" s="21" t="s">
        <v>19</v>
      </c>
      <c r="N9" s="2"/>
      <c r="O9" s="16" t="s">
        <v>15</v>
      </c>
      <c r="P9" s="8">
        <v>200</v>
      </c>
      <c r="Q9" s="8">
        <v>4</v>
      </c>
      <c r="R9" s="8">
        <f ca="1">Q9*OFFSET(R9, _xlfn.XLOOKUP("Milli Q H2O",O9:O15, Offset!$A$1:$A$7)+1,0)/P9</f>
        <v>0.8</v>
      </c>
      <c r="S9" s="21" t="s">
        <v>19</v>
      </c>
      <c r="T9" s="14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x14ac:dyDescent="0.25">
      <c r="A10" s="2"/>
      <c r="B10" s="7" t="s">
        <v>7</v>
      </c>
      <c r="C10" s="10"/>
      <c r="D10" s="10"/>
      <c r="E10" s="8">
        <f ca="1">E12-SUM(E5:E9)</f>
        <v>34.129602149760402</v>
      </c>
      <c r="F10" s="2"/>
      <c r="G10" s="2"/>
      <c r="H10" s="13" t="s">
        <v>7</v>
      </c>
      <c r="I10" s="10"/>
      <c r="J10" s="10"/>
      <c r="K10" s="8">
        <f ca="1">K12-SUM(K4:K9)</f>
        <v>7.2000000000000028</v>
      </c>
      <c r="L10" s="18"/>
      <c r="N10" s="2"/>
      <c r="O10" s="13" t="s">
        <v>7</v>
      </c>
      <c r="P10" s="10"/>
      <c r="Q10" s="10"/>
      <c r="R10" s="8">
        <f ca="1">R12-SUM(R4:R9)</f>
        <v>7.2000000000000028</v>
      </c>
      <c r="S10" s="18"/>
      <c r="T10" s="14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x14ac:dyDescent="0.25">
      <c r="A11" s="2"/>
      <c r="B11" s="7"/>
      <c r="C11" s="10"/>
      <c r="D11" s="10"/>
      <c r="E11" s="8" t="s">
        <v>3</v>
      </c>
      <c r="F11" s="2"/>
      <c r="G11" s="2"/>
      <c r="H11" s="7"/>
      <c r="I11" s="10"/>
      <c r="J11" s="10"/>
      <c r="K11" s="8" t="s">
        <v>3</v>
      </c>
      <c r="L11" s="14"/>
      <c r="N11" s="2"/>
      <c r="O11" s="7"/>
      <c r="P11" s="10"/>
      <c r="Q11" s="10"/>
      <c r="R11" s="8" t="s">
        <v>3</v>
      </c>
      <c r="S11" s="14"/>
      <c r="T11" s="14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x14ac:dyDescent="0.25">
      <c r="A12" s="2"/>
      <c r="B12" s="7"/>
      <c r="C12" s="10"/>
      <c r="D12" s="10"/>
      <c r="E12" s="8">
        <v>70</v>
      </c>
      <c r="F12" s="2"/>
      <c r="G12" s="2"/>
      <c r="H12" s="7"/>
      <c r="I12" s="10"/>
      <c r="J12" s="10"/>
      <c r="K12" s="8">
        <v>40</v>
      </c>
      <c r="L12" s="14"/>
      <c r="N12" s="2"/>
      <c r="O12" s="7"/>
      <c r="P12" s="10"/>
      <c r="Q12" s="10"/>
      <c r="R12" s="8">
        <v>40</v>
      </c>
      <c r="S12" s="14"/>
      <c r="T12" s="14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ht="15" customHeight="1" x14ac:dyDescent="0.25">
      <c r="A13" s="2"/>
      <c r="B13" s="7"/>
      <c r="F13" s="2"/>
      <c r="G13" s="2"/>
      <c r="L13" s="14"/>
      <c r="N13" s="2"/>
      <c r="O13" s="9"/>
      <c r="S13" s="14"/>
      <c r="T13" s="14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x14ac:dyDescent="0.25">
      <c r="A14" s="2"/>
      <c r="B14" s="7"/>
      <c r="F14" s="2"/>
      <c r="G14" s="2"/>
      <c r="H14" s="7"/>
      <c r="I14" s="8"/>
      <c r="J14" s="8"/>
      <c r="K14" s="8"/>
      <c r="L14" s="14"/>
      <c r="N14" s="2"/>
      <c r="O14" s="7"/>
      <c r="P14" s="8"/>
      <c r="Q14" s="8"/>
      <c r="R14" s="8"/>
      <c r="S14" s="14"/>
      <c r="T14" s="14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ht="15.75" x14ac:dyDescent="0.25">
      <c r="A15" s="2"/>
      <c r="F15" s="2"/>
      <c r="G15" s="2"/>
      <c r="H15" s="7"/>
      <c r="I15" s="11"/>
      <c r="J15" s="8"/>
      <c r="K15" s="8"/>
      <c r="L15" s="2"/>
      <c r="N15" s="2"/>
      <c r="O15" s="7"/>
      <c r="P15" s="11"/>
      <c r="Q15" s="8"/>
      <c r="R15" s="8"/>
      <c r="S15" s="2"/>
      <c r="T15" s="14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ht="15.75" x14ac:dyDescent="0.25">
      <c r="A16" s="2"/>
      <c r="B16" s="28" t="s">
        <v>28</v>
      </c>
      <c r="C16" s="11" t="s">
        <v>12</v>
      </c>
      <c r="G16" s="2"/>
      <c r="H16" s="32" t="s">
        <v>34</v>
      </c>
      <c r="I16" s="11"/>
      <c r="J16" s="8"/>
      <c r="K16" s="8"/>
      <c r="L16" s="14"/>
      <c r="N16" s="2"/>
      <c r="O16" s="32" t="s">
        <v>34</v>
      </c>
      <c r="P16" s="11"/>
      <c r="Q16" s="8"/>
      <c r="R16" s="8"/>
      <c r="S16" s="14"/>
      <c r="T16" s="14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x14ac:dyDescent="0.25">
      <c r="A17" s="2"/>
      <c r="B17" s="26" t="s">
        <v>26</v>
      </c>
      <c r="C17" s="8">
        <v>162.9</v>
      </c>
      <c r="D17" s="8">
        <v>10</v>
      </c>
      <c r="E17" s="8">
        <f ca="1">D17*OFFSET(E17, _xlfn.XLOOKUP("Milli Q H2O",B18:B23, Offset!$A$1:$A$6)+2,0)/C17</f>
        <v>4.2971147943523631</v>
      </c>
      <c r="F17" s="2"/>
      <c r="G17" s="2"/>
      <c r="H17" s="12" t="s">
        <v>13</v>
      </c>
      <c r="I17" s="8">
        <v>40</v>
      </c>
      <c r="J17" s="8">
        <v>32</v>
      </c>
      <c r="K17" s="8">
        <f ca="1">J17*OFFSET(K17, _xlfn.XLOOKUP("Milli Q H2O",H17:H23, Offset!$A$1:$A$7)+1,0)/I17</f>
        <v>32</v>
      </c>
      <c r="L17" s="17" t="s">
        <v>16</v>
      </c>
      <c r="M17" s="37" t="s">
        <v>51</v>
      </c>
      <c r="N17" s="2"/>
      <c r="O17" s="33" t="s">
        <v>39</v>
      </c>
      <c r="P17" s="8">
        <v>40</v>
      </c>
      <c r="Q17" s="8">
        <v>32</v>
      </c>
      <c r="R17" s="8">
        <f ca="1">Q17*OFFSET(R17, _xlfn.XLOOKUP("Milli Q H2O",O17:O23, Offset!$A$1:$A$7)+1,0)/P17</f>
        <v>32</v>
      </c>
      <c r="S17" s="17" t="s">
        <v>16</v>
      </c>
      <c r="T17" s="37" t="s">
        <v>63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x14ac:dyDescent="0.25">
      <c r="A18" s="2"/>
      <c r="B18" s="26" t="s">
        <v>25</v>
      </c>
      <c r="C18" s="8">
        <v>159.1</v>
      </c>
      <c r="D18" s="8">
        <v>10</v>
      </c>
      <c r="E18" s="8">
        <f ca="1">D18*OFFSET(E18, _xlfn.XLOOKUP("Milli Q H2O",B19:B24, Offset!$A$1:$A$6)+2,0)/C18</f>
        <v>4.3997485857950975</v>
      </c>
      <c r="F18" s="14"/>
      <c r="G18" s="2"/>
      <c r="H18" s="28" t="s">
        <v>28</v>
      </c>
      <c r="I18" s="8">
        <v>10</v>
      </c>
      <c r="J18" s="8">
        <v>0.32</v>
      </c>
      <c r="K18" s="8">
        <f ca="1">J18*OFFSET(K18, _xlfn.XLOOKUP("Milli Q H2O",H18:H24, Offset!$A$1:$A$7)+1,0)/I18</f>
        <v>1.28</v>
      </c>
      <c r="L18" s="17"/>
      <c r="N18" s="2"/>
      <c r="O18" s="28" t="s">
        <v>28</v>
      </c>
      <c r="P18" s="8">
        <v>10</v>
      </c>
      <c r="Q18" s="8">
        <v>0.32</v>
      </c>
      <c r="R18" s="8">
        <f ca="1">Q18*OFFSET(R18, _xlfn.XLOOKUP("Milli Q H2O",O18:O24, Offset!$A$1:$A$7)+1,0)/P18</f>
        <v>1.28</v>
      </c>
      <c r="S18" s="17"/>
      <c r="T18" s="14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x14ac:dyDescent="0.25">
      <c r="A19" s="2"/>
      <c r="B19" s="7" t="s">
        <v>11</v>
      </c>
      <c r="C19" s="8">
        <v>10</v>
      </c>
      <c r="D19" s="8">
        <v>1</v>
      </c>
      <c r="E19" s="8">
        <f ca="1">D19*OFFSET(E19, _xlfn.XLOOKUP("Milli Q H2O",B20:B25, Offset!$A$1:$A$6)+2,0)/C19</f>
        <v>7</v>
      </c>
      <c r="F19" s="2"/>
      <c r="G19" s="2"/>
      <c r="H19" s="16" t="s">
        <v>15</v>
      </c>
      <c r="I19" s="8">
        <v>200</v>
      </c>
      <c r="J19" s="8">
        <v>4</v>
      </c>
      <c r="K19" s="8">
        <f ca="1">J19*OFFSET(K19, _xlfn.XLOOKUP("Milli Q H2O",H19:H25, Offset!$A$1:$A$7)+1,0)/I19</f>
        <v>0.8</v>
      </c>
      <c r="L19" s="21" t="s">
        <v>19</v>
      </c>
      <c r="M19" s="25"/>
      <c r="N19" s="2"/>
      <c r="O19" s="16" t="s">
        <v>15</v>
      </c>
      <c r="P19" s="8">
        <v>200</v>
      </c>
      <c r="Q19" s="8">
        <v>4</v>
      </c>
      <c r="R19" s="8">
        <f ca="1">Q19*OFFSET(R19, _xlfn.XLOOKUP("Milli Q H2O",O19:O25, Offset!$A$1:$A$7)+1,0)/P19</f>
        <v>0.8</v>
      </c>
      <c r="S19" s="21" t="s">
        <v>19</v>
      </c>
      <c r="T19" s="25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x14ac:dyDescent="0.25">
      <c r="A20" s="2"/>
      <c r="B20" s="7" t="s">
        <v>7</v>
      </c>
      <c r="C20" s="10"/>
      <c r="D20" s="10"/>
      <c r="E20" s="8">
        <f ca="1">E22-SUM(E15:E19)</f>
        <v>54.303136619852538</v>
      </c>
      <c r="F20" s="2"/>
      <c r="G20" s="2"/>
      <c r="H20" s="13" t="s">
        <v>7</v>
      </c>
      <c r="I20" s="10"/>
      <c r="J20" s="10"/>
      <c r="K20" s="8">
        <f ca="1">K22-SUM(K14:K19)</f>
        <v>5.9200000000000017</v>
      </c>
      <c r="L20" s="18"/>
      <c r="N20" s="2"/>
      <c r="O20" s="13" t="s">
        <v>7</v>
      </c>
      <c r="P20" s="10"/>
      <c r="Q20" s="10"/>
      <c r="R20" s="8">
        <f ca="1">R22-SUM(R14:R19)</f>
        <v>5.9200000000000017</v>
      </c>
      <c r="S20" s="18"/>
      <c r="T20" s="14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x14ac:dyDescent="0.25">
      <c r="A21" s="2"/>
      <c r="B21" s="7"/>
      <c r="C21" s="10"/>
      <c r="D21" s="10"/>
      <c r="E21" s="8" t="s">
        <v>3</v>
      </c>
      <c r="F21" s="2"/>
      <c r="G21" s="2"/>
      <c r="H21" s="7"/>
      <c r="I21" s="10"/>
      <c r="J21" s="10"/>
      <c r="K21" s="8" t="s">
        <v>3</v>
      </c>
      <c r="L21" s="14"/>
      <c r="N21" s="2"/>
      <c r="O21" s="7"/>
      <c r="P21" s="10"/>
      <c r="Q21" s="10"/>
      <c r="R21" s="8" t="s">
        <v>3</v>
      </c>
      <c r="S21" s="14"/>
      <c r="T21" s="14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x14ac:dyDescent="0.25">
      <c r="A22" s="2"/>
      <c r="B22" s="7"/>
      <c r="C22" s="10"/>
      <c r="D22" s="10"/>
      <c r="E22" s="8">
        <v>70</v>
      </c>
      <c r="F22" s="2"/>
      <c r="G22" s="2"/>
      <c r="H22" s="7"/>
      <c r="I22" s="10"/>
      <c r="J22" s="10"/>
      <c r="K22" s="8">
        <v>40</v>
      </c>
      <c r="L22" s="14"/>
      <c r="N22" s="2"/>
      <c r="O22" s="7"/>
      <c r="P22" s="10"/>
      <c r="Q22" s="10"/>
      <c r="R22" s="8">
        <v>40</v>
      </c>
      <c r="S22" s="14"/>
      <c r="T22" s="14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x14ac:dyDescent="0.25">
      <c r="A23" s="2"/>
      <c r="B23" s="7"/>
      <c r="F23" s="2"/>
      <c r="G23" s="2"/>
      <c r="L23" s="14"/>
      <c r="N23" s="2"/>
      <c r="O23" s="9"/>
      <c r="S23" s="14"/>
      <c r="T23" s="14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x14ac:dyDescent="0.25">
      <c r="A24" s="2"/>
      <c r="B24" s="7"/>
      <c r="F24" s="2"/>
      <c r="G24" s="2"/>
      <c r="H24" s="7"/>
      <c r="I24" s="8"/>
      <c r="J24" s="8"/>
      <c r="K24" s="8"/>
      <c r="L24" s="14"/>
      <c r="N24" s="2"/>
      <c r="O24" s="7"/>
      <c r="P24" s="8"/>
      <c r="Q24" s="8"/>
      <c r="R24" s="8"/>
      <c r="S24" s="14"/>
      <c r="T24" s="14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ht="15.75" x14ac:dyDescent="0.25">
      <c r="A25" s="2"/>
      <c r="F25" s="2"/>
      <c r="G25" s="2"/>
      <c r="H25" s="7"/>
      <c r="I25" s="11"/>
      <c r="J25" s="8"/>
      <c r="K25" s="8"/>
      <c r="L25" s="2"/>
      <c r="N25" s="2"/>
      <c r="O25" s="7"/>
      <c r="P25" s="11"/>
      <c r="Q25" s="8"/>
      <c r="R25" s="8"/>
      <c r="S25" s="2"/>
      <c r="T25" s="14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ht="15.75" x14ac:dyDescent="0.25">
      <c r="A26" s="2"/>
      <c r="B26" s="29" t="s">
        <v>29</v>
      </c>
      <c r="C26" s="11"/>
      <c r="F26" s="2"/>
      <c r="G26" s="2"/>
      <c r="H26" s="32" t="s">
        <v>35</v>
      </c>
      <c r="I26" s="11"/>
      <c r="J26" s="8"/>
      <c r="K26" s="8"/>
      <c r="L26" s="14"/>
      <c r="N26" s="2"/>
      <c r="O26" s="32" t="s">
        <v>35</v>
      </c>
      <c r="P26" s="11"/>
      <c r="Q26" s="8"/>
      <c r="R26" s="8"/>
      <c r="S26" s="14"/>
      <c r="T26" s="14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x14ac:dyDescent="0.25">
      <c r="A27" s="2"/>
      <c r="B27" s="28" t="s">
        <v>28</v>
      </c>
      <c r="C27" s="8">
        <v>10</v>
      </c>
      <c r="D27" s="8">
        <v>1</v>
      </c>
      <c r="E27" s="8">
        <f ca="1">D27*OFFSET(E27, _xlfn.XLOOKUP("Milli Q H2O",B28:B33, Offset!$A$1:$A$6)+2,0)/C27</f>
        <v>3.5</v>
      </c>
      <c r="G27" s="2"/>
      <c r="H27" s="12" t="s">
        <v>13</v>
      </c>
      <c r="I27" s="8">
        <v>40</v>
      </c>
      <c r="J27" s="8">
        <v>32</v>
      </c>
      <c r="K27" s="8">
        <f ca="1">J27*OFFSET(K27, _xlfn.XLOOKUP("Milli Q H2O",H27:H33, Offset!$A$1:$A$7)+1,0)/I27</f>
        <v>32</v>
      </c>
      <c r="L27" s="17" t="s">
        <v>16</v>
      </c>
      <c r="M27" s="37" t="s">
        <v>52</v>
      </c>
      <c r="N27" s="2"/>
      <c r="O27" s="33" t="s">
        <v>39</v>
      </c>
      <c r="P27" s="8">
        <v>40</v>
      </c>
      <c r="Q27" s="8">
        <v>32</v>
      </c>
      <c r="R27" s="8">
        <f ca="1">Q27*OFFSET(R27, _xlfn.XLOOKUP("Milli Q H2O",O27:O33, Offset!$A$1:$A$7)+1,0)/P27</f>
        <v>32</v>
      </c>
      <c r="S27" s="17" t="s">
        <v>16</v>
      </c>
      <c r="T27" s="37" t="s">
        <v>65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x14ac:dyDescent="0.25">
      <c r="A28" s="2"/>
      <c r="B28" s="7" t="s">
        <v>7</v>
      </c>
      <c r="C28" s="10"/>
      <c r="D28" s="10"/>
      <c r="E28" s="8">
        <f ca="1">E30-SUM(E23:E27)</f>
        <v>31.5</v>
      </c>
      <c r="G28" s="2"/>
      <c r="H28" s="28" t="s">
        <v>28</v>
      </c>
      <c r="I28" s="8">
        <v>10</v>
      </c>
      <c r="J28" s="8">
        <v>0.64</v>
      </c>
      <c r="K28" s="8">
        <f ca="1">J28*OFFSET(K28, _xlfn.XLOOKUP("Milli Q H2O",H28:H34, Offset!$A$1:$A$7)+1,0)/I28</f>
        <v>2.56</v>
      </c>
      <c r="L28" s="17"/>
      <c r="N28" s="2"/>
      <c r="O28" s="28" t="s">
        <v>28</v>
      </c>
      <c r="P28" s="8">
        <v>10</v>
      </c>
      <c r="Q28" s="8">
        <v>0.64</v>
      </c>
      <c r="R28" s="8">
        <f ca="1">Q28*OFFSET(R28, _xlfn.XLOOKUP("Milli Q H2O",O28:O34, Offset!$A$1:$A$7)+1,0)/P28</f>
        <v>2.56</v>
      </c>
      <c r="S28" s="17"/>
      <c r="T28" s="14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x14ac:dyDescent="0.25">
      <c r="A29" s="2"/>
      <c r="B29" s="7"/>
      <c r="C29" s="10"/>
      <c r="D29" s="10"/>
      <c r="E29" s="8" t="s">
        <v>3</v>
      </c>
      <c r="G29" s="2"/>
      <c r="H29" s="16" t="s">
        <v>15</v>
      </c>
      <c r="I29" s="8">
        <v>200</v>
      </c>
      <c r="J29" s="8">
        <v>4</v>
      </c>
      <c r="K29" s="8">
        <f ca="1">J29*OFFSET(K29, _xlfn.XLOOKUP("Milli Q H2O",H29:H35, Offset!$A$1:$A$7)+1,0)/I29</f>
        <v>0.8</v>
      </c>
      <c r="L29" s="21" t="s">
        <v>19</v>
      </c>
      <c r="N29" s="2"/>
      <c r="O29" s="16" t="s">
        <v>15</v>
      </c>
      <c r="P29" s="8">
        <v>200</v>
      </c>
      <c r="Q29" s="8">
        <v>4</v>
      </c>
      <c r="R29" s="8">
        <f ca="1">Q29*OFFSET(R29, _xlfn.XLOOKUP("Milli Q H2O",O29:O35, Offset!$A$1:$A$7)+1,0)/P29</f>
        <v>0.8</v>
      </c>
      <c r="S29" s="21" t="s">
        <v>19</v>
      </c>
      <c r="T29" s="14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x14ac:dyDescent="0.25">
      <c r="A30" s="2"/>
      <c r="B30" s="7"/>
      <c r="C30" s="10"/>
      <c r="D30" s="10"/>
      <c r="E30" s="8">
        <v>35</v>
      </c>
      <c r="F30" s="2"/>
      <c r="G30" s="2"/>
      <c r="H30" s="13" t="s">
        <v>7</v>
      </c>
      <c r="I30" s="10"/>
      <c r="J30" s="10"/>
      <c r="K30" s="8">
        <f ca="1">K32-SUM(K24:K29)</f>
        <v>4.6400000000000006</v>
      </c>
      <c r="L30" s="18"/>
      <c r="N30" s="2"/>
      <c r="O30" s="13" t="s">
        <v>7</v>
      </c>
      <c r="P30" s="10"/>
      <c r="Q30" s="10"/>
      <c r="R30" s="8">
        <f ca="1">R32-SUM(R24:R29)</f>
        <v>4.6400000000000006</v>
      </c>
      <c r="S30" s="18"/>
      <c r="T30" s="14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x14ac:dyDescent="0.25">
      <c r="A31" s="2"/>
      <c r="B31" s="7"/>
      <c r="G31" s="2"/>
      <c r="H31" s="7"/>
      <c r="I31" s="10"/>
      <c r="J31" s="10"/>
      <c r="K31" s="8" t="s">
        <v>3</v>
      </c>
      <c r="L31" s="14"/>
      <c r="M31" s="25"/>
      <c r="N31" s="2"/>
      <c r="O31" s="7"/>
      <c r="P31" s="10"/>
      <c r="Q31" s="10"/>
      <c r="R31" s="8" t="s">
        <v>3</v>
      </c>
      <c r="S31" s="14"/>
      <c r="T31" s="25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x14ac:dyDescent="0.25">
      <c r="A32" s="2"/>
      <c r="B32" s="7"/>
      <c r="G32" s="2"/>
      <c r="H32" s="7"/>
      <c r="I32" s="10"/>
      <c r="J32" s="10"/>
      <c r="K32" s="8">
        <v>40</v>
      </c>
      <c r="L32" s="14"/>
      <c r="N32" s="2"/>
      <c r="O32" s="7"/>
      <c r="P32" s="10"/>
      <c r="Q32" s="10"/>
      <c r="R32" s="8">
        <v>40</v>
      </c>
      <c r="S32" s="14"/>
      <c r="T32" s="14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1:73" x14ac:dyDescent="0.25">
      <c r="A33" s="2"/>
      <c r="G33" s="2"/>
      <c r="L33" s="14"/>
      <c r="N33" s="2"/>
      <c r="O33" s="9"/>
      <c r="S33" s="14"/>
      <c r="T33" s="14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ht="15.75" x14ac:dyDescent="0.25">
      <c r="A34" s="2"/>
      <c r="B34" s="30" t="s">
        <v>37</v>
      </c>
      <c r="C34" s="11"/>
      <c r="G34" s="2"/>
      <c r="H34" s="7"/>
      <c r="I34" s="8"/>
      <c r="J34" s="8"/>
      <c r="K34" s="8"/>
      <c r="L34" s="14"/>
      <c r="N34" s="2"/>
      <c r="O34" s="7"/>
      <c r="P34" s="8"/>
      <c r="Q34" s="8"/>
      <c r="R34" s="8"/>
      <c r="S34" s="14"/>
      <c r="T34" s="14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</row>
    <row r="35" spans="1:73" ht="15.75" x14ac:dyDescent="0.25">
      <c r="A35" s="2"/>
      <c r="B35" s="29" t="s">
        <v>29</v>
      </c>
      <c r="C35" s="8">
        <v>1</v>
      </c>
      <c r="D35" s="8">
        <v>0.1</v>
      </c>
      <c r="E35" s="8">
        <f ca="1">D35*OFFSET(E35, _xlfn.XLOOKUP("Milli Q H2O",B36:B41, Offset!$A$1:$A$6)+2,0)/C35</f>
        <v>0</v>
      </c>
      <c r="G35" s="2"/>
      <c r="H35" s="7"/>
      <c r="I35" s="11"/>
      <c r="J35" s="8"/>
      <c r="K35" s="8"/>
      <c r="L35" s="2"/>
      <c r="N35" s="2"/>
      <c r="O35" s="7"/>
      <c r="P35" s="11"/>
      <c r="Q35" s="8"/>
      <c r="R35" s="8"/>
      <c r="S35" s="2"/>
      <c r="T35" s="14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</row>
    <row r="36" spans="1:73" ht="15.75" x14ac:dyDescent="0.25">
      <c r="A36" s="2"/>
      <c r="B36" s="7" t="s">
        <v>7</v>
      </c>
      <c r="C36" s="10"/>
      <c r="D36" s="10"/>
      <c r="E36" s="8">
        <f ca="1">E38-SUM(E31:E35)</f>
        <v>0</v>
      </c>
      <c r="G36" s="2"/>
      <c r="H36" s="32" t="s">
        <v>40</v>
      </c>
      <c r="I36" s="11"/>
      <c r="J36" s="8"/>
      <c r="K36" s="8"/>
      <c r="L36" s="14"/>
      <c r="N36" s="2"/>
      <c r="O36" s="32" t="s">
        <v>40</v>
      </c>
      <c r="P36" s="11"/>
      <c r="Q36" s="8"/>
      <c r="R36" s="8"/>
      <c r="S36" s="14"/>
      <c r="T36" s="14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</row>
    <row r="37" spans="1:73" x14ac:dyDescent="0.25">
      <c r="A37" s="2"/>
      <c r="B37" s="7"/>
      <c r="C37" s="10"/>
      <c r="D37" s="10"/>
      <c r="E37" s="8" t="s">
        <v>3</v>
      </c>
      <c r="G37" s="2"/>
      <c r="H37" s="12" t="s">
        <v>13</v>
      </c>
      <c r="I37" s="8">
        <v>40</v>
      </c>
      <c r="J37" s="8">
        <v>32</v>
      </c>
      <c r="K37" s="8">
        <f ca="1">J37*OFFSET(K37, _xlfn.XLOOKUP("Milli Q H2O",H37:H43, Offset!$A$1:$A$7)+1,0)/I37</f>
        <v>32</v>
      </c>
      <c r="L37" s="17" t="s">
        <v>16</v>
      </c>
      <c r="M37" s="37" t="s">
        <v>53</v>
      </c>
      <c r="N37" s="2"/>
      <c r="O37" s="33" t="s">
        <v>39</v>
      </c>
      <c r="P37" s="8">
        <v>40</v>
      </c>
      <c r="Q37" s="8">
        <v>32</v>
      </c>
      <c r="R37" s="8">
        <f ca="1">Q37*OFFSET(R37, _xlfn.XLOOKUP("Milli Q H2O",O37:O43, Offset!$A$1:$A$7)+1,0)/P37</f>
        <v>32</v>
      </c>
      <c r="S37" s="17" t="s">
        <v>16</v>
      </c>
      <c r="T37" s="37" t="s">
        <v>66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</row>
    <row r="38" spans="1:73" x14ac:dyDescent="0.25">
      <c r="A38" s="2"/>
      <c r="B38" s="7"/>
      <c r="C38" s="10"/>
      <c r="D38" s="10"/>
      <c r="E38" s="8">
        <v>0</v>
      </c>
      <c r="G38" s="2"/>
      <c r="H38" s="28" t="s">
        <v>28</v>
      </c>
      <c r="I38" s="8">
        <v>10</v>
      </c>
      <c r="J38" s="8">
        <v>0.96</v>
      </c>
      <c r="K38" s="8">
        <f ca="1">J38*OFFSET(K38, _xlfn.XLOOKUP("Milli Q H2O",H38:H44, Offset!$A$1:$A$7)+1,0)/I38</f>
        <v>3.84</v>
      </c>
      <c r="L38" s="17"/>
      <c r="N38" s="2"/>
      <c r="O38" s="28" t="s">
        <v>28</v>
      </c>
      <c r="P38" s="8">
        <v>10</v>
      </c>
      <c r="Q38" s="8">
        <v>0.96</v>
      </c>
      <c r="R38" s="8">
        <f ca="1">Q38*OFFSET(R38, _xlfn.XLOOKUP("Milli Q H2O",O38:O44, Offset!$A$1:$A$7)+1,0)/P38</f>
        <v>3.84</v>
      </c>
      <c r="S38" s="17"/>
      <c r="T38" s="14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</row>
    <row r="39" spans="1:73" x14ac:dyDescent="0.25">
      <c r="A39" s="2"/>
      <c r="B39" s="7"/>
      <c r="G39" s="2"/>
      <c r="H39" s="16" t="s">
        <v>15</v>
      </c>
      <c r="I39" s="8">
        <v>200</v>
      </c>
      <c r="J39" s="8">
        <v>4</v>
      </c>
      <c r="K39" s="8">
        <f ca="1">J39*OFFSET(K39, _xlfn.XLOOKUP("Milli Q H2O",H39:H45, Offset!$A$1:$A$7)+1,0)/I39</f>
        <v>0.8</v>
      </c>
      <c r="L39" s="21" t="s">
        <v>19</v>
      </c>
      <c r="N39" s="2"/>
      <c r="O39" s="16" t="s">
        <v>15</v>
      </c>
      <c r="P39" s="8">
        <v>200</v>
      </c>
      <c r="Q39" s="8">
        <v>4</v>
      </c>
      <c r="R39" s="8">
        <f ca="1">Q39*OFFSET(R39, _xlfn.XLOOKUP("Milli Q H2O",O39:O45, Offset!$A$1:$A$7)+1,0)/P39</f>
        <v>0.8</v>
      </c>
      <c r="S39" s="21" t="s">
        <v>19</v>
      </c>
      <c r="T39" s="14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</row>
    <row r="40" spans="1:73" x14ac:dyDescent="0.25">
      <c r="A40" s="2"/>
      <c r="B40" s="7"/>
      <c r="G40" s="2"/>
      <c r="H40" s="13" t="s">
        <v>7</v>
      </c>
      <c r="I40" s="10"/>
      <c r="J40" s="10"/>
      <c r="K40" s="8">
        <f ca="1">K42-SUM(K34:K39)</f>
        <v>3.3599999999999994</v>
      </c>
      <c r="L40" s="18"/>
      <c r="N40" s="2"/>
      <c r="O40" s="13" t="s">
        <v>7</v>
      </c>
      <c r="P40" s="10"/>
      <c r="Q40" s="10"/>
      <c r="R40" s="8">
        <f ca="1">R42-SUM(R34:R39)</f>
        <v>3.3599999999999994</v>
      </c>
      <c r="S40" s="18"/>
      <c r="T40" s="14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</row>
    <row r="41" spans="1:73" x14ac:dyDescent="0.25">
      <c r="A41" s="2"/>
      <c r="G41" s="2"/>
      <c r="H41" s="7"/>
      <c r="I41" s="10"/>
      <c r="J41" s="10"/>
      <c r="K41" s="8" t="s">
        <v>3</v>
      </c>
      <c r="L41" s="14"/>
      <c r="N41" s="2"/>
      <c r="O41" s="7"/>
      <c r="P41" s="10"/>
      <c r="Q41" s="10"/>
      <c r="R41" s="8" t="s">
        <v>3</v>
      </c>
      <c r="S41" s="14"/>
      <c r="T41" s="14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</row>
    <row r="42" spans="1:73" ht="15.75" x14ac:dyDescent="0.25">
      <c r="A42" s="2"/>
      <c r="B42" s="34" t="s">
        <v>44</v>
      </c>
      <c r="C42" s="11" t="s">
        <v>12</v>
      </c>
      <c r="G42" s="2"/>
      <c r="H42" s="7"/>
      <c r="I42" s="10"/>
      <c r="J42" s="10"/>
      <c r="K42" s="8">
        <v>40</v>
      </c>
      <c r="L42" s="14"/>
      <c r="N42" s="2"/>
      <c r="O42" s="7"/>
      <c r="P42" s="10"/>
      <c r="Q42" s="10"/>
      <c r="R42" s="8">
        <v>40</v>
      </c>
      <c r="S42" s="14"/>
      <c r="T42" s="14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</row>
    <row r="43" spans="1:73" x14ac:dyDescent="0.25">
      <c r="A43" s="2"/>
      <c r="B43" s="36" t="s">
        <v>47</v>
      </c>
      <c r="C43" s="8">
        <v>83</v>
      </c>
      <c r="D43" s="8">
        <v>1</v>
      </c>
      <c r="E43" s="8">
        <f ca="1">D43*OFFSET(E43, _xlfn.XLOOKUP("Milli Q H2O",B44:B49, Offset!$A$1:$A$6)+2,0)/C43</f>
        <v>0.84337349397590367</v>
      </c>
      <c r="F43" s="2"/>
      <c r="G43" s="2"/>
      <c r="L43" s="14"/>
      <c r="M43" s="25"/>
      <c r="N43" s="2"/>
      <c r="O43" s="9"/>
      <c r="S43" s="14"/>
      <c r="T43" s="25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</row>
    <row r="44" spans="1:73" x14ac:dyDescent="0.25">
      <c r="A44" s="2"/>
      <c r="B44" s="26" t="s">
        <v>22</v>
      </c>
      <c r="C44" s="8">
        <v>88.3</v>
      </c>
      <c r="D44" s="8">
        <v>1</v>
      </c>
      <c r="E44" s="8">
        <f ca="1">D44*OFFSET(E44, _xlfn.XLOOKUP("Milli Q H2O",B45:B50, Offset!$A$1:$A$6)+2,0)/C44</f>
        <v>0.79275198187995477</v>
      </c>
      <c r="F44" s="2"/>
      <c r="G44" s="2"/>
      <c r="H44" s="7"/>
      <c r="I44" s="8"/>
      <c r="J44" s="8"/>
      <c r="K44" s="8"/>
      <c r="L44" s="14"/>
      <c r="N44" s="2"/>
      <c r="O44" s="7"/>
      <c r="P44" s="8"/>
      <c r="Q44" s="8"/>
      <c r="R44" s="8"/>
      <c r="S44" s="14"/>
      <c r="T44" s="14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</row>
    <row r="45" spans="1:73" ht="15.75" x14ac:dyDescent="0.25">
      <c r="A45" s="2"/>
      <c r="B45" s="36" t="s">
        <v>49</v>
      </c>
      <c r="C45" s="8">
        <v>92.4</v>
      </c>
      <c r="D45" s="8">
        <v>2</v>
      </c>
      <c r="E45" s="8">
        <f ca="1">D45*OFFSET(E45, _xlfn.XLOOKUP("Milli Q H2O",B46:B51, Offset!$A$1:$A$6)+2,0)/C45</f>
        <v>1.5151515151515151</v>
      </c>
      <c r="F45" s="2"/>
      <c r="G45" s="2"/>
      <c r="H45" s="7"/>
      <c r="I45" s="11"/>
      <c r="J45" s="8"/>
      <c r="K45" s="8"/>
      <c r="L45" s="2"/>
      <c r="N45" s="2"/>
      <c r="O45" s="7"/>
      <c r="P45" s="11"/>
      <c r="Q45" s="8"/>
      <c r="R45" s="8"/>
      <c r="S45" s="2"/>
      <c r="T45" s="14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</row>
    <row r="46" spans="1:73" ht="15.75" x14ac:dyDescent="0.25">
      <c r="A46" s="2"/>
      <c r="B46" s="7" t="s">
        <v>11</v>
      </c>
      <c r="C46" s="8">
        <v>10</v>
      </c>
      <c r="D46" s="8">
        <v>1</v>
      </c>
      <c r="E46" s="8">
        <f ca="1">D46*OFFSET(E46, _xlfn.XLOOKUP("Milli Q H2O",B47:B52, Offset!$A$1:$A$6)+2,0)/C46</f>
        <v>7</v>
      </c>
      <c r="F46" s="2"/>
      <c r="G46" s="2"/>
      <c r="H46" s="32" t="s">
        <v>36</v>
      </c>
      <c r="I46" s="11"/>
      <c r="J46" s="8"/>
      <c r="K46" s="8"/>
      <c r="L46" s="14"/>
      <c r="N46" s="2"/>
      <c r="O46" s="32" t="s">
        <v>36</v>
      </c>
      <c r="P46" s="11"/>
      <c r="Q46" s="8"/>
      <c r="R46" s="8"/>
      <c r="S46" s="14"/>
      <c r="T46" s="14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</row>
    <row r="47" spans="1:73" x14ac:dyDescent="0.25">
      <c r="A47" s="2"/>
      <c r="B47" s="7" t="s">
        <v>7</v>
      </c>
      <c r="C47" s="10"/>
      <c r="D47" s="10"/>
      <c r="E47" s="8">
        <f ca="1">E49-SUM(E42:E46)</f>
        <v>59.848723008992629</v>
      </c>
      <c r="F47" s="2"/>
      <c r="G47" s="2"/>
      <c r="H47" s="12" t="s">
        <v>13</v>
      </c>
      <c r="I47" s="8">
        <v>40</v>
      </c>
      <c r="J47" s="8">
        <v>32</v>
      </c>
      <c r="K47" s="8">
        <f ca="1">J47*OFFSET(K47, _xlfn.XLOOKUP("Milli Q H2O",H47:H53, Offset!$A$1:$A$7)+1,0)/I47</f>
        <v>32</v>
      </c>
      <c r="L47" s="17" t="s">
        <v>16</v>
      </c>
      <c r="M47" s="37" t="s">
        <v>54</v>
      </c>
      <c r="N47" s="2"/>
      <c r="O47" s="33" t="s">
        <v>39</v>
      </c>
      <c r="P47" s="8">
        <v>40</v>
      </c>
      <c r="Q47" s="8">
        <v>32</v>
      </c>
      <c r="R47" s="8">
        <f ca="1">Q47*OFFSET(R47, _xlfn.XLOOKUP("Milli Q H2O",O47:O53, Offset!$A$1:$A$7)+1,0)/P47</f>
        <v>32</v>
      </c>
      <c r="S47" s="17" t="s">
        <v>16</v>
      </c>
      <c r="T47" s="37" t="s">
        <v>64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</row>
    <row r="48" spans="1:73" x14ac:dyDescent="0.25">
      <c r="A48" s="2"/>
      <c r="B48" s="7"/>
      <c r="C48" s="10"/>
      <c r="D48" s="10"/>
      <c r="E48" s="8" t="s">
        <v>3</v>
      </c>
      <c r="F48" s="2"/>
      <c r="G48" s="2"/>
      <c r="H48" s="28" t="s">
        <v>28</v>
      </c>
      <c r="I48" s="8">
        <v>10</v>
      </c>
      <c r="J48" s="8">
        <v>1.28</v>
      </c>
      <c r="K48" s="8">
        <f ca="1">J48*OFFSET(K48, _xlfn.XLOOKUP("Milli Q H2O",H48:H54, Offset!$A$1:$A$7)+1,0)/I48</f>
        <v>5.12</v>
      </c>
      <c r="L48" s="17"/>
      <c r="N48" s="2"/>
      <c r="O48" s="28" t="s">
        <v>28</v>
      </c>
      <c r="P48" s="8">
        <v>10</v>
      </c>
      <c r="Q48" s="8">
        <v>1.28</v>
      </c>
      <c r="R48" s="8">
        <f ca="1">Q48*OFFSET(R48, _xlfn.XLOOKUP("Milli Q H2O",O48:O54, Offset!$A$1:$A$7)+1,0)/P48</f>
        <v>5.12</v>
      </c>
      <c r="S48" s="17"/>
      <c r="T48" s="14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</row>
    <row r="49" spans="1:73" x14ac:dyDescent="0.25">
      <c r="A49" s="2"/>
      <c r="B49" s="7"/>
      <c r="C49" s="10"/>
      <c r="D49" s="10"/>
      <c r="E49" s="8">
        <v>70</v>
      </c>
      <c r="F49" s="2"/>
      <c r="G49" s="2"/>
      <c r="H49" s="16" t="s">
        <v>15</v>
      </c>
      <c r="I49" s="8">
        <v>200</v>
      </c>
      <c r="J49" s="8">
        <v>4</v>
      </c>
      <c r="K49" s="8">
        <f ca="1">J49*OFFSET(K49, _xlfn.XLOOKUP("Milli Q H2O",H49:H55, Offset!$A$1:$A$7)+1,0)/I49</f>
        <v>0.8</v>
      </c>
      <c r="L49" s="21" t="s">
        <v>19</v>
      </c>
      <c r="N49" s="2"/>
      <c r="O49" s="16" t="s">
        <v>15</v>
      </c>
      <c r="P49" s="8">
        <v>200</v>
      </c>
      <c r="Q49" s="8">
        <v>4</v>
      </c>
      <c r="R49" s="8">
        <f ca="1">Q49*OFFSET(R49, _xlfn.XLOOKUP("Milli Q H2O",O49:O55, Offset!$A$1:$A$7)+1,0)/P49</f>
        <v>0.8</v>
      </c>
      <c r="S49" s="21" t="s">
        <v>19</v>
      </c>
      <c r="T49" s="14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</row>
    <row r="50" spans="1:73" x14ac:dyDescent="0.25">
      <c r="A50" s="2"/>
      <c r="B50" s="7"/>
      <c r="F50" s="2"/>
      <c r="G50" s="2"/>
      <c r="H50" s="13" t="s">
        <v>7</v>
      </c>
      <c r="I50" s="10"/>
      <c r="J50" s="10"/>
      <c r="K50" s="8">
        <f ca="1">K52-SUM(K44:K49)</f>
        <v>2.0800000000000054</v>
      </c>
      <c r="L50" s="18"/>
      <c r="N50" s="2"/>
      <c r="O50" s="13" t="s">
        <v>7</v>
      </c>
      <c r="P50" s="10"/>
      <c r="Q50" s="10"/>
      <c r="R50" s="8">
        <f ca="1">R52-SUM(R44:R49)</f>
        <v>2.0800000000000054</v>
      </c>
      <c r="S50" s="18"/>
      <c r="T50" s="14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</row>
    <row r="51" spans="1:73" x14ac:dyDescent="0.25">
      <c r="A51" s="2"/>
      <c r="B51" s="7"/>
      <c r="F51" s="2"/>
      <c r="G51" s="2"/>
      <c r="H51" s="7"/>
      <c r="I51" s="10"/>
      <c r="J51" s="10"/>
      <c r="K51" s="8" t="s">
        <v>3</v>
      </c>
      <c r="L51" s="14"/>
      <c r="N51" s="2"/>
      <c r="O51" s="7"/>
      <c r="P51" s="10"/>
      <c r="Q51" s="10"/>
      <c r="R51" s="8" t="s">
        <v>3</v>
      </c>
      <c r="S51" s="14"/>
      <c r="T51" s="14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</row>
    <row r="52" spans="1:73" x14ac:dyDescent="0.25">
      <c r="A52" s="2"/>
      <c r="F52" s="2"/>
      <c r="G52" s="2"/>
      <c r="H52" s="7"/>
      <c r="I52" s="10"/>
      <c r="J52" s="10"/>
      <c r="K52" s="8">
        <v>40</v>
      </c>
      <c r="L52" s="14"/>
      <c r="N52" s="2"/>
      <c r="O52" s="7"/>
      <c r="P52" s="10"/>
      <c r="Q52" s="10"/>
      <c r="R52" s="8">
        <v>40</v>
      </c>
      <c r="S52" s="14"/>
      <c r="T52" s="14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</row>
    <row r="53" spans="1:73" ht="15.75" x14ac:dyDescent="0.25">
      <c r="A53" s="2"/>
      <c r="B53" s="35" t="s">
        <v>45</v>
      </c>
      <c r="C53" s="11" t="s">
        <v>12</v>
      </c>
      <c r="F53" s="2"/>
      <c r="G53" s="2"/>
      <c r="L53" s="14"/>
      <c r="N53" s="2"/>
      <c r="O53" s="9"/>
      <c r="S53" s="14"/>
      <c r="T53" s="14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</row>
    <row r="54" spans="1:73" x14ac:dyDescent="0.25">
      <c r="A54" s="2"/>
      <c r="B54" s="36" t="s">
        <v>46</v>
      </c>
      <c r="C54" s="8">
        <v>82.2</v>
      </c>
      <c r="D54" s="8">
        <v>1</v>
      </c>
      <c r="E54" s="8">
        <f ca="1">D54*OFFSET(E54, _xlfn.XLOOKUP("Milli Q H2O",B55:B60, Offset!$A$1:$A$6)+2,0)/C54</f>
        <v>0.85158150851581504</v>
      </c>
      <c r="F54" s="2"/>
      <c r="G54" s="2"/>
      <c r="H54" s="7"/>
      <c r="I54" s="8"/>
      <c r="J54" s="8"/>
      <c r="K54" s="8"/>
      <c r="L54" s="14"/>
      <c r="N54" s="2"/>
      <c r="O54" s="7"/>
      <c r="P54" s="8"/>
      <c r="Q54" s="8"/>
      <c r="R54" s="8"/>
      <c r="S54" s="14"/>
      <c r="T54" s="14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</row>
    <row r="55" spans="1:73" ht="15.75" x14ac:dyDescent="0.25">
      <c r="A55" s="2"/>
      <c r="B55" s="26" t="s">
        <v>22</v>
      </c>
      <c r="C55" s="8">
        <v>88.3</v>
      </c>
      <c r="D55" s="8">
        <v>1</v>
      </c>
      <c r="E55" s="8">
        <f ca="1">D55*OFFSET(E55, _xlfn.XLOOKUP("Milli Q H2O",B56:B61, Offset!$A$1:$A$6)+2,0)/C55</f>
        <v>0.79275198187995477</v>
      </c>
      <c r="F55" s="2"/>
      <c r="G55" s="2"/>
      <c r="H55" s="7"/>
      <c r="I55" s="11"/>
      <c r="J55" s="8"/>
      <c r="K55" s="8"/>
      <c r="L55" s="2"/>
      <c r="M55" s="25"/>
      <c r="N55" s="2"/>
      <c r="O55" s="7"/>
      <c r="P55" s="11"/>
      <c r="Q55" s="8"/>
      <c r="R55" s="8"/>
      <c r="S55" s="2"/>
      <c r="T55" s="25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</row>
    <row r="56" spans="1:73" ht="15.75" x14ac:dyDescent="0.25">
      <c r="A56" s="2"/>
      <c r="B56" s="36" t="s">
        <v>48</v>
      </c>
      <c r="C56" s="8">
        <v>94.7</v>
      </c>
      <c r="D56" s="8">
        <v>2</v>
      </c>
      <c r="E56" s="8">
        <f ca="1">D56*OFFSET(E56, _xlfn.XLOOKUP("Milli Q H2O",B57:B62, Offset!$A$1:$A$6)+2,0)/C56</f>
        <v>1.4783526927138331</v>
      </c>
      <c r="F56" s="2"/>
      <c r="G56" s="2"/>
      <c r="H56" s="32" t="s">
        <v>41</v>
      </c>
      <c r="I56" s="11"/>
      <c r="J56" s="8"/>
      <c r="K56" s="8"/>
      <c r="L56" s="14"/>
      <c r="N56" s="2"/>
      <c r="O56" s="32" t="s">
        <v>41</v>
      </c>
      <c r="P56" s="11"/>
      <c r="Q56" s="8"/>
      <c r="R56" s="8"/>
      <c r="S56" s="14"/>
      <c r="T56" s="14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</row>
    <row r="57" spans="1:73" x14ac:dyDescent="0.25">
      <c r="A57" s="2"/>
      <c r="B57" s="7" t="s">
        <v>11</v>
      </c>
      <c r="C57" s="8">
        <v>10</v>
      </c>
      <c r="D57" s="8">
        <v>1</v>
      </c>
      <c r="E57" s="8">
        <f ca="1">D57*OFFSET(E57, _xlfn.XLOOKUP("Milli Q H2O",B58:B63, Offset!$A$1:$A$6)+2,0)/C57</f>
        <v>7</v>
      </c>
      <c r="F57" s="2"/>
      <c r="G57" s="2"/>
      <c r="H57" s="12" t="s">
        <v>13</v>
      </c>
      <c r="I57" s="8">
        <v>40</v>
      </c>
      <c r="J57" s="8">
        <v>32</v>
      </c>
      <c r="K57" s="8">
        <f ca="1">J57*OFFSET(K57, _xlfn.XLOOKUP("Milli Q H2O",H57:H63, Offset!$A$1:$A$7)+1,0)/I57</f>
        <v>32</v>
      </c>
      <c r="L57" s="17" t="s">
        <v>16</v>
      </c>
      <c r="M57" s="37" t="s">
        <v>55</v>
      </c>
      <c r="N57" s="2"/>
      <c r="O57" s="33" t="s">
        <v>39</v>
      </c>
      <c r="P57" s="8">
        <v>40</v>
      </c>
      <c r="Q57" s="8">
        <v>32</v>
      </c>
      <c r="R57" s="8">
        <f ca="1">Q57*OFFSET(R57, _xlfn.XLOOKUP("Milli Q H2O",O57:O63, Offset!$A$1:$A$7)+1,0)/P57</f>
        <v>32</v>
      </c>
      <c r="S57" s="17" t="s">
        <v>16</v>
      </c>
      <c r="T57" s="37" t="s">
        <v>67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</row>
    <row r="58" spans="1:73" x14ac:dyDescent="0.25">
      <c r="A58" s="2"/>
      <c r="B58" s="7" t="s">
        <v>7</v>
      </c>
      <c r="C58" s="10"/>
      <c r="D58" s="10"/>
      <c r="E58" s="8">
        <f ca="1">E60-SUM(E53:E57)</f>
        <v>59.877313816890393</v>
      </c>
      <c r="F58" s="2"/>
      <c r="G58" s="2"/>
      <c r="H58" s="28" t="s">
        <v>28</v>
      </c>
      <c r="I58" s="8">
        <v>10</v>
      </c>
      <c r="J58" s="8">
        <v>1.5</v>
      </c>
      <c r="K58" s="8">
        <f ca="1">J58*OFFSET(K58, _xlfn.XLOOKUP("Milli Q H2O",H58:H64, Offset!$A$1:$A$7)+1,0)/I58</f>
        <v>6</v>
      </c>
      <c r="L58" s="17"/>
      <c r="N58" s="2"/>
      <c r="O58" s="28" t="s">
        <v>28</v>
      </c>
      <c r="P58" s="8">
        <v>10</v>
      </c>
      <c r="Q58" s="8">
        <v>1.5</v>
      </c>
      <c r="R58" s="8">
        <f ca="1">Q58*OFFSET(R58, _xlfn.XLOOKUP("Milli Q H2O",O58:O64, Offset!$A$1:$A$7)+1,0)/P58</f>
        <v>6</v>
      </c>
      <c r="S58" s="17"/>
      <c r="T58" s="14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</row>
    <row r="59" spans="1:73" x14ac:dyDescent="0.25">
      <c r="A59" s="2"/>
      <c r="B59" s="7"/>
      <c r="C59" s="10"/>
      <c r="D59" s="10"/>
      <c r="E59" s="8" t="s">
        <v>3</v>
      </c>
      <c r="F59" s="2"/>
      <c r="G59" s="2"/>
      <c r="H59" s="16" t="s">
        <v>15</v>
      </c>
      <c r="I59" s="8">
        <v>200</v>
      </c>
      <c r="J59" s="8">
        <v>4</v>
      </c>
      <c r="K59" s="8">
        <f ca="1">J59*OFFSET(K59, _xlfn.XLOOKUP("Milli Q H2O",H59:H65, Offset!$A$1:$A$7)+1,0)/I59</f>
        <v>0.8</v>
      </c>
      <c r="L59" s="21" t="s">
        <v>19</v>
      </c>
      <c r="N59" s="2"/>
      <c r="O59" s="16" t="s">
        <v>15</v>
      </c>
      <c r="P59" s="8">
        <v>200</v>
      </c>
      <c r="Q59" s="8">
        <v>4</v>
      </c>
      <c r="R59" s="8">
        <f ca="1">Q59*OFFSET(R59, _xlfn.XLOOKUP("Milli Q H2O",O59:O65, Offset!$A$1:$A$7)+1,0)/P59</f>
        <v>0.8</v>
      </c>
      <c r="S59" s="21" t="s">
        <v>19</v>
      </c>
      <c r="T59" s="14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</row>
    <row r="60" spans="1:73" x14ac:dyDescent="0.25">
      <c r="A60" s="2"/>
      <c r="B60" s="7"/>
      <c r="C60" s="10"/>
      <c r="D60" s="10"/>
      <c r="E60" s="8">
        <v>70</v>
      </c>
      <c r="F60" s="2"/>
      <c r="G60" s="2"/>
      <c r="H60" s="13" t="s">
        <v>7</v>
      </c>
      <c r="I60" s="10"/>
      <c r="J60" s="10"/>
      <c r="K60" s="8">
        <f ca="1">K62-SUM(K54:K59)</f>
        <v>1.2000000000000028</v>
      </c>
      <c r="L60" s="18"/>
      <c r="N60" s="2"/>
      <c r="O60" s="13" t="s">
        <v>7</v>
      </c>
      <c r="P60" s="10"/>
      <c r="Q60" s="10"/>
      <c r="R60" s="8">
        <f ca="1">R62-SUM(R54:R59)</f>
        <v>1.2000000000000028</v>
      </c>
      <c r="S60" s="18"/>
      <c r="T60" s="14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</row>
    <row r="61" spans="1:73" x14ac:dyDescent="0.25">
      <c r="A61" s="2"/>
      <c r="B61" s="7"/>
      <c r="F61" s="2"/>
      <c r="G61" s="2"/>
      <c r="H61" s="7"/>
      <c r="I61" s="10"/>
      <c r="J61" s="10"/>
      <c r="K61" s="8" t="s">
        <v>3</v>
      </c>
      <c r="L61" s="14"/>
      <c r="N61" s="2"/>
      <c r="O61" s="7"/>
      <c r="P61" s="10"/>
      <c r="Q61" s="10"/>
      <c r="R61" s="8" t="s">
        <v>3</v>
      </c>
      <c r="S61" s="14"/>
      <c r="T61" s="14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</row>
    <row r="62" spans="1:73" x14ac:dyDescent="0.25">
      <c r="A62" s="2"/>
      <c r="B62" s="7"/>
      <c r="F62" s="2"/>
      <c r="G62" s="2"/>
      <c r="H62" s="7"/>
      <c r="I62" s="10"/>
      <c r="J62" s="10"/>
      <c r="K62" s="8">
        <v>40</v>
      </c>
      <c r="L62" s="14"/>
      <c r="N62" s="2"/>
      <c r="O62" s="7"/>
      <c r="P62" s="10"/>
      <c r="Q62" s="10"/>
      <c r="R62" s="8">
        <v>40</v>
      </c>
      <c r="S62" s="14"/>
      <c r="T62" s="14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</row>
    <row r="63" spans="1:73" x14ac:dyDescent="0.25">
      <c r="A63" s="2"/>
      <c r="F63" s="2"/>
      <c r="G63" s="2"/>
      <c r="L63" s="14"/>
      <c r="N63" s="2"/>
      <c r="O63" s="9"/>
      <c r="S63" s="14"/>
      <c r="T63" s="14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</row>
    <row r="64" spans="1:73" x14ac:dyDescent="0.25">
      <c r="A64" s="2"/>
      <c r="B64" s="20" t="s">
        <v>18</v>
      </c>
      <c r="F64" s="2"/>
      <c r="G64" s="2"/>
      <c r="H64" s="7"/>
      <c r="I64" s="8"/>
      <c r="J64" s="8"/>
      <c r="K64" s="8"/>
      <c r="L64" s="14"/>
      <c r="N64" s="2"/>
      <c r="O64" s="7"/>
      <c r="P64" s="8"/>
      <c r="Q64" s="8"/>
      <c r="R64" s="8"/>
      <c r="S64" s="14"/>
      <c r="T64" s="14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</row>
    <row r="65" spans="1:73" ht="15.75" x14ac:dyDescent="0.25">
      <c r="A65" s="2"/>
      <c r="B65" s="19" t="s">
        <v>17</v>
      </c>
      <c r="C65" s="8">
        <v>5</v>
      </c>
      <c r="D65" s="8">
        <v>0.5</v>
      </c>
      <c r="E65" s="8">
        <f ca="1">D65*OFFSET(E65, _xlfn.XLOOKUP("Milli Q H2O",B66:B71, Offset!$A$1:$A$6)+2,0)/C65</f>
        <v>1</v>
      </c>
      <c r="F65" s="2"/>
      <c r="G65" s="2"/>
      <c r="H65" s="7"/>
      <c r="I65" s="11"/>
      <c r="J65" s="8"/>
      <c r="K65" s="8"/>
      <c r="L65" s="2"/>
      <c r="N65" s="2"/>
      <c r="O65" s="7"/>
      <c r="P65" s="11"/>
      <c r="Q65" s="8"/>
      <c r="R65" s="8"/>
      <c r="S65" s="2"/>
      <c r="T65" s="14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</row>
    <row r="66" spans="1:73" ht="15.75" x14ac:dyDescent="0.25">
      <c r="A66" s="2"/>
      <c r="B66" s="7" t="s">
        <v>7</v>
      </c>
      <c r="C66" s="10"/>
      <c r="D66" s="10"/>
      <c r="E66" s="8">
        <f ca="1">E68-SUM(E63:E65)</f>
        <v>9</v>
      </c>
      <c r="F66" s="2"/>
      <c r="G66" s="2"/>
      <c r="H66" s="32" t="s">
        <v>30</v>
      </c>
      <c r="I66" s="11"/>
      <c r="J66" s="8"/>
      <c r="K66" s="8"/>
      <c r="L66" s="14"/>
      <c r="N66" s="2"/>
      <c r="O66" s="32" t="s">
        <v>30</v>
      </c>
      <c r="P66" s="11"/>
      <c r="Q66" s="8"/>
      <c r="R66" s="8"/>
      <c r="S66" s="14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</row>
    <row r="67" spans="1:73" x14ac:dyDescent="0.25">
      <c r="A67" s="2"/>
      <c r="B67" s="7"/>
      <c r="C67" s="10"/>
      <c r="D67" s="10"/>
      <c r="E67" s="8" t="s">
        <v>3</v>
      </c>
      <c r="F67" s="2"/>
      <c r="G67" s="2"/>
      <c r="H67" s="12" t="s">
        <v>13</v>
      </c>
      <c r="I67" s="8">
        <v>40</v>
      </c>
      <c r="J67" s="8">
        <v>32</v>
      </c>
      <c r="K67" s="8">
        <f ca="1">J67*OFFSET(K67, _xlfn.XLOOKUP("Milli Q H2O",H67:H73, Offset!$A$1:$A$7)+1,0)/I67</f>
        <v>32</v>
      </c>
      <c r="L67" s="17" t="s">
        <v>16</v>
      </c>
      <c r="M67" s="37" t="s">
        <v>56</v>
      </c>
      <c r="N67" s="2"/>
      <c r="O67" s="33" t="s">
        <v>39</v>
      </c>
      <c r="P67" s="8">
        <v>40</v>
      </c>
      <c r="Q67" s="8">
        <v>32</v>
      </c>
      <c r="R67" s="8">
        <f ca="1">Q67*OFFSET(R67, _xlfn.XLOOKUP("Milli Q H2O",O67:O73, Offset!$A$1:$A$7)+1,0)/P67</f>
        <v>32</v>
      </c>
      <c r="S67" s="17" t="s">
        <v>16</v>
      </c>
      <c r="T67" s="37" t="s">
        <v>68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73" x14ac:dyDescent="0.25">
      <c r="A68" s="2"/>
      <c r="B68" s="7"/>
      <c r="C68" s="10"/>
      <c r="D68" s="10"/>
      <c r="E68" s="8">
        <v>10</v>
      </c>
      <c r="F68" s="2"/>
      <c r="G68" s="2"/>
      <c r="H68" s="29" t="s">
        <v>29</v>
      </c>
      <c r="I68" s="8">
        <v>1</v>
      </c>
      <c r="J68" s="8">
        <v>0</v>
      </c>
      <c r="K68" s="8">
        <f ca="1">J68*OFFSET(K68, _xlfn.XLOOKUP("Milli Q H2O",H68:H74, Offset!$A$1:$A$7)+1,0)/I68</f>
        <v>0</v>
      </c>
      <c r="L68" s="17"/>
      <c r="N68" s="2"/>
      <c r="O68" s="29" t="s">
        <v>29</v>
      </c>
      <c r="P68" s="8">
        <v>1</v>
      </c>
      <c r="Q68" s="8">
        <v>0</v>
      </c>
      <c r="R68" s="8">
        <f ca="1">Q68*OFFSET(R68, _xlfn.XLOOKUP("Milli Q H2O",O68:O74, Offset!$A$1:$A$7)+1,0)/P68</f>
        <v>0</v>
      </c>
      <c r="S68" s="17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73" x14ac:dyDescent="0.25">
      <c r="A69" s="2"/>
      <c r="B69" s="7"/>
      <c r="F69" s="2"/>
      <c r="G69" s="2"/>
      <c r="H69" s="31" t="s">
        <v>38</v>
      </c>
      <c r="I69" s="8">
        <v>200</v>
      </c>
      <c r="J69" s="8">
        <v>4</v>
      </c>
      <c r="K69" s="8">
        <f ca="1">J69*OFFSET(K69, _xlfn.XLOOKUP("Milli Q H2O",H69:H75, Offset!$A$1:$A$7)+1,0)/I69</f>
        <v>0.8</v>
      </c>
      <c r="L69" s="21" t="s">
        <v>19</v>
      </c>
      <c r="N69" s="2"/>
      <c r="O69" s="31" t="s">
        <v>38</v>
      </c>
      <c r="P69" s="8">
        <v>200</v>
      </c>
      <c r="Q69" s="8">
        <v>4</v>
      </c>
      <c r="R69" s="8">
        <f ca="1">Q69*OFFSET(R69, _xlfn.XLOOKUP("Milli Q H2O",O69:O75, Offset!$A$1:$A$7)+1,0)/P69</f>
        <v>0.8</v>
      </c>
      <c r="S69" s="21" t="s">
        <v>19</v>
      </c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73" x14ac:dyDescent="0.25">
      <c r="A70" s="2"/>
      <c r="B70" s="7"/>
      <c r="F70" s="2"/>
      <c r="G70" s="2"/>
      <c r="H70" s="13" t="s">
        <v>7</v>
      </c>
      <c r="I70" s="10"/>
      <c r="J70" s="10"/>
      <c r="K70" s="8">
        <f ca="1">K72-SUM(K64:K69)</f>
        <v>7.2000000000000028</v>
      </c>
      <c r="L70" s="18"/>
      <c r="N70" s="2"/>
      <c r="O70" s="13" t="s">
        <v>7</v>
      </c>
      <c r="P70" s="10"/>
      <c r="Q70" s="10"/>
      <c r="R70" s="8">
        <f ca="1">R72-SUM(R64:R69)</f>
        <v>7.2000000000000028</v>
      </c>
      <c r="S70" s="18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73" x14ac:dyDescent="0.25">
      <c r="A71" s="2"/>
      <c r="F71" s="2"/>
      <c r="G71" s="2"/>
      <c r="H71" s="7"/>
      <c r="I71" s="10"/>
      <c r="J71" s="10"/>
      <c r="K71" s="8" t="s">
        <v>3</v>
      </c>
      <c r="L71" s="14"/>
      <c r="N71" s="2"/>
      <c r="O71" s="7"/>
      <c r="P71" s="10"/>
      <c r="Q71" s="10"/>
      <c r="R71" s="8" t="s">
        <v>3</v>
      </c>
      <c r="S71" s="14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73" x14ac:dyDescent="0.25">
      <c r="A72" s="2"/>
      <c r="B72" s="31" t="s">
        <v>38</v>
      </c>
      <c r="F72" s="2"/>
      <c r="G72" s="2"/>
      <c r="H72" s="7"/>
      <c r="I72" s="10"/>
      <c r="J72" s="10"/>
      <c r="K72" s="8">
        <v>40</v>
      </c>
      <c r="L72" s="14"/>
      <c r="N72" s="2"/>
      <c r="O72" s="7"/>
      <c r="P72" s="10"/>
      <c r="Q72" s="10"/>
      <c r="R72" s="8">
        <v>40</v>
      </c>
      <c r="S72" s="14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73" x14ac:dyDescent="0.25">
      <c r="A73" s="2"/>
      <c r="B73" s="16" t="s">
        <v>15</v>
      </c>
      <c r="C73" s="8">
        <v>200</v>
      </c>
      <c r="D73" s="8">
        <v>50</v>
      </c>
      <c r="E73" s="8">
        <f ca="1">D73*OFFSET(E73, _xlfn.XLOOKUP("Milli Q H2O",B74:B79, Offset!$A$1:$A$6)+2,0)/C73</f>
        <v>2.5</v>
      </c>
      <c r="F73" s="2"/>
      <c r="G73" s="2"/>
      <c r="L73" s="14"/>
      <c r="N73" s="2"/>
      <c r="O73" s="9"/>
      <c r="S73" s="14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73" x14ac:dyDescent="0.25">
      <c r="A74" s="2"/>
      <c r="B74" s="7" t="s">
        <v>7</v>
      </c>
      <c r="C74" s="10"/>
      <c r="D74" s="10"/>
      <c r="E74" s="8">
        <f ca="1">E76-SUM(E71:E73)</f>
        <v>7.5</v>
      </c>
      <c r="F74" s="2"/>
      <c r="G74" s="2"/>
      <c r="H74" s="7"/>
      <c r="I74" s="8"/>
      <c r="J74" s="8"/>
      <c r="K74" s="8"/>
      <c r="L74" s="14"/>
      <c r="N74" s="2"/>
      <c r="O74" s="7"/>
      <c r="P74" s="8"/>
      <c r="Q74" s="8"/>
      <c r="R74" s="8"/>
      <c r="S74" s="14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73" ht="15.75" x14ac:dyDescent="0.25">
      <c r="A75" s="2"/>
      <c r="B75" s="7"/>
      <c r="C75" s="10"/>
      <c r="D75" s="10"/>
      <c r="E75" s="8" t="s">
        <v>3</v>
      </c>
      <c r="F75" s="2"/>
      <c r="G75" s="2"/>
      <c r="H75" s="7"/>
      <c r="I75" s="11"/>
      <c r="J75" s="8"/>
      <c r="K75" s="8"/>
      <c r="L75" s="2"/>
      <c r="N75" s="2"/>
      <c r="O75" s="7"/>
      <c r="P75" s="11"/>
      <c r="Q75" s="8"/>
      <c r="R75" s="8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73" ht="15.75" x14ac:dyDescent="0.25">
      <c r="A76" s="2"/>
      <c r="B76" s="7"/>
      <c r="C76" s="10"/>
      <c r="D76" s="10"/>
      <c r="E76" s="8">
        <v>10</v>
      </c>
      <c r="F76" s="2"/>
      <c r="G76" s="2"/>
      <c r="H76" s="32" t="s">
        <v>31</v>
      </c>
      <c r="I76" s="11"/>
      <c r="J76" s="8"/>
      <c r="K76" s="8"/>
      <c r="L76" s="14"/>
      <c r="N76" s="2"/>
      <c r="O76" s="32" t="s">
        <v>31</v>
      </c>
      <c r="P76" s="11"/>
      <c r="Q76" s="8"/>
      <c r="R76" s="8"/>
      <c r="S76" s="14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73" x14ac:dyDescent="0.25">
      <c r="A77" s="2"/>
      <c r="B77" s="7"/>
      <c r="F77" s="2"/>
      <c r="G77" s="2"/>
      <c r="H77" s="12" t="s">
        <v>13</v>
      </c>
      <c r="I77" s="8">
        <v>40</v>
      </c>
      <c r="J77" s="8">
        <v>32</v>
      </c>
      <c r="K77" s="8">
        <f ca="1">J77*OFFSET(K77, _xlfn.XLOOKUP("Milli Q H2O",H77:H83, Offset!$A$1:$A$7)+1,0)/I77</f>
        <v>32</v>
      </c>
      <c r="L77" s="17" t="s">
        <v>16</v>
      </c>
      <c r="M77" s="37" t="s">
        <v>57</v>
      </c>
      <c r="N77" s="2"/>
      <c r="O77" s="33" t="s">
        <v>39</v>
      </c>
      <c r="P77" s="8">
        <v>40</v>
      </c>
      <c r="Q77" s="8">
        <v>32</v>
      </c>
      <c r="R77" s="8">
        <f ca="1">Q77*OFFSET(R77, _xlfn.XLOOKUP("Milli Q H2O",O77:O83, Offset!$A$1:$A$7)+1,0)/P77</f>
        <v>32</v>
      </c>
      <c r="S77" s="17" t="s">
        <v>16</v>
      </c>
      <c r="T77" s="37" t="s">
        <v>69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73" x14ac:dyDescent="0.25">
      <c r="A78" s="2"/>
      <c r="B78" s="7"/>
      <c r="F78" s="2"/>
      <c r="G78" s="2"/>
      <c r="H78" s="29" t="s">
        <v>29</v>
      </c>
      <c r="I78" s="8">
        <v>1</v>
      </c>
      <c r="J78" s="8">
        <v>0.04</v>
      </c>
      <c r="K78" s="8">
        <f ca="1">J78*OFFSET(K78, _xlfn.XLOOKUP("Milli Q H2O",H78:H84, Offset!$A$1:$A$7)+1,0)/I78</f>
        <v>1.6</v>
      </c>
      <c r="L78" s="17"/>
      <c r="N78" s="2"/>
      <c r="O78" s="29" t="s">
        <v>29</v>
      </c>
      <c r="P78" s="8">
        <v>1</v>
      </c>
      <c r="Q78" s="8">
        <v>0.04</v>
      </c>
      <c r="R78" s="8">
        <f ca="1">Q78*OFFSET(R78, _xlfn.XLOOKUP("Milli Q H2O",O78:O84, Offset!$A$1:$A$7)+1,0)/P78</f>
        <v>1.6</v>
      </c>
      <c r="S78" s="17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73" x14ac:dyDescent="0.25">
      <c r="A79" s="2"/>
      <c r="F79" s="2"/>
      <c r="G79" s="2"/>
      <c r="H79" s="31" t="s">
        <v>38</v>
      </c>
      <c r="I79" s="8">
        <v>200</v>
      </c>
      <c r="J79" s="8">
        <v>4</v>
      </c>
      <c r="K79" s="8">
        <f ca="1">J79*OFFSET(K79, _xlfn.XLOOKUP("Milli Q H2O",H79:H85, Offset!$A$1:$A$7)+1,0)/I79</f>
        <v>0.8</v>
      </c>
      <c r="L79" s="21" t="s">
        <v>19</v>
      </c>
      <c r="M79" s="25"/>
      <c r="N79" s="2"/>
      <c r="O79" s="31" t="s">
        <v>38</v>
      </c>
      <c r="P79" s="8">
        <v>200</v>
      </c>
      <c r="Q79" s="8">
        <v>4</v>
      </c>
      <c r="R79" s="8">
        <f ca="1">Q79*OFFSET(R79, _xlfn.XLOOKUP("Milli Q H2O",O79:O85, Offset!$A$1:$A$7)+1,0)/P79</f>
        <v>0.8</v>
      </c>
      <c r="S79" s="21" t="s">
        <v>19</v>
      </c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73" x14ac:dyDescent="0.25">
      <c r="A80" s="2"/>
      <c r="B80" s="12" t="s">
        <v>13</v>
      </c>
      <c r="F80" s="2"/>
      <c r="G80" s="2"/>
      <c r="H80" s="13" t="s">
        <v>7</v>
      </c>
      <c r="I80" s="10"/>
      <c r="J80" s="10"/>
      <c r="K80" s="8">
        <f ca="1">K82-SUM(K74:K79)</f>
        <v>5.6000000000000014</v>
      </c>
      <c r="L80" s="18"/>
      <c r="N80" s="2"/>
      <c r="O80" s="13" t="s">
        <v>7</v>
      </c>
      <c r="P80" s="10"/>
      <c r="Q80" s="10"/>
      <c r="R80" s="8">
        <f ca="1">R82-SUM(R74:R79)</f>
        <v>5.6000000000000014</v>
      </c>
      <c r="S80" s="18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73" x14ac:dyDescent="0.25">
      <c r="A81" s="2"/>
      <c r="B81" s="23" t="s">
        <v>21</v>
      </c>
      <c r="C81" s="8">
        <v>20</v>
      </c>
      <c r="D81" s="8">
        <v>0.5</v>
      </c>
      <c r="E81" s="8">
        <f ca="1">D81*OFFSET(E81, _xlfn.XLOOKUP("Milli Q H2O",B82:B88, Offset!$A$1:$A$7)+2,0)/C81*OFFSET(D81, _xlfn.XLOOKUP("Milli Q H2O",B82:B88, Offset!$A$1:$A$7)+2,0)/OFFSET(C81, _xlfn.XLOOKUP("Milli Q H2O",B82:B88, Offset!$A$1:$A$7)+2,0)</f>
        <v>12.5</v>
      </c>
      <c r="F81" s="2"/>
      <c r="G81" s="2"/>
      <c r="H81" s="7"/>
      <c r="I81" s="10"/>
      <c r="J81" s="10"/>
      <c r="K81" s="8" t="s">
        <v>3</v>
      </c>
      <c r="L81" s="14"/>
      <c r="N81" s="2"/>
      <c r="O81" s="7"/>
      <c r="P81" s="10"/>
      <c r="Q81" s="10"/>
      <c r="R81" s="8" t="s">
        <v>3</v>
      </c>
      <c r="S81" s="14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73" x14ac:dyDescent="0.25">
      <c r="A82" s="2"/>
      <c r="B82" s="34" t="s">
        <v>44</v>
      </c>
      <c r="C82" s="8">
        <v>1</v>
      </c>
      <c r="D82" s="8">
        <v>0.01</v>
      </c>
      <c r="E82" s="8">
        <f ca="1">D82*OFFSET(E82, _xlfn.XLOOKUP("Milli Q H2O",B83:B89, Offset!$A$1:$A$7)+2,0)/C82*OFFSET(D82, _xlfn.XLOOKUP("Milli Q H2O",B83:B89, Offset!$A$1:$A$7)+2,0)/OFFSET(C82, _xlfn.XLOOKUP("Milli Q H2O",B83:B89, Offset!$A$1:$A$7)+2,0)</f>
        <v>5</v>
      </c>
      <c r="F82" s="2"/>
      <c r="G82" s="2"/>
      <c r="H82" s="7"/>
      <c r="I82" s="10"/>
      <c r="J82" s="10"/>
      <c r="K82" s="8">
        <v>40</v>
      </c>
      <c r="L82" s="14"/>
      <c r="N82" s="2"/>
      <c r="O82" s="7"/>
      <c r="P82" s="10"/>
      <c r="Q82" s="10"/>
      <c r="R82" s="8">
        <v>40</v>
      </c>
      <c r="S82" s="14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73" x14ac:dyDescent="0.25">
      <c r="A83" s="2"/>
      <c r="B83" s="22" t="s">
        <v>20</v>
      </c>
      <c r="C83" s="8">
        <v>1000000</v>
      </c>
      <c r="D83" s="8">
        <v>9000</v>
      </c>
      <c r="E83" s="8">
        <f ca="1">D83*OFFSET(E83, _xlfn.XLOOKUP("Milli Q H2O",B84:B89, Offset!$A$1:$A$6)+2,0)/C83*OFFSET(D83, _xlfn.XLOOKUP("Milli Q H2O",B84:B89, Offset!$A$1:$A$6)+2,0)/OFFSET(C83, _xlfn.XLOOKUP("Milli Q H2O",B84:B89, Offset!$A$1:$A$6)+2,0)</f>
        <v>4.5</v>
      </c>
      <c r="F83" s="2"/>
      <c r="G83" s="2"/>
      <c r="L83" s="14"/>
      <c r="N83" s="2"/>
      <c r="O83" s="9"/>
      <c r="S83" s="14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73" x14ac:dyDescent="0.25">
      <c r="A84" s="2"/>
      <c r="B84" s="7" t="s">
        <v>10</v>
      </c>
      <c r="C84" s="8">
        <v>25000</v>
      </c>
      <c r="D84" s="8">
        <v>2000</v>
      </c>
      <c r="E84" s="8">
        <f ca="1">D84*OFFSET(E84, _xlfn.XLOOKUP("Milli Q H2O",B85:B90, Offset!$A$1:$A$6)+2,0)/C84*OFFSET(D84, _xlfn.XLOOKUP("Milli Q H2O",B85:B90, Offset!$A$1:$A$6)+2,0)/OFFSET(C84, _xlfn.XLOOKUP("Milli Q H2O",B85:B90, Offset!$A$1:$A$6)+2,0)</f>
        <v>40</v>
      </c>
      <c r="F84" s="2"/>
      <c r="G84" s="2"/>
      <c r="H84" s="7"/>
      <c r="I84" s="8"/>
      <c r="J84" s="8"/>
      <c r="K84" s="8"/>
      <c r="L84" s="14"/>
      <c r="N84" s="2"/>
      <c r="O84" s="7"/>
      <c r="P84" s="8"/>
      <c r="Q84" s="8"/>
      <c r="R84" s="8"/>
      <c r="S84" s="14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73" ht="15.75" x14ac:dyDescent="0.25">
      <c r="A85" s="2"/>
      <c r="B85" s="7" t="s">
        <v>11</v>
      </c>
      <c r="C85" s="8">
        <v>10</v>
      </c>
      <c r="D85" s="8">
        <v>1</v>
      </c>
      <c r="E85" s="8">
        <f ca="1">D85*OFFSET(E85, _xlfn.XLOOKUP("Milli Q H2O",B86:B91, Offset!$A$1:$A$6)+2,0)/C85*OFFSET(D85, _xlfn.XLOOKUP("Milli Q H2O",B86:B91, Offset!$A$1:$A$6)+2,0)/OFFSET(C85, _xlfn.XLOOKUP("Milli Q H2O",B86:B91, Offset!$A$1:$A$6)+2,0)</f>
        <v>50</v>
      </c>
      <c r="F85" s="2"/>
      <c r="G85" s="2"/>
      <c r="H85" s="7"/>
      <c r="I85" s="11"/>
      <c r="J85" s="8"/>
      <c r="K85" s="8"/>
      <c r="L85" s="2"/>
      <c r="N85" s="2"/>
      <c r="O85" s="7"/>
      <c r="P85" s="11"/>
      <c r="Q85" s="8"/>
      <c r="R85" s="8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73" ht="15.75" x14ac:dyDescent="0.25">
      <c r="A86" s="2"/>
      <c r="B86" s="16" t="s">
        <v>14</v>
      </c>
      <c r="C86" s="8">
        <v>0.1</v>
      </c>
      <c r="D86" s="8">
        <v>1.3500000000000001E-3</v>
      </c>
      <c r="E86" s="8">
        <f ca="1">D86*OFFSET(E86, _xlfn.XLOOKUP("Milli Q H2O",B87:B92, Offset!$A$1:$A$6)+2,0)/C86*OFFSET(D86, _xlfn.XLOOKUP("Milli Q H2O",B87:B92, Offset!$A$1:$A$6)+2,0)/OFFSET(C86, _xlfn.XLOOKUP("Milli Q H2O",B87:B92, Offset!$A$1:$A$6)+2,0)</f>
        <v>6.75</v>
      </c>
      <c r="F86" s="2"/>
      <c r="G86" s="2"/>
      <c r="H86" s="32" t="s">
        <v>32</v>
      </c>
      <c r="I86" s="11"/>
      <c r="J86" s="8"/>
      <c r="K86" s="8"/>
      <c r="L86" s="14"/>
      <c r="N86" s="2"/>
      <c r="O86" s="32" t="s">
        <v>32</v>
      </c>
      <c r="P86" s="11"/>
      <c r="Q86" s="8"/>
      <c r="R86" s="8"/>
      <c r="S86" s="14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</row>
    <row r="87" spans="1:73" x14ac:dyDescent="0.25">
      <c r="A87" s="2"/>
      <c r="B87" s="7" t="s">
        <v>7</v>
      </c>
      <c r="C87" s="10"/>
      <c r="D87" s="10"/>
      <c r="E87" s="8">
        <f ca="1">E89-SUM(E80:E86)</f>
        <v>281.25</v>
      </c>
      <c r="F87" s="2"/>
      <c r="G87" s="2"/>
      <c r="H87" s="12" t="s">
        <v>13</v>
      </c>
      <c r="I87" s="8">
        <v>40</v>
      </c>
      <c r="J87" s="8">
        <v>32</v>
      </c>
      <c r="K87" s="8">
        <f ca="1">J87*OFFSET(K87, _xlfn.XLOOKUP("Milli Q H2O",H87:H93, Offset!$A$1:$A$7)+1,0)/I87</f>
        <v>32</v>
      </c>
      <c r="L87" s="17" t="s">
        <v>16</v>
      </c>
      <c r="M87" s="37" t="s">
        <v>58</v>
      </c>
      <c r="N87" s="2"/>
      <c r="O87" s="33" t="s">
        <v>39</v>
      </c>
      <c r="P87" s="8">
        <v>40</v>
      </c>
      <c r="Q87" s="8">
        <v>32</v>
      </c>
      <c r="R87" s="8">
        <f ca="1">Q87*OFFSET(R87, _xlfn.XLOOKUP("Milli Q H2O",O87:O93, Offset!$A$1:$A$7)+1,0)/P87</f>
        <v>32</v>
      </c>
      <c r="S87" s="17" t="s">
        <v>16</v>
      </c>
      <c r="T87" s="37" t="s">
        <v>70</v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</row>
    <row r="88" spans="1:73" x14ac:dyDescent="0.25">
      <c r="A88" s="2"/>
      <c r="B88" s="7"/>
      <c r="C88" s="10" t="s">
        <v>8</v>
      </c>
      <c r="D88" s="10" t="s">
        <v>9</v>
      </c>
      <c r="E88" s="8" t="s">
        <v>3</v>
      </c>
      <c r="F88" s="2"/>
      <c r="G88" s="2"/>
      <c r="H88" s="29" t="s">
        <v>29</v>
      </c>
      <c r="I88" s="8">
        <v>1</v>
      </c>
      <c r="J88" s="8">
        <v>0.08</v>
      </c>
      <c r="K88" s="8">
        <f ca="1">J88*OFFSET(K88, _xlfn.XLOOKUP("Milli Q H2O",H88:H94, Offset!$A$1:$A$7)+1,0)/I88</f>
        <v>3.2</v>
      </c>
      <c r="L88" s="17"/>
      <c r="N88" s="2"/>
      <c r="O88" s="29" t="s">
        <v>29</v>
      </c>
      <c r="P88" s="8">
        <v>1</v>
      </c>
      <c r="Q88" s="8">
        <v>0.08</v>
      </c>
      <c r="R88" s="8">
        <f ca="1">Q88*OFFSET(R88, _xlfn.XLOOKUP("Milli Q H2O",O88:O94, Offset!$A$1:$A$7)+1,0)/P88</f>
        <v>3.2</v>
      </c>
      <c r="S88" s="17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</row>
    <row r="89" spans="1:73" x14ac:dyDescent="0.25">
      <c r="A89" s="2"/>
      <c r="B89" s="7"/>
      <c r="C89" s="10">
        <v>32</v>
      </c>
      <c r="D89" s="10">
        <v>40</v>
      </c>
      <c r="E89" s="8">
        <f>C89*12.5</f>
        <v>400</v>
      </c>
      <c r="F89" s="2"/>
      <c r="G89" s="2"/>
      <c r="H89" s="31" t="s">
        <v>38</v>
      </c>
      <c r="I89" s="8">
        <v>200</v>
      </c>
      <c r="J89" s="8">
        <v>4</v>
      </c>
      <c r="K89" s="8">
        <f ca="1">J89*OFFSET(K89, _xlfn.XLOOKUP("Milli Q H2O",H89:H95, Offset!$A$1:$A$7)+1,0)/I89</f>
        <v>0.8</v>
      </c>
      <c r="L89" s="21" t="s">
        <v>19</v>
      </c>
      <c r="N89" s="2"/>
      <c r="O89" s="31" t="s">
        <v>38</v>
      </c>
      <c r="P89" s="8">
        <v>200</v>
      </c>
      <c r="Q89" s="8">
        <v>4</v>
      </c>
      <c r="R89" s="8">
        <f ca="1">Q89*OFFSET(R89, _xlfn.XLOOKUP("Milli Q H2O",O89:O95, Offset!$A$1:$A$7)+1,0)/P89</f>
        <v>0.8</v>
      </c>
      <c r="S89" s="21" t="s">
        <v>19</v>
      </c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</row>
    <row r="90" spans="1:73" x14ac:dyDescent="0.25">
      <c r="A90" s="2"/>
      <c r="B90" s="7"/>
      <c r="F90" s="2"/>
      <c r="G90" s="2"/>
      <c r="H90" s="13" t="s">
        <v>7</v>
      </c>
      <c r="I90" s="10"/>
      <c r="J90" s="10"/>
      <c r="K90" s="8">
        <f ca="1">K92-SUM(K84:K89)</f>
        <v>4</v>
      </c>
      <c r="L90" s="18"/>
      <c r="N90" s="2"/>
      <c r="O90" s="13" t="s">
        <v>7</v>
      </c>
      <c r="P90" s="10"/>
      <c r="Q90" s="10"/>
      <c r="R90" s="8">
        <f ca="1">R92-SUM(R84:R89)</f>
        <v>4</v>
      </c>
      <c r="S90" s="18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</row>
    <row r="91" spans="1:73" x14ac:dyDescent="0.25">
      <c r="A91" s="2"/>
      <c r="B91" s="7"/>
      <c r="F91" s="2"/>
      <c r="G91" s="2"/>
      <c r="H91" s="7"/>
      <c r="I91" s="10"/>
      <c r="J91" s="10"/>
      <c r="K91" s="8" t="s">
        <v>3</v>
      </c>
      <c r="L91" s="14"/>
      <c r="M91" s="25"/>
      <c r="N91" s="2"/>
      <c r="O91" s="7"/>
      <c r="P91" s="10"/>
      <c r="Q91" s="10"/>
      <c r="R91" s="8" t="s">
        <v>3</v>
      </c>
      <c r="S91" s="14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</row>
    <row r="92" spans="1:73" x14ac:dyDescent="0.25">
      <c r="A92" s="2"/>
      <c r="B92" s="7"/>
      <c r="F92" s="2"/>
      <c r="G92" s="2"/>
      <c r="H92" s="7"/>
      <c r="I92" s="10"/>
      <c r="J92" s="10"/>
      <c r="K92" s="8">
        <v>40</v>
      </c>
      <c r="L92" s="14"/>
      <c r="N92" s="2"/>
      <c r="O92" s="7"/>
      <c r="P92" s="10"/>
      <c r="Q92" s="10"/>
      <c r="R92" s="8">
        <v>40</v>
      </c>
      <c r="S92" s="14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</row>
    <row r="93" spans="1:73" x14ac:dyDescent="0.25">
      <c r="A93" s="2"/>
      <c r="F93" s="2"/>
      <c r="G93" s="2"/>
      <c r="L93" s="14"/>
      <c r="N93" s="2"/>
      <c r="O93" s="9"/>
      <c r="S93" s="14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</row>
    <row r="94" spans="1:73" x14ac:dyDescent="0.25">
      <c r="A94" s="2"/>
      <c r="F94" s="2"/>
      <c r="G94" s="2"/>
      <c r="H94" s="7"/>
      <c r="I94" s="8"/>
      <c r="J94" s="8"/>
      <c r="K94" s="8"/>
      <c r="L94" s="14"/>
      <c r="N94" s="2"/>
      <c r="O94" s="7"/>
      <c r="P94" s="8"/>
      <c r="Q94" s="8"/>
      <c r="R94" s="8"/>
      <c r="S94" s="14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</row>
    <row r="95" spans="1:73" ht="15.75" x14ac:dyDescent="0.25">
      <c r="A95" s="2"/>
      <c r="B95" s="33" t="s">
        <v>39</v>
      </c>
      <c r="F95" s="2"/>
      <c r="G95" s="2"/>
      <c r="H95" s="7"/>
      <c r="I95" s="11"/>
      <c r="J95" s="8"/>
      <c r="K95" s="8"/>
      <c r="L95" s="2"/>
      <c r="N95" s="2"/>
      <c r="O95" s="7"/>
      <c r="P95" s="11"/>
      <c r="Q95" s="8"/>
      <c r="R95" s="8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</row>
    <row r="96" spans="1:73" ht="15.75" x14ac:dyDescent="0.25">
      <c r="A96" s="2"/>
      <c r="B96" s="23" t="s">
        <v>21</v>
      </c>
      <c r="C96" s="8">
        <v>20</v>
      </c>
      <c r="D96" s="8">
        <v>0.5</v>
      </c>
      <c r="E96" s="8">
        <f ca="1">D96*OFFSET(E96, _xlfn.XLOOKUP("Milli Q H2O",B97:B103, Offset!$A$1:$A$7)+2,0)/C96*OFFSET(D96, _xlfn.XLOOKUP("Milli Q H2O",B97:B103, Offset!$A$1:$A$7)+2,0)/OFFSET(C96, _xlfn.XLOOKUP("Milli Q H2O",B97:B103, Offset!$A$1:$A$7)+2,0)</f>
        <v>12.5</v>
      </c>
      <c r="F96" s="2"/>
      <c r="G96" s="2"/>
      <c r="H96" s="32" t="s">
        <v>42</v>
      </c>
      <c r="I96" s="11"/>
      <c r="J96" s="8"/>
      <c r="K96" s="8"/>
      <c r="L96" s="14"/>
      <c r="N96" s="2"/>
      <c r="O96" s="32" t="s">
        <v>42</v>
      </c>
      <c r="P96" s="11"/>
      <c r="Q96" s="8"/>
      <c r="R96" s="8"/>
      <c r="S96" s="14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</row>
    <row r="97" spans="1:73" x14ac:dyDescent="0.25">
      <c r="A97" s="2"/>
      <c r="B97" s="35" t="s">
        <v>45</v>
      </c>
      <c r="C97" s="8">
        <v>1</v>
      </c>
      <c r="D97" s="8">
        <v>0.01</v>
      </c>
      <c r="E97" s="8">
        <f ca="1">D97*OFFSET(E97, _xlfn.XLOOKUP("Milli Q H2O",B98:B104, Offset!$A$1:$A$7)+2,0)/C97*OFFSET(D97, _xlfn.XLOOKUP("Milli Q H2O",B98:B104, Offset!$A$1:$A$7)+2,0)/OFFSET(C97, _xlfn.XLOOKUP("Milli Q H2O",B98:B104, Offset!$A$1:$A$7)+2,0)</f>
        <v>5</v>
      </c>
      <c r="F97" s="2"/>
      <c r="G97" s="2"/>
      <c r="H97" s="12" t="s">
        <v>13</v>
      </c>
      <c r="I97" s="8">
        <v>40</v>
      </c>
      <c r="J97" s="8">
        <v>32</v>
      </c>
      <c r="K97" s="8">
        <f ca="1">J97*OFFSET(K97, _xlfn.XLOOKUP("Milli Q H2O",H97:H103, Offset!$A$1:$A$7)+1,0)/I97</f>
        <v>32</v>
      </c>
      <c r="L97" s="17" t="s">
        <v>16</v>
      </c>
      <c r="M97" s="37" t="s">
        <v>59</v>
      </c>
      <c r="N97" s="2"/>
      <c r="O97" s="33" t="s">
        <v>39</v>
      </c>
      <c r="P97" s="8">
        <v>40</v>
      </c>
      <c r="Q97" s="8">
        <v>32</v>
      </c>
      <c r="R97" s="8">
        <f ca="1">Q97*OFFSET(R97, _xlfn.XLOOKUP("Milli Q H2O",O97:O103, Offset!$A$1:$A$7)+1,0)/P97</f>
        <v>32</v>
      </c>
      <c r="S97" s="17" t="s">
        <v>16</v>
      </c>
      <c r="T97" s="37" t="s">
        <v>71</v>
      </c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</row>
    <row r="98" spans="1:73" x14ac:dyDescent="0.25">
      <c r="A98" s="2"/>
      <c r="B98" s="22" t="s">
        <v>20</v>
      </c>
      <c r="C98" s="8">
        <v>1000000</v>
      </c>
      <c r="D98" s="8">
        <v>9000</v>
      </c>
      <c r="E98" s="8">
        <f ca="1">D98*OFFSET(E98, _xlfn.XLOOKUP("Milli Q H2O",B99:B104, Offset!$A$1:$A$6)+2,0)/C98*OFFSET(D98, _xlfn.XLOOKUP("Milli Q H2O",B99:B104, Offset!$A$1:$A$6)+2,0)/OFFSET(C98, _xlfn.XLOOKUP("Milli Q H2O",B99:B104, Offset!$A$1:$A$6)+2,0)</f>
        <v>4.5</v>
      </c>
      <c r="F98" s="2"/>
      <c r="G98" s="2"/>
      <c r="H98" s="29" t="s">
        <v>29</v>
      </c>
      <c r="I98" s="8">
        <v>1</v>
      </c>
      <c r="J98" s="8">
        <v>0.12</v>
      </c>
      <c r="K98" s="8">
        <f ca="1">J98*OFFSET(K98, _xlfn.XLOOKUP("Milli Q H2O",H98:H104, Offset!$A$1:$A$7)+1,0)/I98</f>
        <v>4.8</v>
      </c>
      <c r="L98" s="17"/>
      <c r="N98" s="2"/>
      <c r="O98" s="29" t="s">
        <v>29</v>
      </c>
      <c r="P98" s="8">
        <v>1</v>
      </c>
      <c r="Q98" s="8">
        <v>0.12</v>
      </c>
      <c r="R98" s="8">
        <f ca="1">Q98*OFFSET(R98, _xlfn.XLOOKUP("Milli Q H2O",O98:O104, Offset!$A$1:$A$7)+1,0)/P98</f>
        <v>4.8</v>
      </c>
      <c r="S98" s="17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</row>
    <row r="99" spans="1:73" x14ac:dyDescent="0.25">
      <c r="A99" s="2"/>
      <c r="B99" s="7" t="s">
        <v>10</v>
      </c>
      <c r="C99" s="8">
        <v>25000</v>
      </c>
      <c r="D99" s="8">
        <v>2000</v>
      </c>
      <c r="E99" s="8">
        <f ca="1">D99*OFFSET(E99, _xlfn.XLOOKUP("Milli Q H2O",B100:B105, Offset!$A$1:$A$6)+2,0)/C99*OFFSET(D99, _xlfn.XLOOKUP("Milli Q H2O",B100:B105, Offset!$A$1:$A$6)+2,0)/OFFSET(C99, _xlfn.XLOOKUP("Milli Q H2O",B100:B105, Offset!$A$1:$A$6)+2,0)</f>
        <v>40</v>
      </c>
      <c r="F99" s="2"/>
      <c r="G99" s="2"/>
      <c r="H99" s="31" t="s">
        <v>38</v>
      </c>
      <c r="I99" s="8">
        <v>200</v>
      </c>
      <c r="J99" s="8">
        <v>4</v>
      </c>
      <c r="K99" s="8">
        <f ca="1">J99*OFFSET(K99, _xlfn.XLOOKUP("Milli Q H2O",H99:H105, Offset!$A$1:$A$7)+1,0)/I99</f>
        <v>0.8</v>
      </c>
      <c r="L99" s="21" t="s">
        <v>19</v>
      </c>
      <c r="N99" s="2"/>
      <c r="O99" s="31" t="s">
        <v>38</v>
      </c>
      <c r="P99" s="8">
        <v>200</v>
      </c>
      <c r="Q99" s="8">
        <v>4</v>
      </c>
      <c r="R99" s="8">
        <f ca="1">Q99*OFFSET(R99, _xlfn.XLOOKUP("Milli Q H2O",O99:O105, Offset!$A$1:$A$7)+1,0)/P99</f>
        <v>0.8</v>
      </c>
      <c r="S99" s="21" t="s">
        <v>19</v>
      </c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</row>
    <row r="100" spans="1:73" x14ac:dyDescent="0.25">
      <c r="A100" s="2"/>
      <c r="B100" s="7" t="s">
        <v>11</v>
      </c>
      <c r="C100" s="8">
        <v>10</v>
      </c>
      <c r="D100" s="8">
        <v>1</v>
      </c>
      <c r="E100" s="8">
        <f ca="1">D100*OFFSET(E100, _xlfn.XLOOKUP("Milli Q H2O",B101:B106, Offset!$A$1:$A$6)+2,0)/C100*OFFSET(D100, _xlfn.XLOOKUP("Milli Q H2O",B101:B106, Offset!$A$1:$A$6)+2,0)/OFFSET(C100, _xlfn.XLOOKUP("Milli Q H2O",B101:B106, Offset!$A$1:$A$6)+2,0)</f>
        <v>50</v>
      </c>
      <c r="F100" s="2"/>
      <c r="G100" s="2"/>
      <c r="H100" s="13" t="s">
        <v>7</v>
      </c>
      <c r="I100" s="10"/>
      <c r="J100" s="10"/>
      <c r="K100" s="8">
        <f ca="1">K102-SUM(K94:K99)</f>
        <v>2.4000000000000057</v>
      </c>
      <c r="L100" s="18"/>
      <c r="N100" s="2"/>
      <c r="O100" s="13" t="s">
        <v>7</v>
      </c>
      <c r="P100" s="10"/>
      <c r="Q100" s="10"/>
      <c r="R100" s="8">
        <f ca="1">R102-SUM(R94:R99)</f>
        <v>2.4000000000000057</v>
      </c>
      <c r="S100" s="18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</row>
    <row r="101" spans="1:73" x14ac:dyDescent="0.25">
      <c r="A101" s="2"/>
      <c r="B101" s="16" t="s">
        <v>14</v>
      </c>
      <c r="C101" s="8">
        <v>0.1</v>
      </c>
      <c r="D101" s="8">
        <v>1.3500000000000001E-3</v>
      </c>
      <c r="E101" s="8">
        <f ca="1">D101*OFFSET(E101, _xlfn.XLOOKUP("Milli Q H2O",B102:B107, Offset!$A$1:$A$6)+2,0)/C101*OFFSET(D101, _xlfn.XLOOKUP("Milli Q H2O",B102:B107, Offset!$A$1:$A$6)+2,0)/OFFSET(C101, _xlfn.XLOOKUP("Milli Q H2O",B102:B107, Offset!$A$1:$A$6)+2,0)</f>
        <v>6.75</v>
      </c>
      <c r="F101" s="2"/>
      <c r="G101" s="2"/>
      <c r="H101" s="7"/>
      <c r="I101" s="10"/>
      <c r="J101" s="10"/>
      <c r="K101" s="8" t="s">
        <v>3</v>
      </c>
      <c r="L101" s="14"/>
      <c r="N101" s="2"/>
      <c r="O101" s="7"/>
      <c r="P101" s="10"/>
      <c r="Q101" s="10"/>
      <c r="R101" s="8" t="s">
        <v>3</v>
      </c>
      <c r="S101" s="14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</row>
    <row r="102" spans="1:73" x14ac:dyDescent="0.25">
      <c r="A102" s="2"/>
      <c r="B102" s="7" t="s">
        <v>7</v>
      </c>
      <c r="C102" s="10"/>
      <c r="D102" s="10"/>
      <c r="E102" s="8">
        <f ca="1">E104-SUM(E95:E101)</f>
        <v>281.25</v>
      </c>
      <c r="F102" s="2"/>
      <c r="G102" s="2"/>
      <c r="H102" s="7"/>
      <c r="I102" s="10"/>
      <c r="J102" s="10"/>
      <c r="K102" s="8">
        <v>40</v>
      </c>
      <c r="L102" s="14"/>
      <c r="N102" s="2"/>
      <c r="O102" s="7"/>
      <c r="P102" s="10"/>
      <c r="Q102" s="10"/>
      <c r="R102" s="8">
        <v>40</v>
      </c>
      <c r="S102" s="14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</row>
    <row r="103" spans="1:73" x14ac:dyDescent="0.25">
      <c r="A103" s="2"/>
      <c r="B103" s="7"/>
      <c r="C103" s="10" t="s">
        <v>8</v>
      </c>
      <c r="D103" s="10" t="s">
        <v>9</v>
      </c>
      <c r="E103" s="8" t="s">
        <v>3</v>
      </c>
      <c r="F103" s="2"/>
      <c r="G103" s="2"/>
      <c r="L103" s="14"/>
      <c r="N103" s="2"/>
      <c r="O103" s="9"/>
      <c r="S103" s="14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</row>
    <row r="104" spans="1:73" x14ac:dyDescent="0.25">
      <c r="A104" s="2"/>
      <c r="B104" s="7"/>
      <c r="C104" s="10">
        <v>32</v>
      </c>
      <c r="D104" s="10">
        <v>40</v>
      </c>
      <c r="E104" s="8">
        <f>C104*12.5</f>
        <v>400</v>
      </c>
      <c r="F104" s="2"/>
      <c r="G104" s="2"/>
      <c r="H104" s="7"/>
      <c r="I104" s="8"/>
      <c r="J104" s="8"/>
      <c r="K104" s="8"/>
      <c r="L104" s="14"/>
      <c r="N104" s="2"/>
      <c r="O104" s="7"/>
      <c r="P104" s="8"/>
      <c r="Q104" s="8"/>
      <c r="R104" s="8"/>
      <c r="S104" s="14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</row>
    <row r="105" spans="1:73" ht="15.75" x14ac:dyDescent="0.25">
      <c r="A105" s="2"/>
      <c r="B105" s="7"/>
      <c r="F105" s="2"/>
      <c r="G105" s="2"/>
      <c r="H105" s="7"/>
      <c r="I105" s="11"/>
      <c r="J105" s="8"/>
      <c r="K105" s="8"/>
      <c r="L105" s="2"/>
      <c r="N105" s="2"/>
      <c r="O105" s="7"/>
      <c r="P105" s="11"/>
      <c r="Q105" s="8"/>
      <c r="R105" s="8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</row>
    <row r="106" spans="1:73" ht="15.75" x14ac:dyDescent="0.25">
      <c r="A106" s="2"/>
      <c r="B106" s="7"/>
      <c r="F106" s="2"/>
      <c r="G106" s="2"/>
      <c r="H106" s="32" t="s">
        <v>33</v>
      </c>
      <c r="I106" s="11"/>
      <c r="J106" s="8"/>
      <c r="K106" s="8"/>
      <c r="L106" s="14"/>
      <c r="N106" s="2"/>
      <c r="O106" s="32" t="s">
        <v>33</v>
      </c>
      <c r="P106" s="11"/>
      <c r="Q106" s="8"/>
      <c r="R106" s="8"/>
      <c r="S106" s="14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</row>
    <row r="107" spans="1:73" x14ac:dyDescent="0.25">
      <c r="A107" s="2"/>
      <c r="B107" s="7"/>
      <c r="F107" s="2"/>
      <c r="G107" s="2"/>
      <c r="H107" s="12" t="s">
        <v>13</v>
      </c>
      <c r="I107" s="8">
        <v>40</v>
      </c>
      <c r="J107" s="8">
        <v>32</v>
      </c>
      <c r="K107" s="8">
        <f ca="1">J107*OFFSET(K107, _xlfn.XLOOKUP("Milli Q H2O",H107:H113, Offset!$A$1:$A$7)+1,0)/I107</f>
        <v>32</v>
      </c>
      <c r="L107" s="17" t="s">
        <v>16</v>
      </c>
      <c r="M107" s="37" t="s">
        <v>60</v>
      </c>
      <c r="N107" s="2"/>
      <c r="O107" s="33" t="s">
        <v>39</v>
      </c>
      <c r="P107" s="8">
        <v>40</v>
      </c>
      <c r="Q107" s="8">
        <v>32</v>
      </c>
      <c r="R107" s="8">
        <f ca="1">Q107*OFFSET(R107, _xlfn.XLOOKUP("Milli Q H2O",O107:O113, Offset!$A$1:$A$7)+1,0)/P107</f>
        <v>32</v>
      </c>
      <c r="S107" s="17" t="s">
        <v>16</v>
      </c>
      <c r="T107" s="37" t="s">
        <v>72</v>
      </c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</row>
    <row r="108" spans="1:73" x14ac:dyDescent="0.25">
      <c r="A108" s="2"/>
      <c r="F108" s="2"/>
      <c r="G108" s="2"/>
      <c r="H108" s="29" t="s">
        <v>29</v>
      </c>
      <c r="I108" s="8">
        <v>1</v>
      </c>
      <c r="J108" s="8">
        <v>0.16</v>
      </c>
      <c r="K108" s="8">
        <f ca="1">J108*OFFSET(K108, _xlfn.XLOOKUP("Milli Q H2O",H108:H114, Offset!$A$1:$A$7)+1,0)/I108</f>
        <v>6.4</v>
      </c>
      <c r="L108" s="17"/>
      <c r="N108" s="2"/>
      <c r="O108" s="29" t="s">
        <v>29</v>
      </c>
      <c r="P108" s="8">
        <v>1</v>
      </c>
      <c r="Q108" s="8">
        <v>0.16</v>
      </c>
      <c r="R108" s="8">
        <f ca="1">Q108*OFFSET(R108, _xlfn.XLOOKUP("Milli Q H2O",O108:O114, Offset!$A$1:$A$7)+1,0)/P108</f>
        <v>6.4</v>
      </c>
      <c r="S108" s="17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</row>
    <row r="109" spans="1:73" x14ac:dyDescent="0.25">
      <c r="A109" s="2"/>
      <c r="F109" s="2"/>
      <c r="G109" s="2"/>
      <c r="H109" s="31" t="s">
        <v>38</v>
      </c>
      <c r="I109" s="8">
        <v>200</v>
      </c>
      <c r="J109" s="8">
        <v>4</v>
      </c>
      <c r="K109" s="8">
        <f ca="1">J109*OFFSET(K109, _xlfn.XLOOKUP("Milli Q H2O",H109:H115, Offset!$A$1:$A$7)+1,0)/I109</f>
        <v>0.8</v>
      </c>
      <c r="L109" s="21" t="s">
        <v>19</v>
      </c>
      <c r="M109" s="25"/>
      <c r="N109" s="2"/>
      <c r="O109" s="31" t="s">
        <v>38</v>
      </c>
      <c r="P109" s="8">
        <v>200</v>
      </c>
      <c r="Q109" s="8">
        <v>4</v>
      </c>
      <c r="R109" s="8">
        <f ca="1">Q109*OFFSET(R109, _xlfn.XLOOKUP("Milli Q H2O",O109:O115, Offset!$A$1:$A$7)+1,0)/P109</f>
        <v>0.8</v>
      </c>
      <c r="S109" s="21" t="s">
        <v>19</v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</row>
    <row r="110" spans="1:73" x14ac:dyDescent="0.25">
      <c r="A110" s="2"/>
      <c r="B110" s="7"/>
      <c r="F110" s="2"/>
      <c r="G110" s="2"/>
      <c r="H110" s="13" t="s">
        <v>7</v>
      </c>
      <c r="I110" s="10"/>
      <c r="J110" s="10"/>
      <c r="K110" s="8">
        <f ca="1">K112-SUM(K104:K109)</f>
        <v>0.80000000000000426</v>
      </c>
      <c r="L110" s="18"/>
      <c r="N110" s="2"/>
      <c r="O110" s="13" t="s">
        <v>7</v>
      </c>
      <c r="P110" s="10"/>
      <c r="Q110" s="10"/>
      <c r="R110" s="8">
        <f ca="1">R112-SUM(R104:R109)</f>
        <v>0.80000000000000426</v>
      </c>
      <c r="S110" s="18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</row>
    <row r="111" spans="1:73" x14ac:dyDescent="0.25">
      <c r="A111" s="2"/>
      <c r="B111" s="7"/>
      <c r="F111" s="2"/>
      <c r="G111" s="2"/>
      <c r="H111" s="7"/>
      <c r="I111" s="10"/>
      <c r="J111" s="10"/>
      <c r="K111" s="8" t="s">
        <v>3</v>
      </c>
      <c r="L111" s="14"/>
      <c r="N111" s="2"/>
      <c r="O111" s="7"/>
      <c r="P111" s="10"/>
      <c r="Q111" s="10"/>
      <c r="R111" s="8" t="s">
        <v>3</v>
      </c>
      <c r="S111" s="14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</row>
    <row r="112" spans="1:73" x14ac:dyDescent="0.25">
      <c r="A112" s="2"/>
      <c r="B112" s="7"/>
      <c r="F112" s="2"/>
      <c r="G112" s="2"/>
      <c r="H112" s="7"/>
      <c r="I112" s="10"/>
      <c r="J112" s="10"/>
      <c r="K112" s="8">
        <v>40</v>
      </c>
      <c r="L112" s="14"/>
      <c r="N112" s="2"/>
      <c r="O112" s="7"/>
      <c r="P112" s="10"/>
      <c r="Q112" s="10"/>
      <c r="R112" s="8">
        <v>40</v>
      </c>
      <c r="S112" s="14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</row>
    <row r="113" spans="1:73" x14ac:dyDescent="0.25">
      <c r="A113" s="2"/>
      <c r="B113" s="7"/>
      <c r="F113" s="2"/>
      <c r="G113" s="2"/>
      <c r="L113" s="14"/>
      <c r="N113" s="2"/>
      <c r="O113" s="9"/>
      <c r="S113" s="14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</row>
    <row r="114" spans="1:73" x14ac:dyDescent="0.25">
      <c r="A114" s="2"/>
      <c r="B114" s="7"/>
      <c r="F114" s="2"/>
      <c r="G114" s="2"/>
      <c r="H114" s="7"/>
      <c r="I114" s="8"/>
      <c r="J114" s="8"/>
      <c r="K114" s="8"/>
      <c r="L114" s="14"/>
      <c r="N114" s="2"/>
      <c r="O114" s="7"/>
      <c r="P114" s="8"/>
      <c r="Q114" s="8"/>
      <c r="R114" s="8"/>
      <c r="S114" s="14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</row>
    <row r="115" spans="1:73" ht="15.75" x14ac:dyDescent="0.25">
      <c r="A115" s="2"/>
      <c r="B115" s="7"/>
      <c r="F115" s="2"/>
      <c r="G115" s="2"/>
      <c r="H115" s="7"/>
      <c r="I115" s="11"/>
      <c r="J115" s="8"/>
      <c r="K115" s="8"/>
      <c r="L115" s="2"/>
      <c r="N115" s="2"/>
      <c r="O115" s="7"/>
      <c r="P115" s="11"/>
      <c r="Q115" s="8"/>
      <c r="R115" s="8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</row>
    <row r="116" spans="1:73" ht="15.75" x14ac:dyDescent="0.25">
      <c r="A116" s="2"/>
      <c r="B116" s="7"/>
      <c r="F116" s="2"/>
      <c r="G116" s="2"/>
      <c r="H116" s="32" t="s">
        <v>43</v>
      </c>
      <c r="I116" s="11"/>
      <c r="J116" s="8"/>
      <c r="K116" s="8"/>
      <c r="L116" s="14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</row>
    <row r="117" spans="1:73" x14ac:dyDescent="0.25">
      <c r="A117" s="2"/>
      <c r="B117" s="7"/>
      <c r="F117" s="2"/>
      <c r="G117" s="2"/>
      <c r="H117" s="12" t="s">
        <v>13</v>
      </c>
      <c r="I117" s="8">
        <v>40</v>
      </c>
      <c r="J117" s="8">
        <v>32</v>
      </c>
      <c r="K117" s="8">
        <f ca="1">J117*OFFSET(K117, _xlfn.XLOOKUP("Milli Q H2O",H117:H123, Offset!$A$1:$A$7)+1,0)/I117</f>
        <v>32</v>
      </c>
      <c r="L117" s="17" t="s">
        <v>16</v>
      </c>
      <c r="M117" s="37" t="s">
        <v>61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</row>
    <row r="118" spans="1:73" x14ac:dyDescent="0.25">
      <c r="A118" s="2"/>
      <c r="B118" s="7"/>
      <c r="F118" s="2"/>
      <c r="G118" s="2"/>
      <c r="H118" s="28" t="s">
        <v>28</v>
      </c>
      <c r="I118" s="8">
        <v>10</v>
      </c>
      <c r="J118" s="8">
        <v>0.24</v>
      </c>
      <c r="K118" s="8">
        <f ca="1">J118*OFFSET(K118, _xlfn.XLOOKUP("Milli Q H2O",H118:H124, Offset!$A$1:$A$7)+1,0)/I118</f>
        <v>0.96</v>
      </c>
      <c r="L118" s="17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</row>
    <row r="119" spans="1:73" x14ac:dyDescent="0.25">
      <c r="A119" s="2"/>
      <c r="B119" s="7"/>
      <c r="F119" s="2"/>
      <c r="G119" s="2"/>
      <c r="H119" s="31" t="s">
        <v>38</v>
      </c>
      <c r="I119" s="8">
        <v>200</v>
      </c>
      <c r="J119" s="8">
        <v>4</v>
      </c>
      <c r="K119" s="8">
        <f ca="1">J119*OFFSET(K119, _xlfn.XLOOKUP("Milli Q H2O",H119:H125, Offset!$A$1:$A$7)+1,0)/I119</f>
        <v>0.8</v>
      </c>
      <c r="L119" s="21" t="s">
        <v>19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</row>
    <row r="120" spans="1:73" x14ac:dyDescent="0.25">
      <c r="A120" s="2"/>
      <c r="B120" s="7"/>
      <c r="F120" s="2"/>
      <c r="G120" s="2"/>
      <c r="H120" s="13" t="s">
        <v>7</v>
      </c>
      <c r="I120" s="10"/>
      <c r="J120" s="10"/>
      <c r="K120" s="8">
        <f ca="1">K122-SUM(K114:K119)</f>
        <v>6.240000000000002</v>
      </c>
      <c r="L120" s="18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</row>
    <row r="121" spans="1:73" x14ac:dyDescent="0.25">
      <c r="A121" s="2"/>
      <c r="B121" s="7"/>
      <c r="F121" s="2"/>
      <c r="G121" s="2"/>
      <c r="H121" s="7"/>
      <c r="I121" s="10"/>
      <c r="J121" s="10"/>
      <c r="K121" s="8" t="s">
        <v>3</v>
      </c>
      <c r="L121" s="14"/>
      <c r="M121" s="25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</row>
    <row r="122" spans="1:73" x14ac:dyDescent="0.25">
      <c r="A122" s="2"/>
      <c r="B122" s="7"/>
      <c r="F122" s="2"/>
      <c r="G122" s="2"/>
      <c r="H122" s="7"/>
      <c r="I122" s="10"/>
      <c r="J122" s="10"/>
      <c r="K122" s="8">
        <v>40</v>
      </c>
      <c r="L122" s="14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</row>
    <row r="123" spans="1:73" x14ac:dyDescent="0.25">
      <c r="A123" s="2"/>
      <c r="B123" s="7"/>
      <c r="F123" s="2"/>
      <c r="G123" s="2"/>
      <c r="L123" s="14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</row>
    <row r="124" spans="1:73" x14ac:dyDescent="0.25">
      <c r="A124" s="2"/>
      <c r="B124" s="7"/>
      <c r="F124" s="2"/>
      <c r="G124" s="2"/>
      <c r="H124" s="7"/>
      <c r="I124" s="8"/>
      <c r="J124" s="8"/>
      <c r="K124" s="8"/>
      <c r="L124" s="14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</row>
    <row r="125" spans="1:73" ht="15.75" x14ac:dyDescent="0.25">
      <c r="A125" s="2"/>
      <c r="B125" s="7"/>
      <c r="F125" s="2"/>
      <c r="G125" s="2"/>
      <c r="H125" s="7"/>
      <c r="I125" s="11"/>
      <c r="J125" s="8"/>
      <c r="K125" s="8"/>
      <c r="L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</row>
    <row r="126" spans="1:73" x14ac:dyDescent="0.25">
      <c r="A126" s="2"/>
      <c r="B126" s="7"/>
      <c r="F126" s="2"/>
      <c r="G126" s="2"/>
      <c r="L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</row>
    <row r="127" spans="1:73" x14ac:dyDescent="0.25">
      <c r="A127" s="2"/>
      <c r="B127" s="7"/>
      <c r="F127" s="2"/>
      <c r="G127" s="2"/>
      <c r="L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</row>
    <row r="128" spans="1:73" x14ac:dyDescent="0.25">
      <c r="A128" s="2"/>
      <c r="B128" s="7"/>
      <c r="F128" s="2"/>
      <c r="G128" s="2"/>
      <c r="L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</row>
    <row r="129" spans="1:73" x14ac:dyDescent="0.25">
      <c r="A129" s="2"/>
      <c r="B129" s="7"/>
      <c r="F129" s="2"/>
      <c r="G129" s="2"/>
      <c r="L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</row>
    <row r="130" spans="1:73" x14ac:dyDescent="0.25">
      <c r="A130" s="2"/>
      <c r="B130" s="7"/>
      <c r="F130" s="2"/>
      <c r="G130" s="2"/>
      <c r="L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</row>
    <row r="131" spans="1:73" x14ac:dyDescent="0.25">
      <c r="A131" s="2"/>
      <c r="B131" s="7"/>
      <c r="F131" s="2"/>
      <c r="G131" s="2"/>
      <c r="L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</row>
    <row r="132" spans="1:73" x14ac:dyDescent="0.25">
      <c r="A132" s="2"/>
      <c r="B132" s="7"/>
      <c r="F132" s="2"/>
      <c r="G132" s="2"/>
      <c r="L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</row>
    <row r="133" spans="1:73" x14ac:dyDescent="0.25">
      <c r="A133" s="2"/>
      <c r="B133" s="7"/>
      <c r="F133" s="2"/>
      <c r="G133" s="2"/>
      <c r="L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</row>
    <row r="134" spans="1:73" x14ac:dyDescent="0.25">
      <c r="A134" s="2"/>
      <c r="B134" s="7"/>
      <c r="F134" s="2"/>
      <c r="G134" s="2"/>
      <c r="L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</row>
    <row r="135" spans="1:73" x14ac:dyDescent="0.25">
      <c r="A135" s="2"/>
      <c r="B135" s="7"/>
      <c r="F135" s="2"/>
      <c r="G135" s="2"/>
      <c r="L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</row>
    <row r="136" spans="1:73" x14ac:dyDescent="0.25">
      <c r="A136" s="2"/>
      <c r="B136" s="7"/>
      <c r="F136" s="2"/>
      <c r="G136" s="2"/>
      <c r="L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</row>
    <row r="137" spans="1:73" x14ac:dyDescent="0.25">
      <c r="A137" s="2"/>
      <c r="B137" s="7"/>
      <c r="F137" s="2"/>
      <c r="G137" s="2"/>
      <c r="L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</row>
    <row r="138" spans="1:73" x14ac:dyDescent="0.25">
      <c r="A138" s="2"/>
      <c r="B138" s="7"/>
      <c r="F138" s="2"/>
      <c r="G138" s="2"/>
      <c r="L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</row>
    <row r="139" spans="1:73" x14ac:dyDescent="0.25">
      <c r="A139" s="2"/>
      <c r="B139" s="7"/>
      <c r="F139" s="2"/>
      <c r="G139" s="2"/>
      <c r="L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</row>
    <row r="140" spans="1:73" x14ac:dyDescent="0.25">
      <c r="A140" s="2"/>
      <c r="B140" s="7"/>
      <c r="F140" s="2"/>
      <c r="G140" s="2"/>
      <c r="L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</row>
    <row r="141" spans="1:73" x14ac:dyDescent="0.25">
      <c r="A141" s="2"/>
      <c r="B141" s="7"/>
      <c r="F141" s="2"/>
      <c r="G141" s="2"/>
      <c r="L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</row>
    <row r="142" spans="1:73" x14ac:dyDescent="0.25">
      <c r="A142" s="2"/>
      <c r="B142" s="7"/>
      <c r="F142" s="2"/>
      <c r="G142" s="2"/>
      <c r="L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</row>
    <row r="143" spans="1:73" x14ac:dyDescent="0.25">
      <c r="A143" s="2"/>
      <c r="B143" s="7"/>
      <c r="F143" s="2"/>
      <c r="G143" s="2"/>
      <c r="L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</row>
    <row r="144" spans="1:73" x14ac:dyDescent="0.25">
      <c r="A144" s="2"/>
      <c r="B144" s="7"/>
      <c r="F144" s="2"/>
      <c r="G144" s="2"/>
      <c r="L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</row>
    <row r="145" spans="1:73" x14ac:dyDescent="0.25">
      <c r="A145" s="2"/>
      <c r="B145" s="7"/>
      <c r="F145" s="2"/>
      <c r="G145" s="2"/>
      <c r="L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</row>
    <row r="146" spans="1:73" x14ac:dyDescent="0.25">
      <c r="A146" s="2"/>
      <c r="B146" s="7"/>
      <c r="F146" s="2"/>
      <c r="G146" s="2"/>
      <c r="L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</row>
    <row r="147" spans="1:73" x14ac:dyDescent="0.25">
      <c r="A147" s="2"/>
      <c r="B147" s="7"/>
      <c r="F147" s="2"/>
      <c r="G147" s="2"/>
      <c r="L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</row>
    <row r="148" spans="1:73" x14ac:dyDescent="0.25">
      <c r="A148" s="2"/>
      <c r="B148" s="7"/>
      <c r="F148" s="2"/>
      <c r="G148" s="2"/>
      <c r="L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</row>
    <row r="149" spans="1:73" x14ac:dyDescent="0.25">
      <c r="A149" s="2"/>
      <c r="B149" s="7"/>
      <c r="F149" s="2"/>
      <c r="G149" s="2"/>
      <c r="L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</row>
    <row r="150" spans="1:73" x14ac:dyDescent="0.25">
      <c r="A150" s="2"/>
      <c r="B150" s="7"/>
      <c r="F150" s="2"/>
      <c r="G150" s="2"/>
      <c r="L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</row>
    <row r="151" spans="1:73" x14ac:dyDescent="0.25">
      <c r="A151" s="2"/>
      <c r="B151" s="7"/>
      <c r="F151" s="2"/>
      <c r="G151" s="2"/>
      <c r="L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</row>
    <row r="152" spans="1:73" x14ac:dyDescent="0.25">
      <c r="A152" s="2"/>
      <c r="B152" s="7"/>
      <c r="F152" s="2"/>
      <c r="G152" s="2"/>
      <c r="L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</row>
    <row r="153" spans="1:73" x14ac:dyDescent="0.25">
      <c r="A153" s="2"/>
      <c r="B153" s="7"/>
      <c r="F153" s="2"/>
      <c r="G153" s="2"/>
      <c r="L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</row>
    <row r="154" spans="1:73" x14ac:dyDescent="0.25">
      <c r="A154" s="2"/>
      <c r="B154" s="7"/>
      <c r="F154" s="2"/>
      <c r="G154" s="2"/>
      <c r="L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</row>
    <row r="155" spans="1:73" x14ac:dyDescent="0.25">
      <c r="A155" s="2"/>
      <c r="B155" s="7"/>
      <c r="F155" s="2"/>
      <c r="G155" s="2"/>
      <c r="L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</row>
    <row r="156" spans="1:73" x14ac:dyDescent="0.25">
      <c r="A156" s="2"/>
      <c r="B156" s="7"/>
      <c r="F156" s="2"/>
      <c r="G156" s="2"/>
      <c r="L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</row>
    <row r="157" spans="1:73" x14ac:dyDescent="0.25">
      <c r="A157" s="2"/>
      <c r="B157" s="7"/>
      <c r="F157" s="2"/>
      <c r="G157" s="2"/>
      <c r="L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</row>
    <row r="158" spans="1:73" x14ac:dyDescent="0.25">
      <c r="A158" s="2"/>
      <c r="B158" s="7"/>
      <c r="F158" s="2"/>
      <c r="G158" s="2"/>
      <c r="L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</row>
    <row r="159" spans="1:73" x14ac:dyDescent="0.25">
      <c r="A159" s="2"/>
      <c r="B159" s="7"/>
      <c r="F159" s="2"/>
      <c r="G159" s="2"/>
      <c r="L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</row>
    <row r="160" spans="1:73" x14ac:dyDescent="0.25">
      <c r="A160" s="2"/>
      <c r="B160" s="7"/>
      <c r="F160" s="2"/>
      <c r="G160" s="2"/>
      <c r="L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</row>
    <row r="161" spans="1:73" x14ac:dyDescent="0.25">
      <c r="A161" s="2"/>
      <c r="B161" s="7"/>
      <c r="F161" s="2"/>
      <c r="G161" s="2"/>
      <c r="L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</row>
    <row r="162" spans="1:73" x14ac:dyDescent="0.25">
      <c r="A162" s="2"/>
      <c r="B162" s="7"/>
      <c r="F162" s="2"/>
      <c r="G162" s="2"/>
      <c r="L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</row>
    <row r="163" spans="1:73" x14ac:dyDescent="0.25">
      <c r="A163" s="2"/>
      <c r="B163" s="7"/>
      <c r="F163" s="2"/>
      <c r="G163" s="2"/>
      <c r="L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</row>
    <row r="164" spans="1:73" x14ac:dyDescent="0.25">
      <c r="A164" s="2"/>
      <c r="B164" s="7"/>
      <c r="F164" s="2"/>
      <c r="G164" s="2"/>
      <c r="L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</row>
    <row r="165" spans="1:73" x14ac:dyDescent="0.25">
      <c r="A165" s="2"/>
      <c r="B165" s="7"/>
      <c r="F165" s="2"/>
      <c r="G165" s="2"/>
      <c r="L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</row>
    <row r="166" spans="1:73" x14ac:dyDescent="0.25">
      <c r="A166" s="2"/>
      <c r="B166" s="7"/>
      <c r="F166" s="2"/>
      <c r="G166" s="2"/>
      <c r="L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</row>
    <row r="167" spans="1:73" x14ac:dyDescent="0.25">
      <c r="A167" s="2"/>
      <c r="B167" s="7"/>
      <c r="F167" s="2"/>
      <c r="G167" s="2"/>
      <c r="L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</row>
    <row r="168" spans="1:73" x14ac:dyDescent="0.25">
      <c r="A168" s="2"/>
      <c r="B168" s="7"/>
      <c r="F168" s="2"/>
      <c r="G168" s="2"/>
      <c r="L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</row>
    <row r="169" spans="1:73" x14ac:dyDescent="0.25">
      <c r="A169" s="2"/>
      <c r="B169" s="7"/>
      <c r="F169" s="2"/>
      <c r="G169" s="2"/>
      <c r="L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</row>
    <row r="170" spans="1:73" x14ac:dyDescent="0.25">
      <c r="A170" s="2"/>
      <c r="B170" s="7"/>
      <c r="F170" s="2"/>
      <c r="G170" s="2"/>
      <c r="L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</row>
    <row r="171" spans="1:73" x14ac:dyDescent="0.25">
      <c r="A171" s="2"/>
      <c r="B171" s="7"/>
      <c r="F171" s="2"/>
      <c r="G171" s="2"/>
      <c r="L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</row>
    <row r="172" spans="1:73" x14ac:dyDescent="0.25">
      <c r="A172" s="2"/>
      <c r="B172" s="7"/>
      <c r="F172" s="2"/>
      <c r="G172" s="2"/>
      <c r="L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</row>
    <row r="173" spans="1:73" x14ac:dyDescent="0.25">
      <c r="A173" s="2"/>
      <c r="B173" s="7"/>
      <c r="F173" s="2"/>
      <c r="G173" s="2"/>
      <c r="L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</row>
    <row r="174" spans="1:73" x14ac:dyDescent="0.25">
      <c r="A174" s="2"/>
      <c r="B174" s="7"/>
      <c r="F174" s="2"/>
      <c r="G174" s="2"/>
      <c r="L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</row>
    <row r="175" spans="1:73" x14ac:dyDescent="0.25">
      <c r="A175" s="2"/>
      <c r="B175" s="7"/>
      <c r="F175" s="2"/>
      <c r="G175" s="2"/>
      <c r="L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</row>
    <row r="176" spans="1:73" x14ac:dyDescent="0.25">
      <c r="A176" s="2"/>
      <c r="B176" s="7"/>
      <c r="F176" s="2"/>
      <c r="G176" s="2"/>
      <c r="L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</row>
    <row r="177" spans="1:73" x14ac:dyDescent="0.25">
      <c r="A177" s="2"/>
      <c r="B177" s="7"/>
      <c r="F177" s="2"/>
      <c r="G177" s="2"/>
      <c r="L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</row>
    <row r="178" spans="1:73" x14ac:dyDescent="0.25">
      <c r="A178" s="2"/>
      <c r="B178" s="7"/>
      <c r="F178" s="2"/>
      <c r="G178" s="2"/>
      <c r="L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</row>
    <row r="179" spans="1:73" x14ac:dyDescent="0.25">
      <c r="A179" s="2"/>
      <c r="B179" s="7"/>
      <c r="F179" s="2"/>
      <c r="G179" s="2"/>
      <c r="L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</row>
    <row r="180" spans="1:73" x14ac:dyDescent="0.25">
      <c r="A180" s="2"/>
      <c r="B180" s="7"/>
      <c r="F180" s="2"/>
      <c r="G180" s="2"/>
      <c r="L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</row>
    <row r="181" spans="1:73" x14ac:dyDescent="0.25">
      <c r="A181" s="2"/>
      <c r="B181" s="7"/>
      <c r="F181" s="2"/>
      <c r="G181" s="2"/>
      <c r="L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</row>
    <row r="182" spans="1:73" x14ac:dyDescent="0.25">
      <c r="A182" s="2"/>
      <c r="B182" s="7"/>
      <c r="F182" s="2"/>
      <c r="G182" s="2"/>
      <c r="L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</row>
    <row r="183" spans="1:73" x14ac:dyDescent="0.25">
      <c r="A183" s="2"/>
      <c r="B183" s="7"/>
      <c r="F183" s="2"/>
      <c r="G183" s="2"/>
      <c r="L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</row>
    <row r="184" spans="1:73" x14ac:dyDescent="0.25">
      <c r="A184" s="2"/>
      <c r="B184" s="7"/>
      <c r="F184" s="2"/>
      <c r="G184" s="2"/>
      <c r="L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</row>
    <row r="185" spans="1:73" x14ac:dyDescent="0.25">
      <c r="A185" s="2"/>
      <c r="B185" s="7"/>
      <c r="F185" s="2"/>
      <c r="G185" s="2"/>
      <c r="L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</row>
    <row r="186" spans="1:73" x14ac:dyDescent="0.25">
      <c r="A186" s="2"/>
      <c r="B186" s="7"/>
      <c r="F186" s="2"/>
      <c r="G186" s="2"/>
      <c r="L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</row>
    <row r="187" spans="1:73" x14ac:dyDescent="0.25">
      <c r="A187" s="2"/>
      <c r="B187" s="7"/>
      <c r="F187" s="2"/>
      <c r="G187" s="2"/>
      <c r="L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</row>
    <row r="188" spans="1:73" x14ac:dyDescent="0.25">
      <c r="A188" s="2"/>
      <c r="B188" s="7"/>
      <c r="F188" s="2"/>
      <c r="G188" s="2"/>
      <c r="L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</row>
    <row r="189" spans="1:73" x14ac:dyDescent="0.25">
      <c r="A189" s="2"/>
      <c r="B189" s="7"/>
      <c r="F189" s="2"/>
      <c r="G189" s="2"/>
      <c r="L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</row>
    <row r="190" spans="1:73" x14ac:dyDescent="0.25">
      <c r="A190" s="2"/>
      <c r="B190" s="7"/>
      <c r="F190" s="2"/>
      <c r="G190" s="2"/>
      <c r="L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</row>
    <row r="191" spans="1:73" x14ac:dyDescent="0.25">
      <c r="A191" s="2"/>
      <c r="B191" s="7"/>
      <c r="F191" s="2"/>
      <c r="G191" s="2"/>
      <c r="L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</row>
    <row r="192" spans="1:73" x14ac:dyDescent="0.25">
      <c r="A192" s="2"/>
      <c r="B192" s="7"/>
      <c r="F192" s="2"/>
      <c r="G192" s="2"/>
      <c r="L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</row>
    <row r="193" spans="1:73" x14ac:dyDescent="0.25">
      <c r="A193" s="2"/>
      <c r="B193" s="7"/>
      <c r="F193" s="2"/>
      <c r="G193" s="2"/>
      <c r="L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</row>
    <row r="194" spans="1:73" x14ac:dyDescent="0.25">
      <c r="A194" s="2"/>
      <c r="B194" s="7"/>
      <c r="F194" s="2"/>
      <c r="G194" s="2"/>
      <c r="L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</row>
    <row r="195" spans="1:73" x14ac:dyDescent="0.25">
      <c r="A195" s="2"/>
      <c r="B195" s="7"/>
      <c r="F195" s="2"/>
      <c r="G195" s="2"/>
      <c r="L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</row>
    <row r="196" spans="1:73" x14ac:dyDescent="0.25">
      <c r="A196" s="2"/>
      <c r="B196" s="7"/>
      <c r="F196" s="2"/>
      <c r="G196" s="2"/>
      <c r="L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</row>
    <row r="197" spans="1:73" x14ac:dyDescent="0.25">
      <c r="A197" s="2"/>
      <c r="B197" s="7"/>
      <c r="F197" s="2"/>
      <c r="G197" s="2"/>
      <c r="L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</row>
    <row r="198" spans="1:73" x14ac:dyDescent="0.25">
      <c r="A198" s="2"/>
      <c r="B198" s="7"/>
      <c r="F198" s="2"/>
      <c r="G198" s="2"/>
      <c r="L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</row>
    <row r="199" spans="1:73" x14ac:dyDescent="0.25">
      <c r="A199" s="2"/>
      <c r="B199" s="7"/>
      <c r="F199" s="2"/>
      <c r="G199" s="2"/>
      <c r="L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</row>
    <row r="200" spans="1:73" x14ac:dyDescent="0.25">
      <c r="A200" s="2"/>
      <c r="B200" s="7"/>
      <c r="F200" s="2"/>
      <c r="G200" s="2"/>
      <c r="L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</row>
    <row r="201" spans="1:73" x14ac:dyDescent="0.25">
      <c r="A201" s="2"/>
      <c r="B201" s="7"/>
      <c r="F201" s="2"/>
      <c r="G201" s="2"/>
      <c r="L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</row>
    <row r="202" spans="1:73" x14ac:dyDescent="0.25">
      <c r="A202" s="2"/>
      <c r="B202" s="7"/>
      <c r="F202" s="2"/>
      <c r="G202" s="2"/>
      <c r="L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</row>
    <row r="203" spans="1:73" x14ac:dyDescent="0.25">
      <c r="A203" s="2"/>
      <c r="B203" s="7"/>
      <c r="F203" s="2"/>
      <c r="G203" s="2"/>
      <c r="L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</row>
    <row r="204" spans="1:73" x14ac:dyDescent="0.25">
      <c r="A204" s="2"/>
      <c r="B204" s="7"/>
      <c r="F204" s="2"/>
      <c r="G204" s="2"/>
      <c r="L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</row>
    <row r="205" spans="1:73" x14ac:dyDescent="0.25">
      <c r="A205" s="2"/>
      <c r="B205" s="7"/>
      <c r="F205" s="2"/>
      <c r="G205" s="2"/>
      <c r="L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</row>
    <row r="206" spans="1:73" x14ac:dyDescent="0.25">
      <c r="A206" s="2"/>
      <c r="B206" s="7"/>
      <c r="F206" s="2"/>
      <c r="G206" s="2"/>
      <c r="L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</row>
    <row r="207" spans="1:73" x14ac:dyDescent="0.25">
      <c r="A207" s="2"/>
      <c r="B207" s="7"/>
      <c r="F207" s="2"/>
      <c r="G207" s="2"/>
      <c r="L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</row>
    <row r="208" spans="1:73" x14ac:dyDescent="0.25">
      <c r="A208" s="2"/>
      <c r="B208" s="7"/>
      <c r="F208" s="2"/>
      <c r="G208" s="2"/>
      <c r="L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</row>
    <row r="209" spans="1:73" x14ac:dyDescent="0.25">
      <c r="A209" s="2"/>
      <c r="B209" s="7"/>
      <c r="F209" s="2"/>
      <c r="G209" s="2"/>
      <c r="L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</row>
    <row r="210" spans="1:73" x14ac:dyDescent="0.25">
      <c r="A210" s="2"/>
      <c r="B210" s="7"/>
      <c r="F210" s="2"/>
      <c r="G210" s="2"/>
      <c r="L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</row>
    <row r="211" spans="1:73" x14ac:dyDescent="0.25">
      <c r="A211" s="2"/>
      <c r="B211" s="7"/>
      <c r="F211" s="2"/>
      <c r="G211" s="2"/>
      <c r="L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</row>
    <row r="212" spans="1:73" x14ac:dyDescent="0.25">
      <c r="A212" s="2"/>
      <c r="B212" s="7"/>
      <c r="F212" s="2"/>
      <c r="G212" s="2"/>
      <c r="L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</row>
    <row r="213" spans="1:73" x14ac:dyDescent="0.25">
      <c r="A213" s="2"/>
      <c r="B213" s="7"/>
      <c r="F213" s="2"/>
      <c r="G213" s="2"/>
      <c r="L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</row>
    <row r="214" spans="1:73" x14ac:dyDescent="0.25">
      <c r="A214" s="2"/>
      <c r="B214" s="7"/>
      <c r="F214" s="2"/>
      <c r="G214" s="2"/>
      <c r="L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</row>
    <row r="215" spans="1:73" x14ac:dyDescent="0.25">
      <c r="A215" s="2"/>
      <c r="B215" s="7"/>
      <c r="F215" s="2"/>
      <c r="G215" s="2"/>
      <c r="L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</row>
    <row r="216" spans="1:73" x14ac:dyDescent="0.25">
      <c r="A216" s="2"/>
      <c r="B216" s="7"/>
      <c r="F216" s="2"/>
      <c r="G216" s="2"/>
      <c r="L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</row>
    <row r="217" spans="1:73" x14ac:dyDescent="0.25">
      <c r="A217" s="2"/>
      <c r="B217" s="7"/>
      <c r="F217" s="2"/>
      <c r="G217" s="2"/>
      <c r="L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</row>
    <row r="218" spans="1:73" x14ac:dyDescent="0.25">
      <c r="A218" s="2"/>
      <c r="B218" s="7"/>
      <c r="F218" s="2"/>
      <c r="G218" s="2"/>
      <c r="L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</row>
    <row r="219" spans="1:73" x14ac:dyDescent="0.25">
      <c r="A219" s="2"/>
      <c r="B219" s="7"/>
      <c r="F219" s="2"/>
      <c r="G219" s="2"/>
      <c r="L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</row>
    <row r="220" spans="1:73" x14ac:dyDescent="0.25">
      <c r="A220" s="2"/>
      <c r="B220" s="7"/>
      <c r="F220" s="2"/>
      <c r="G220" s="2"/>
      <c r="L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</row>
    <row r="221" spans="1:73" x14ac:dyDescent="0.25">
      <c r="A221" s="2"/>
      <c r="B221" s="7"/>
      <c r="F221" s="2"/>
      <c r="G221" s="2"/>
      <c r="L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</row>
    <row r="222" spans="1:73" x14ac:dyDescent="0.25">
      <c r="A222" s="2"/>
      <c r="B222" s="7"/>
      <c r="F222" s="2"/>
      <c r="G222" s="2"/>
      <c r="L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</row>
    <row r="223" spans="1:73" x14ac:dyDescent="0.25">
      <c r="A223" s="2"/>
      <c r="B223" s="7"/>
      <c r="F223" s="2"/>
      <c r="G223" s="2"/>
      <c r="L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</row>
    <row r="224" spans="1:73" x14ac:dyDescent="0.25">
      <c r="A224" s="2"/>
      <c r="B224" s="7"/>
      <c r="F224" s="2"/>
      <c r="G224" s="2"/>
      <c r="L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</row>
    <row r="225" spans="1:73" x14ac:dyDescent="0.25">
      <c r="A225" s="2"/>
      <c r="B225" s="7"/>
      <c r="F225" s="2"/>
      <c r="G225" s="2"/>
      <c r="L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</row>
    <row r="226" spans="1:73" x14ac:dyDescent="0.25">
      <c r="A226" s="2"/>
      <c r="B226" s="7"/>
      <c r="F226" s="2"/>
      <c r="G226" s="2"/>
      <c r="L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</row>
    <row r="227" spans="1:73" x14ac:dyDescent="0.25">
      <c r="A227" s="2"/>
      <c r="B227" s="7"/>
      <c r="F227" s="2"/>
      <c r="G227" s="2"/>
      <c r="L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</row>
    <row r="228" spans="1:73" x14ac:dyDescent="0.25">
      <c r="A228" s="2"/>
      <c r="B228" s="7"/>
      <c r="F228" s="2"/>
      <c r="G228" s="2"/>
      <c r="L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</row>
    <row r="229" spans="1:73" x14ac:dyDescent="0.25">
      <c r="A229" s="2"/>
      <c r="B229" s="7"/>
      <c r="F229" s="2"/>
      <c r="G229" s="2"/>
      <c r="L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</row>
    <row r="230" spans="1:73" x14ac:dyDescent="0.25">
      <c r="A230" s="2"/>
      <c r="B230" s="7"/>
      <c r="F230" s="2"/>
      <c r="G230" s="2"/>
      <c r="L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</row>
    <row r="231" spans="1:73" x14ac:dyDescent="0.25">
      <c r="A231" s="2"/>
      <c r="B231" s="7"/>
      <c r="F231" s="2"/>
      <c r="G231" s="2"/>
      <c r="L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</row>
    <row r="232" spans="1:73" x14ac:dyDescent="0.25">
      <c r="A232" s="2"/>
      <c r="B232" s="7"/>
      <c r="F232" s="2"/>
      <c r="G232" s="2"/>
      <c r="L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</row>
    <row r="233" spans="1:73" x14ac:dyDescent="0.25">
      <c r="A233" s="2"/>
      <c r="B233" s="7"/>
      <c r="F233" s="2"/>
      <c r="G233" s="2"/>
      <c r="L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</row>
    <row r="234" spans="1:73" x14ac:dyDescent="0.25">
      <c r="A234" s="2"/>
      <c r="B234" s="7"/>
      <c r="F234" s="2"/>
      <c r="G234" s="2"/>
      <c r="L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</row>
    <row r="235" spans="1:73" x14ac:dyDescent="0.25">
      <c r="A235" s="2"/>
      <c r="B235" s="7"/>
      <c r="F235" s="2"/>
      <c r="G235" s="2"/>
      <c r="L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</row>
    <row r="236" spans="1:73" x14ac:dyDescent="0.25">
      <c r="A236" s="2"/>
      <c r="B236" s="7"/>
      <c r="F236" s="2"/>
      <c r="G236" s="2"/>
      <c r="L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</row>
    <row r="237" spans="1:73" x14ac:dyDescent="0.25">
      <c r="A237" s="2"/>
      <c r="B237" s="7"/>
      <c r="F237" s="2"/>
      <c r="G237" s="2"/>
      <c r="L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</row>
    <row r="238" spans="1:73" x14ac:dyDescent="0.25">
      <c r="A238" s="2"/>
      <c r="B238" s="7"/>
      <c r="F238" s="2"/>
      <c r="G238" s="2"/>
      <c r="L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</row>
    <row r="239" spans="1:73" x14ac:dyDescent="0.25">
      <c r="A239" s="2"/>
      <c r="B239" s="7"/>
      <c r="F239" s="2"/>
      <c r="G239" s="2"/>
      <c r="L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</row>
    <row r="240" spans="1:73" x14ac:dyDescent="0.25">
      <c r="A240" s="2"/>
      <c r="B240" s="7"/>
      <c r="F240" s="2"/>
      <c r="G240" s="2"/>
      <c r="L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</row>
    <row r="241" spans="1:73" x14ac:dyDescent="0.25">
      <c r="A241" s="2"/>
      <c r="B241" s="7"/>
      <c r="F241" s="2"/>
      <c r="G241" s="2"/>
      <c r="L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</row>
    <row r="242" spans="1:73" x14ac:dyDescent="0.25">
      <c r="A242" s="2"/>
      <c r="B242" s="7"/>
      <c r="F242" s="2"/>
      <c r="G242" s="2"/>
      <c r="L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</row>
    <row r="243" spans="1:73" x14ac:dyDescent="0.25">
      <c r="A243" s="2"/>
      <c r="B243" s="7"/>
      <c r="F243" s="2"/>
      <c r="G243" s="2"/>
      <c r="L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</row>
    <row r="244" spans="1:73" x14ac:dyDescent="0.25">
      <c r="A244" s="2"/>
      <c r="B244" s="7"/>
      <c r="F244" s="2"/>
      <c r="G244" s="2"/>
      <c r="L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</row>
    <row r="245" spans="1:73" x14ac:dyDescent="0.25">
      <c r="A245" s="2"/>
      <c r="B245" s="7"/>
      <c r="F245" s="2"/>
      <c r="G245" s="2"/>
      <c r="L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</row>
    <row r="246" spans="1:73" x14ac:dyDescent="0.25">
      <c r="A246" s="2"/>
      <c r="B246" s="7"/>
      <c r="F246" s="2"/>
      <c r="G246" s="2"/>
      <c r="L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</row>
    <row r="247" spans="1:73" x14ac:dyDescent="0.25">
      <c r="A247" s="2"/>
      <c r="B247" s="7"/>
      <c r="F247" s="2"/>
      <c r="G247" s="2"/>
      <c r="L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</row>
    <row r="248" spans="1:73" x14ac:dyDescent="0.25">
      <c r="A248" s="2"/>
      <c r="B248" s="7"/>
      <c r="F248" s="2"/>
      <c r="G248" s="2"/>
      <c r="L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</row>
    <row r="249" spans="1:73" x14ac:dyDescent="0.25">
      <c r="A249" s="2"/>
      <c r="B249" s="7"/>
      <c r="F249" s="2"/>
      <c r="G249" s="2"/>
      <c r="L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</row>
    <row r="250" spans="1:73" x14ac:dyDescent="0.25">
      <c r="A250" s="2"/>
      <c r="B250" s="7"/>
      <c r="F250" s="2"/>
      <c r="G250" s="2"/>
      <c r="L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</row>
    <row r="251" spans="1:73" x14ac:dyDescent="0.25">
      <c r="A251" s="2"/>
      <c r="B251" s="7"/>
      <c r="F251" s="2"/>
      <c r="G251" s="2"/>
      <c r="L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</row>
    <row r="252" spans="1:73" x14ac:dyDescent="0.25">
      <c r="A252" s="2"/>
      <c r="B252" s="7"/>
      <c r="F252" s="2"/>
      <c r="G252" s="2"/>
      <c r="L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</row>
    <row r="253" spans="1:73" x14ac:dyDescent="0.25">
      <c r="A253" s="2"/>
      <c r="B253" s="7"/>
      <c r="F253" s="2"/>
      <c r="G253" s="2"/>
      <c r="L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</row>
    <row r="254" spans="1:73" x14ac:dyDescent="0.25">
      <c r="A254" s="2"/>
      <c r="B254" s="7"/>
      <c r="F254" s="2"/>
      <c r="G254" s="2"/>
      <c r="L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</row>
    <row r="255" spans="1:73" x14ac:dyDescent="0.25">
      <c r="A255" s="2"/>
      <c r="B255" s="7"/>
      <c r="F255" s="2"/>
      <c r="G255" s="2"/>
      <c r="L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</row>
    <row r="256" spans="1:73" x14ac:dyDescent="0.25">
      <c r="A256" s="2"/>
      <c r="B256" s="7"/>
      <c r="F256" s="2"/>
      <c r="G256" s="2"/>
      <c r="L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</row>
    <row r="257" spans="1:73" x14ac:dyDescent="0.25">
      <c r="A257" s="2"/>
      <c r="B257" s="7"/>
      <c r="F257" s="2"/>
      <c r="G257" s="2"/>
      <c r="L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</row>
    <row r="258" spans="1:73" x14ac:dyDescent="0.25">
      <c r="A258" s="2"/>
      <c r="B258" s="7"/>
      <c r="F258" s="2"/>
      <c r="G258" s="2"/>
      <c r="L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</row>
    <row r="259" spans="1:73" x14ac:dyDescent="0.25">
      <c r="A259" s="2"/>
      <c r="B259" s="7"/>
      <c r="F259" s="2"/>
      <c r="G259" s="2"/>
      <c r="L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</row>
    <row r="260" spans="1:73" x14ac:dyDescent="0.25">
      <c r="A260" s="2"/>
      <c r="B260" s="7"/>
      <c r="F260" s="2"/>
      <c r="G260" s="2"/>
      <c r="L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</row>
    <row r="261" spans="1:73" x14ac:dyDescent="0.25">
      <c r="A261" s="2"/>
      <c r="B261" s="7"/>
      <c r="F261" s="2"/>
      <c r="G261" s="2"/>
      <c r="L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</row>
    <row r="262" spans="1:73" x14ac:dyDescent="0.25">
      <c r="A262" s="2"/>
      <c r="B262" s="7"/>
      <c r="F262" s="2"/>
      <c r="G262" s="2"/>
      <c r="L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</row>
    <row r="263" spans="1:73" x14ac:dyDescent="0.25">
      <c r="A263" s="2"/>
      <c r="B263" s="7"/>
      <c r="F263" s="2"/>
      <c r="G263" s="2"/>
      <c r="L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</row>
    <row r="264" spans="1:73" x14ac:dyDescent="0.25">
      <c r="A264" s="2"/>
      <c r="B264" s="7"/>
      <c r="F264" s="2"/>
      <c r="G264" s="2"/>
      <c r="L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</row>
    <row r="265" spans="1:73" x14ac:dyDescent="0.25">
      <c r="A265" s="2"/>
      <c r="B265" s="7"/>
      <c r="F265" s="2"/>
      <c r="G265" s="2"/>
      <c r="L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</row>
    <row r="266" spans="1:73" x14ac:dyDescent="0.25">
      <c r="A266" s="2"/>
      <c r="B266" s="7"/>
      <c r="F266" s="2"/>
      <c r="G266" s="2"/>
      <c r="L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</row>
    <row r="267" spans="1:73" x14ac:dyDescent="0.25">
      <c r="A267" s="2"/>
      <c r="B267" s="7"/>
      <c r="F267" s="2"/>
      <c r="G267" s="2"/>
      <c r="L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</row>
    <row r="268" spans="1:73" x14ac:dyDescent="0.25">
      <c r="A268" s="2"/>
      <c r="B268" s="7"/>
      <c r="F268" s="2"/>
      <c r="G268" s="2"/>
      <c r="L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</row>
    <row r="269" spans="1:73" x14ac:dyDescent="0.25">
      <c r="A269" s="2"/>
      <c r="B269" s="7"/>
      <c r="F269" s="2"/>
      <c r="G269" s="2"/>
      <c r="L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</row>
    <row r="270" spans="1:73" x14ac:dyDescent="0.25">
      <c r="A270" s="2"/>
      <c r="B270" s="7"/>
      <c r="F270" s="2"/>
      <c r="G270" s="2"/>
      <c r="L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</row>
    <row r="271" spans="1:73" x14ac:dyDescent="0.25">
      <c r="A271" s="2"/>
      <c r="B271" s="7"/>
      <c r="F271" s="2"/>
      <c r="G271" s="2"/>
      <c r="L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</row>
    <row r="272" spans="1:73" x14ac:dyDescent="0.25">
      <c r="A272" s="2"/>
      <c r="B272" s="7"/>
      <c r="F272" s="2"/>
      <c r="G272" s="2"/>
      <c r="L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</row>
    <row r="273" spans="1:73" x14ac:dyDescent="0.25">
      <c r="A273" s="2"/>
      <c r="B273" s="7"/>
      <c r="F273" s="2"/>
      <c r="G273" s="2"/>
      <c r="L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</row>
    <row r="274" spans="1:73" x14ac:dyDescent="0.25">
      <c r="A274" s="2"/>
      <c r="B274" s="7"/>
      <c r="F274" s="2"/>
      <c r="G274" s="2"/>
      <c r="L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</row>
    <row r="275" spans="1:73" x14ac:dyDescent="0.25">
      <c r="A275" s="2"/>
      <c r="B275" s="7"/>
      <c r="F275" s="2"/>
      <c r="G275" s="2"/>
      <c r="L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</row>
    <row r="276" spans="1:73" x14ac:dyDescent="0.25">
      <c r="A276" s="2"/>
      <c r="B276" s="7"/>
      <c r="F276" s="2"/>
      <c r="G276" s="2"/>
      <c r="L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</row>
    <row r="277" spans="1:73" x14ac:dyDescent="0.25">
      <c r="A277" s="2"/>
      <c r="B277" s="7"/>
      <c r="F277" s="2"/>
      <c r="G277" s="2"/>
      <c r="L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</row>
    <row r="278" spans="1:73" x14ac:dyDescent="0.25">
      <c r="A278" s="2"/>
      <c r="B278" s="7"/>
      <c r="F278" s="2"/>
      <c r="G278" s="2"/>
      <c r="L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</row>
    <row r="279" spans="1:73" x14ac:dyDescent="0.25">
      <c r="A279" s="2"/>
      <c r="B279" s="7"/>
      <c r="F279" s="2"/>
      <c r="G279" s="2"/>
      <c r="L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</row>
    <row r="280" spans="1:73" x14ac:dyDescent="0.25">
      <c r="A280" s="2"/>
      <c r="B280" s="7"/>
      <c r="F280" s="2"/>
      <c r="G280" s="2"/>
      <c r="L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</row>
    <row r="281" spans="1:73" x14ac:dyDescent="0.25">
      <c r="A281" s="2"/>
      <c r="B281" s="7"/>
      <c r="F281" s="2"/>
      <c r="G281" s="2"/>
      <c r="L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</row>
    <row r="282" spans="1:73" x14ac:dyDescent="0.25">
      <c r="A282" s="2"/>
      <c r="B282" s="7"/>
      <c r="F282" s="2"/>
      <c r="G282" s="2"/>
      <c r="L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</row>
    <row r="283" spans="1:73" x14ac:dyDescent="0.25">
      <c r="A283" s="2"/>
      <c r="B283" s="7"/>
      <c r="F283" s="2"/>
      <c r="G283" s="2"/>
      <c r="L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</row>
    <row r="284" spans="1:73" x14ac:dyDescent="0.25">
      <c r="A284" s="2"/>
      <c r="B284" s="7"/>
      <c r="F284" s="2"/>
      <c r="G284" s="2"/>
      <c r="L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</row>
    <row r="285" spans="1:73" x14ac:dyDescent="0.25">
      <c r="A285" s="2"/>
      <c r="B285" s="7"/>
      <c r="F285" s="2"/>
      <c r="G285" s="2"/>
      <c r="L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</row>
    <row r="286" spans="1:73" x14ac:dyDescent="0.25">
      <c r="A286" s="2"/>
      <c r="B286" s="7"/>
      <c r="F286" s="2"/>
      <c r="G286" s="2"/>
      <c r="L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</row>
    <row r="287" spans="1:73" x14ac:dyDescent="0.25">
      <c r="A287" s="2"/>
      <c r="B287" s="7"/>
      <c r="F287" s="2"/>
      <c r="G287" s="2"/>
      <c r="L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</row>
    <row r="288" spans="1:73" x14ac:dyDescent="0.25">
      <c r="A288" s="2"/>
      <c r="B288" s="7"/>
      <c r="F288" s="2"/>
      <c r="G288" s="2"/>
      <c r="L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</row>
    <row r="289" spans="1:73" x14ac:dyDescent="0.25">
      <c r="A289" s="2"/>
      <c r="B289" s="7"/>
      <c r="F289" s="2"/>
      <c r="G289" s="2"/>
      <c r="L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</row>
    <row r="290" spans="1:73" x14ac:dyDescent="0.25">
      <c r="A290" s="2"/>
      <c r="B290" s="7"/>
      <c r="F290" s="2"/>
      <c r="G290" s="2"/>
      <c r="L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</row>
    <row r="291" spans="1:73" x14ac:dyDescent="0.25">
      <c r="A291" s="2"/>
      <c r="B291" s="7"/>
      <c r="F291" s="2"/>
      <c r="G291" s="2"/>
      <c r="L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</row>
    <row r="292" spans="1:73" x14ac:dyDescent="0.25">
      <c r="A292" s="2"/>
      <c r="B292" s="7"/>
      <c r="F292" s="2"/>
      <c r="G292" s="2"/>
      <c r="L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</row>
    <row r="293" spans="1:73" x14ac:dyDescent="0.25">
      <c r="A293" s="2"/>
      <c r="B293" s="7"/>
      <c r="F293" s="2"/>
      <c r="G293" s="2"/>
      <c r="L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</row>
    <row r="294" spans="1:73" x14ac:dyDescent="0.25">
      <c r="A294" s="2"/>
      <c r="B294" s="7"/>
      <c r="F294" s="2"/>
      <c r="G294" s="2"/>
      <c r="L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</row>
    <row r="295" spans="1:73" x14ac:dyDescent="0.25">
      <c r="A295" s="2"/>
      <c r="B295" s="7"/>
      <c r="F295" s="2"/>
      <c r="G295" s="2"/>
      <c r="L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</row>
    <row r="296" spans="1:73" x14ac:dyDescent="0.25">
      <c r="A296" s="2"/>
      <c r="B296" s="7"/>
      <c r="F296" s="2"/>
      <c r="G296" s="2"/>
      <c r="L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</row>
    <row r="297" spans="1:73" x14ac:dyDescent="0.25">
      <c r="A297" s="2"/>
      <c r="B297" s="7"/>
      <c r="F297" s="2"/>
      <c r="G297" s="2"/>
      <c r="L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</row>
    <row r="298" spans="1:73" x14ac:dyDescent="0.25">
      <c r="A298" s="2"/>
      <c r="B298" s="7"/>
      <c r="F298" s="2"/>
      <c r="G298" s="2"/>
      <c r="L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</row>
    <row r="299" spans="1:73" x14ac:dyDescent="0.25">
      <c r="A299" s="2"/>
      <c r="B299" s="7"/>
      <c r="F299" s="2"/>
      <c r="G299" s="2"/>
      <c r="L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</row>
    <row r="300" spans="1:73" x14ac:dyDescent="0.25">
      <c r="A300" s="2"/>
      <c r="B300" s="7"/>
      <c r="F300" s="2"/>
      <c r="G300" s="2"/>
      <c r="L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</row>
    <row r="301" spans="1:73" x14ac:dyDescent="0.25">
      <c r="A301" s="2"/>
      <c r="B301" s="7"/>
      <c r="F301" s="2"/>
      <c r="G301" s="2"/>
      <c r="L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</row>
    <row r="302" spans="1:73" x14ac:dyDescent="0.25">
      <c r="A302" s="2"/>
      <c r="B302" s="7"/>
      <c r="F302" s="2"/>
      <c r="G302" s="2"/>
      <c r="L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</row>
    <row r="303" spans="1:73" x14ac:dyDescent="0.25">
      <c r="A303" s="2"/>
      <c r="B303" s="7"/>
      <c r="F303" s="2"/>
      <c r="G303" s="2"/>
      <c r="L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</row>
    <row r="304" spans="1:73" x14ac:dyDescent="0.25">
      <c r="A304" s="2"/>
      <c r="B304" s="7"/>
      <c r="F304" s="2"/>
      <c r="G304" s="2"/>
      <c r="L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</row>
    <row r="305" spans="1:73" x14ac:dyDescent="0.25">
      <c r="A305" s="2"/>
      <c r="B305" s="7"/>
      <c r="F305" s="2"/>
      <c r="G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</row>
    <row r="306" spans="1:73" x14ac:dyDescent="0.25">
      <c r="A306" s="2"/>
      <c r="B306" s="7"/>
      <c r="F306" s="2"/>
      <c r="G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</row>
    <row r="307" spans="1:73" x14ac:dyDescent="0.25">
      <c r="A307" s="2"/>
      <c r="B307" s="7"/>
      <c r="F307" s="2"/>
      <c r="G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</row>
    <row r="308" spans="1:73" x14ac:dyDescent="0.25">
      <c r="A308" s="2"/>
      <c r="B308" s="7"/>
      <c r="F308" s="2"/>
      <c r="G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</row>
    <row r="309" spans="1:73" x14ac:dyDescent="0.25">
      <c r="A309" s="2"/>
      <c r="B309" s="7"/>
      <c r="F309" s="2"/>
      <c r="G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</row>
    <row r="310" spans="1:73" x14ac:dyDescent="0.25">
      <c r="A310" s="2"/>
      <c r="B310" s="7"/>
      <c r="F310" s="2"/>
      <c r="G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</row>
    <row r="311" spans="1:73" x14ac:dyDescent="0.25">
      <c r="A311" s="2"/>
      <c r="B311" s="7"/>
      <c r="F311" s="2"/>
      <c r="G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</row>
    <row r="312" spans="1:73" x14ac:dyDescent="0.25">
      <c r="A312" s="2"/>
      <c r="B312" s="7"/>
      <c r="F312" s="2"/>
      <c r="G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</row>
    <row r="313" spans="1:73" x14ac:dyDescent="0.25">
      <c r="A313" s="2"/>
      <c r="B313" s="7"/>
      <c r="F313" s="2"/>
      <c r="G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</row>
    <row r="314" spans="1:73" x14ac:dyDescent="0.25">
      <c r="A314" s="2"/>
      <c r="B314" s="7"/>
      <c r="F314" s="2"/>
      <c r="G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</row>
    <row r="315" spans="1:73" x14ac:dyDescent="0.25">
      <c r="A315" s="2"/>
      <c r="B315" s="7"/>
      <c r="F315" s="2"/>
      <c r="G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</row>
    <row r="316" spans="1:73" x14ac:dyDescent="0.25">
      <c r="A316" s="2"/>
      <c r="B316" s="7"/>
      <c r="F316" s="2"/>
      <c r="G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</row>
    <row r="317" spans="1:73" x14ac:dyDescent="0.25">
      <c r="A317" s="2"/>
      <c r="B317" s="7"/>
      <c r="F317" s="2"/>
      <c r="G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</row>
    <row r="318" spans="1:73" x14ac:dyDescent="0.25">
      <c r="A318" s="2"/>
      <c r="B318" s="7"/>
      <c r="F318" s="2"/>
      <c r="G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</row>
    <row r="319" spans="1:73" x14ac:dyDescent="0.25">
      <c r="A319" s="2"/>
      <c r="B319" s="7"/>
      <c r="F319" s="2"/>
      <c r="G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</row>
    <row r="320" spans="1:73" x14ac:dyDescent="0.25">
      <c r="A320" s="2"/>
      <c r="B320" s="7"/>
      <c r="F320" s="2"/>
      <c r="G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</row>
    <row r="321" spans="1:73" x14ac:dyDescent="0.25">
      <c r="A321" s="2"/>
      <c r="B321" s="7"/>
      <c r="F321" s="2"/>
      <c r="G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</row>
    <row r="322" spans="1:73" x14ac:dyDescent="0.25">
      <c r="A322" s="2"/>
      <c r="B322" s="7"/>
      <c r="F322" s="2"/>
      <c r="G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</row>
    <row r="323" spans="1:73" x14ac:dyDescent="0.25">
      <c r="A323" s="2"/>
      <c r="B323" s="7"/>
      <c r="F323" s="2"/>
      <c r="G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</row>
    <row r="324" spans="1:73" x14ac:dyDescent="0.25">
      <c r="A324" s="2"/>
      <c r="B324" s="7"/>
      <c r="F324" s="2"/>
      <c r="G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</row>
    <row r="325" spans="1:73" x14ac:dyDescent="0.25">
      <c r="A325" s="2"/>
      <c r="B325" s="7"/>
      <c r="F325" s="2"/>
      <c r="G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</row>
    <row r="326" spans="1:73" x14ac:dyDescent="0.25">
      <c r="A326" s="2"/>
      <c r="B326" s="7"/>
      <c r="F326" s="2"/>
      <c r="G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</row>
    <row r="327" spans="1:73" x14ac:dyDescent="0.25">
      <c r="A327" s="2"/>
      <c r="B327" s="7"/>
      <c r="F327" s="2"/>
      <c r="G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</row>
    <row r="328" spans="1:73" x14ac:dyDescent="0.25">
      <c r="A328" s="2"/>
      <c r="B328" s="7"/>
      <c r="F328" s="2"/>
      <c r="G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</row>
    <row r="329" spans="1:73" x14ac:dyDescent="0.25">
      <c r="A329" s="2"/>
      <c r="B329" s="7"/>
      <c r="F329" s="2"/>
      <c r="G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</row>
    <row r="330" spans="1:73" x14ac:dyDescent="0.25">
      <c r="A330" s="2"/>
      <c r="B330" s="7"/>
      <c r="F330" s="2"/>
      <c r="G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</row>
    <row r="331" spans="1:73" x14ac:dyDescent="0.25">
      <c r="A331" s="2"/>
      <c r="B331" s="7"/>
      <c r="F331" s="2"/>
      <c r="G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</row>
    <row r="332" spans="1:73" x14ac:dyDescent="0.25">
      <c r="A332" s="2"/>
      <c r="B332" s="7"/>
      <c r="F332" s="2"/>
      <c r="G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</row>
    <row r="333" spans="1:73" x14ac:dyDescent="0.25">
      <c r="A333" s="2"/>
      <c r="B333" s="7"/>
      <c r="F333" s="2"/>
      <c r="G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</row>
    <row r="334" spans="1:73" x14ac:dyDescent="0.25">
      <c r="A334" s="2"/>
      <c r="B334" s="7"/>
      <c r="F334" s="2"/>
      <c r="G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</row>
    <row r="335" spans="1:73" x14ac:dyDescent="0.25">
      <c r="A335" s="2"/>
      <c r="B335" s="7"/>
      <c r="F335" s="2"/>
      <c r="G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</row>
    <row r="336" spans="1:73" x14ac:dyDescent="0.25">
      <c r="A336" s="2"/>
      <c r="B336" s="7"/>
      <c r="F336" s="2"/>
      <c r="G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</row>
    <row r="337" spans="1:73" x14ac:dyDescent="0.25">
      <c r="A337" s="2"/>
      <c r="B337" s="7"/>
      <c r="F337" s="2"/>
      <c r="G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</row>
    <row r="338" spans="1:73" x14ac:dyDescent="0.25">
      <c r="A338" s="2"/>
      <c r="B338" s="7"/>
      <c r="F338" s="2"/>
      <c r="G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</row>
    <row r="339" spans="1:73" x14ac:dyDescent="0.25">
      <c r="A339" s="2"/>
      <c r="B339" s="7"/>
      <c r="F339" s="2"/>
      <c r="G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</row>
    <row r="340" spans="1:73" x14ac:dyDescent="0.25">
      <c r="A340" s="2"/>
      <c r="B340" s="7"/>
      <c r="F340" s="2"/>
      <c r="G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</row>
    <row r="341" spans="1:73" x14ac:dyDescent="0.25">
      <c r="A341" s="2"/>
      <c r="B341" s="7"/>
      <c r="F341" s="2"/>
      <c r="G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</row>
    <row r="342" spans="1:73" x14ac:dyDescent="0.25">
      <c r="A342" s="2"/>
      <c r="B342" s="7"/>
      <c r="F342" s="2"/>
      <c r="G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</row>
    <row r="343" spans="1:73" x14ac:dyDescent="0.25">
      <c r="A343" s="2"/>
      <c r="B343" s="7"/>
      <c r="F343" s="2"/>
      <c r="G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</row>
    <row r="344" spans="1:73" x14ac:dyDescent="0.25">
      <c r="A344" s="2"/>
      <c r="B344" s="7"/>
      <c r="F344" s="2"/>
      <c r="G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</row>
    <row r="345" spans="1:73" x14ac:dyDescent="0.25">
      <c r="A345" s="2"/>
      <c r="B345" s="7"/>
      <c r="F345" s="2"/>
      <c r="G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</row>
    <row r="346" spans="1:73" x14ac:dyDescent="0.25">
      <c r="A346" s="2"/>
      <c r="B346" s="7"/>
      <c r="F346" s="2"/>
      <c r="G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</row>
    <row r="347" spans="1:73" x14ac:dyDescent="0.25">
      <c r="A347" s="2"/>
      <c r="B347" s="7"/>
      <c r="F347" s="2"/>
      <c r="G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</row>
    <row r="348" spans="1:73" x14ac:dyDescent="0.25">
      <c r="A348" s="2"/>
      <c r="B348" s="7"/>
      <c r="F348" s="2"/>
      <c r="G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</row>
    <row r="349" spans="1:73" x14ac:dyDescent="0.25">
      <c r="A349" s="2"/>
      <c r="B349" s="7"/>
      <c r="F349" s="2"/>
      <c r="G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</row>
    <row r="350" spans="1:73" x14ac:dyDescent="0.25">
      <c r="A350" s="2"/>
      <c r="B350" s="7"/>
      <c r="F350" s="2"/>
      <c r="G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</row>
    <row r="351" spans="1:73" x14ac:dyDescent="0.25">
      <c r="A351" s="2"/>
      <c r="B351" s="7"/>
      <c r="F351" s="2"/>
      <c r="G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</row>
    <row r="352" spans="1:73" x14ac:dyDescent="0.25">
      <c r="A352" s="2"/>
      <c r="B352" s="7"/>
      <c r="F352" s="2"/>
      <c r="G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</row>
    <row r="353" spans="1:73" x14ac:dyDescent="0.25">
      <c r="A353" s="2"/>
      <c r="B353" s="7"/>
      <c r="F353" s="2"/>
      <c r="G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</row>
    <row r="354" spans="1:73" x14ac:dyDescent="0.25">
      <c r="A354" s="2"/>
      <c r="B354" s="7"/>
      <c r="F354" s="2"/>
      <c r="G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</row>
    <row r="355" spans="1:73" x14ac:dyDescent="0.25">
      <c r="A355" s="2"/>
      <c r="B355" s="7"/>
      <c r="F355" s="2"/>
      <c r="G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</row>
    <row r="356" spans="1:73" x14ac:dyDescent="0.25">
      <c r="A356" s="2"/>
      <c r="B356" s="7"/>
      <c r="F356" s="2"/>
      <c r="G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</row>
    <row r="357" spans="1:73" x14ac:dyDescent="0.25">
      <c r="A357" s="2"/>
      <c r="B357" s="7"/>
      <c r="F357" s="2"/>
      <c r="G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</row>
    <row r="358" spans="1:73" x14ac:dyDescent="0.25">
      <c r="A358" s="2"/>
      <c r="B358" s="7"/>
      <c r="F358" s="2"/>
      <c r="G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</row>
    <row r="359" spans="1:73" x14ac:dyDescent="0.25">
      <c r="A359" s="2"/>
      <c r="B359" s="7"/>
      <c r="F359" s="2"/>
      <c r="G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</row>
    <row r="360" spans="1:73" x14ac:dyDescent="0.25">
      <c r="A360" s="2"/>
      <c r="B360" s="7"/>
      <c r="F360" s="2"/>
      <c r="G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</row>
    <row r="361" spans="1:73" x14ac:dyDescent="0.25">
      <c r="A361" s="2"/>
      <c r="B361" s="7"/>
      <c r="F361" s="2"/>
      <c r="G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</row>
    <row r="362" spans="1:73" x14ac:dyDescent="0.25">
      <c r="A362" s="2"/>
      <c r="B362" s="7"/>
      <c r="F362" s="2"/>
      <c r="G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</row>
    <row r="363" spans="1:73" x14ac:dyDescent="0.25">
      <c r="A363" s="2"/>
      <c r="B363" s="7"/>
      <c r="F363" s="2"/>
      <c r="G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</row>
    <row r="364" spans="1:73" x14ac:dyDescent="0.25">
      <c r="A364" s="2"/>
      <c r="B364" s="7"/>
      <c r="F364" s="2"/>
      <c r="G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</row>
    <row r="365" spans="1:73" x14ac:dyDescent="0.25">
      <c r="A365" s="2"/>
      <c r="B365" s="7"/>
      <c r="F365" s="2"/>
      <c r="G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</row>
    <row r="366" spans="1:73" x14ac:dyDescent="0.25">
      <c r="A366" s="2"/>
      <c r="B366" s="7"/>
      <c r="F366" s="2"/>
      <c r="G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</row>
    <row r="367" spans="1:73" x14ac:dyDescent="0.25">
      <c r="A367" s="2"/>
      <c r="B367" s="7"/>
      <c r="F367" s="2"/>
      <c r="G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</row>
    <row r="368" spans="1:73" x14ac:dyDescent="0.25">
      <c r="A368" s="2"/>
      <c r="B368" s="7"/>
      <c r="F368" s="2"/>
      <c r="G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</row>
    <row r="369" spans="1:73" x14ac:dyDescent="0.25">
      <c r="A369" s="2"/>
      <c r="B369" s="7"/>
      <c r="F369" s="2"/>
      <c r="G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</row>
    <row r="370" spans="1:73" x14ac:dyDescent="0.25">
      <c r="A370" s="2"/>
      <c r="B370" s="7"/>
      <c r="F370" s="2"/>
      <c r="G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</row>
    <row r="371" spans="1:73" x14ac:dyDescent="0.25">
      <c r="A371" s="2"/>
      <c r="B371" s="7"/>
      <c r="F371" s="2"/>
      <c r="G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</row>
    <row r="372" spans="1:73" x14ac:dyDescent="0.25">
      <c r="A372" s="2"/>
      <c r="B372" s="7"/>
      <c r="F372" s="2"/>
      <c r="G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</row>
    <row r="373" spans="1:73" x14ac:dyDescent="0.25">
      <c r="A373" s="2"/>
      <c r="B373" s="7"/>
      <c r="F373" s="2"/>
      <c r="G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</row>
    <row r="374" spans="1:73" x14ac:dyDescent="0.25">
      <c r="A374" s="2"/>
      <c r="B374" s="7"/>
      <c r="F374" s="2"/>
      <c r="G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</row>
    <row r="375" spans="1:73" x14ac:dyDescent="0.25">
      <c r="A375" s="2"/>
      <c r="B375" s="7"/>
      <c r="F375" s="2"/>
      <c r="G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</row>
    <row r="376" spans="1:73" x14ac:dyDescent="0.25">
      <c r="A376" s="2"/>
      <c r="B376" s="7"/>
      <c r="F376" s="2"/>
      <c r="G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</row>
    <row r="377" spans="1:73" x14ac:dyDescent="0.25">
      <c r="A377" s="2"/>
      <c r="B377" s="7"/>
      <c r="F377" s="2"/>
      <c r="G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</row>
    <row r="378" spans="1:73" x14ac:dyDescent="0.25">
      <c r="A378" s="2"/>
      <c r="B378" s="7"/>
      <c r="F378" s="2"/>
      <c r="G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</row>
    <row r="379" spans="1:73" x14ac:dyDescent="0.25">
      <c r="A379" s="2"/>
      <c r="B379" s="7"/>
      <c r="F379" s="2"/>
      <c r="G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</row>
    <row r="380" spans="1:73" x14ac:dyDescent="0.25">
      <c r="A380" s="2"/>
      <c r="B380" s="7"/>
      <c r="F380" s="2"/>
      <c r="G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</row>
    <row r="381" spans="1:73" x14ac:dyDescent="0.25">
      <c r="A381" s="2"/>
      <c r="B381" s="7"/>
      <c r="F381" s="2"/>
      <c r="G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</row>
    <row r="382" spans="1:73" x14ac:dyDescent="0.25">
      <c r="A382" s="2"/>
      <c r="B382" s="7"/>
      <c r="F382" s="2"/>
      <c r="G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</row>
    <row r="383" spans="1:73" x14ac:dyDescent="0.25">
      <c r="A383" s="2"/>
      <c r="B383" s="7"/>
      <c r="F383" s="2"/>
      <c r="G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</row>
    <row r="384" spans="1:73" x14ac:dyDescent="0.25">
      <c r="A384" s="2"/>
      <c r="B384" s="7"/>
      <c r="F384" s="2"/>
      <c r="G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</row>
    <row r="385" spans="1:73" x14ac:dyDescent="0.25">
      <c r="A385" s="2"/>
      <c r="B385" s="7"/>
      <c r="F385" s="2"/>
      <c r="G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</row>
    <row r="386" spans="1:73" x14ac:dyDescent="0.25">
      <c r="A386" s="2"/>
      <c r="B386" s="7"/>
      <c r="F386" s="2"/>
      <c r="G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</row>
    <row r="387" spans="1:73" x14ac:dyDescent="0.25">
      <c r="A387" s="2"/>
      <c r="B387" s="7"/>
      <c r="F387" s="2"/>
      <c r="G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</row>
    <row r="388" spans="1:73" x14ac:dyDescent="0.25">
      <c r="A388" s="2"/>
      <c r="B388" s="7"/>
      <c r="F388" s="2"/>
      <c r="G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</row>
    <row r="389" spans="1:73" x14ac:dyDescent="0.25">
      <c r="A389" s="2"/>
      <c r="B389" s="7"/>
      <c r="F389" s="2"/>
      <c r="G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</row>
    <row r="390" spans="1:73" x14ac:dyDescent="0.25">
      <c r="A390" s="2"/>
      <c r="B390" s="7"/>
      <c r="F390" s="2"/>
      <c r="G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</row>
    <row r="391" spans="1:73" x14ac:dyDescent="0.25">
      <c r="A391" s="2"/>
      <c r="B391" s="7"/>
      <c r="F391" s="2"/>
      <c r="G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</row>
    <row r="392" spans="1:73" x14ac:dyDescent="0.25">
      <c r="A392" s="2"/>
      <c r="B392" s="7"/>
      <c r="F392" s="2"/>
      <c r="G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</row>
    <row r="393" spans="1:73" x14ac:dyDescent="0.25">
      <c r="A393" s="2"/>
      <c r="B393" s="7"/>
      <c r="F393" s="2"/>
      <c r="G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</row>
    <row r="394" spans="1:73" x14ac:dyDescent="0.25">
      <c r="A394" s="2"/>
      <c r="B394" s="7"/>
      <c r="F394" s="2"/>
      <c r="G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</row>
    <row r="395" spans="1:73" x14ac:dyDescent="0.25">
      <c r="A395" s="2"/>
      <c r="B395" s="7"/>
      <c r="F395" s="2"/>
      <c r="G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</row>
    <row r="396" spans="1:73" x14ac:dyDescent="0.25">
      <c r="A396" s="2"/>
      <c r="B396" s="7"/>
      <c r="F396" s="2"/>
      <c r="G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</row>
    <row r="397" spans="1:73" x14ac:dyDescent="0.25">
      <c r="A397" s="2"/>
      <c r="B397" s="7"/>
      <c r="F397" s="2"/>
      <c r="G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</row>
    <row r="398" spans="1:73" x14ac:dyDescent="0.25">
      <c r="A398" s="2"/>
      <c r="B398" s="7"/>
      <c r="F398" s="2"/>
      <c r="G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</row>
    <row r="399" spans="1:73" x14ac:dyDescent="0.25">
      <c r="A399" s="2"/>
      <c r="B399" s="7"/>
      <c r="F399" s="2"/>
      <c r="G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</row>
    <row r="400" spans="1:73" x14ac:dyDescent="0.25">
      <c r="A400" s="2"/>
      <c r="B400" s="7"/>
      <c r="F400" s="2"/>
      <c r="G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</row>
    <row r="401" spans="1:73" x14ac:dyDescent="0.25">
      <c r="A401" s="2"/>
      <c r="B401" s="7"/>
      <c r="F401" s="2"/>
      <c r="G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</row>
    <row r="402" spans="1:73" x14ac:dyDescent="0.25">
      <c r="A402" s="2"/>
      <c r="B402" s="7"/>
      <c r="F402" s="2"/>
      <c r="G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</row>
    <row r="403" spans="1:73" x14ac:dyDescent="0.25">
      <c r="A403" s="2"/>
      <c r="B403" s="7"/>
      <c r="F403" s="2"/>
      <c r="G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</row>
    <row r="404" spans="1:73" x14ac:dyDescent="0.25">
      <c r="A404" s="2"/>
      <c r="B404" s="7"/>
      <c r="F404" s="2"/>
      <c r="G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</row>
    <row r="405" spans="1:73" x14ac:dyDescent="0.25">
      <c r="A405" s="2"/>
      <c r="B405" s="7"/>
      <c r="F405" s="2"/>
      <c r="G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</row>
    <row r="406" spans="1:73" x14ac:dyDescent="0.25">
      <c r="A406" s="2"/>
      <c r="B406" s="7"/>
      <c r="F406" s="2"/>
      <c r="G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</row>
    <row r="407" spans="1:73" x14ac:dyDescent="0.25">
      <c r="A407" s="2"/>
      <c r="B407" s="7"/>
      <c r="F407" s="2"/>
      <c r="G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</row>
    <row r="408" spans="1:73" x14ac:dyDescent="0.25">
      <c r="A408" s="2"/>
      <c r="B408" s="7"/>
      <c r="F408" s="2"/>
      <c r="G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</row>
    <row r="409" spans="1:73" x14ac:dyDescent="0.25">
      <c r="A409" s="2"/>
      <c r="B409" s="7"/>
      <c r="F409" s="2"/>
      <c r="G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</row>
    <row r="410" spans="1:73" x14ac:dyDescent="0.25">
      <c r="A410" s="2"/>
      <c r="B410" s="7"/>
      <c r="F410" s="2"/>
      <c r="G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</row>
    <row r="411" spans="1:73" x14ac:dyDescent="0.25">
      <c r="A411" s="2"/>
      <c r="B411" s="7"/>
      <c r="F411" s="2"/>
      <c r="G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</row>
    <row r="412" spans="1:73" x14ac:dyDescent="0.25">
      <c r="A412" s="2"/>
      <c r="B412" s="7"/>
      <c r="F412" s="2"/>
      <c r="G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</row>
    <row r="413" spans="1:73" x14ac:dyDescent="0.25">
      <c r="A413" s="2"/>
      <c r="B413" s="7"/>
      <c r="F413" s="2"/>
      <c r="G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</row>
    <row r="414" spans="1:73" x14ac:dyDescent="0.25">
      <c r="A414" s="2"/>
      <c r="B414" s="7"/>
      <c r="F414" s="2"/>
      <c r="G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</row>
    <row r="415" spans="1:73" x14ac:dyDescent="0.25">
      <c r="A415" s="2"/>
      <c r="B415" s="7"/>
      <c r="F415" s="2"/>
      <c r="G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</row>
    <row r="416" spans="1:73" x14ac:dyDescent="0.25">
      <c r="A416" s="2"/>
      <c r="B416" s="7"/>
      <c r="F416" s="2"/>
      <c r="G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</row>
    <row r="417" spans="1:73" x14ac:dyDescent="0.25">
      <c r="A417" s="2"/>
      <c r="B417" s="7"/>
      <c r="F417" s="2"/>
      <c r="G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</row>
    <row r="418" spans="1:73" x14ac:dyDescent="0.25">
      <c r="A418" s="2"/>
      <c r="B418" s="7"/>
      <c r="F418" s="2"/>
      <c r="G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</row>
    <row r="419" spans="1:73" x14ac:dyDescent="0.25">
      <c r="A419" s="2"/>
      <c r="B419" s="7"/>
      <c r="F419" s="2"/>
      <c r="G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</row>
    <row r="420" spans="1:73" x14ac:dyDescent="0.25">
      <c r="A420" s="2"/>
      <c r="B420" s="7"/>
      <c r="F420" s="2"/>
      <c r="G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</row>
    <row r="421" spans="1:73" x14ac:dyDescent="0.25">
      <c r="A421" s="2"/>
      <c r="B421" s="7"/>
      <c r="F421" s="2"/>
      <c r="G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</row>
    <row r="422" spans="1:73" x14ac:dyDescent="0.25">
      <c r="A422" s="2"/>
      <c r="B422" s="7"/>
      <c r="F422" s="2"/>
      <c r="G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</row>
    <row r="423" spans="1:73" x14ac:dyDescent="0.25">
      <c r="A423" s="2"/>
      <c r="B423" s="7"/>
      <c r="F423" s="2"/>
      <c r="G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</row>
    <row r="424" spans="1:73" x14ac:dyDescent="0.25">
      <c r="A424" s="2"/>
      <c r="B424" s="7"/>
      <c r="F424" s="2"/>
      <c r="G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</row>
    <row r="425" spans="1:73" x14ac:dyDescent="0.25">
      <c r="A425" s="2"/>
      <c r="B425" s="7"/>
      <c r="F425" s="2"/>
      <c r="G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</row>
    <row r="426" spans="1:73" x14ac:dyDescent="0.25">
      <c r="A426" s="2"/>
      <c r="B426" s="7"/>
      <c r="F426" s="2"/>
      <c r="G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</row>
    <row r="427" spans="1:73" x14ac:dyDescent="0.25">
      <c r="A427" s="2"/>
      <c r="B427" s="7"/>
      <c r="F427" s="2"/>
      <c r="G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</row>
    <row r="428" spans="1:73" x14ac:dyDescent="0.25">
      <c r="A428" s="2"/>
      <c r="B428" s="7"/>
      <c r="F428" s="2"/>
      <c r="G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</row>
    <row r="429" spans="1:73" x14ac:dyDescent="0.25">
      <c r="A429" s="2"/>
      <c r="B429" s="7"/>
      <c r="F429" s="2"/>
      <c r="G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</row>
    <row r="430" spans="1:73" x14ac:dyDescent="0.25">
      <c r="A430" s="2"/>
      <c r="B430" s="7"/>
      <c r="F430" s="2"/>
      <c r="G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</row>
    <row r="431" spans="1:73" x14ac:dyDescent="0.25">
      <c r="A431" s="2"/>
      <c r="B431" s="7"/>
      <c r="F431" s="2"/>
      <c r="G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</row>
    <row r="432" spans="1:73" x14ac:dyDescent="0.25">
      <c r="A432" s="2"/>
      <c r="B432" s="7"/>
      <c r="F432" s="2"/>
      <c r="G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</row>
    <row r="433" spans="1:73" x14ac:dyDescent="0.25">
      <c r="A433" s="2"/>
      <c r="B433" s="7"/>
      <c r="F433" s="2"/>
      <c r="G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</row>
    <row r="434" spans="1:73" x14ac:dyDescent="0.25">
      <c r="A434" s="2"/>
      <c r="B434" s="7"/>
      <c r="F434" s="2"/>
      <c r="G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</row>
    <row r="435" spans="1:73" x14ac:dyDescent="0.25">
      <c r="A435" s="2"/>
      <c r="B435" s="7"/>
      <c r="F435" s="2"/>
      <c r="G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</row>
    <row r="436" spans="1:73" x14ac:dyDescent="0.25">
      <c r="A436" s="2"/>
      <c r="B436" s="7"/>
      <c r="F436" s="2"/>
      <c r="G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</row>
    <row r="437" spans="1:73" x14ac:dyDescent="0.25">
      <c r="A437" s="2"/>
      <c r="B437" s="7"/>
      <c r="F437" s="2"/>
      <c r="G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</row>
    <row r="438" spans="1:73" x14ac:dyDescent="0.25">
      <c r="A438" s="2"/>
      <c r="B438" s="7"/>
      <c r="F438" s="2"/>
      <c r="G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</row>
    <row r="439" spans="1:73" x14ac:dyDescent="0.25">
      <c r="A439" s="2"/>
      <c r="B439" s="7"/>
      <c r="F439" s="2"/>
      <c r="G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</row>
    <row r="440" spans="1:73" x14ac:dyDescent="0.25">
      <c r="A440" s="2"/>
      <c r="B440" s="7"/>
      <c r="F440" s="2"/>
      <c r="G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</row>
    <row r="441" spans="1:73" x14ac:dyDescent="0.25">
      <c r="A441" s="2"/>
      <c r="B441" s="7"/>
      <c r="F441" s="2"/>
      <c r="G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</row>
    <row r="442" spans="1:73" x14ac:dyDescent="0.25">
      <c r="A442" s="2"/>
      <c r="B442" s="7"/>
      <c r="F442" s="2"/>
      <c r="G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</row>
    <row r="443" spans="1:73" x14ac:dyDescent="0.25">
      <c r="A443" s="2"/>
      <c r="B443" s="7"/>
      <c r="F443" s="2"/>
      <c r="G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</row>
    <row r="444" spans="1:73" x14ac:dyDescent="0.25">
      <c r="A444" s="2"/>
      <c r="B444" s="7"/>
      <c r="F444" s="2"/>
      <c r="G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</row>
    <row r="445" spans="1:73" x14ac:dyDescent="0.25">
      <c r="A445" s="2"/>
      <c r="B445" s="7"/>
      <c r="F445" s="2"/>
      <c r="G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</row>
    <row r="446" spans="1:73" x14ac:dyDescent="0.25">
      <c r="A446" s="2"/>
      <c r="B446" s="7"/>
      <c r="F446" s="2"/>
      <c r="G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</row>
    <row r="447" spans="1:73" x14ac:dyDescent="0.25">
      <c r="A447" s="2"/>
      <c r="B447" s="7"/>
      <c r="F447" s="2"/>
      <c r="G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</row>
    <row r="448" spans="1:73" x14ac:dyDescent="0.25">
      <c r="A448" s="2"/>
      <c r="B448" s="7"/>
      <c r="F448" s="2"/>
      <c r="G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</row>
    <row r="449" spans="1:73" x14ac:dyDescent="0.25">
      <c r="A449" s="2"/>
      <c r="B449" s="7"/>
      <c r="F449" s="2"/>
      <c r="G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</row>
    <row r="450" spans="1:73" x14ac:dyDescent="0.25">
      <c r="A450" s="2"/>
      <c r="B450" s="7"/>
      <c r="F450" s="2"/>
      <c r="G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</row>
    <row r="451" spans="1:73" x14ac:dyDescent="0.25">
      <c r="A451" s="2"/>
      <c r="B451" s="7"/>
      <c r="F451" s="2"/>
      <c r="G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</row>
    <row r="452" spans="1:73" x14ac:dyDescent="0.25">
      <c r="A452" s="2"/>
      <c r="B452" s="7"/>
      <c r="F452" s="2"/>
      <c r="G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</row>
    <row r="453" spans="1:73" x14ac:dyDescent="0.25">
      <c r="A453" s="2"/>
      <c r="B453" s="7"/>
      <c r="F453" s="2"/>
      <c r="G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</row>
    <row r="454" spans="1:73" x14ac:dyDescent="0.25">
      <c r="A454" s="2"/>
      <c r="B454" s="7"/>
      <c r="F454" s="2"/>
      <c r="G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</row>
    <row r="455" spans="1:73" x14ac:dyDescent="0.25">
      <c r="A455" s="2"/>
      <c r="B455" s="7"/>
      <c r="F455" s="2"/>
      <c r="G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</row>
    <row r="456" spans="1:73" x14ac:dyDescent="0.25">
      <c r="A456" s="2"/>
      <c r="B456" s="7"/>
      <c r="F456" s="2"/>
      <c r="G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</row>
    <row r="457" spans="1:73" x14ac:dyDescent="0.25">
      <c r="A457" s="2"/>
      <c r="B457" s="7"/>
      <c r="F457" s="2"/>
      <c r="G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</row>
    <row r="458" spans="1:73" x14ac:dyDescent="0.25">
      <c r="A458" s="2"/>
      <c r="B458" s="7"/>
      <c r="F458" s="2"/>
      <c r="G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</row>
    <row r="459" spans="1:73" x14ac:dyDescent="0.25">
      <c r="A459" s="2"/>
      <c r="B459" s="7"/>
      <c r="F459" s="2"/>
      <c r="G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</row>
    <row r="460" spans="1:73" x14ac:dyDescent="0.25">
      <c r="A460" s="2"/>
      <c r="B460" s="7"/>
      <c r="F460" s="2"/>
      <c r="G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</row>
    <row r="461" spans="1:73" x14ac:dyDescent="0.25">
      <c r="A461" s="2"/>
      <c r="B461" s="7"/>
      <c r="F461" s="2"/>
      <c r="G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</row>
    <row r="462" spans="1:73" x14ac:dyDescent="0.25">
      <c r="A462" s="2"/>
      <c r="B462" s="7"/>
      <c r="F462" s="2"/>
      <c r="G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</row>
    <row r="463" spans="1:73" x14ac:dyDescent="0.25">
      <c r="A463" s="2"/>
      <c r="B463" s="7"/>
      <c r="F463" s="2"/>
      <c r="G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</row>
    <row r="464" spans="1:73" x14ac:dyDescent="0.25">
      <c r="A464" s="2"/>
      <c r="B464" s="7"/>
      <c r="F464" s="2"/>
      <c r="G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</row>
    <row r="465" spans="1:73" x14ac:dyDescent="0.25">
      <c r="A465" s="2"/>
      <c r="B465" s="7"/>
      <c r="F465" s="2"/>
      <c r="G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</row>
    <row r="466" spans="1:73" x14ac:dyDescent="0.25">
      <c r="A466" s="2"/>
      <c r="B466" s="7"/>
      <c r="F466" s="2"/>
      <c r="G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</row>
    <row r="467" spans="1:73" x14ac:dyDescent="0.25">
      <c r="A467" s="2"/>
      <c r="B467" s="7"/>
      <c r="F467" s="2"/>
      <c r="G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</row>
    <row r="468" spans="1:73" x14ac:dyDescent="0.25">
      <c r="A468" s="2"/>
      <c r="B468" s="7"/>
      <c r="F468" s="2"/>
      <c r="G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</row>
    <row r="469" spans="1:73" x14ac:dyDescent="0.25">
      <c r="A469" s="2"/>
      <c r="B469" s="7"/>
      <c r="F469" s="2"/>
      <c r="G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</row>
    <row r="470" spans="1:73" x14ac:dyDescent="0.25">
      <c r="A470" s="2"/>
      <c r="B470" s="7"/>
      <c r="F470" s="2"/>
      <c r="G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</row>
    <row r="471" spans="1:73" x14ac:dyDescent="0.25">
      <c r="A471" s="2"/>
      <c r="B471" s="7"/>
      <c r="F471" s="2"/>
      <c r="G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</row>
    <row r="472" spans="1:73" x14ac:dyDescent="0.25">
      <c r="A472" s="2"/>
      <c r="B472" s="7"/>
      <c r="F472" s="2"/>
      <c r="G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</row>
    <row r="473" spans="1:73" x14ac:dyDescent="0.25">
      <c r="A473" s="2"/>
      <c r="B473" s="7"/>
      <c r="F473" s="2"/>
      <c r="G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</row>
    <row r="474" spans="1:73" x14ac:dyDescent="0.25">
      <c r="A474" s="2"/>
      <c r="B474" s="7"/>
      <c r="F474" s="2"/>
      <c r="G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</row>
    <row r="475" spans="1:73" x14ac:dyDescent="0.25">
      <c r="A475" s="2"/>
      <c r="B475" s="7"/>
      <c r="F475" s="2"/>
      <c r="G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</row>
    <row r="476" spans="1:73" x14ac:dyDescent="0.25">
      <c r="A476" s="2"/>
      <c r="B476" s="7"/>
      <c r="F476" s="2"/>
      <c r="G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</row>
    <row r="477" spans="1:73" x14ac:dyDescent="0.25">
      <c r="A477" s="2"/>
      <c r="B477" s="7"/>
      <c r="F477" s="2"/>
      <c r="G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</row>
    <row r="478" spans="1:73" x14ac:dyDescent="0.25">
      <c r="A478" s="2"/>
      <c r="B478" s="7"/>
      <c r="F478" s="2"/>
      <c r="G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</row>
    <row r="479" spans="1:73" x14ac:dyDescent="0.25">
      <c r="A479" s="2"/>
      <c r="B479" s="7"/>
      <c r="F479" s="2"/>
      <c r="G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</row>
    <row r="480" spans="1:73" x14ac:dyDescent="0.25">
      <c r="A480" s="2"/>
      <c r="B480" s="7"/>
      <c r="F480" s="2"/>
      <c r="G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</row>
    <row r="481" spans="1:73" x14ac:dyDescent="0.25">
      <c r="A481" s="2"/>
      <c r="B481" s="7"/>
      <c r="F481" s="2"/>
      <c r="G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</row>
    <row r="482" spans="1:73" x14ac:dyDescent="0.25">
      <c r="A482" s="2"/>
      <c r="B482" s="7"/>
      <c r="F482" s="2"/>
      <c r="G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</row>
    <row r="483" spans="1:73" x14ac:dyDescent="0.25">
      <c r="A483" s="2"/>
      <c r="B483" s="7"/>
      <c r="F483" s="2"/>
      <c r="G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</row>
    <row r="484" spans="1:73" x14ac:dyDescent="0.25">
      <c r="A484" s="2"/>
      <c r="B484" s="7"/>
      <c r="F484" s="2"/>
      <c r="G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</row>
    <row r="485" spans="1:73" x14ac:dyDescent="0.25">
      <c r="A485" s="2"/>
      <c r="B485" s="7"/>
      <c r="F485" s="2"/>
      <c r="G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</row>
    <row r="486" spans="1:73" x14ac:dyDescent="0.25">
      <c r="A486" s="2"/>
      <c r="B486" s="7"/>
      <c r="F486" s="2"/>
      <c r="G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</row>
    <row r="487" spans="1:73" x14ac:dyDescent="0.25">
      <c r="A487" s="2"/>
      <c r="B487" s="7"/>
      <c r="F487" s="2"/>
      <c r="G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</row>
    <row r="488" spans="1:73" x14ac:dyDescent="0.25">
      <c r="A488" s="2"/>
      <c r="B488" s="7"/>
      <c r="F488" s="2"/>
      <c r="G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</row>
    <row r="489" spans="1:73" x14ac:dyDescent="0.25">
      <c r="A489" s="2"/>
      <c r="B489" s="7"/>
      <c r="F489" s="2"/>
      <c r="G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</row>
    <row r="490" spans="1:73" x14ac:dyDescent="0.25">
      <c r="A490" s="2"/>
      <c r="B490" s="7"/>
      <c r="F490" s="2"/>
      <c r="G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</row>
    <row r="491" spans="1:73" x14ac:dyDescent="0.25">
      <c r="A491" s="2"/>
      <c r="B491" s="7"/>
      <c r="F491" s="2"/>
      <c r="G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</row>
    <row r="492" spans="1:73" x14ac:dyDescent="0.25">
      <c r="A492" s="2"/>
      <c r="B492" s="7"/>
      <c r="F492" s="2"/>
      <c r="G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</row>
    <row r="493" spans="1:73" x14ac:dyDescent="0.25">
      <c r="A493" s="2"/>
      <c r="B493" s="7"/>
      <c r="F493" s="2"/>
      <c r="G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</row>
    <row r="494" spans="1:73" x14ac:dyDescent="0.25">
      <c r="A494" s="2"/>
      <c r="B494" s="7"/>
      <c r="F494" s="2"/>
      <c r="G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</row>
    <row r="495" spans="1:73" x14ac:dyDescent="0.25">
      <c r="A495" s="2"/>
      <c r="B495" s="7"/>
      <c r="F495" s="2"/>
      <c r="G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</row>
    <row r="496" spans="1:73" x14ac:dyDescent="0.25">
      <c r="A496" s="2"/>
      <c r="B496" s="7"/>
      <c r="F496" s="2"/>
      <c r="G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</row>
    <row r="497" spans="1:73" x14ac:dyDescent="0.25">
      <c r="A497" s="2"/>
      <c r="B497" s="7"/>
      <c r="F497" s="2"/>
      <c r="G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</row>
    <row r="498" spans="1:73" x14ac:dyDescent="0.25">
      <c r="A498" s="2"/>
      <c r="B498" s="7"/>
      <c r="F498" s="2"/>
      <c r="G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</row>
    <row r="499" spans="1:73" x14ac:dyDescent="0.25">
      <c r="A499" s="2"/>
      <c r="B499" s="7"/>
      <c r="F499" s="2"/>
      <c r="G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</row>
    <row r="500" spans="1:73" x14ac:dyDescent="0.25">
      <c r="A500" s="2"/>
      <c r="B500" s="7"/>
      <c r="F500" s="2"/>
      <c r="G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</row>
    <row r="501" spans="1:73" x14ac:dyDescent="0.25">
      <c r="A501" s="2"/>
      <c r="B501" s="7"/>
      <c r="F501" s="2"/>
      <c r="G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</row>
    <row r="502" spans="1:73" x14ac:dyDescent="0.25">
      <c r="A502" s="2"/>
      <c r="B502" s="7"/>
      <c r="F502" s="2"/>
      <c r="G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</row>
    <row r="503" spans="1:73" x14ac:dyDescent="0.25">
      <c r="A503" s="2"/>
      <c r="B503" s="7"/>
      <c r="F503" s="2"/>
      <c r="G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</row>
    <row r="504" spans="1:73" x14ac:dyDescent="0.25">
      <c r="A504" s="2"/>
      <c r="B504" s="7"/>
      <c r="F504" s="2"/>
      <c r="G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</row>
    <row r="505" spans="1:73" x14ac:dyDescent="0.25">
      <c r="A505" s="2"/>
      <c r="B505" s="7"/>
      <c r="F505" s="2"/>
      <c r="G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</row>
    <row r="506" spans="1:73" x14ac:dyDescent="0.25">
      <c r="A506" s="2"/>
      <c r="B506" s="7"/>
      <c r="F506" s="2"/>
      <c r="G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</row>
    <row r="507" spans="1:73" x14ac:dyDescent="0.25">
      <c r="A507" s="2"/>
      <c r="B507" s="7"/>
      <c r="F507" s="2"/>
      <c r="G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</row>
    <row r="508" spans="1:73" x14ac:dyDescent="0.25">
      <c r="A508" s="2"/>
      <c r="B508" s="7"/>
      <c r="F508" s="2"/>
      <c r="G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</row>
    <row r="509" spans="1:73" x14ac:dyDescent="0.25">
      <c r="A509" s="2"/>
      <c r="B509" s="7"/>
      <c r="F509" s="2"/>
      <c r="G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</row>
    <row r="510" spans="1:73" x14ac:dyDescent="0.25">
      <c r="A510" s="2"/>
      <c r="B510" s="7"/>
      <c r="F510" s="2"/>
      <c r="G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</row>
    <row r="511" spans="1:73" x14ac:dyDescent="0.25">
      <c r="A511" s="2"/>
      <c r="B511" s="7"/>
      <c r="F511" s="2"/>
      <c r="G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</row>
    <row r="512" spans="1:73" x14ac:dyDescent="0.25">
      <c r="A512" s="2"/>
      <c r="B512" s="7"/>
      <c r="F512" s="2"/>
      <c r="G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</row>
    <row r="513" spans="1:73" x14ac:dyDescent="0.25">
      <c r="A513" s="2"/>
      <c r="B513" s="7"/>
      <c r="F513" s="2"/>
      <c r="G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</row>
    <row r="514" spans="1:73" x14ac:dyDescent="0.25">
      <c r="A514" s="2"/>
      <c r="B514" s="7"/>
      <c r="F514" s="2"/>
      <c r="G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</row>
    <row r="515" spans="1:73" x14ac:dyDescent="0.25">
      <c r="A515" s="2"/>
      <c r="B515" s="7"/>
      <c r="F515" s="2"/>
      <c r="G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</row>
    <row r="516" spans="1:73" x14ac:dyDescent="0.25">
      <c r="A516" s="2"/>
      <c r="B516" s="7"/>
      <c r="F516" s="2"/>
      <c r="G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</row>
    <row r="517" spans="1:73" x14ac:dyDescent="0.25">
      <c r="A517" s="2"/>
      <c r="B517" s="7"/>
      <c r="F517" s="2"/>
      <c r="G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</row>
    <row r="518" spans="1:73" x14ac:dyDescent="0.25">
      <c r="A518" s="2"/>
      <c r="B518" s="7"/>
      <c r="F518" s="2"/>
      <c r="G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</row>
    <row r="519" spans="1:73" x14ac:dyDescent="0.25">
      <c r="A519" s="2"/>
      <c r="B519" s="7"/>
      <c r="F519" s="2"/>
      <c r="G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</row>
    <row r="520" spans="1:73" x14ac:dyDescent="0.25">
      <c r="A520" s="2"/>
      <c r="B520" s="7"/>
      <c r="F520" s="2"/>
      <c r="G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</row>
    <row r="521" spans="1:73" x14ac:dyDescent="0.25">
      <c r="A521" s="2"/>
      <c r="B521" s="7"/>
      <c r="F521" s="2"/>
      <c r="G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</row>
    <row r="522" spans="1:73" x14ac:dyDescent="0.25">
      <c r="A522" s="2"/>
      <c r="B522" s="7"/>
      <c r="F522" s="2"/>
      <c r="G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</row>
    <row r="523" spans="1:73" x14ac:dyDescent="0.25">
      <c r="A523" s="2"/>
      <c r="B523" s="7"/>
      <c r="F523" s="2"/>
      <c r="G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</row>
    <row r="524" spans="1:73" x14ac:dyDescent="0.25">
      <c r="A524" s="2"/>
      <c r="B524" s="7"/>
      <c r="F524" s="2"/>
      <c r="G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</row>
    <row r="525" spans="1:73" x14ac:dyDescent="0.25">
      <c r="A525" s="2"/>
      <c r="B525" s="7"/>
      <c r="F525" s="2"/>
      <c r="G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</row>
    <row r="526" spans="1:73" x14ac:dyDescent="0.25">
      <c r="A526" s="2"/>
      <c r="B526" s="7"/>
      <c r="F526" s="2"/>
      <c r="G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</row>
    <row r="527" spans="1:73" x14ac:dyDescent="0.25">
      <c r="A527" s="2"/>
      <c r="B527" s="7"/>
      <c r="F527" s="2"/>
      <c r="G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</row>
    <row r="528" spans="1:73" x14ac:dyDescent="0.25">
      <c r="A528" s="2"/>
      <c r="B528" s="7"/>
      <c r="F528" s="2"/>
      <c r="G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</row>
    <row r="529" spans="1:73" x14ac:dyDescent="0.25">
      <c r="A529" s="2"/>
      <c r="B529" s="7"/>
      <c r="F529" s="2"/>
      <c r="G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</row>
    <row r="530" spans="1:73" x14ac:dyDescent="0.25">
      <c r="A530" s="2"/>
      <c r="B530" s="7"/>
      <c r="F530" s="2"/>
      <c r="G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</row>
    <row r="531" spans="1:73" x14ac:dyDescent="0.25">
      <c r="A531" s="2"/>
      <c r="B531" s="7"/>
      <c r="F531" s="2"/>
      <c r="G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</row>
    <row r="532" spans="1:73" x14ac:dyDescent="0.25">
      <c r="A532" s="2"/>
      <c r="B532" s="7"/>
      <c r="F532" s="2"/>
      <c r="G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</row>
    <row r="533" spans="1:73" x14ac:dyDescent="0.25">
      <c r="A533" s="2"/>
      <c r="B533" s="7"/>
      <c r="F533" s="2"/>
      <c r="G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</row>
    <row r="534" spans="1:73" x14ac:dyDescent="0.25">
      <c r="A534" s="2"/>
      <c r="B534" s="7"/>
      <c r="F534" s="2"/>
      <c r="G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</row>
    <row r="535" spans="1:73" x14ac:dyDescent="0.25">
      <c r="A535" s="2"/>
      <c r="B535" s="7"/>
      <c r="F535" s="2"/>
      <c r="G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</row>
    <row r="536" spans="1:73" x14ac:dyDescent="0.25">
      <c r="A536" s="2"/>
      <c r="B536" s="7"/>
      <c r="F536" s="2"/>
      <c r="G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</row>
    <row r="537" spans="1:73" x14ac:dyDescent="0.25">
      <c r="A537" s="2"/>
      <c r="B537" s="7"/>
      <c r="F537" s="2"/>
      <c r="G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</row>
    <row r="538" spans="1:73" x14ac:dyDescent="0.25">
      <c r="A538" s="2"/>
      <c r="B538" s="7"/>
      <c r="F538" s="2"/>
      <c r="G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</row>
    <row r="539" spans="1:73" x14ac:dyDescent="0.25">
      <c r="A539" s="2"/>
      <c r="B539" s="7"/>
      <c r="F539" s="2"/>
      <c r="G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</row>
    <row r="540" spans="1:73" x14ac:dyDescent="0.25">
      <c r="A540" s="2"/>
      <c r="B540" s="7"/>
      <c r="F540" s="2"/>
      <c r="G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</row>
    <row r="541" spans="1:73" x14ac:dyDescent="0.25">
      <c r="A541" s="2"/>
      <c r="B541" s="7"/>
      <c r="F541" s="2"/>
      <c r="G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</row>
    <row r="542" spans="1:73" x14ac:dyDescent="0.25">
      <c r="A542" s="2"/>
      <c r="B542" s="7"/>
      <c r="F542" s="2"/>
      <c r="G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</row>
    <row r="543" spans="1:73" x14ac:dyDescent="0.25">
      <c r="A543" s="2"/>
      <c r="B543" s="7"/>
      <c r="F543" s="2"/>
      <c r="G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</row>
    <row r="544" spans="1:73" x14ac:dyDescent="0.25">
      <c r="A544" s="2"/>
      <c r="B544" s="7"/>
      <c r="F544" s="2"/>
      <c r="G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</row>
    <row r="545" spans="1:73" x14ac:dyDescent="0.25">
      <c r="A545" s="2"/>
      <c r="B545" s="7"/>
      <c r="F545" s="2"/>
      <c r="G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</row>
    <row r="546" spans="1:73" x14ac:dyDescent="0.25">
      <c r="A546" s="2"/>
      <c r="B546" s="7"/>
      <c r="F546" s="2"/>
      <c r="G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</row>
    <row r="547" spans="1:73" x14ac:dyDescent="0.25">
      <c r="A547" s="2"/>
      <c r="B547" s="7"/>
      <c r="F547" s="2"/>
      <c r="G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</row>
    <row r="548" spans="1:73" x14ac:dyDescent="0.25">
      <c r="A548" s="2"/>
      <c r="B548" s="7"/>
      <c r="F548" s="2"/>
      <c r="G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</row>
    <row r="549" spans="1:73" x14ac:dyDescent="0.25">
      <c r="A549" s="2"/>
      <c r="B549" s="7"/>
      <c r="F549" s="2"/>
      <c r="G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</row>
    <row r="550" spans="1:73" x14ac:dyDescent="0.25">
      <c r="A550" s="2"/>
      <c r="B550" s="7"/>
      <c r="F550" s="2"/>
      <c r="G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</row>
    <row r="551" spans="1:73" x14ac:dyDescent="0.25">
      <c r="A551" s="2"/>
      <c r="B551" s="7"/>
      <c r="F551" s="2"/>
      <c r="G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</row>
    <row r="552" spans="1:73" x14ac:dyDescent="0.25">
      <c r="A552" s="2"/>
      <c r="B552" s="7"/>
      <c r="F552" s="2"/>
      <c r="G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</row>
    <row r="553" spans="1:73" x14ac:dyDescent="0.25">
      <c r="A553" s="2"/>
      <c r="B553" s="7"/>
      <c r="F553" s="2"/>
      <c r="G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</row>
    <row r="554" spans="1:73" x14ac:dyDescent="0.25">
      <c r="A554" s="2"/>
      <c r="B554" s="7"/>
      <c r="F554" s="2"/>
      <c r="G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</row>
    <row r="555" spans="1:73" x14ac:dyDescent="0.25">
      <c r="A555" s="2"/>
      <c r="B555" s="7"/>
      <c r="F555" s="2"/>
      <c r="G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</row>
    <row r="556" spans="1:73" x14ac:dyDescent="0.25">
      <c r="A556" s="2"/>
      <c r="B556" s="7"/>
      <c r="F556" s="2"/>
      <c r="G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</row>
    <row r="557" spans="1:73" x14ac:dyDescent="0.25">
      <c r="A557" s="2"/>
      <c r="B557" s="7"/>
      <c r="F557" s="2"/>
      <c r="G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</row>
    <row r="558" spans="1:73" x14ac:dyDescent="0.25">
      <c r="A558" s="2"/>
      <c r="B558" s="7"/>
      <c r="F558" s="2"/>
      <c r="G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</row>
    <row r="559" spans="1:73" x14ac:dyDescent="0.25">
      <c r="A559" s="2"/>
      <c r="B559" s="7"/>
      <c r="F559" s="2"/>
      <c r="G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</row>
    <row r="560" spans="1:73" x14ac:dyDescent="0.25">
      <c r="A560" s="2"/>
      <c r="B560" s="7"/>
      <c r="F560" s="2"/>
      <c r="G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</row>
    <row r="561" spans="1:73" x14ac:dyDescent="0.25">
      <c r="A561" s="2"/>
      <c r="B561" s="7"/>
      <c r="F561" s="2"/>
      <c r="G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</row>
    <row r="562" spans="1:73" x14ac:dyDescent="0.25">
      <c r="A562" s="2"/>
      <c r="B562" s="7"/>
      <c r="F562" s="2"/>
      <c r="G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</row>
    <row r="563" spans="1:73" x14ac:dyDescent="0.25">
      <c r="A563" s="2"/>
      <c r="B563" s="7"/>
      <c r="F563" s="2"/>
      <c r="G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</row>
    <row r="564" spans="1:73" x14ac:dyDescent="0.25">
      <c r="A564" s="2"/>
      <c r="B564" s="7"/>
      <c r="F564" s="2"/>
      <c r="G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</row>
    <row r="565" spans="1:73" x14ac:dyDescent="0.25">
      <c r="A565" s="2"/>
      <c r="B565" s="7"/>
      <c r="F565" s="2"/>
      <c r="G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</row>
    <row r="566" spans="1:73" x14ac:dyDescent="0.25">
      <c r="A566" s="2"/>
      <c r="B566" s="7"/>
      <c r="F566" s="2"/>
      <c r="G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</row>
    <row r="567" spans="1:73" x14ac:dyDescent="0.25">
      <c r="A567" s="2"/>
      <c r="B567" s="7"/>
      <c r="F567" s="2"/>
      <c r="G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</row>
    <row r="568" spans="1:73" x14ac:dyDescent="0.25">
      <c r="A568" s="2"/>
      <c r="B568" s="7"/>
      <c r="F568" s="2"/>
      <c r="G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</row>
    <row r="569" spans="1:73" x14ac:dyDescent="0.25">
      <c r="A569" s="2"/>
      <c r="B569" s="7"/>
      <c r="F569" s="2"/>
      <c r="G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</row>
    <row r="570" spans="1:73" x14ac:dyDescent="0.25">
      <c r="A570" s="2"/>
      <c r="B570" s="7"/>
      <c r="F570" s="2"/>
      <c r="G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</row>
    <row r="571" spans="1:73" x14ac:dyDescent="0.25">
      <c r="A571" s="2"/>
      <c r="B571" s="7"/>
      <c r="F571" s="2"/>
      <c r="G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</row>
    <row r="572" spans="1:73" x14ac:dyDescent="0.25">
      <c r="A572" s="2"/>
      <c r="B572" s="7"/>
      <c r="F572" s="2"/>
      <c r="G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</row>
    <row r="573" spans="1:73" x14ac:dyDescent="0.25">
      <c r="A573" s="2"/>
      <c r="B573" s="7"/>
      <c r="F573" s="2"/>
      <c r="G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</row>
    <row r="574" spans="1:73" x14ac:dyDescent="0.25">
      <c r="A574" s="2"/>
      <c r="B574" s="7"/>
      <c r="F574" s="2"/>
      <c r="G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</row>
    <row r="575" spans="1:73" x14ac:dyDescent="0.25">
      <c r="A575" s="2"/>
      <c r="B575" s="7"/>
      <c r="F575" s="2"/>
      <c r="G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</row>
    <row r="576" spans="1:73" x14ac:dyDescent="0.25">
      <c r="A576" s="2"/>
      <c r="B576" s="7"/>
      <c r="F576" s="2"/>
      <c r="G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</row>
    <row r="577" spans="1:73" x14ac:dyDescent="0.25">
      <c r="A577" s="2"/>
      <c r="B577" s="7"/>
      <c r="F577" s="2"/>
      <c r="G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</row>
    <row r="578" spans="1:73" x14ac:dyDescent="0.25">
      <c r="A578" s="2"/>
      <c r="B578" s="7"/>
      <c r="F578" s="2"/>
      <c r="G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</row>
    <row r="579" spans="1:73" x14ac:dyDescent="0.25">
      <c r="A579" s="2"/>
      <c r="B579" s="7"/>
      <c r="F579" s="2"/>
      <c r="G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</row>
    <row r="580" spans="1:73" x14ac:dyDescent="0.25">
      <c r="A580" s="2"/>
      <c r="B580" s="7"/>
      <c r="F580" s="2"/>
      <c r="G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</row>
    <row r="581" spans="1:73" x14ac:dyDescent="0.25">
      <c r="A581" s="2"/>
      <c r="B581" s="7"/>
      <c r="F581" s="2"/>
      <c r="G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</row>
    <row r="582" spans="1:73" x14ac:dyDescent="0.25">
      <c r="A582" s="2"/>
      <c r="B582" s="7"/>
      <c r="F582" s="2"/>
      <c r="G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</row>
    <row r="583" spans="1:73" x14ac:dyDescent="0.25">
      <c r="A583" s="2"/>
      <c r="B583" s="7"/>
      <c r="F583" s="2"/>
      <c r="G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</row>
    <row r="584" spans="1:73" x14ac:dyDescent="0.25">
      <c r="A584" s="2"/>
      <c r="B584" s="7"/>
      <c r="F584" s="2"/>
      <c r="G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</row>
    <row r="585" spans="1:73" x14ac:dyDescent="0.25">
      <c r="A585" s="2"/>
      <c r="B585" s="7"/>
      <c r="F585" s="2"/>
      <c r="G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</row>
    <row r="586" spans="1:73" x14ac:dyDescent="0.25">
      <c r="A586" s="2"/>
      <c r="B586" s="7"/>
      <c r="F586" s="2"/>
      <c r="G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</row>
    <row r="587" spans="1:73" x14ac:dyDescent="0.25">
      <c r="A587" s="2"/>
      <c r="B587" s="7"/>
      <c r="F587" s="2"/>
      <c r="G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</row>
    <row r="588" spans="1:73" x14ac:dyDescent="0.25">
      <c r="A588" s="2"/>
      <c r="B588" s="7"/>
      <c r="F588" s="2"/>
      <c r="G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</row>
    <row r="589" spans="1:73" x14ac:dyDescent="0.25">
      <c r="A589" s="2"/>
      <c r="B589" s="7"/>
      <c r="F589" s="2"/>
      <c r="G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</row>
    <row r="590" spans="1:73" x14ac:dyDescent="0.25">
      <c r="A590" s="2"/>
      <c r="B590" s="7"/>
      <c r="F590" s="2"/>
      <c r="G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</row>
    <row r="591" spans="1:73" x14ac:dyDescent="0.25">
      <c r="A591" s="2"/>
      <c r="B591" s="7"/>
      <c r="F591" s="2"/>
      <c r="G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</row>
    <row r="592" spans="1:73" x14ac:dyDescent="0.25">
      <c r="A592" s="2"/>
      <c r="B592" s="7"/>
      <c r="F592" s="2"/>
      <c r="G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</row>
    <row r="593" spans="1:73" x14ac:dyDescent="0.25">
      <c r="A593" s="2"/>
      <c r="B593" s="7"/>
      <c r="F593" s="2"/>
      <c r="G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</row>
    <row r="594" spans="1:73" x14ac:dyDescent="0.25">
      <c r="A594" s="2"/>
      <c r="B594" s="7"/>
      <c r="F594" s="2"/>
      <c r="G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</row>
    <row r="595" spans="1:73" x14ac:dyDescent="0.25">
      <c r="A595" s="2"/>
      <c r="B595" s="7"/>
      <c r="F595" s="2"/>
      <c r="G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</row>
    <row r="596" spans="1:73" x14ac:dyDescent="0.25">
      <c r="A596" s="2"/>
      <c r="B596" s="7"/>
      <c r="F596" s="2"/>
      <c r="G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</row>
    <row r="597" spans="1:73" x14ac:dyDescent="0.25">
      <c r="A597" s="2"/>
      <c r="B597" s="7"/>
      <c r="F597" s="2"/>
      <c r="G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</row>
    <row r="598" spans="1:73" x14ac:dyDescent="0.25">
      <c r="A598" s="2"/>
      <c r="B598" s="7"/>
      <c r="F598" s="2"/>
      <c r="G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</row>
    <row r="599" spans="1:73" x14ac:dyDescent="0.25">
      <c r="A599" s="2"/>
      <c r="B599" s="7"/>
      <c r="F599" s="2"/>
      <c r="G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</row>
    <row r="600" spans="1:73" x14ac:dyDescent="0.25">
      <c r="A600" s="2"/>
      <c r="B600" s="7"/>
      <c r="F600" s="2"/>
      <c r="G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</row>
    <row r="601" spans="1:73" x14ac:dyDescent="0.25">
      <c r="A601" s="2"/>
      <c r="B601" s="7"/>
      <c r="F601" s="2"/>
      <c r="G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</row>
    <row r="602" spans="1:73" x14ac:dyDescent="0.25">
      <c r="A602" s="2"/>
      <c r="B602" s="7"/>
      <c r="F602" s="2"/>
      <c r="G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</row>
    <row r="603" spans="1:73" x14ac:dyDescent="0.25">
      <c r="A603" s="2"/>
      <c r="B603" s="7"/>
      <c r="F603" s="2"/>
      <c r="G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</row>
    <row r="604" spans="1:73" x14ac:dyDescent="0.25">
      <c r="A604" s="2"/>
      <c r="B604" s="7"/>
      <c r="F604" s="2"/>
      <c r="G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</row>
    <row r="605" spans="1:73" x14ac:dyDescent="0.25">
      <c r="A605" s="2"/>
      <c r="B605" s="7"/>
      <c r="F605" s="2"/>
      <c r="G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</row>
    <row r="606" spans="1:73" x14ac:dyDescent="0.25">
      <c r="A606" s="2"/>
      <c r="B606" s="7"/>
      <c r="F606" s="2"/>
      <c r="G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</row>
    <row r="607" spans="1:73" x14ac:dyDescent="0.25">
      <c r="A607" s="2"/>
      <c r="B607" s="7"/>
      <c r="F607" s="2"/>
      <c r="G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</row>
    <row r="608" spans="1:73" x14ac:dyDescent="0.25">
      <c r="A608" s="2"/>
      <c r="B608" s="7"/>
      <c r="F608" s="2"/>
      <c r="G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</row>
    <row r="609" spans="1:73" x14ac:dyDescent="0.25">
      <c r="A609" s="2"/>
      <c r="B609" s="7"/>
      <c r="F609" s="2"/>
      <c r="G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</row>
    <row r="610" spans="1:73" x14ac:dyDescent="0.25">
      <c r="A610" s="2"/>
      <c r="B610" s="7"/>
      <c r="F610" s="2"/>
      <c r="G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</row>
    <row r="611" spans="1:73" x14ac:dyDescent="0.25">
      <c r="A611" s="2"/>
      <c r="B611" s="7"/>
      <c r="F611" s="2"/>
      <c r="G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</row>
    <row r="612" spans="1:73" x14ac:dyDescent="0.25">
      <c r="A612" s="2"/>
      <c r="B612" s="7"/>
      <c r="F612" s="2"/>
      <c r="G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</row>
    <row r="613" spans="1:73" x14ac:dyDescent="0.25">
      <c r="A613" s="2"/>
      <c r="B613" s="7"/>
      <c r="F613" s="2"/>
      <c r="G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</row>
    <row r="614" spans="1:73" x14ac:dyDescent="0.25">
      <c r="A614" s="2"/>
      <c r="B614" s="7"/>
      <c r="F614" s="2"/>
      <c r="G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</row>
    <row r="615" spans="1:73" x14ac:dyDescent="0.25">
      <c r="A615" s="2"/>
      <c r="B615" s="7"/>
      <c r="F615" s="2"/>
      <c r="G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</row>
    <row r="616" spans="1:73" x14ac:dyDescent="0.25">
      <c r="A616" s="2"/>
      <c r="B616" s="7"/>
      <c r="F616" s="2"/>
      <c r="G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</row>
    <row r="617" spans="1:73" x14ac:dyDescent="0.25">
      <c r="A617" s="2"/>
      <c r="B617" s="7"/>
      <c r="F617" s="2"/>
      <c r="G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</row>
    <row r="618" spans="1:73" x14ac:dyDescent="0.25">
      <c r="A618" s="2"/>
      <c r="B618" s="7"/>
      <c r="F618" s="2"/>
      <c r="G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</row>
    <row r="619" spans="1:73" x14ac:dyDescent="0.25">
      <c r="A619" s="2"/>
      <c r="B619" s="7"/>
      <c r="F619" s="2"/>
      <c r="G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</row>
    <row r="620" spans="1:73" x14ac:dyDescent="0.25">
      <c r="A620" s="2"/>
      <c r="B620" s="7"/>
      <c r="F620" s="2"/>
      <c r="G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</row>
    <row r="621" spans="1:73" x14ac:dyDescent="0.25">
      <c r="A621" s="2"/>
      <c r="B621" s="7"/>
      <c r="F621" s="2"/>
      <c r="G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</row>
    <row r="622" spans="1:73" x14ac:dyDescent="0.25">
      <c r="A622" s="2"/>
      <c r="B622" s="7"/>
      <c r="F622" s="2"/>
      <c r="G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</row>
    <row r="623" spans="1:73" x14ac:dyDescent="0.25">
      <c r="A623" s="2"/>
      <c r="B623" s="7"/>
      <c r="F623" s="2"/>
      <c r="G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</row>
    <row r="624" spans="1:73" x14ac:dyDescent="0.25">
      <c r="A624" s="2"/>
      <c r="B624" s="7"/>
      <c r="F624" s="2"/>
      <c r="G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</row>
    <row r="625" spans="1:73" x14ac:dyDescent="0.25">
      <c r="A625" s="2"/>
      <c r="B625" s="7"/>
      <c r="F625" s="2"/>
      <c r="G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</row>
    <row r="626" spans="1:73" x14ac:dyDescent="0.25">
      <c r="A626" s="2"/>
      <c r="B626" s="7"/>
      <c r="F626" s="2"/>
      <c r="G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</row>
    <row r="627" spans="1:73" x14ac:dyDescent="0.25">
      <c r="A627" s="2"/>
      <c r="B627" s="7"/>
      <c r="F627" s="2"/>
      <c r="G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</row>
    <row r="628" spans="1:73" x14ac:dyDescent="0.25">
      <c r="A628" s="2"/>
      <c r="B628" s="7"/>
      <c r="F628" s="2"/>
      <c r="G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</row>
    <row r="629" spans="1:73" x14ac:dyDescent="0.25">
      <c r="A629" s="2"/>
      <c r="B629" s="7"/>
      <c r="F629" s="2"/>
      <c r="G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</row>
    <row r="630" spans="1:73" x14ac:dyDescent="0.25">
      <c r="A630" s="2"/>
      <c r="B630" s="7"/>
      <c r="F630" s="2"/>
      <c r="G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</row>
    <row r="631" spans="1:73" x14ac:dyDescent="0.25">
      <c r="A631" s="2"/>
      <c r="B631" s="7"/>
      <c r="F631" s="2"/>
      <c r="G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</row>
    <row r="632" spans="1:73" x14ac:dyDescent="0.25">
      <c r="A632" s="2"/>
      <c r="B632" s="7"/>
      <c r="F632" s="2"/>
      <c r="G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</row>
    <row r="633" spans="1:73" x14ac:dyDescent="0.25">
      <c r="A633" s="2"/>
      <c r="B633" s="7"/>
      <c r="F633" s="2"/>
      <c r="G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</row>
    <row r="634" spans="1:73" x14ac:dyDescent="0.25">
      <c r="A634" s="2"/>
      <c r="B634" s="7"/>
      <c r="F634" s="2"/>
      <c r="G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</row>
    <row r="635" spans="1:73" x14ac:dyDescent="0.25">
      <c r="A635" s="2"/>
      <c r="B635" s="7"/>
      <c r="F635" s="2"/>
      <c r="G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</row>
    <row r="636" spans="1:73" x14ac:dyDescent="0.25">
      <c r="A636" s="2"/>
      <c r="B636" s="7"/>
      <c r="F636" s="2"/>
      <c r="G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</row>
    <row r="637" spans="1:73" x14ac:dyDescent="0.25">
      <c r="A637" s="2"/>
      <c r="B637" s="7"/>
      <c r="F637" s="2"/>
      <c r="G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</row>
    <row r="638" spans="1:73" x14ac:dyDescent="0.25">
      <c r="A638" s="2"/>
      <c r="B638" s="7"/>
      <c r="F638" s="2"/>
      <c r="G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</row>
    <row r="639" spans="1:73" x14ac:dyDescent="0.25">
      <c r="A639" s="2"/>
      <c r="B639" s="7"/>
      <c r="F639" s="2"/>
      <c r="G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</row>
    <row r="640" spans="1:73" x14ac:dyDescent="0.25">
      <c r="A640" s="2"/>
      <c r="B640" s="7"/>
      <c r="F640" s="2"/>
      <c r="G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</row>
    <row r="641" spans="1:73" x14ac:dyDescent="0.25">
      <c r="A641" s="2"/>
      <c r="B641" s="7"/>
      <c r="F641" s="2"/>
      <c r="G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</row>
    <row r="642" spans="1:73" x14ac:dyDescent="0.25">
      <c r="A642" s="2"/>
      <c r="B642" s="7"/>
      <c r="F642" s="2"/>
      <c r="G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</row>
    <row r="643" spans="1:73" x14ac:dyDescent="0.25">
      <c r="A643" s="2"/>
      <c r="B643" s="7"/>
      <c r="F643" s="2"/>
      <c r="G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</row>
    <row r="644" spans="1:73" x14ac:dyDescent="0.25">
      <c r="A644" s="2"/>
      <c r="B644" s="7"/>
      <c r="F644" s="2"/>
      <c r="G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</row>
    <row r="645" spans="1:73" x14ac:dyDescent="0.25">
      <c r="A645" s="2"/>
      <c r="B645" s="7"/>
      <c r="F645" s="2"/>
      <c r="G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</row>
    <row r="646" spans="1:73" x14ac:dyDescent="0.25">
      <c r="A646" s="2"/>
      <c r="B646" s="7"/>
      <c r="F646" s="2"/>
      <c r="G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</row>
    <row r="647" spans="1:73" x14ac:dyDescent="0.25">
      <c r="A647" s="2"/>
      <c r="B647" s="7"/>
      <c r="F647" s="2"/>
      <c r="G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</row>
    <row r="648" spans="1:73" x14ac:dyDescent="0.25">
      <c r="A648" s="2"/>
      <c r="B648" s="7"/>
      <c r="F648" s="2"/>
      <c r="G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</row>
    <row r="649" spans="1:73" x14ac:dyDescent="0.25">
      <c r="A649" s="2"/>
      <c r="B649" s="7"/>
      <c r="F649" s="2"/>
      <c r="G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</row>
    <row r="650" spans="1:73" x14ac:dyDescent="0.25">
      <c r="A650" s="2"/>
      <c r="B650" s="7"/>
      <c r="F650" s="2"/>
      <c r="G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</row>
    <row r="651" spans="1:73" x14ac:dyDescent="0.25">
      <c r="A651" s="2"/>
      <c r="B651" s="7"/>
      <c r="F651" s="2"/>
      <c r="G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</row>
    <row r="652" spans="1:73" x14ac:dyDescent="0.25">
      <c r="A652" s="2"/>
      <c r="B652" s="7"/>
      <c r="F652" s="2"/>
      <c r="G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</row>
    <row r="653" spans="1:73" x14ac:dyDescent="0.25">
      <c r="A653" s="2"/>
      <c r="B653" s="7"/>
      <c r="F653" s="2"/>
      <c r="G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</row>
    <row r="654" spans="1:73" x14ac:dyDescent="0.25">
      <c r="A654" s="2"/>
      <c r="B654" s="7"/>
      <c r="F654" s="2"/>
      <c r="G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</row>
    <row r="655" spans="1:73" x14ac:dyDescent="0.25">
      <c r="A655" s="2"/>
      <c r="B655" s="7"/>
      <c r="F655" s="2"/>
      <c r="G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</row>
    <row r="656" spans="1:73" x14ac:dyDescent="0.25">
      <c r="A656" s="2"/>
      <c r="B656" s="7"/>
      <c r="F656" s="2"/>
      <c r="G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</row>
    <row r="657" spans="1:73" x14ac:dyDescent="0.25">
      <c r="A657" s="2"/>
      <c r="B657" s="7"/>
      <c r="F657" s="2"/>
      <c r="G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</row>
    <row r="658" spans="1:73" x14ac:dyDescent="0.25">
      <c r="A658" s="2"/>
      <c r="B658" s="7"/>
      <c r="F658" s="2"/>
      <c r="G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</row>
    <row r="659" spans="1:73" x14ac:dyDescent="0.25">
      <c r="A659" s="2"/>
      <c r="B659" s="7"/>
      <c r="F659" s="2"/>
      <c r="G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</row>
    <row r="660" spans="1:73" x14ac:dyDescent="0.25">
      <c r="A660" s="2"/>
      <c r="B660" s="7"/>
      <c r="F660" s="2"/>
      <c r="G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</row>
    <row r="661" spans="1:73" x14ac:dyDescent="0.25">
      <c r="A661" s="2"/>
      <c r="B661" s="7"/>
      <c r="F661" s="2"/>
      <c r="G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</row>
    <row r="662" spans="1:73" x14ac:dyDescent="0.25">
      <c r="A662" s="2"/>
      <c r="B662" s="7"/>
      <c r="F662" s="2"/>
      <c r="G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</row>
    <row r="663" spans="1:73" x14ac:dyDescent="0.25">
      <c r="A663" s="2"/>
      <c r="B663" s="7"/>
      <c r="F663" s="2"/>
      <c r="G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</row>
    <row r="664" spans="1:73" x14ac:dyDescent="0.25">
      <c r="A664" s="2"/>
      <c r="B664" s="7"/>
      <c r="F664" s="2"/>
      <c r="G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</row>
    <row r="665" spans="1:73" x14ac:dyDescent="0.25">
      <c r="A665" s="2"/>
      <c r="B665" s="7"/>
      <c r="F665" s="2"/>
      <c r="G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</row>
    <row r="666" spans="1:73" x14ac:dyDescent="0.25">
      <c r="A666" s="2"/>
      <c r="B666" s="7"/>
      <c r="F666" s="2"/>
      <c r="G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</row>
    <row r="667" spans="1:73" x14ac:dyDescent="0.25">
      <c r="A667" s="2"/>
      <c r="B667" s="7"/>
      <c r="F667" s="2"/>
      <c r="G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</row>
    <row r="668" spans="1:73" x14ac:dyDescent="0.25">
      <c r="A668" s="2"/>
      <c r="B668" s="7"/>
      <c r="F668" s="2"/>
      <c r="G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</row>
    <row r="669" spans="1:73" x14ac:dyDescent="0.25">
      <c r="A669" s="2"/>
      <c r="B669" s="7"/>
      <c r="F669" s="2"/>
      <c r="G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</row>
    <row r="670" spans="1:73" x14ac:dyDescent="0.25">
      <c r="A670" s="2"/>
      <c r="B670" s="7"/>
      <c r="F670" s="2"/>
      <c r="G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</row>
    <row r="671" spans="1:73" x14ac:dyDescent="0.25">
      <c r="A671" s="2"/>
      <c r="B671" s="7"/>
      <c r="F671" s="2"/>
      <c r="G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</row>
    <row r="672" spans="1:73" x14ac:dyDescent="0.25">
      <c r="A672" s="2"/>
      <c r="B672" s="7"/>
      <c r="F672" s="2"/>
      <c r="G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</row>
    <row r="673" spans="1:73" x14ac:dyDescent="0.25">
      <c r="A673" s="2"/>
      <c r="B673" s="7"/>
      <c r="F673" s="2"/>
      <c r="G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</row>
    <row r="674" spans="1:73" x14ac:dyDescent="0.25">
      <c r="A674" s="2"/>
      <c r="B674" s="7"/>
      <c r="F674" s="2"/>
      <c r="G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</row>
    <row r="675" spans="1:73" x14ac:dyDescent="0.25">
      <c r="A675" s="2"/>
      <c r="B675" s="7"/>
      <c r="F675" s="2"/>
      <c r="G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</row>
    <row r="676" spans="1:73" x14ac:dyDescent="0.25">
      <c r="A676" s="2"/>
      <c r="B676" s="7"/>
      <c r="F676" s="2"/>
      <c r="G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</row>
    <row r="677" spans="1:73" x14ac:dyDescent="0.25">
      <c r="A677" s="2"/>
      <c r="B677" s="7"/>
      <c r="F677" s="2"/>
      <c r="G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</row>
    <row r="678" spans="1:73" x14ac:dyDescent="0.25">
      <c r="A678" s="2"/>
      <c r="B678" s="7"/>
      <c r="F678" s="2"/>
      <c r="G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</row>
    <row r="679" spans="1:73" x14ac:dyDescent="0.25">
      <c r="A679" s="2"/>
      <c r="B679" s="7"/>
      <c r="F679" s="2"/>
      <c r="G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</row>
    <row r="680" spans="1:73" x14ac:dyDescent="0.25">
      <c r="A680" s="2"/>
      <c r="B680" s="7"/>
      <c r="F680" s="2"/>
      <c r="G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</row>
    <row r="681" spans="1:73" x14ac:dyDescent="0.25">
      <c r="A681" s="2"/>
      <c r="B681" s="7"/>
      <c r="F681" s="2"/>
      <c r="G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</row>
    <row r="682" spans="1:73" x14ac:dyDescent="0.25">
      <c r="A682" s="2"/>
      <c r="B682" s="7"/>
      <c r="F682" s="2"/>
      <c r="G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</row>
    <row r="683" spans="1:73" x14ac:dyDescent="0.25">
      <c r="A683" s="2"/>
      <c r="B683" s="7"/>
      <c r="F683" s="2"/>
      <c r="G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</row>
    <row r="684" spans="1:73" x14ac:dyDescent="0.25">
      <c r="A684" s="2"/>
      <c r="B684" s="7"/>
      <c r="F684" s="2"/>
      <c r="G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</row>
    <row r="685" spans="1:73" x14ac:dyDescent="0.25">
      <c r="A685" s="2"/>
      <c r="B685" s="7"/>
      <c r="F685" s="2"/>
      <c r="G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</row>
    <row r="686" spans="1:73" x14ac:dyDescent="0.25">
      <c r="A686" s="2"/>
      <c r="B686" s="7"/>
      <c r="F686" s="2"/>
      <c r="G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</row>
    <row r="687" spans="1:73" x14ac:dyDescent="0.25">
      <c r="A687" s="2"/>
      <c r="B687" s="7"/>
      <c r="F687" s="2"/>
      <c r="G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</row>
    <row r="688" spans="1:73" x14ac:dyDescent="0.25">
      <c r="A688" s="2"/>
      <c r="B688" s="7"/>
      <c r="F688" s="2"/>
      <c r="G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</row>
    <row r="689" spans="1:73" x14ac:dyDescent="0.25">
      <c r="A689" s="2"/>
      <c r="B689" s="7"/>
      <c r="F689" s="2"/>
      <c r="G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</row>
    <row r="690" spans="1:73" x14ac:dyDescent="0.25">
      <c r="A690" s="2"/>
      <c r="B690" s="7"/>
      <c r="F690" s="2"/>
      <c r="G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</row>
    <row r="691" spans="1:73" x14ac:dyDescent="0.25">
      <c r="A691" s="2"/>
      <c r="B691" s="7"/>
      <c r="F691" s="2"/>
      <c r="G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</row>
    <row r="692" spans="1:73" x14ac:dyDescent="0.25">
      <c r="A692" s="2"/>
      <c r="B692" s="7"/>
      <c r="F692" s="2"/>
      <c r="G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</row>
    <row r="693" spans="1:73" x14ac:dyDescent="0.25">
      <c r="A693" s="2"/>
      <c r="B693" s="7"/>
      <c r="F693" s="2"/>
      <c r="G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</row>
    <row r="694" spans="1:73" x14ac:dyDescent="0.25">
      <c r="A694" s="2"/>
      <c r="B694" s="7"/>
      <c r="F694" s="2"/>
      <c r="G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</row>
    <row r="695" spans="1:73" x14ac:dyDescent="0.25">
      <c r="A695" s="2"/>
      <c r="B695" s="7"/>
      <c r="F695" s="2"/>
      <c r="G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</row>
    <row r="696" spans="1:73" x14ac:dyDescent="0.25">
      <c r="A696" s="2"/>
      <c r="B696" s="7"/>
      <c r="F696" s="2"/>
      <c r="G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</row>
    <row r="697" spans="1:73" x14ac:dyDescent="0.25">
      <c r="A697" s="2"/>
      <c r="B697" s="7"/>
      <c r="F697" s="2"/>
      <c r="G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</row>
    <row r="698" spans="1:73" x14ac:dyDescent="0.25">
      <c r="A698" s="2"/>
      <c r="B698" s="7"/>
      <c r="F698" s="2"/>
      <c r="G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</row>
    <row r="699" spans="1:73" x14ac:dyDescent="0.25">
      <c r="A699" s="2"/>
      <c r="B699" s="7"/>
      <c r="F699" s="2"/>
      <c r="G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</row>
    <row r="700" spans="1:73" x14ac:dyDescent="0.25">
      <c r="A700" s="2"/>
      <c r="B700" s="7"/>
      <c r="F700" s="2"/>
      <c r="G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</row>
    <row r="701" spans="1:73" x14ac:dyDescent="0.25">
      <c r="A701" s="2"/>
      <c r="B701" s="7"/>
      <c r="F701" s="2"/>
      <c r="G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</row>
    <row r="702" spans="1:73" x14ac:dyDescent="0.25">
      <c r="A702" s="2"/>
      <c r="B702" s="7"/>
      <c r="F702" s="2"/>
      <c r="G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</row>
    <row r="703" spans="1:73" x14ac:dyDescent="0.25">
      <c r="A703" s="2"/>
      <c r="B703" s="7"/>
      <c r="F703" s="2"/>
      <c r="G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</row>
    <row r="704" spans="1:73" x14ac:dyDescent="0.25">
      <c r="A704" s="2"/>
      <c r="B704" s="7"/>
      <c r="F704" s="2"/>
      <c r="G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</row>
    <row r="705" spans="1:73" x14ac:dyDescent="0.25">
      <c r="A705" s="2"/>
      <c r="B705" s="7"/>
      <c r="F705" s="2"/>
      <c r="G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</row>
    <row r="706" spans="1:73" x14ac:dyDescent="0.25">
      <c r="A706" s="2"/>
      <c r="B706" s="7"/>
      <c r="F706" s="2"/>
      <c r="G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</row>
    <row r="707" spans="1:73" x14ac:dyDescent="0.25">
      <c r="A707" s="2"/>
      <c r="B707" s="7"/>
      <c r="F707" s="2"/>
      <c r="G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</row>
    <row r="708" spans="1:73" x14ac:dyDescent="0.25">
      <c r="A708" s="2"/>
      <c r="B708" s="7"/>
      <c r="F708" s="2"/>
      <c r="G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</row>
    <row r="709" spans="1:73" x14ac:dyDescent="0.25">
      <c r="A709" s="2"/>
      <c r="B709" s="7"/>
      <c r="F709" s="2"/>
      <c r="G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</row>
    <row r="710" spans="1:73" x14ac:dyDescent="0.25">
      <c r="A710" s="2"/>
      <c r="B710" s="7"/>
      <c r="F710" s="2"/>
      <c r="G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</row>
    <row r="711" spans="1:73" x14ac:dyDescent="0.25">
      <c r="A711" s="2"/>
      <c r="B711" s="7"/>
      <c r="F711" s="2"/>
      <c r="G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</row>
    <row r="712" spans="1:73" x14ac:dyDescent="0.25">
      <c r="A712" s="2"/>
      <c r="B712" s="7"/>
      <c r="F712" s="2"/>
      <c r="G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</row>
    <row r="713" spans="1:73" x14ac:dyDescent="0.25">
      <c r="A713" s="2"/>
      <c r="B713" s="7"/>
      <c r="F713" s="2"/>
      <c r="G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</row>
    <row r="714" spans="1:73" x14ac:dyDescent="0.25">
      <c r="A714" s="2"/>
      <c r="B714" s="7"/>
      <c r="F714" s="2"/>
      <c r="G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</row>
    <row r="715" spans="1:73" x14ac:dyDescent="0.25">
      <c r="A715" s="2"/>
      <c r="B715" s="7"/>
      <c r="F715" s="2"/>
      <c r="G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</row>
    <row r="716" spans="1:73" x14ac:dyDescent="0.25">
      <c r="A716" s="2"/>
      <c r="B716" s="7"/>
      <c r="F716" s="2"/>
      <c r="G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</row>
    <row r="717" spans="1:73" x14ac:dyDescent="0.25">
      <c r="A717" s="2"/>
      <c r="B717" s="7"/>
      <c r="F717" s="2"/>
      <c r="G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</row>
    <row r="718" spans="1:73" x14ac:dyDescent="0.25">
      <c r="A718" s="2"/>
      <c r="B718" s="7"/>
      <c r="F718" s="2"/>
      <c r="G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</row>
    <row r="719" spans="1:73" x14ac:dyDescent="0.25">
      <c r="A719" s="2"/>
      <c r="B719" s="7"/>
      <c r="F719" s="2"/>
      <c r="G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</row>
    <row r="720" spans="1:73" x14ac:dyDescent="0.25">
      <c r="A720" s="2"/>
      <c r="B720" s="7"/>
      <c r="F720" s="2"/>
      <c r="G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</row>
    <row r="721" spans="1:73" x14ac:dyDescent="0.25">
      <c r="A721" s="2"/>
      <c r="B721" s="7"/>
      <c r="F721" s="2"/>
      <c r="G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</row>
    <row r="722" spans="1:73" x14ac:dyDescent="0.25">
      <c r="A722" s="2"/>
      <c r="B722" s="7"/>
      <c r="F722" s="2"/>
      <c r="G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</row>
    <row r="723" spans="1:73" x14ac:dyDescent="0.25">
      <c r="A723" s="2"/>
      <c r="B723" s="7"/>
      <c r="F723" s="2"/>
      <c r="G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</row>
    <row r="724" spans="1:73" x14ac:dyDescent="0.25">
      <c r="A724" s="2"/>
      <c r="B724" s="7"/>
      <c r="F724" s="2"/>
      <c r="G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</row>
    <row r="725" spans="1:73" x14ac:dyDescent="0.25">
      <c r="A725" s="2"/>
      <c r="B725" s="7"/>
      <c r="F725" s="2"/>
      <c r="G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</row>
    <row r="726" spans="1:73" x14ac:dyDescent="0.25">
      <c r="A726" s="2"/>
      <c r="B726" s="7"/>
      <c r="F726" s="2"/>
      <c r="G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</row>
    <row r="727" spans="1:73" x14ac:dyDescent="0.25">
      <c r="A727" s="2"/>
      <c r="B727" s="7"/>
      <c r="F727" s="2"/>
      <c r="G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</row>
    <row r="728" spans="1:73" x14ac:dyDescent="0.25">
      <c r="A728" s="2"/>
      <c r="B728" s="7"/>
      <c r="F728" s="2"/>
      <c r="G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</row>
    <row r="729" spans="1:73" x14ac:dyDescent="0.25">
      <c r="A729" s="2"/>
      <c r="B729" s="7"/>
      <c r="F729" s="2"/>
      <c r="G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</row>
    <row r="730" spans="1:73" x14ac:dyDescent="0.25">
      <c r="A730" s="2"/>
      <c r="B730" s="7"/>
      <c r="F730" s="2"/>
      <c r="G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</row>
    <row r="731" spans="1:73" x14ac:dyDescent="0.25">
      <c r="A731" s="2"/>
      <c r="B731" s="7"/>
      <c r="F731" s="2"/>
      <c r="G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</row>
    <row r="732" spans="1:73" x14ac:dyDescent="0.25">
      <c r="A732" s="2"/>
      <c r="B732" s="7"/>
      <c r="F732" s="2"/>
      <c r="G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</row>
    <row r="733" spans="1:73" x14ac:dyDescent="0.25">
      <c r="A733" s="2"/>
      <c r="B733" s="7"/>
      <c r="F733" s="2"/>
      <c r="G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</row>
    <row r="734" spans="1:73" x14ac:dyDescent="0.25">
      <c r="A734" s="2"/>
      <c r="B734" s="7"/>
      <c r="F734" s="2"/>
      <c r="G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</row>
    <row r="735" spans="1:73" x14ac:dyDescent="0.25">
      <c r="A735" s="2"/>
      <c r="B735" s="7"/>
      <c r="F735" s="2"/>
      <c r="G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</row>
    <row r="736" spans="1:73" x14ac:dyDescent="0.25">
      <c r="A736" s="2"/>
      <c r="B736" s="7"/>
      <c r="F736" s="2"/>
      <c r="G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</row>
    <row r="737" spans="1:73" x14ac:dyDescent="0.25">
      <c r="A737" s="2"/>
      <c r="B737" s="7"/>
      <c r="F737" s="2"/>
      <c r="G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</row>
    <row r="738" spans="1:73" x14ac:dyDescent="0.25">
      <c r="A738" s="2"/>
      <c r="B738" s="7"/>
      <c r="F738" s="2"/>
      <c r="G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</row>
    <row r="739" spans="1:73" x14ac:dyDescent="0.25">
      <c r="A739" s="2"/>
      <c r="B739" s="7"/>
      <c r="F739" s="2"/>
      <c r="G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</row>
    <row r="740" spans="1:73" x14ac:dyDescent="0.25">
      <c r="A740" s="2"/>
      <c r="B740" s="7"/>
      <c r="F740" s="2"/>
      <c r="G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</row>
    <row r="741" spans="1:73" x14ac:dyDescent="0.25">
      <c r="A741" s="2"/>
      <c r="B741" s="7"/>
      <c r="F741" s="2"/>
      <c r="G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</row>
    <row r="742" spans="1:73" x14ac:dyDescent="0.25">
      <c r="A742" s="2"/>
      <c r="F742" s="2"/>
      <c r="G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</row>
    <row r="743" spans="1:73" x14ac:dyDescent="0.25">
      <c r="A743" s="2"/>
      <c r="F743" s="2"/>
      <c r="G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</row>
    <row r="744" spans="1:73" x14ac:dyDescent="0.25">
      <c r="A744" s="2"/>
      <c r="F744" s="2"/>
      <c r="G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</row>
    <row r="745" spans="1:73" x14ac:dyDescent="0.25">
      <c r="A745" s="2"/>
      <c r="F745" s="2"/>
      <c r="G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</row>
    <row r="746" spans="1:73" x14ac:dyDescent="0.25">
      <c r="A746" s="2"/>
      <c r="F746" s="2"/>
      <c r="G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</row>
    <row r="747" spans="1:73" x14ac:dyDescent="0.25">
      <c r="A747" s="2"/>
      <c r="F747" s="2"/>
      <c r="G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</row>
    <row r="748" spans="1:73" x14ac:dyDescent="0.25">
      <c r="A748" s="2"/>
      <c r="F748" s="2"/>
      <c r="G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</row>
    <row r="749" spans="1:73" x14ac:dyDescent="0.25">
      <c r="A749" s="2"/>
      <c r="F749" s="2"/>
      <c r="G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</row>
    <row r="750" spans="1:73" x14ac:dyDescent="0.25">
      <c r="A750" s="2"/>
      <c r="F750" s="2"/>
      <c r="G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</row>
    <row r="751" spans="1:73" x14ac:dyDescent="0.25">
      <c r="A751" s="2"/>
      <c r="F751" s="2"/>
      <c r="G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</row>
    <row r="752" spans="1:73" x14ac:dyDescent="0.25">
      <c r="A752" s="2"/>
      <c r="F752" s="2"/>
      <c r="G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</row>
    <row r="753" spans="1:73" x14ac:dyDescent="0.25">
      <c r="A753" s="2"/>
      <c r="F753" s="2"/>
      <c r="G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</row>
    <row r="754" spans="1:73" x14ac:dyDescent="0.25">
      <c r="A754" s="2"/>
      <c r="F754" s="2"/>
      <c r="G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</row>
    <row r="755" spans="1:73" x14ac:dyDescent="0.25">
      <c r="A755" s="2"/>
      <c r="F755" s="2"/>
      <c r="G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</row>
    <row r="756" spans="1:73" x14ac:dyDescent="0.25">
      <c r="A756" s="2"/>
      <c r="F756" s="2"/>
      <c r="G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</row>
    <row r="757" spans="1:73" x14ac:dyDescent="0.25">
      <c r="A757" s="2"/>
      <c r="F757" s="2"/>
      <c r="G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</row>
    <row r="758" spans="1:73" x14ac:dyDescent="0.25">
      <c r="A758" s="2"/>
      <c r="F758" s="2"/>
      <c r="G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</row>
    <row r="759" spans="1:73" x14ac:dyDescent="0.25">
      <c r="A759" s="2"/>
      <c r="F759" s="2"/>
      <c r="G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</row>
    <row r="760" spans="1:73" x14ac:dyDescent="0.25">
      <c r="A760" s="2"/>
      <c r="F760" s="2"/>
      <c r="G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</row>
    <row r="761" spans="1:73" x14ac:dyDescent="0.25">
      <c r="A761" s="2"/>
      <c r="F761" s="2"/>
      <c r="G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</row>
    <row r="762" spans="1:73" x14ac:dyDescent="0.25">
      <c r="A762" s="2"/>
      <c r="F762" s="2"/>
      <c r="G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</row>
    <row r="763" spans="1:73" x14ac:dyDescent="0.25">
      <c r="A763" s="2"/>
      <c r="F763" s="2"/>
      <c r="G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</row>
    <row r="764" spans="1:73" x14ac:dyDescent="0.25">
      <c r="A764" s="2"/>
      <c r="F764" s="2"/>
      <c r="G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</row>
    <row r="765" spans="1:73" x14ac:dyDescent="0.25">
      <c r="A765" s="2"/>
      <c r="F765" s="2"/>
      <c r="G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</row>
    <row r="766" spans="1:73" x14ac:dyDescent="0.25">
      <c r="A766" s="2"/>
      <c r="F766" s="2"/>
      <c r="G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</row>
    <row r="767" spans="1:73" x14ac:dyDescent="0.25">
      <c r="A767" s="2"/>
      <c r="F767" s="2"/>
      <c r="G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</row>
    <row r="768" spans="1:73" x14ac:dyDescent="0.25">
      <c r="A768" s="2"/>
      <c r="F768" s="2"/>
      <c r="G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</row>
    <row r="769" spans="1:73" x14ac:dyDescent="0.25">
      <c r="A769" s="2"/>
      <c r="F769" s="2"/>
      <c r="G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</row>
    <row r="770" spans="1:73" x14ac:dyDescent="0.25">
      <c r="A770" s="2"/>
      <c r="F770" s="2"/>
      <c r="G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</row>
    <row r="771" spans="1:73" x14ac:dyDescent="0.25">
      <c r="A771" s="2"/>
      <c r="F771" s="2"/>
      <c r="G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</row>
    <row r="772" spans="1:73" x14ac:dyDescent="0.25">
      <c r="A772" s="2"/>
      <c r="F772" s="2"/>
      <c r="G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</row>
    <row r="773" spans="1:73" x14ac:dyDescent="0.25">
      <c r="A773" s="2"/>
      <c r="F773" s="2"/>
      <c r="G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</row>
    <row r="774" spans="1:73" x14ac:dyDescent="0.25">
      <c r="A774" s="2"/>
      <c r="F774" s="2"/>
      <c r="G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</row>
    <row r="775" spans="1:73" x14ac:dyDescent="0.25">
      <c r="A775" s="2"/>
      <c r="F775" s="2"/>
      <c r="G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</row>
    <row r="776" spans="1:73" x14ac:dyDescent="0.25">
      <c r="A776" s="2"/>
      <c r="F776" s="2"/>
      <c r="G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</row>
    <row r="777" spans="1:73" x14ac:dyDescent="0.25">
      <c r="A777" s="2"/>
      <c r="F777" s="2"/>
      <c r="G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</row>
    <row r="778" spans="1:73" x14ac:dyDescent="0.25">
      <c r="A778" s="2"/>
      <c r="F778" s="2"/>
      <c r="G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</row>
    <row r="779" spans="1:73" x14ac:dyDescent="0.25">
      <c r="A779" s="2"/>
      <c r="F779" s="2"/>
      <c r="G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</row>
    <row r="780" spans="1:73" x14ac:dyDescent="0.25">
      <c r="A780" s="2"/>
      <c r="F780" s="2"/>
      <c r="G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</row>
    <row r="781" spans="1:73" x14ac:dyDescent="0.25">
      <c r="A781" s="2"/>
      <c r="F781" s="2"/>
      <c r="G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</row>
    <row r="782" spans="1:73" x14ac:dyDescent="0.25">
      <c r="A782" s="2"/>
      <c r="F782" s="2"/>
      <c r="G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</row>
    <row r="783" spans="1:73" x14ac:dyDescent="0.25">
      <c r="A783" s="2"/>
      <c r="F783" s="2"/>
      <c r="G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</row>
    <row r="784" spans="1:73" x14ac:dyDescent="0.25">
      <c r="A784" s="2"/>
      <c r="F784" s="2"/>
      <c r="G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</row>
    <row r="785" spans="1:73" x14ac:dyDescent="0.25">
      <c r="A785" s="2"/>
      <c r="F785" s="2"/>
      <c r="G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</row>
    <row r="786" spans="1:73" x14ac:dyDescent="0.25">
      <c r="A786" s="2"/>
      <c r="F786" s="2"/>
      <c r="G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</row>
    <row r="787" spans="1:73" x14ac:dyDescent="0.25">
      <c r="A787" s="2"/>
      <c r="F787" s="2"/>
      <c r="G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</row>
    <row r="788" spans="1:73" x14ac:dyDescent="0.25">
      <c r="A788" s="2"/>
      <c r="F788" s="2"/>
      <c r="G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</row>
    <row r="789" spans="1:73" x14ac:dyDescent="0.25">
      <c r="A789" s="2"/>
      <c r="F789" s="2"/>
      <c r="G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</row>
    <row r="790" spans="1:73" x14ac:dyDescent="0.25">
      <c r="A790" s="2"/>
      <c r="F790" s="2"/>
      <c r="G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</row>
    <row r="791" spans="1:73" x14ac:dyDescent="0.25">
      <c r="A791" s="2"/>
      <c r="F791" s="2"/>
      <c r="G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</row>
    <row r="792" spans="1:73" x14ac:dyDescent="0.25">
      <c r="A792" s="2"/>
      <c r="F792" s="2"/>
      <c r="G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</row>
    <row r="793" spans="1:73" x14ac:dyDescent="0.25">
      <c r="A793" s="2"/>
      <c r="F793" s="2"/>
      <c r="G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</row>
    <row r="794" spans="1:73" x14ac:dyDescent="0.25">
      <c r="A794" s="2"/>
      <c r="F794" s="2"/>
      <c r="G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</row>
    <row r="795" spans="1:73" x14ac:dyDescent="0.25">
      <c r="A795" s="2"/>
      <c r="F795" s="2"/>
      <c r="G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</row>
    <row r="796" spans="1:73" x14ac:dyDescent="0.25">
      <c r="A796" s="2"/>
      <c r="F796" s="2"/>
      <c r="G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</row>
    <row r="797" spans="1:73" x14ac:dyDescent="0.25">
      <c r="A797" s="2"/>
      <c r="F797" s="2"/>
      <c r="G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</row>
    <row r="798" spans="1:73" x14ac:dyDescent="0.25">
      <c r="A798" s="2"/>
      <c r="F798" s="2"/>
      <c r="G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</row>
    <row r="799" spans="1:73" x14ac:dyDescent="0.25">
      <c r="A799" s="2"/>
      <c r="F799" s="2"/>
      <c r="G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</row>
    <row r="800" spans="1:73" x14ac:dyDescent="0.25">
      <c r="A800" s="2"/>
      <c r="F800" s="2"/>
      <c r="G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</row>
    <row r="801" spans="1:73" x14ac:dyDescent="0.25">
      <c r="A801" s="2"/>
      <c r="F801" s="2"/>
      <c r="G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</row>
    <row r="802" spans="1:73" x14ac:dyDescent="0.25">
      <c r="A802" s="2"/>
      <c r="F802" s="2"/>
      <c r="G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</row>
    <row r="803" spans="1:73" x14ac:dyDescent="0.25">
      <c r="A803" s="2"/>
      <c r="F803" s="2"/>
      <c r="G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</row>
    <row r="804" spans="1:73" x14ac:dyDescent="0.25">
      <c r="A804" s="2"/>
      <c r="F804" s="2"/>
      <c r="G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</row>
    <row r="805" spans="1:73" x14ac:dyDescent="0.25">
      <c r="A805" s="2"/>
      <c r="F805" s="2"/>
      <c r="G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</row>
    <row r="806" spans="1:73" x14ac:dyDescent="0.25">
      <c r="A806" s="2"/>
      <c r="F806" s="2"/>
      <c r="G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</row>
    <row r="807" spans="1:73" x14ac:dyDescent="0.25">
      <c r="A807" s="2"/>
      <c r="F807" s="2"/>
      <c r="G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</row>
    <row r="808" spans="1:73" x14ac:dyDescent="0.25">
      <c r="A808" s="2"/>
      <c r="F808" s="2"/>
      <c r="G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</row>
    <row r="809" spans="1:73" x14ac:dyDescent="0.25">
      <c r="A809" s="2"/>
      <c r="F809" s="2"/>
      <c r="G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</row>
    <row r="810" spans="1:73" x14ac:dyDescent="0.25">
      <c r="A810" s="2"/>
      <c r="F810" s="2"/>
      <c r="G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</row>
    <row r="811" spans="1:73" x14ac:dyDescent="0.25">
      <c r="A811" s="2"/>
      <c r="F811" s="2"/>
      <c r="G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</row>
    <row r="812" spans="1:73" x14ac:dyDescent="0.25">
      <c r="A812" s="2"/>
      <c r="F812" s="2"/>
      <c r="G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</row>
    <row r="813" spans="1:73" x14ac:dyDescent="0.25">
      <c r="A813" s="2"/>
      <c r="F813" s="2"/>
      <c r="G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</row>
    <row r="814" spans="1:73" x14ac:dyDescent="0.25">
      <c r="A814" s="2"/>
      <c r="F814" s="2"/>
      <c r="G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</row>
    <row r="815" spans="1:73" x14ac:dyDescent="0.25">
      <c r="A815" s="2"/>
      <c r="F815" s="2"/>
      <c r="G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</row>
    <row r="816" spans="1:73" x14ac:dyDescent="0.25">
      <c r="A816" s="2"/>
      <c r="F816" s="2"/>
      <c r="G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</row>
    <row r="817" spans="1:73" x14ac:dyDescent="0.25">
      <c r="A817" s="2"/>
      <c r="F817" s="2"/>
      <c r="G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</row>
    <row r="818" spans="1:73" x14ac:dyDescent="0.25">
      <c r="A818" s="2"/>
      <c r="F818" s="2"/>
      <c r="G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</row>
    <row r="819" spans="1:73" x14ac:dyDescent="0.25">
      <c r="A819" s="2"/>
      <c r="F819" s="2"/>
      <c r="G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</row>
    <row r="820" spans="1:73" x14ac:dyDescent="0.25">
      <c r="A820" s="2"/>
      <c r="F820" s="2"/>
      <c r="G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</row>
    <row r="821" spans="1:73" x14ac:dyDescent="0.25">
      <c r="A821" s="2"/>
      <c r="F821" s="2"/>
      <c r="G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</row>
    <row r="822" spans="1:73" x14ac:dyDescent="0.25">
      <c r="A822" s="2"/>
      <c r="F822" s="2"/>
      <c r="G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</row>
    <row r="823" spans="1:73" x14ac:dyDescent="0.25">
      <c r="A823" s="2"/>
      <c r="F823" s="2"/>
      <c r="G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</row>
    <row r="824" spans="1:73" x14ac:dyDescent="0.25">
      <c r="A824" s="2"/>
      <c r="F824" s="2"/>
      <c r="G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</row>
    <row r="825" spans="1:73" x14ac:dyDescent="0.25">
      <c r="A825" s="2"/>
      <c r="G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</row>
    <row r="826" spans="1:73" x14ac:dyDescent="0.25">
      <c r="A826" s="2"/>
      <c r="G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</row>
    <row r="827" spans="1:73" x14ac:dyDescent="0.25">
      <c r="A827" s="2"/>
      <c r="G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</row>
    <row r="828" spans="1:73" x14ac:dyDescent="0.25">
      <c r="A828" s="2"/>
      <c r="G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</row>
    <row r="829" spans="1:73" x14ac:dyDescent="0.25">
      <c r="A829" s="2"/>
      <c r="G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</row>
    <row r="830" spans="1:73" x14ac:dyDescent="0.25">
      <c r="A830" s="2"/>
      <c r="G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</row>
    <row r="831" spans="1:73" x14ac:dyDescent="0.25">
      <c r="A831" s="2"/>
      <c r="G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</row>
    <row r="832" spans="1:73" x14ac:dyDescent="0.25">
      <c r="A832" s="2"/>
      <c r="G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</row>
    <row r="833" spans="1:73" x14ac:dyDescent="0.25">
      <c r="A833" s="2"/>
      <c r="G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</row>
    <row r="834" spans="1:73" x14ac:dyDescent="0.25">
      <c r="A834" s="2"/>
      <c r="G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</row>
    <row r="835" spans="1:73" x14ac:dyDescent="0.25">
      <c r="A835" s="2"/>
      <c r="G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</row>
    <row r="836" spans="1:73" x14ac:dyDescent="0.25">
      <c r="A836" s="2"/>
      <c r="G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</row>
    <row r="837" spans="1:73" x14ac:dyDescent="0.25">
      <c r="A837" s="2"/>
      <c r="G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</row>
    <row r="838" spans="1:73" x14ac:dyDescent="0.25">
      <c r="A838" s="2"/>
      <c r="G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</row>
    <row r="839" spans="1:73" x14ac:dyDescent="0.25">
      <c r="A839" s="2"/>
      <c r="G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</row>
    <row r="840" spans="1:73" x14ac:dyDescent="0.25">
      <c r="A840" s="2"/>
      <c r="G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</row>
    <row r="841" spans="1:73" x14ac:dyDescent="0.25">
      <c r="A841" s="2"/>
      <c r="G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</row>
    <row r="842" spans="1:73" x14ac:dyDescent="0.25">
      <c r="A842" s="2"/>
      <c r="G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</row>
    <row r="843" spans="1:73" x14ac:dyDescent="0.25">
      <c r="A843" s="2"/>
      <c r="G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</row>
    <row r="844" spans="1:73" x14ac:dyDescent="0.25">
      <c r="A844" s="2"/>
      <c r="G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</row>
    <row r="845" spans="1:73" x14ac:dyDescent="0.25">
      <c r="A845" s="2"/>
      <c r="G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</row>
    <row r="846" spans="1:73" x14ac:dyDescent="0.25">
      <c r="A846" s="2"/>
      <c r="G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</row>
    <row r="847" spans="1:73" x14ac:dyDescent="0.25">
      <c r="A847" s="2"/>
      <c r="G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</row>
    <row r="848" spans="1:73" x14ac:dyDescent="0.25">
      <c r="A848" s="2"/>
      <c r="G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</row>
    <row r="849" spans="1:73" x14ac:dyDescent="0.25">
      <c r="A849" s="2"/>
      <c r="G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</row>
    <row r="850" spans="1:73" x14ac:dyDescent="0.25">
      <c r="A850" s="2"/>
      <c r="G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</row>
    <row r="851" spans="1:73" x14ac:dyDescent="0.25">
      <c r="A851" s="2"/>
      <c r="G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</row>
    <row r="852" spans="1:73" x14ac:dyDescent="0.25">
      <c r="A852" s="2"/>
      <c r="G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</row>
    <row r="853" spans="1:73" x14ac:dyDescent="0.25">
      <c r="A853" s="2"/>
      <c r="G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</row>
    <row r="854" spans="1:73" x14ac:dyDescent="0.25">
      <c r="A854" s="2"/>
      <c r="G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</row>
    <row r="855" spans="1:73" x14ac:dyDescent="0.25">
      <c r="A855" s="2"/>
      <c r="G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</row>
    <row r="856" spans="1:73" x14ac:dyDescent="0.25">
      <c r="A856" s="2"/>
      <c r="G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</row>
    <row r="857" spans="1:73" x14ac:dyDescent="0.25">
      <c r="A857" s="2"/>
      <c r="G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</row>
    <row r="858" spans="1:73" x14ac:dyDescent="0.25">
      <c r="A858" s="2"/>
      <c r="G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</row>
    <row r="859" spans="1:73" x14ac:dyDescent="0.25">
      <c r="A859" s="2"/>
      <c r="G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</row>
    <row r="860" spans="1:73" x14ac:dyDescent="0.25">
      <c r="A860" s="2"/>
      <c r="G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</row>
    <row r="861" spans="1:73" x14ac:dyDescent="0.25">
      <c r="A861" s="2"/>
      <c r="G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</row>
    <row r="862" spans="1:73" x14ac:dyDescent="0.25">
      <c r="A862" s="2"/>
      <c r="G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</row>
    <row r="863" spans="1:73" x14ac:dyDescent="0.25">
      <c r="A863" s="2"/>
      <c r="G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</row>
    <row r="864" spans="1:73" x14ac:dyDescent="0.25">
      <c r="A864" s="2"/>
      <c r="G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</row>
    <row r="865" spans="1:73" x14ac:dyDescent="0.25">
      <c r="A865" s="2"/>
      <c r="G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</row>
    <row r="866" spans="1:73" x14ac:dyDescent="0.25">
      <c r="A866" s="2"/>
      <c r="G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</row>
    <row r="867" spans="1:73" x14ac:dyDescent="0.25">
      <c r="A867" s="2"/>
      <c r="G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</row>
    <row r="868" spans="1:73" x14ac:dyDescent="0.25">
      <c r="A868" s="2"/>
      <c r="G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</row>
    <row r="869" spans="1:73" x14ac:dyDescent="0.25">
      <c r="A869" s="2"/>
      <c r="G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</row>
    <row r="870" spans="1:73" x14ac:dyDescent="0.25">
      <c r="A870" s="2"/>
      <c r="G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</row>
    <row r="871" spans="1:73" x14ac:dyDescent="0.25">
      <c r="A871" s="2"/>
      <c r="G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</row>
    <row r="872" spans="1:73" x14ac:dyDescent="0.25">
      <c r="A872" s="2"/>
      <c r="G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</row>
    <row r="873" spans="1:73" x14ac:dyDescent="0.25">
      <c r="A873" s="2"/>
      <c r="G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</row>
    <row r="874" spans="1:73" x14ac:dyDescent="0.25">
      <c r="A874" s="2"/>
      <c r="G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</row>
    <row r="875" spans="1:73" x14ac:dyDescent="0.25">
      <c r="A875" s="2"/>
      <c r="G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</row>
    <row r="876" spans="1:73" x14ac:dyDescent="0.25">
      <c r="A876" s="2"/>
      <c r="G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</row>
    <row r="877" spans="1:73" x14ac:dyDescent="0.25">
      <c r="A877" s="2"/>
      <c r="G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</row>
    <row r="878" spans="1:73" x14ac:dyDescent="0.25">
      <c r="A878" s="2"/>
      <c r="G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</row>
    <row r="879" spans="1:73" x14ac:dyDescent="0.25">
      <c r="A879" s="2"/>
      <c r="G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</row>
    <row r="880" spans="1:73" x14ac:dyDescent="0.25">
      <c r="A880" s="2"/>
      <c r="G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</row>
    <row r="881" spans="1:73" x14ac:dyDescent="0.25">
      <c r="A881" s="2"/>
      <c r="G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</row>
    <row r="882" spans="1:73" x14ac:dyDescent="0.25">
      <c r="A882" s="2"/>
      <c r="G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</row>
    <row r="883" spans="1:73" x14ac:dyDescent="0.25">
      <c r="A883" s="2"/>
      <c r="G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</row>
    <row r="884" spans="1:73" x14ac:dyDescent="0.25">
      <c r="A884" s="2"/>
      <c r="G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</row>
    <row r="885" spans="1:73" x14ac:dyDescent="0.25">
      <c r="A885" s="2"/>
      <c r="G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</row>
    <row r="886" spans="1:73" x14ac:dyDescent="0.25">
      <c r="A886" s="2"/>
      <c r="G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</row>
    <row r="887" spans="1:73" x14ac:dyDescent="0.25">
      <c r="A887" s="2"/>
      <c r="G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</row>
    <row r="888" spans="1:73" x14ac:dyDescent="0.25">
      <c r="A888" s="2"/>
      <c r="G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</row>
    <row r="889" spans="1:73" x14ac:dyDescent="0.25">
      <c r="A889" s="2"/>
      <c r="G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</row>
    <row r="890" spans="1:73" x14ac:dyDescent="0.25">
      <c r="A890" s="2"/>
      <c r="G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</row>
    <row r="891" spans="1:73" x14ac:dyDescent="0.25">
      <c r="A891" s="2"/>
      <c r="G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</row>
    <row r="892" spans="1:73" x14ac:dyDescent="0.25">
      <c r="A892" s="2"/>
      <c r="G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</row>
    <row r="893" spans="1:73" x14ac:dyDescent="0.25">
      <c r="A893" s="2"/>
      <c r="G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</row>
    <row r="894" spans="1:73" x14ac:dyDescent="0.25">
      <c r="A894" s="2"/>
      <c r="G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</row>
    <row r="895" spans="1:73" x14ac:dyDescent="0.25">
      <c r="A895" s="2"/>
      <c r="G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</row>
    <row r="896" spans="1:73" x14ac:dyDescent="0.25">
      <c r="A896" s="2"/>
      <c r="G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</row>
    <row r="897" spans="1:73" x14ac:dyDescent="0.25">
      <c r="A897" s="2"/>
      <c r="G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</row>
    <row r="898" spans="1:73" x14ac:dyDescent="0.25">
      <c r="A898" s="2"/>
      <c r="G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</row>
    <row r="899" spans="1:73" x14ac:dyDescent="0.25">
      <c r="A899" s="2"/>
      <c r="G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</row>
    <row r="900" spans="1:73" x14ac:dyDescent="0.25">
      <c r="A900" s="2"/>
      <c r="G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</row>
    <row r="901" spans="1:73" x14ac:dyDescent="0.25">
      <c r="A901" s="2"/>
      <c r="G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</row>
    <row r="902" spans="1:73" x14ac:dyDescent="0.25">
      <c r="A902" s="2"/>
      <c r="G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</row>
    <row r="903" spans="1:73" x14ac:dyDescent="0.25">
      <c r="A903" s="2"/>
      <c r="G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</row>
    <row r="904" spans="1:73" x14ac:dyDescent="0.25">
      <c r="A904" s="2"/>
      <c r="G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</row>
    <row r="905" spans="1:73" x14ac:dyDescent="0.25">
      <c r="A905" s="2"/>
      <c r="G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</row>
    <row r="906" spans="1:73" x14ac:dyDescent="0.25">
      <c r="A906" s="2"/>
      <c r="G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</row>
    <row r="907" spans="1:73" x14ac:dyDescent="0.25">
      <c r="A907" s="2"/>
      <c r="G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</row>
    <row r="908" spans="1:73" x14ac:dyDescent="0.25">
      <c r="A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</row>
    <row r="909" spans="1:73" x14ac:dyDescent="0.25">
      <c r="A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</row>
    <row r="910" spans="1:73" x14ac:dyDescent="0.25">
      <c r="A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</row>
    <row r="911" spans="1:73" x14ac:dyDescent="0.25">
      <c r="A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</row>
    <row r="912" spans="1:73" x14ac:dyDescent="0.25">
      <c r="A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</row>
    <row r="913" spans="1:73" x14ac:dyDescent="0.25">
      <c r="A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</row>
    <row r="914" spans="1:73" x14ac:dyDescent="0.25">
      <c r="A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</row>
    <row r="915" spans="1:73" x14ac:dyDescent="0.25">
      <c r="A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</row>
    <row r="916" spans="1:73" x14ac:dyDescent="0.25">
      <c r="A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</row>
    <row r="917" spans="1:73" x14ac:dyDescent="0.25">
      <c r="A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</row>
    <row r="918" spans="1:73" x14ac:dyDescent="0.25">
      <c r="A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</row>
    <row r="919" spans="1:73" x14ac:dyDescent="0.25">
      <c r="A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</row>
    <row r="920" spans="1:73" x14ac:dyDescent="0.25">
      <c r="A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</row>
    <row r="921" spans="1:73" x14ac:dyDescent="0.25">
      <c r="A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D014-1236-4D54-841B-00BBF6032DB7}">
  <dimension ref="A1:A25"/>
  <sheetViews>
    <sheetView workbookViewId="0"/>
  </sheetViews>
  <sheetFormatPr defaultRowHeight="15" x14ac:dyDescent="0.25"/>
  <sheetData>
    <row r="1" spans="1:1" x14ac:dyDescent="0.25">
      <c r="A1">
        <f>ROW()</f>
        <v>1</v>
      </c>
    </row>
    <row r="2" spans="1:1" x14ac:dyDescent="0.25">
      <c r="A2">
        <f>ROW()</f>
        <v>2</v>
      </c>
    </row>
    <row r="3" spans="1:1" x14ac:dyDescent="0.25">
      <c r="A3">
        <f>ROW()</f>
        <v>3</v>
      </c>
    </row>
    <row r="4" spans="1:1" x14ac:dyDescent="0.25">
      <c r="A4">
        <f>ROW()</f>
        <v>4</v>
      </c>
    </row>
    <row r="5" spans="1:1" x14ac:dyDescent="0.25">
      <c r="A5">
        <f>ROW()</f>
        <v>5</v>
      </c>
    </row>
    <row r="6" spans="1:1" x14ac:dyDescent="0.25">
      <c r="A6">
        <f>ROW()</f>
        <v>6</v>
      </c>
    </row>
    <row r="7" spans="1:1" x14ac:dyDescent="0.25">
      <c r="A7">
        <f>ROW()</f>
        <v>7</v>
      </c>
    </row>
    <row r="8" spans="1:1" x14ac:dyDescent="0.25">
      <c r="A8">
        <f>ROW()</f>
        <v>8</v>
      </c>
    </row>
    <row r="9" spans="1:1" x14ac:dyDescent="0.25">
      <c r="A9">
        <f>ROW()</f>
        <v>9</v>
      </c>
    </row>
    <row r="10" spans="1:1" x14ac:dyDescent="0.25">
      <c r="A10">
        <f>ROW()</f>
        <v>10</v>
      </c>
    </row>
    <row r="11" spans="1:1" x14ac:dyDescent="0.25">
      <c r="A11">
        <f>ROW()</f>
        <v>11</v>
      </c>
    </row>
    <row r="12" spans="1:1" x14ac:dyDescent="0.25">
      <c r="A12">
        <f>ROW()</f>
        <v>12</v>
      </c>
    </row>
    <row r="13" spans="1:1" x14ac:dyDescent="0.25">
      <c r="A13">
        <f>ROW()</f>
        <v>13</v>
      </c>
    </row>
    <row r="14" spans="1:1" x14ac:dyDescent="0.25">
      <c r="A14">
        <f>ROW()</f>
        <v>14</v>
      </c>
    </row>
    <row r="15" spans="1:1" x14ac:dyDescent="0.25">
      <c r="A15">
        <f>ROW()</f>
        <v>15</v>
      </c>
    </row>
    <row r="16" spans="1:1" x14ac:dyDescent="0.25">
      <c r="A16">
        <f>ROW()</f>
        <v>16</v>
      </c>
    </row>
    <row r="17" spans="1:1" x14ac:dyDescent="0.25">
      <c r="A17">
        <f>ROW()</f>
        <v>17</v>
      </c>
    </row>
    <row r="18" spans="1:1" x14ac:dyDescent="0.25">
      <c r="A18">
        <f>ROW()</f>
        <v>18</v>
      </c>
    </row>
    <row r="19" spans="1:1" x14ac:dyDescent="0.25">
      <c r="A19">
        <f>ROW()</f>
        <v>19</v>
      </c>
    </row>
    <row r="20" spans="1:1" x14ac:dyDescent="0.25">
      <c r="A20">
        <f>ROW()</f>
        <v>20</v>
      </c>
    </row>
    <row r="21" spans="1:1" x14ac:dyDescent="0.25">
      <c r="A21">
        <f>ROW()</f>
        <v>21</v>
      </c>
    </row>
    <row r="22" spans="1:1" x14ac:dyDescent="0.25">
      <c r="A22">
        <f>ROW()</f>
        <v>22</v>
      </c>
    </row>
    <row r="23" spans="1:1" x14ac:dyDescent="0.25">
      <c r="A23">
        <f>ROW()</f>
        <v>23</v>
      </c>
    </row>
    <row r="24" spans="1:1" x14ac:dyDescent="0.25">
      <c r="A24">
        <f>ROW()</f>
        <v>24</v>
      </c>
    </row>
    <row r="25" spans="1:1" x14ac:dyDescent="0.25">
      <c r="A25">
        <f>ROW()</f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6EA97F00066F418D24188552923393" ma:contentTypeVersion="18" ma:contentTypeDescription="Create a new document." ma:contentTypeScope="" ma:versionID="b8cd8407ff3d9e85309ad1d59ce77950">
  <xsd:schema xmlns:xsd="http://www.w3.org/2001/XMLSchema" xmlns:xs="http://www.w3.org/2001/XMLSchema" xmlns:p="http://schemas.microsoft.com/office/2006/metadata/properties" xmlns:ns2="f76023fa-3299-450b-879e-8569fbb7fce7" xmlns:ns3="f40271d9-c97c-4def-b8ec-73047142e206" targetNamespace="http://schemas.microsoft.com/office/2006/metadata/properties" ma:root="true" ma:fieldsID="56e79d00505be2337c23c9d1cc280744" ns2:_="" ns3:_="">
    <xsd:import namespace="f76023fa-3299-450b-879e-8569fbb7fce7"/>
    <xsd:import namespace="f40271d9-c97c-4def-b8ec-73047142e2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023fa-3299-450b-879e-8569fbb7fc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3f7c956-802a-45ac-b2ba-cc7850678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0271d9-c97c-4def-b8ec-73047142e20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b55d704-a330-4168-a0cd-e6e305254c46}" ma:internalName="TaxCatchAll" ma:showField="CatchAllData" ma:web="f40271d9-c97c-4def-b8ec-73047142e2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40271d9-c97c-4def-b8ec-73047142e206" xsi:nil="true"/>
    <lcf76f155ced4ddcb4097134ff3c332f xmlns="f76023fa-3299-450b-879e-8569fbb7fce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3428B4A-DA24-4C7A-A4AF-053F53BDBF06}"/>
</file>

<file path=customXml/itemProps2.xml><?xml version="1.0" encoding="utf-8"?>
<ds:datastoreItem xmlns:ds="http://schemas.openxmlformats.org/officeDocument/2006/customXml" ds:itemID="{B1942B85-CD52-40C8-B7D0-97DF24D42B30}"/>
</file>

<file path=customXml/itemProps3.xml><?xml version="1.0" encoding="utf-8"?>
<ds:datastoreItem xmlns:ds="http://schemas.openxmlformats.org/officeDocument/2006/customXml" ds:itemID="{22ACE78A-300E-4E0E-A778-C05B0440D1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Yancey</dc:creator>
  <cp:lastModifiedBy>14437</cp:lastModifiedBy>
  <cp:lastPrinted>2023-02-10T17:15:27Z</cp:lastPrinted>
  <dcterms:created xsi:type="dcterms:W3CDTF">2022-08-16T20:54:17Z</dcterms:created>
  <dcterms:modified xsi:type="dcterms:W3CDTF">2023-09-27T01:35:57Z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0x010100536EA97F00066F418D24188552923393</vt:lpwstr>
  </property>
</Properties>
</file>