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ndra\Dropbox\RQA Software\Clientes 2018\NAMTRIKDEV\"/>
    </mc:Choice>
  </mc:AlternateContent>
  <bookViews>
    <workbookView xWindow="0" yWindow="0" windowWidth="20490" windowHeight="7455"/>
  </bookViews>
  <sheets>
    <sheet name="Project Management" sheetId="1" r:id="rId1"/>
    <sheet name="Software implementation" sheetId="2" r:id="rId2"/>
  </sheets>
  <calcPr calcId="162913"/>
</workbook>
</file>

<file path=xl/calcChain.xml><?xml version="1.0" encoding="utf-8"?>
<calcChain xmlns="http://schemas.openxmlformats.org/spreadsheetml/2006/main">
  <c r="A31" i="2" l="1"/>
  <c r="A29" i="2"/>
  <c r="A26" i="2"/>
  <c r="A24" i="2"/>
  <c r="A23" i="2"/>
  <c r="A22" i="2"/>
  <c r="A20" i="2"/>
  <c r="A19" i="2"/>
  <c r="A18" i="2"/>
  <c r="A17" i="2"/>
  <c r="A15" i="2"/>
  <c r="A14" i="2"/>
  <c r="A12" i="2"/>
  <c r="A11" i="2"/>
  <c r="A10" i="2"/>
  <c r="A9" i="2"/>
  <c r="A8" i="2"/>
  <c r="A7" i="2"/>
  <c r="A5" i="2"/>
  <c r="A32" i="1" l="1"/>
  <c r="A31" i="1"/>
  <c r="A30" i="1"/>
  <c r="A29" i="1"/>
  <c r="A28" i="1"/>
  <c r="A26" i="1"/>
  <c r="A22" i="1"/>
  <c r="A20" i="1"/>
  <c r="A19" i="1"/>
  <c r="A18" i="1"/>
  <c r="A16" i="1"/>
  <c r="A12" i="1"/>
  <c r="A9" i="1"/>
  <c r="A7" i="1"/>
  <c r="A5" i="1"/>
  <c r="D41" i="2"/>
  <c r="D40" i="2"/>
  <c r="D39" i="2"/>
  <c r="D38" i="2"/>
  <c r="D37" i="2"/>
  <c r="D36" i="2"/>
  <c r="F33" i="2" l="1"/>
  <c r="F34" i="1"/>
  <c r="C41" i="1" l="1"/>
  <c r="C42" i="1"/>
  <c r="C40" i="1"/>
  <c r="C39" i="1"/>
</calcChain>
</file>

<file path=xl/sharedStrings.xml><?xml version="1.0" encoding="utf-8"?>
<sst xmlns="http://schemas.openxmlformats.org/spreadsheetml/2006/main" count="334" uniqueCount="182">
  <si>
    <t>Project Management Process</t>
  </si>
  <si>
    <t>Requirement</t>
  </si>
  <si>
    <t>a</t>
  </si>
  <si>
    <t>b</t>
  </si>
  <si>
    <t>c</t>
  </si>
  <si>
    <t>d</t>
  </si>
  <si>
    <t>e</t>
  </si>
  <si>
    <t>f</t>
  </si>
  <si>
    <t>g</t>
  </si>
  <si>
    <t>h</t>
  </si>
  <si>
    <t>j</t>
  </si>
  <si>
    <t>i</t>
  </si>
  <si>
    <t>k</t>
  </si>
  <si>
    <t>l</t>
  </si>
  <si>
    <t>m</t>
  </si>
  <si>
    <t>n</t>
  </si>
  <si>
    <t>Activities</t>
  </si>
  <si>
    <t>Task</t>
  </si>
  <si>
    <t>Assessment</t>
  </si>
  <si>
    <t>Documentation</t>
  </si>
  <si>
    <t>Direct evidenc</t>
  </si>
  <si>
    <t>Comments</t>
  </si>
  <si>
    <t>Item</t>
  </si>
  <si>
    <t>Se deberá definir el alcance de trabajo para el proyecto, incluidos sus entregables.</t>
  </si>
  <si>
    <t>PM.1</t>
  </si>
  <si>
    <r>
      <t xml:space="preserve">¿Se ha definido el </t>
    </r>
    <r>
      <rPr>
        <b/>
        <sz val="11"/>
        <color theme="1"/>
        <rFont val="Calibri"/>
        <family val="2"/>
        <scheme val="minor"/>
      </rPr>
      <t>alcance</t>
    </r>
    <r>
      <rPr>
        <sz val="11"/>
        <color theme="1"/>
        <rFont val="Calibri"/>
        <family val="2"/>
        <scheme val="minor"/>
      </rPr>
      <t xml:space="preserve"> de trabajo del proyecto?</t>
    </r>
  </si>
  <si>
    <r>
      <t xml:space="preserve">¿Se incluyen los </t>
    </r>
    <r>
      <rPr>
        <b/>
        <sz val="11"/>
        <color theme="1"/>
        <rFont val="Calibri"/>
        <family val="2"/>
        <scheme val="minor"/>
      </rPr>
      <t>entregables</t>
    </r>
    <r>
      <rPr>
        <sz val="11"/>
        <color theme="1"/>
        <rFont val="Calibri"/>
        <family val="2"/>
        <scheme val="minor"/>
      </rPr>
      <t xml:space="preserve"> a realizar en la definición del alcance?</t>
    </r>
  </si>
  <si>
    <t>Se deberán definir las tareas y los recursos asociados con el alcance del trabajo.</t>
  </si>
  <si>
    <t>PM.2</t>
  </si>
  <si>
    <r>
      <t xml:space="preserve">¿Se han definido las </t>
    </r>
    <r>
      <rPr>
        <b/>
        <sz val="11"/>
        <color theme="1"/>
        <rFont val="Calibri"/>
        <family val="2"/>
        <scheme val="minor"/>
      </rPr>
      <t>tareas</t>
    </r>
    <r>
      <rPr>
        <sz val="11"/>
        <color theme="1"/>
        <rFont val="Calibri"/>
        <family val="2"/>
        <scheme val="minor"/>
      </rPr>
      <t xml:space="preserve"> asociadas con el alcance de trabajo del proyecto?</t>
    </r>
  </si>
  <si>
    <r>
      <t xml:space="preserve">¿Se han definido los </t>
    </r>
    <r>
      <rPr>
        <b/>
        <sz val="11"/>
        <color theme="1"/>
        <rFont val="Calibri"/>
        <family val="2"/>
        <scheme val="minor"/>
      </rPr>
      <t>recursos</t>
    </r>
    <r>
      <rPr>
        <sz val="11"/>
        <color theme="1"/>
        <rFont val="Calibri"/>
        <family val="2"/>
        <scheme val="minor"/>
      </rPr>
      <t xml:space="preserve"> asociadas con el alcance de trabajo del proyecto?</t>
    </r>
  </si>
  <si>
    <t>El costo, técnico y viabilidad de cronograma deberá hacerse.</t>
  </si>
  <si>
    <t>El horario, esfuerzo, costo y duración del trabajo deberá ser estimado. Otras métricas deben estimarse, si es necesario.</t>
  </si>
  <si>
    <r>
      <t xml:space="preserve">¿Se ha estudiado la </t>
    </r>
    <r>
      <rPr>
        <b/>
        <sz val="11"/>
        <color theme="1"/>
        <rFont val="Calibri"/>
        <family val="2"/>
        <scheme val="minor"/>
      </rPr>
      <t>viabilidad económica</t>
    </r>
    <r>
      <rPr>
        <sz val="11"/>
        <color theme="1"/>
        <rFont val="Calibri"/>
        <family val="2"/>
        <scheme val="minor"/>
      </rPr>
      <t xml:space="preserve"> del proyecto?</t>
    </r>
  </si>
  <si>
    <r>
      <t xml:space="preserve">¿Se ha estudiado la </t>
    </r>
    <r>
      <rPr>
        <b/>
        <sz val="11"/>
        <color theme="1"/>
        <rFont val="Calibri"/>
        <family val="2"/>
        <scheme val="minor"/>
      </rPr>
      <t>viabilidad técnica</t>
    </r>
    <r>
      <rPr>
        <sz val="11"/>
        <color theme="1"/>
        <rFont val="Calibri"/>
        <family val="2"/>
        <scheme val="minor"/>
      </rPr>
      <t xml:space="preserve"> del proyecto?</t>
    </r>
  </si>
  <si>
    <r>
      <t xml:space="preserve">¿Se ha estudiado la </t>
    </r>
    <r>
      <rPr>
        <b/>
        <sz val="11"/>
        <color theme="1"/>
        <rFont val="Calibri"/>
        <family val="2"/>
        <scheme val="minor"/>
      </rPr>
      <t>viabilidad de cronograma</t>
    </r>
    <r>
      <rPr>
        <sz val="11"/>
        <color theme="1"/>
        <rFont val="Calibri"/>
        <family val="2"/>
        <scheme val="minor"/>
      </rPr>
      <t xml:space="preserve"> del proyecto?</t>
    </r>
  </si>
  <si>
    <r>
      <t xml:space="preserve">¿Se ha estimado el </t>
    </r>
    <r>
      <rPr>
        <b/>
        <sz val="11"/>
        <color theme="1"/>
        <rFont val="Calibri"/>
        <family val="2"/>
        <scheme val="minor"/>
      </rPr>
      <t>esfuerzo</t>
    </r>
    <r>
      <rPr>
        <sz val="11"/>
        <color theme="1"/>
        <rFont val="Calibri"/>
        <family val="2"/>
        <scheme val="minor"/>
      </rPr>
      <t xml:space="preserve"> de las tareas del proyecto?</t>
    </r>
  </si>
  <si>
    <r>
      <t xml:space="preserve">¿Se ha estimado el </t>
    </r>
    <r>
      <rPr>
        <b/>
        <sz val="11"/>
        <color theme="1"/>
        <rFont val="Calibri"/>
        <family val="2"/>
        <scheme val="minor"/>
      </rPr>
      <t>costo</t>
    </r>
    <r>
      <rPr>
        <sz val="11"/>
        <color theme="1"/>
        <rFont val="Calibri"/>
        <family val="2"/>
        <scheme val="minor"/>
      </rPr>
      <t xml:space="preserve"> de las tareas del proyecto?</t>
    </r>
  </si>
  <si>
    <r>
      <t xml:space="preserve">¿Se ha estimado la </t>
    </r>
    <r>
      <rPr>
        <b/>
        <sz val="11"/>
        <color theme="1"/>
        <rFont val="Calibri"/>
        <family val="2"/>
        <scheme val="minor"/>
      </rPr>
      <t>duración</t>
    </r>
    <r>
      <rPr>
        <sz val="11"/>
        <color theme="1"/>
        <rFont val="Calibri"/>
        <family val="2"/>
        <scheme val="minor"/>
      </rPr>
      <t xml:space="preserve"> de las tareas del proyecto?</t>
    </r>
  </si>
  <si>
    <r>
      <t xml:space="preserve">¿Se ha definido el </t>
    </r>
    <r>
      <rPr>
        <b/>
        <sz val="11"/>
        <color theme="1"/>
        <rFont val="Calibri"/>
        <family val="2"/>
        <scheme val="minor"/>
      </rPr>
      <t xml:space="preserve">cronograma </t>
    </r>
    <r>
      <rPr>
        <sz val="11"/>
        <color theme="1"/>
        <rFont val="Calibri"/>
        <family val="2"/>
        <scheme val="minor"/>
      </rPr>
      <t>del proyecto?</t>
    </r>
  </si>
  <si>
    <r>
      <t xml:space="preserve">¿Se ha definido el </t>
    </r>
    <r>
      <rPr>
        <b/>
        <sz val="11"/>
        <color theme="1"/>
        <rFont val="Calibri"/>
        <family val="2"/>
        <scheme val="minor"/>
      </rPr>
      <t>equipo de trabajo</t>
    </r>
    <r>
      <rPr>
        <sz val="11"/>
        <color theme="1"/>
        <rFont val="Calibri"/>
        <family val="2"/>
        <scheme val="minor"/>
      </rPr>
      <t>?</t>
    </r>
  </si>
  <si>
    <r>
      <t xml:space="preserve">¿Se ha </t>
    </r>
    <r>
      <rPr>
        <b/>
        <sz val="11"/>
        <color theme="1"/>
        <rFont val="Calibri"/>
        <family val="2"/>
        <scheme val="minor"/>
      </rPr>
      <t>planificado</t>
    </r>
    <r>
      <rPr>
        <sz val="11"/>
        <color theme="1"/>
        <rFont val="Calibri"/>
        <family val="2"/>
        <scheme val="minor"/>
      </rPr>
      <t xml:space="preserve"> la </t>
    </r>
    <r>
      <rPr>
        <b/>
        <sz val="11"/>
        <color theme="1"/>
        <rFont val="Calibri"/>
        <family val="2"/>
        <scheme val="minor"/>
      </rPr>
      <t>participación</t>
    </r>
    <r>
      <rPr>
        <sz val="11"/>
        <color theme="1"/>
        <rFont val="Calibri"/>
        <family val="2"/>
        <scheme val="minor"/>
      </rPr>
      <t xml:space="preserve"> del </t>
    </r>
    <r>
      <rPr>
        <b/>
        <sz val="11"/>
        <color theme="1"/>
        <rFont val="Calibri"/>
        <family val="2"/>
        <scheme val="minor"/>
      </rPr>
      <t xml:space="preserve">equipo de trabajo </t>
    </r>
    <r>
      <rPr>
        <sz val="11"/>
        <color theme="1"/>
        <rFont val="Calibri"/>
        <family val="2"/>
        <scheme val="minor"/>
      </rPr>
      <t>en las tareas del proyecto?</t>
    </r>
  </si>
  <si>
    <t>La asignación de recursos humanos deberá planificarse.</t>
  </si>
  <si>
    <t>El plan de ejecución del proyecto deberá ser según el alcance del trabajo, recursos humanos planificados y tareas definidas.</t>
  </si>
  <si>
    <r>
      <t xml:space="preserve">¿Se ha elaborado un </t>
    </r>
    <r>
      <rPr>
        <b/>
        <sz val="11"/>
        <color theme="1"/>
        <rFont val="Calibri"/>
        <family val="2"/>
        <scheme val="minor"/>
      </rPr>
      <t>plan de proyecto</t>
    </r>
    <r>
      <rPr>
        <sz val="11"/>
        <color theme="1"/>
        <rFont val="Calibri"/>
        <family val="2"/>
        <scheme val="minor"/>
      </rPr>
      <t xml:space="preserve"> en el que se definen alcance, objetivos,  entregables, tareas, duración estimada, recursos, composición del equipo, cronograma de tareas, costo y esfuerzo, identificación de riesgos, etc.?</t>
    </r>
  </si>
  <si>
    <t>El plan de ejecución deberá ser acordado por el cliente.</t>
  </si>
  <si>
    <r>
      <t xml:space="preserve">¿Se ha obtenido una </t>
    </r>
    <r>
      <rPr>
        <b/>
        <sz val="11"/>
        <color theme="1"/>
        <rFont val="Calibri"/>
        <family val="2"/>
        <scheme val="minor"/>
      </rPr>
      <t>aprobación por el cliente</t>
    </r>
    <r>
      <rPr>
        <sz val="11"/>
        <color theme="1"/>
        <rFont val="Calibri"/>
        <family val="2"/>
        <scheme val="minor"/>
      </rPr>
      <t xml:space="preserve"> del plan de ejecución del proyecto?</t>
    </r>
  </si>
  <si>
    <r>
      <t xml:space="preserve">¿Se ha realizado la </t>
    </r>
    <r>
      <rPr>
        <b/>
        <sz val="11"/>
        <color theme="1"/>
        <rFont val="Calibri"/>
        <family val="2"/>
        <scheme val="minor"/>
      </rPr>
      <t>identificación de riesgos</t>
    </r>
    <r>
      <rPr>
        <sz val="11"/>
        <color theme="1"/>
        <rFont val="Calibri"/>
        <family val="2"/>
        <scheme val="minor"/>
      </rPr>
      <t xml:space="preserve"> del proyecto?</t>
    </r>
  </si>
  <si>
    <r>
      <t xml:space="preserve">¿Se ha realizado un </t>
    </r>
    <r>
      <rPr>
        <b/>
        <sz val="11"/>
        <color theme="1"/>
        <rFont val="Calibri"/>
        <family val="2"/>
        <scheme val="minor"/>
      </rPr>
      <t>seguimiento y monitorización</t>
    </r>
    <r>
      <rPr>
        <sz val="11"/>
        <color theme="1"/>
        <rFont val="Calibri"/>
        <family val="2"/>
        <scheme val="minor"/>
      </rPr>
      <t xml:space="preserve"> </t>
    </r>
    <r>
      <rPr>
        <b/>
        <sz val="11"/>
        <color theme="1"/>
        <rFont val="Calibri"/>
        <family val="2"/>
        <scheme val="minor"/>
      </rPr>
      <t xml:space="preserve">de riesgos </t>
    </r>
    <r>
      <rPr>
        <sz val="11"/>
        <color theme="1"/>
        <rFont val="Calibri"/>
        <family val="2"/>
        <scheme val="minor"/>
      </rPr>
      <t>durante el proyecto?</t>
    </r>
  </si>
  <si>
    <t>Los riesgos deberán ser identificados y monitoreados durante la ejecución del proyecto.</t>
  </si>
  <si>
    <t>Una estrategia de control de versión de software deberá ser desarrollada e implementada, incluyendo copia de seguridad y restauración.</t>
  </si>
  <si>
    <r>
      <t xml:space="preserve">¿Se ha definido la </t>
    </r>
    <r>
      <rPr>
        <b/>
        <sz val="11"/>
        <color theme="1"/>
        <rFont val="Calibri"/>
        <family val="2"/>
        <scheme val="minor"/>
      </rPr>
      <t>estrategia de control de versiones del software</t>
    </r>
    <r>
      <rPr>
        <sz val="11"/>
        <color theme="1"/>
        <rFont val="Calibri"/>
        <family val="2"/>
        <scheme val="minor"/>
      </rPr>
      <t>?</t>
    </r>
  </si>
  <si>
    <r>
      <t xml:space="preserve">¿Incluye la estrategia el procedimiento para </t>
    </r>
    <r>
      <rPr>
        <b/>
        <sz val="11"/>
        <color theme="1"/>
        <rFont val="Calibri"/>
        <family val="2"/>
        <scheme val="minor"/>
      </rPr>
      <t>copias de seguridad y restauración</t>
    </r>
    <r>
      <rPr>
        <sz val="11"/>
        <color theme="1"/>
        <rFont val="Calibri"/>
        <family val="2"/>
        <scheme val="minor"/>
      </rPr>
      <t>?</t>
    </r>
  </si>
  <si>
    <r>
      <t xml:space="preserve">¿Se ha </t>
    </r>
    <r>
      <rPr>
        <b/>
        <sz val="11"/>
        <color theme="1"/>
        <rFont val="Calibri"/>
        <family val="2"/>
        <scheme val="minor"/>
      </rPr>
      <t xml:space="preserve">implementado </t>
    </r>
    <r>
      <rPr>
        <sz val="11"/>
        <color theme="1"/>
        <rFont val="Calibri"/>
        <family val="2"/>
        <scheme val="minor"/>
      </rPr>
      <t>la</t>
    </r>
    <r>
      <rPr>
        <b/>
        <sz val="11"/>
        <color theme="1"/>
        <rFont val="Calibri"/>
        <family val="2"/>
        <scheme val="minor"/>
      </rPr>
      <t xml:space="preserve"> estrategia</t>
    </r>
    <r>
      <rPr>
        <sz val="11"/>
        <color theme="1"/>
        <rFont val="Calibri"/>
        <family val="2"/>
        <scheme val="minor"/>
      </rPr>
      <t xml:space="preserve"> de control de versiones? </t>
    </r>
  </si>
  <si>
    <r>
      <t xml:space="preserve">¿Se ha establecido un </t>
    </r>
    <r>
      <rPr>
        <b/>
        <sz val="11"/>
        <color theme="1"/>
        <rFont val="Calibri"/>
        <family val="2"/>
        <scheme val="minor"/>
      </rPr>
      <t>repositorio</t>
    </r>
    <r>
      <rPr>
        <sz val="11"/>
        <color theme="1"/>
        <rFont val="Calibri"/>
        <family val="2"/>
        <scheme val="minor"/>
      </rPr>
      <t xml:space="preserve"> para la gestión de productos de trabajo y entregables?? </t>
    </r>
  </si>
  <si>
    <t>Los elementos relevantes de la configuración de software deberán ser identificados y controlados, incluyendo su almacenamiento, línea de base, manejo y modificaciones.</t>
  </si>
  <si>
    <r>
      <t xml:space="preserve">¿Se han </t>
    </r>
    <r>
      <rPr>
        <b/>
        <sz val="11"/>
        <color theme="1"/>
        <rFont val="Calibri"/>
        <family val="2"/>
        <scheme val="minor"/>
      </rPr>
      <t>identificado</t>
    </r>
    <r>
      <rPr>
        <sz val="11"/>
        <color theme="1"/>
        <rFont val="Calibri"/>
        <family val="2"/>
        <scheme val="minor"/>
      </rPr>
      <t xml:space="preserve"> los </t>
    </r>
    <r>
      <rPr>
        <b/>
        <sz val="11"/>
        <color theme="1"/>
        <rFont val="Calibri"/>
        <family val="2"/>
        <scheme val="minor"/>
      </rPr>
      <t>elementos</t>
    </r>
    <r>
      <rPr>
        <sz val="11"/>
        <color theme="1"/>
        <rFont val="Calibri"/>
        <family val="2"/>
        <scheme val="minor"/>
      </rPr>
      <t xml:space="preserve"> </t>
    </r>
    <r>
      <rPr>
        <b/>
        <sz val="11"/>
        <color theme="1"/>
        <rFont val="Calibri"/>
        <family val="2"/>
        <scheme val="minor"/>
      </rPr>
      <t>bajo</t>
    </r>
    <r>
      <rPr>
        <sz val="11"/>
        <color theme="1"/>
        <rFont val="Calibri"/>
        <family val="2"/>
        <scheme val="minor"/>
      </rPr>
      <t xml:space="preserve"> </t>
    </r>
    <r>
      <rPr>
        <b/>
        <sz val="11"/>
        <color theme="1"/>
        <rFont val="Calibri"/>
        <family val="2"/>
        <scheme val="minor"/>
      </rPr>
      <t>gestión de la configuración</t>
    </r>
    <r>
      <rPr>
        <sz val="11"/>
        <color theme="1"/>
        <rFont val="Calibri"/>
        <family val="2"/>
        <scheme val="minor"/>
      </rPr>
      <t>?</t>
    </r>
  </si>
  <si>
    <r>
      <t xml:space="preserve">¿Se </t>
    </r>
    <r>
      <rPr>
        <b/>
        <sz val="11"/>
        <color theme="1"/>
        <rFont val="Calibri"/>
        <family val="2"/>
        <scheme val="minor"/>
      </rPr>
      <t>controla</t>
    </r>
    <r>
      <rPr>
        <sz val="11"/>
        <color theme="1"/>
        <rFont val="Calibri"/>
        <family val="2"/>
        <scheme val="minor"/>
      </rPr>
      <t xml:space="preserve"> la configuración de esos </t>
    </r>
    <r>
      <rPr>
        <b/>
        <sz val="11"/>
        <color theme="1"/>
        <rFont val="Calibri"/>
        <family val="2"/>
        <scheme val="minor"/>
      </rPr>
      <t xml:space="preserve">elementos </t>
    </r>
    <r>
      <rPr>
        <sz val="11"/>
        <color theme="1"/>
        <rFont val="Calibri"/>
        <family val="2"/>
        <scheme val="minor"/>
      </rPr>
      <t>en el repositorio establecido?</t>
    </r>
  </si>
  <si>
    <t>El avance del proyecto contra la planificación deberá ser monitoreado y registrado.</t>
  </si>
  <si>
    <r>
      <t xml:space="preserve">¿Se realiza un </t>
    </r>
    <r>
      <rPr>
        <b/>
        <sz val="11"/>
        <color theme="1"/>
        <rFont val="Calibri"/>
        <family val="2"/>
        <scheme val="minor"/>
      </rPr>
      <t>seguimiento y monitorización</t>
    </r>
    <r>
      <rPr>
        <sz val="11"/>
        <color theme="1"/>
        <rFont val="Calibri"/>
        <family val="2"/>
        <scheme val="minor"/>
      </rPr>
      <t xml:space="preserve"> del </t>
    </r>
    <r>
      <rPr>
        <b/>
        <sz val="11"/>
        <color theme="1"/>
        <rFont val="Calibri"/>
        <family val="2"/>
        <scheme val="minor"/>
      </rPr>
      <t>avance</t>
    </r>
    <r>
      <rPr>
        <sz val="11"/>
        <color theme="1"/>
        <rFont val="Calibri"/>
        <family val="2"/>
        <scheme val="minor"/>
      </rPr>
      <t xml:space="preserve"> del proyecto frente a la planificación?</t>
    </r>
  </si>
  <si>
    <t>Se deberá tomar medidas para ajustar y corregir desviaciones del plan de ejecución.</t>
  </si>
  <si>
    <r>
      <t xml:space="preserve">¿Se toman </t>
    </r>
    <r>
      <rPr>
        <b/>
        <sz val="11"/>
        <color theme="1"/>
        <rFont val="Calibri"/>
        <family val="2"/>
        <scheme val="minor"/>
      </rPr>
      <t xml:space="preserve">medidas </t>
    </r>
    <r>
      <rPr>
        <sz val="11"/>
        <color theme="1"/>
        <rFont val="Calibri"/>
        <family val="2"/>
        <scheme val="minor"/>
      </rPr>
      <t>para ajustar y corregir las</t>
    </r>
    <r>
      <rPr>
        <b/>
        <sz val="11"/>
        <color theme="1"/>
        <rFont val="Calibri"/>
        <family val="2"/>
        <scheme val="minor"/>
      </rPr>
      <t xml:space="preserve"> desviaciones</t>
    </r>
    <r>
      <rPr>
        <sz val="11"/>
        <color theme="1"/>
        <rFont val="Calibri"/>
        <family val="2"/>
        <scheme val="minor"/>
      </rPr>
      <t xml:space="preserve"> sobre la planificación?</t>
    </r>
  </si>
  <si>
    <t>Las actividades de revisión entre el cliente y el equipo de trabajo deberán ser realizadas para asegurar que el trabajo que ha sido realizado, cumple con los requisitos de software y plan de ejecución.</t>
  </si>
  <si>
    <r>
      <t xml:space="preserve">¿Se realizan </t>
    </r>
    <r>
      <rPr>
        <b/>
        <sz val="11"/>
        <color theme="1"/>
        <rFont val="Calibri"/>
        <family val="2"/>
        <scheme val="minor"/>
      </rPr>
      <t>revisiones de los entregables</t>
    </r>
    <r>
      <rPr>
        <sz val="11"/>
        <color theme="1"/>
        <rFont val="Calibri"/>
        <family val="2"/>
        <scheme val="minor"/>
      </rPr>
      <t xml:space="preserve"> del proyecto con el cliente para comprobar que cumplen con los requisitos?</t>
    </r>
  </si>
  <si>
    <t>Acuerdos resultantes de las actividades de revisión deberán ser registrados y seguidos.</t>
  </si>
  <si>
    <r>
      <t xml:space="preserve">¿Se mantienen </t>
    </r>
    <r>
      <rPr>
        <b/>
        <sz val="11"/>
        <color theme="1"/>
        <rFont val="Calibri"/>
        <family val="2"/>
        <scheme val="minor"/>
      </rPr>
      <t>registros</t>
    </r>
    <r>
      <rPr>
        <sz val="11"/>
        <color theme="1"/>
        <rFont val="Calibri"/>
        <family val="2"/>
        <scheme val="minor"/>
      </rPr>
      <t xml:space="preserve"> de los resultados</t>
    </r>
    <r>
      <rPr>
        <b/>
        <sz val="11"/>
        <color theme="1"/>
        <rFont val="Calibri"/>
        <family val="2"/>
        <scheme val="minor"/>
      </rPr>
      <t xml:space="preserve"> </t>
    </r>
    <r>
      <rPr>
        <sz val="11"/>
        <color theme="1"/>
        <rFont val="Calibri"/>
        <family val="2"/>
        <scheme val="minor"/>
      </rPr>
      <t xml:space="preserve">de las </t>
    </r>
    <r>
      <rPr>
        <b/>
        <sz val="11"/>
        <color theme="1"/>
        <rFont val="Calibri"/>
        <family val="2"/>
        <scheme val="minor"/>
      </rPr>
      <t xml:space="preserve">revisiones de entregables </t>
    </r>
    <r>
      <rPr>
        <sz val="11"/>
        <color theme="1"/>
        <rFont val="Calibri"/>
        <family val="2"/>
        <scheme val="minor"/>
      </rPr>
      <t xml:space="preserve">y de los </t>
    </r>
    <r>
      <rPr>
        <b/>
        <sz val="11"/>
        <color theme="1"/>
        <rFont val="Calibri"/>
        <family val="2"/>
        <scheme val="minor"/>
      </rPr>
      <t>acuerdos</t>
    </r>
    <r>
      <rPr>
        <sz val="11"/>
        <color theme="1"/>
        <rFont val="Calibri"/>
        <family val="2"/>
        <scheme val="minor"/>
      </rPr>
      <t xml:space="preserve"> llegados sobre los mismos (actas de reunión, peticiones de cambio, actualizaciones del plan, etc.)?</t>
    </r>
  </si>
  <si>
    <t>o</t>
  </si>
  <si>
    <t>El cierre del proyecto deberá ser realizado después de la aceptación del cliente.</t>
  </si>
  <si>
    <r>
      <t xml:space="preserve">¿Se obtiene </t>
    </r>
    <r>
      <rPr>
        <b/>
        <sz val="11"/>
        <color theme="1"/>
        <rFont val="Calibri"/>
        <family val="2"/>
        <scheme val="minor"/>
      </rPr>
      <t>aceptación</t>
    </r>
    <r>
      <rPr>
        <sz val="11"/>
        <color theme="1"/>
        <rFont val="Calibri"/>
        <family val="2"/>
        <scheme val="minor"/>
      </rPr>
      <t xml:space="preserve"> del </t>
    </r>
    <r>
      <rPr>
        <b/>
        <sz val="11"/>
        <color theme="1"/>
        <rFont val="Calibri"/>
        <family val="2"/>
        <scheme val="minor"/>
      </rPr>
      <t>cliente</t>
    </r>
    <r>
      <rPr>
        <sz val="11"/>
        <color theme="1"/>
        <rFont val="Calibri"/>
        <family val="2"/>
        <scheme val="minor"/>
      </rPr>
      <t xml:space="preserve"> sobre los </t>
    </r>
    <r>
      <rPr>
        <b/>
        <sz val="11"/>
        <color theme="1"/>
        <rFont val="Calibri"/>
        <family val="2"/>
        <scheme val="minor"/>
      </rPr>
      <t>entregables</t>
    </r>
    <r>
      <rPr>
        <sz val="11"/>
        <color theme="1"/>
        <rFont val="Calibri"/>
        <family val="2"/>
        <scheme val="minor"/>
      </rPr>
      <t xml:space="preserve"> resultantes del proyecto?</t>
    </r>
  </si>
  <si>
    <r>
      <t xml:space="preserve">¿Se realiza un </t>
    </r>
    <r>
      <rPr>
        <b/>
        <sz val="11"/>
        <color theme="1"/>
        <rFont val="Calibri"/>
        <family val="2"/>
        <scheme val="minor"/>
      </rPr>
      <t>cierre del proyecto</t>
    </r>
    <r>
      <rPr>
        <sz val="11"/>
        <color theme="1"/>
        <rFont val="Calibri"/>
        <family val="2"/>
        <scheme val="minor"/>
      </rPr>
      <t xml:space="preserve"> una vez se ha obtenido la aceptación?</t>
    </r>
  </si>
  <si>
    <t>PM.4</t>
  </si>
  <si>
    <t>PM.3</t>
  </si>
  <si>
    <t>Control Assessment</t>
  </si>
  <si>
    <t>Activity</t>
  </si>
  <si>
    <t>Score</t>
  </si>
  <si>
    <t>Software Implementation Process</t>
  </si>
  <si>
    <t xml:space="preserve">Los requisitos de software y plan de ejecución deberán ser revisados y entendidos por el equipo de trabajo. </t>
  </si>
  <si>
    <t>p</t>
  </si>
  <si>
    <t>q</t>
  </si>
  <si>
    <t>r</t>
  </si>
  <si>
    <t>s</t>
  </si>
  <si>
    <r>
      <t xml:space="preserve">¿El </t>
    </r>
    <r>
      <rPr>
        <b/>
        <sz val="11"/>
        <color theme="1"/>
        <rFont val="Calibri"/>
        <family val="2"/>
        <scheme val="minor"/>
      </rPr>
      <t>equipo de trabajo</t>
    </r>
    <r>
      <rPr>
        <sz val="11"/>
        <color theme="1"/>
        <rFont val="Calibri"/>
        <family val="2"/>
        <scheme val="minor"/>
      </rPr>
      <t xml:space="preserve"> ha revisado los </t>
    </r>
    <r>
      <rPr>
        <b/>
        <sz val="11"/>
        <color theme="1"/>
        <rFont val="Calibri"/>
        <family val="2"/>
        <scheme val="minor"/>
      </rPr>
      <t>requisitos</t>
    </r>
    <r>
      <rPr>
        <sz val="11"/>
        <color theme="1"/>
        <rFont val="Calibri"/>
        <family val="2"/>
        <scheme val="minor"/>
      </rPr>
      <t xml:space="preserve"> del trabajo para entenderlos?</t>
    </r>
  </si>
  <si>
    <r>
      <t xml:space="preserve">¿El </t>
    </r>
    <r>
      <rPr>
        <b/>
        <sz val="11"/>
        <color theme="1"/>
        <rFont val="Calibri"/>
        <family val="2"/>
        <scheme val="minor"/>
      </rPr>
      <t>equipo de trabajo</t>
    </r>
    <r>
      <rPr>
        <sz val="11"/>
        <color theme="1"/>
        <rFont val="Calibri"/>
        <family val="2"/>
        <scheme val="minor"/>
      </rPr>
      <t xml:space="preserve"> ha revisado la </t>
    </r>
    <r>
      <rPr>
        <b/>
        <sz val="11"/>
        <color theme="1"/>
        <rFont val="Calibri"/>
        <family val="2"/>
        <scheme val="minor"/>
      </rPr>
      <t>planificación</t>
    </r>
    <r>
      <rPr>
        <sz val="11"/>
        <color theme="1"/>
        <rFont val="Calibri"/>
        <family val="2"/>
        <scheme val="minor"/>
      </rPr>
      <t xml:space="preserve"> del proyecto para entenderla?</t>
    </r>
  </si>
  <si>
    <r>
      <t xml:space="preserve">¿Se han </t>
    </r>
    <r>
      <rPr>
        <b/>
        <sz val="11"/>
        <color theme="1"/>
        <rFont val="Calibri"/>
        <family val="2"/>
        <scheme val="minor"/>
      </rPr>
      <t>definido los requisitos</t>
    </r>
    <r>
      <rPr>
        <sz val="11"/>
        <color theme="1"/>
        <rFont val="Calibri"/>
        <family val="2"/>
        <scheme val="minor"/>
      </rPr>
      <t xml:space="preserve"> del software a implementar?</t>
    </r>
  </si>
  <si>
    <r>
      <t xml:space="preserve">¿Se ha realizado un </t>
    </r>
    <r>
      <rPr>
        <b/>
        <sz val="11"/>
        <color theme="1"/>
        <rFont val="Calibri"/>
        <family val="2"/>
        <scheme val="minor"/>
      </rPr>
      <t>análisis</t>
    </r>
    <r>
      <rPr>
        <sz val="11"/>
        <color theme="1"/>
        <rFont val="Calibri"/>
        <family val="2"/>
        <scheme val="minor"/>
      </rPr>
      <t xml:space="preserve"> de los </t>
    </r>
    <r>
      <rPr>
        <b/>
        <sz val="11"/>
        <color theme="1"/>
        <rFont val="Calibri"/>
        <family val="2"/>
        <scheme val="minor"/>
      </rPr>
      <t>requisitos</t>
    </r>
    <r>
      <rPr>
        <sz val="11"/>
        <color theme="1"/>
        <rFont val="Calibri"/>
        <family val="2"/>
        <scheme val="minor"/>
      </rPr>
      <t xml:space="preserve"> para comprobar que son </t>
    </r>
    <r>
      <rPr>
        <b/>
        <sz val="11"/>
        <color theme="1"/>
        <rFont val="Calibri"/>
        <family val="2"/>
        <scheme val="minor"/>
      </rPr>
      <t>correctos</t>
    </r>
    <r>
      <rPr>
        <sz val="11"/>
        <color theme="1"/>
        <rFont val="Calibri"/>
        <family val="2"/>
        <scheme val="minor"/>
      </rPr>
      <t xml:space="preserve"> y </t>
    </r>
    <r>
      <rPr>
        <b/>
        <sz val="11"/>
        <color theme="1"/>
        <rFont val="Calibri"/>
        <family val="2"/>
        <scheme val="minor"/>
      </rPr>
      <t>verificables</t>
    </r>
    <r>
      <rPr>
        <sz val="11"/>
        <color theme="1"/>
        <rFont val="Calibri"/>
        <family val="2"/>
        <scheme val="minor"/>
      </rPr>
      <t>?</t>
    </r>
  </si>
  <si>
    <t>Los requisitos de software deberán ser definidos.</t>
  </si>
  <si>
    <t>Los requisitos de software deberán ser analizados para su corrección y prueba.</t>
  </si>
  <si>
    <r>
      <t xml:space="preserve">¿Se ha estimado el </t>
    </r>
    <r>
      <rPr>
        <b/>
        <sz val="11"/>
        <color theme="1"/>
        <rFont val="Calibri"/>
        <family val="2"/>
        <scheme val="minor"/>
      </rPr>
      <t>esfuerzo</t>
    </r>
    <r>
      <rPr>
        <sz val="11"/>
        <color theme="1"/>
        <rFont val="Calibri"/>
        <family val="2"/>
        <scheme val="minor"/>
      </rPr>
      <t xml:space="preserve"> de las tareas del proyecto?¿Se ha obtenido la aceptación de la especificación de requisitos por parte del cliente?</t>
    </r>
  </si>
  <si>
    <t>Los requisitos de software deberán ser acordados por el cliente o patrocinador del proyecto.</t>
  </si>
  <si>
    <r>
      <t xml:space="preserve">¿Se ha establecido una </t>
    </r>
    <r>
      <rPr>
        <b/>
        <sz val="11"/>
        <color theme="1"/>
        <rFont val="Calibri"/>
        <family val="2"/>
        <scheme val="minor"/>
      </rPr>
      <t>línea base</t>
    </r>
    <r>
      <rPr>
        <sz val="11"/>
        <color theme="1"/>
        <rFont val="Calibri"/>
        <family val="2"/>
        <scheme val="minor"/>
      </rPr>
      <t xml:space="preserve"> para los </t>
    </r>
    <r>
      <rPr>
        <b/>
        <sz val="11"/>
        <color theme="1"/>
        <rFont val="Calibri"/>
        <family val="2"/>
        <scheme val="minor"/>
      </rPr>
      <t>requisitos</t>
    </r>
    <r>
      <rPr>
        <sz val="11"/>
        <color theme="1"/>
        <rFont val="Calibri"/>
        <family val="2"/>
        <scheme val="minor"/>
      </rPr>
      <t xml:space="preserve"> y se ha comunicado a las partes afectadas?</t>
    </r>
  </si>
  <si>
    <t>La línea base para los requisitos de software deberá ser establecida y comunicada a las partes afectadas.</t>
  </si>
  <si>
    <r>
      <t xml:space="preserve">¿Se evalúa el </t>
    </r>
    <r>
      <rPr>
        <b/>
        <sz val="11"/>
        <color theme="1"/>
        <rFont val="Calibri"/>
        <family val="2"/>
        <scheme val="minor"/>
      </rPr>
      <t>impacto técnico, económico y en calendario</t>
    </r>
    <r>
      <rPr>
        <sz val="11"/>
        <color theme="1"/>
        <rFont val="Calibri"/>
        <family val="2"/>
        <scheme val="minor"/>
      </rPr>
      <t xml:space="preserve"> de los </t>
    </r>
    <r>
      <rPr>
        <b/>
        <sz val="11"/>
        <color theme="1"/>
        <rFont val="Calibri"/>
        <family val="2"/>
        <scheme val="minor"/>
      </rPr>
      <t>cambios</t>
    </r>
    <r>
      <rPr>
        <sz val="11"/>
        <color theme="1"/>
        <rFont val="Calibri"/>
        <family val="2"/>
        <scheme val="minor"/>
      </rPr>
      <t xml:space="preserve"> sobre requisitos?</t>
    </r>
  </si>
  <si>
    <t>La arquitectura de software y el diseño detallado deberá ser desarrollado, una línea base será establecida y comunicada a las partes afectadas.</t>
  </si>
  <si>
    <r>
      <t xml:space="preserve">¿Se ha definido la </t>
    </r>
    <r>
      <rPr>
        <b/>
        <sz val="11"/>
        <color theme="1"/>
        <rFont val="Calibri"/>
        <family val="2"/>
        <scheme val="minor"/>
      </rPr>
      <t>arquitectura</t>
    </r>
    <r>
      <rPr>
        <sz val="11"/>
        <color theme="1"/>
        <rFont val="Calibri"/>
        <family val="2"/>
        <scheme val="minor"/>
      </rPr>
      <t xml:space="preserve"> y </t>
    </r>
    <r>
      <rPr>
        <b/>
        <sz val="11"/>
        <color theme="1"/>
        <rFont val="Calibri"/>
        <family val="2"/>
        <scheme val="minor"/>
      </rPr>
      <t>diseño de alto nivel</t>
    </r>
    <r>
      <rPr>
        <sz val="11"/>
        <color theme="1"/>
        <rFont val="Calibri"/>
        <family val="2"/>
        <scheme val="minor"/>
      </rPr>
      <t xml:space="preserve"> del software a desarrollar?</t>
    </r>
  </si>
  <si>
    <r>
      <t xml:space="preserve">¿Se ha establecido una </t>
    </r>
    <r>
      <rPr>
        <b/>
        <sz val="11"/>
        <color theme="1"/>
        <rFont val="Calibri"/>
        <family val="2"/>
        <scheme val="minor"/>
      </rPr>
      <t>línea base</t>
    </r>
    <r>
      <rPr>
        <sz val="11"/>
        <color theme="1"/>
        <rFont val="Calibri"/>
        <family val="2"/>
        <scheme val="minor"/>
      </rPr>
      <t xml:space="preserve"> de esa </t>
    </r>
    <r>
      <rPr>
        <b/>
        <sz val="11"/>
        <color theme="1"/>
        <rFont val="Calibri"/>
        <family val="2"/>
        <scheme val="minor"/>
      </rPr>
      <t>arquitectura</t>
    </r>
    <r>
      <rPr>
        <sz val="11"/>
        <color theme="1"/>
        <rFont val="Calibri"/>
        <family val="2"/>
        <scheme val="minor"/>
      </rPr>
      <t xml:space="preserve"> y </t>
    </r>
    <r>
      <rPr>
        <b/>
        <sz val="11"/>
        <color theme="1"/>
        <rFont val="Calibri"/>
        <family val="2"/>
        <scheme val="minor"/>
      </rPr>
      <t xml:space="preserve">diseño </t>
    </r>
    <r>
      <rPr>
        <sz val="11"/>
        <color theme="1"/>
        <rFont val="Calibri"/>
        <family val="2"/>
        <scheme val="minor"/>
      </rPr>
      <t>y se ha comunicado a las partes afectadas?</t>
    </r>
  </si>
  <si>
    <r>
      <t xml:space="preserve">¿Se han descrito los </t>
    </r>
    <r>
      <rPr>
        <b/>
        <sz val="11"/>
        <color theme="1"/>
        <rFont val="Calibri"/>
        <family val="2"/>
        <scheme val="minor"/>
      </rPr>
      <t>componentes</t>
    </r>
    <r>
      <rPr>
        <sz val="11"/>
        <color theme="1"/>
        <rFont val="Calibri"/>
        <family val="2"/>
        <scheme val="minor"/>
      </rPr>
      <t xml:space="preserve"> de software y sus </t>
    </r>
    <r>
      <rPr>
        <b/>
        <sz val="11"/>
        <color theme="1"/>
        <rFont val="Calibri"/>
        <family val="2"/>
        <scheme val="minor"/>
      </rPr>
      <t xml:space="preserve">interfaces internas y externas </t>
    </r>
    <r>
      <rPr>
        <sz val="11"/>
        <color theme="1"/>
        <rFont val="Calibri"/>
        <family val="2"/>
        <scheme val="minor"/>
      </rPr>
      <t>relevantes en la arquitectura y el diseño?</t>
    </r>
  </si>
  <si>
    <t>Los cambios en los requisitos de software deberán ser evaluados a nivel de costo, horario y efectos técnicos.</t>
  </si>
  <si>
    <t>La arquitectura de software y el diseño detallado deberán describir los componentes de software y sus interfaces internas y externas relevantes.</t>
  </si>
  <si>
    <t>Consistencia y trazabilidad entre los requerimientos de software, arquitectura de software y diseño detallado del software, deberán ser establecidos.</t>
  </si>
  <si>
    <r>
      <t xml:space="preserve">¿Se ha evaluado la </t>
    </r>
    <r>
      <rPr>
        <b/>
        <sz val="11"/>
        <color theme="1"/>
        <rFont val="Calibri"/>
        <family val="2"/>
        <scheme val="minor"/>
      </rPr>
      <t>consistencia</t>
    </r>
    <r>
      <rPr>
        <sz val="11"/>
        <color theme="1"/>
        <rFont val="Calibri"/>
        <family val="2"/>
        <scheme val="minor"/>
      </rPr>
      <t xml:space="preserve"> entre la </t>
    </r>
    <r>
      <rPr>
        <b/>
        <sz val="11"/>
        <color theme="1"/>
        <rFont val="Calibri"/>
        <family val="2"/>
        <scheme val="minor"/>
      </rPr>
      <t>especificación de requisitos</t>
    </r>
    <r>
      <rPr>
        <sz val="11"/>
        <color theme="1"/>
        <rFont val="Calibri"/>
        <family val="2"/>
        <scheme val="minor"/>
      </rPr>
      <t xml:space="preserve"> y la definición de la </t>
    </r>
    <r>
      <rPr>
        <b/>
        <sz val="11"/>
        <color theme="1"/>
        <rFont val="Calibri"/>
        <family val="2"/>
        <scheme val="minor"/>
      </rPr>
      <t>arquitectura y diseño</t>
    </r>
    <r>
      <rPr>
        <sz val="11"/>
        <color theme="1"/>
        <rFont val="Calibri"/>
        <family val="2"/>
        <scheme val="minor"/>
      </rPr>
      <t xml:space="preserve"> de alto nivel?</t>
    </r>
  </si>
  <si>
    <r>
      <t xml:space="preserve">¿Se mantiene la </t>
    </r>
    <r>
      <rPr>
        <b/>
        <sz val="11"/>
        <color theme="1"/>
        <rFont val="Calibri"/>
        <family val="2"/>
        <scheme val="minor"/>
      </rPr>
      <t>trazabilidad</t>
    </r>
    <r>
      <rPr>
        <sz val="11"/>
        <color theme="1"/>
        <rFont val="Calibri"/>
        <family val="2"/>
        <scheme val="minor"/>
      </rPr>
      <t xml:space="preserve"> entre la </t>
    </r>
    <r>
      <rPr>
        <b/>
        <sz val="11"/>
        <color theme="1"/>
        <rFont val="Calibri"/>
        <family val="2"/>
        <scheme val="minor"/>
      </rPr>
      <t>especificación de requisitos</t>
    </r>
    <r>
      <rPr>
        <sz val="11"/>
        <color theme="1"/>
        <rFont val="Calibri"/>
        <family val="2"/>
        <scheme val="minor"/>
      </rPr>
      <t xml:space="preserve"> y la definición de la </t>
    </r>
    <r>
      <rPr>
        <b/>
        <sz val="11"/>
        <color theme="1"/>
        <rFont val="Calibri"/>
        <family val="2"/>
        <scheme val="minor"/>
      </rPr>
      <t>arquitectura y diseño</t>
    </r>
    <r>
      <rPr>
        <sz val="11"/>
        <color theme="1"/>
        <rFont val="Calibri"/>
        <family val="2"/>
        <scheme val="minor"/>
      </rPr>
      <t xml:space="preserve"> de alto nivel?</t>
    </r>
  </si>
  <si>
    <t>Los componentes de software definidos por el diseño detallado deberán ser producidos.</t>
  </si>
  <si>
    <r>
      <t xml:space="preserve">¿Se han </t>
    </r>
    <r>
      <rPr>
        <b/>
        <sz val="11"/>
        <color theme="1"/>
        <rFont val="Calibri"/>
        <family val="2"/>
        <scheme val="minor"/>
      </rPr>
      <t>desarrollado</t>
    </r>
    <r>
      <rPr>
        <sz val="11"/>
        <color theme="1"/>
        <rFont val="Calibri"/>
        <family val="2"/>
        <scheme val="minor"/>
      </rPr>
      <t xml:space="preserve"> los </t>
    </r>
    <r>
      <rPr>
        <b/>
        <sz val="11"/>
        <color theme="1"/>
        <rFont val="Calibri"/>
        <family val="2"/>
        <scheme val="minor"/>
      </rPr>
      <t>componentes</t>
    </r>
    <r>
      <rPr>
        <sz val="11"/>
        <color theme="1"/>
        <rFont val="Calibri"/>
        <family val="2"/>
        <scheme val="minor"/>
      </rPr>
      <t xml:space="preserve"> de software definidos en la </t>
    </r>
    <r>
      <rPr>
        <b/>
        <sz val="11"/>
        <color theme="1"/>
        <rFont val="Calibri"/>
        <family val="2"/>
        <scheme val="minor"/>
      </rPr>
      <t>arquitectura y diseño</t>
    </r>
    <r>
      <rPr>
        <sz val="11"/>
        <color theme="1"/>
        <rFont val="Calibri"/>
        <family val="2"/>
        <scheme val="minor"/>
      </rPr>
      <t xml:space="preserve"> de alto nivel?</t>
    </r>
  </si>
  <si>
    <t>La liberación de los artefactos deberá ser controlada y puesta a disposición de los interesados.</t>
  </si>
  <si>
    <r>
      <t xml:space="preserve">¿Se </t>
    </r>
    <r>
      <rPr>
        <b/>
        <sz val="11"/>
        <color theme="1"/>
        <rFont val="Calibri"/>
        <family val="2"/>
        <scheme val="minor"/>
      </rPr>
      <t>controlan</t>
    </r>
    <r>
      <rPr>
        <sz val="11"/>
        <color theme="1"/>
        <rFont val="Calibri"/>
        <family val="2"/>
        <scheme val="minor"/>
      </rPr>
      <t xml:space="preserve"> las </t>
    </r>
    <r>
      <rPr>
        <b/>
        <i/>
        <sz val="11"/>
        <color theme="1"/>
        <rFont val="Calibri"/>
        <family val="2"/>
        <scheme val="minor"/>
      </rPr>
      <t>releases</t>
    </r>
    <r>
      <rPr>
        <sz val="11"/>
        <color theme="1"/>
        <rFont val="Calibri"/>
        <family val="2"/>
        <scheme val="minor"/>
      </rPr>
      <t xml:space="preserve"> de los artefactos software y se ponen a disposición de los interesados?</t>
    </r>
  </si>
  <si>
    <t>Pruebas unitarias deberán ser realizadas para verificar la consistencia con los requerimientos de software y diseño detallado.</t>
  </si>
  <si>
    <r>
      <t xml:space="preserve">¿Se realizan </t>
    </r>
    <r>
      <rPr>
        <b/>
        <sz val="11"/>
        <color theme="1"/>
        <rFont val="Calibri"/>
        <family val="2"/>
        <scheme val="minor"/>
      </rPr>
      <t>pruebas unitarias</t>
    </r>
    <r>
      <rPr>
        <sz val="11"/>
        <color theme="1"/>
        <rFont val="Calibri"/>
        <family val="2"/>
        <scheme val="minor"/>
      </rPr>
      <t xml:space="preserve"> para verificar que los artefactos desarrollados cumplen los requisitos y el diseño?</t>
    </r>
  </si>
  <si>
    <t>Consistencia y trazabilidad deberá ser establecida entre los componentes de software, requisitos y diseño.</t>
  </si>
  <si>
    <r>
      <t xml:space="preserve">¿Se ha evaluado la </t>
    </r>
    <r>
      <rPr>
        <b/>
        <sz val="11"/>
        <color theme="1"/>
        <rFont val="Calibri"/>
        <family val="2"/>
        <scheme val="minor"/>
      </rPr>
      <t>consistencia</t>
    </r>
    <r>
      <rPr>
        <sz val="11"/>
        <color theme="1"/>
        <rFont val="Calibri"/>
        <family val="2"/>
        <scheme val="minor"/>
      </rPr>
      <t xml:space="preserve"> entre los </t>
    </r>
    <r>
      <rPr>
        <b/>
        <sz val="11"/>
        <color theme="1"/>
        <rFont val="Calibri"/>
        <family val="2"/>
        <scheme val="minor"/>
      </rPr>
      <t>componentes</t>
    </r>
    <r>
      <rPr>
        <sz val="11"/>
        <color theme="1"/>
        <rFont val="Calibri"/>
        <family val="2"/>
        <scheme val="minor"/>
      </rPr>
      <t xml:space="preserve"> software desarrollados y la </t>
    </r>
    <r>
      <rPr>
        <b/>
        <sz val="11"/>
        <color theme="1"/>
        <rFont val="Calibri"/>
        <family val="2"/>
        <scheme val="minor"/>
      </rPr>
      <t>especificación de requisitos</t>
    </r>
    <r>
      <rPr>
        <sz val="11"/>
        <color theme="1"/>
        <rFont val="Calibri"/>
        <family val="2"/>
        <scheme val="minor"/>
      </rPr>
      <t xml:space="preserve"> </t>
    </r>
    <r>
      <rPr>
        <b/>
        <sz val="11"/>
        <color theme="1"/>
        <rFont val="Calibri"/>
        <family val="2"/>
        <scheme val="minor"/>
      </rPr>
      <t>y diseño</t>
    </r>
    <r>
      <rPr>
        <sz val="11"/>
        <color theme="1"/>
        <rFont val="Calibri"/>
        <family val="2"/>
        <scheme val="minor"/>
      </rPr>
      <t>?</t>
    </r>
  </si>
  <si>
    <r>
      <t xml:space="preserve">¿Se mantiene la </t>
    </r>
    <r>
      <rPr>
        <b/>
        <sz val="11"/>
        <color theme="1"/>
        <rFont val="Calibri"/>
        <family val="2"/>
        <scheme val="minor"/>
      </rPr>
      <t>trazabilidad</t>
    </r>
    <r>
      <rPr>
        <sz val="11"/>
        <color theme="1"/>
        <rFont val="Calibri"/>
        <family val="2"/>
        <scheme val="minor"/>
      </rPr>
      <t xml:space="preserve"> entre los </t>
    </r>
    <r>
      <rPr>
        <b/>
        <sz val="11"/>
        <color theme="1"/>
        <rFont val="Calibri"/>
        <family val="2"/>
        <scheme val="minor"/>
      </rPr>
      <t>componentes</t>
    </r>
    <r>
      <rPr>
        <sz val="11"/>
        <color theme="1"/>
        <rFont val="Calibri"/>
        <family val="2"/>
        <scheme val="minor"/>
      </rPr>
      <t xml:space="preserve"> software desarrollados y la </t>
    </r>
    <r>
      <rPr>
        <b/>
        <sz val="11"/>
        <color theme="1"/>
        <rFont val="Calibri"/>
        <family val="2"/>
        <scheme val="minor"/>
      </rPr>
      <t>especificación de requisitos</t>
    </r>
    <r>
      <rPr>
        <sz val="11"/>
        <color theme="1"/>
        <rFont val="Calibri"/>
        <family val="2"/>
        <scheme val="minor"/>
      </rPr>
      <t xml:space="preserve"> </t>
    </r>
    <r>
      <rPr>
        <b/>
        <sz val="11"/>
        <color theme="1"/>
        <rFont val="Calibri"/>
        <family val="2"/>
        <scheme val="minor"/>
      </rPr>
      <t>y diseño</t>
    </r>
    <r>
      <rPr>
        <sz val="11"/>
        <color theme="1"/>
        <rFont val="Calibri"/>
        <family val="2"/>
        <scheme val="minor"/>
      </rPr>
      <t>?</t>
    </r>
  </si>
  <si>
    <t>La documentación del usuario deberá ser desarrollada.</t>
  </si>
  <si>
    <r>
      <t xml:space="preserve">¿Se ha desarrollado </t>
    </r>
    <r>
      <rPr>
        <b/>
        <sz val="11"/>
        <color theme="1"/>
        <rFont val="Calibri"/>
        <family val="2"/>
        <scheme val="minor"/>
      </rPr>
      <t>documentación de usuario</t>
    </r>
    <r>
      <rPr>
        <sz val="11"/>
        <color theme="1"/>
        <rFont val="Calibri"/>
        <family val="2"/>
        <scheme val="minor"/>
      </rPr>
      <t xml:space="preserve"> (manuales de instalación y operación)?</t>
    </r>
  </si>
  <si>
    <t>El software deberá ser producido mediante la integración de los componentes de software.</t>
  </si>
  <si>
    <r>
      <t xml:space="preserve">¿Se ha seguido un proceso de </t>
    </r>
    <r>
      <rPr>
        <b/>
        <sz val="11"/>
        <color theme="1"/>
        <rFont val="Calibri"/>
        <family val="2"/>
        <scheme val="minor"/>
      </rPr>
      <t>integración</t>
    </r>
    <r>
      <rPr>
        <sz val="11"/>
        <color theme="1"/>
        <rFont val="Calibri"/>
        <family val="2"/>
        <scheme val="minor"/>
      </rPr>
      <t xml:space="preserve"> de los </t>
    </r>
    <r>
      <rPr>
        <b/>
        <sz val="11"/>
        <color theme="1"/>
        <rFont val="Calibri"/>
        <family val="2"/>
        <scheme val="minor"/>
      </rPr>
      <t>componentes</t>
    </r>
    <r>
      <rPr>
        <sz val="11"/>
        <color theme="1"/>
        <rFont val="Calibri"/>
        <family val="2"/>
        <scheme val="minor"/>
      </rPr>
      <t xml:space="preserve"> desarrollados para generar el producto software entregable?</t>
    </r>
  </si>
  <si>
    <t>El software deberá ser probado y verificado, los resultados deberán ser registrados y comunicados al equipo de trabajo.</t>
  </si>
  <si>
    <r>
      <t xml:space="preserve">¿Se han realizado </t>
    </r>
    <r>
      <rPr>
        <b/>
        <sz val="11"/>
        <color theme="1"/>
        <rFont val="Calibri"/>
        <family val="2"/>
        <scheme val="minor"/>
      </rPr>
      <t>pruebas</t>
    </r>
    <r>
      <rPr>
        <sz val="11"/>
        <color theme="1"/>
        <rFont val="Calibri"/>
        <family val="2"/>
        <scheme val="minor"/>
      </rPr>
      <t xml:space="preserve"> y </t>
    </r>
    <r>
      <rPr>
        <b/>
        <sz val="11"/>
        <color theme="1"/>
        <rFont val="Calibri"/>
        <family val="2"/>
        <scheme val="minor"/>
      </rPr>
      <t>verificaciones</t>
    </r>
    <r>
      <rPr>
        <sz val="11"/>
        <color theme="1"/>
        <rFont val="Calibri"/>
        <family val="2"/>
        <scheme val="minor"/>
      </rPr>
      <t xml:space="preserve"> sobre el software </t>
    </r>
    <r>
      <rPr>
        <b/>
        <sz val="11"/>
        <color theme="1"/>
        <rFont val="Calibri"/>
        <family val="2"/>
        <scheme val="minor"/>
      </rPr>
      <t>integrado</t>
    </r>
    <r>
      <rPr>
        <sz val="11"/>
        <color theme="1"/>
        <rFont val="Calibri"/>
        <family val="2"/>
        <scheme val="minor"/>
      </rPr>
      <t>?</t>
    </r>
  </si>
  <si>
    <r>
      <t xml:space="preserve">¿Se han </t>
    </r>
    <r>
      <rPr>
        <b/>
        <sz val="11"/>
        <color theme="1"/>
        <rFont val="Calibri"/>
        <family val="2"/>
        <scheme val="minor"/>
      </rPr>
      <t>registrado</t>
    </r>
    <r>
      <rPr>
        <sz val="11"/>
        <color theme="1"/>
        <rFont val="Calibri"/>
        <family val="2"/>
        <scheme val="minor"/>
      </rPr>
      <t xml:space="preserve"> los </t>
    </r>
    <r>
      <rPr>
        <b/>
        <sz val="11"/>
        <color theme="1"/>
        <rFont val="Calibri"/>
        <family val="2"/>
        <scheme val="minor"/>
      </rPr>
      <t>resultados</t>
    </r>
    <r>
      <rPr>
        <sz val="11"/>
        <color theme="1"/>
        <rFont val="Calibri"/>
        <family val="2"/>
        <scheme val="minor"/>
      </rPr>
      <t xml:space="preserve"> de la ejecución de las </t>
    </r>
    <r>
      <rPr>
        <b/>
        <sz val="11"/>
        <color theme="1"/>
        <rFont val="Calibri"/>
        <family val="2"/>
        <scheme val="minor"/>
      </rPr>
      <t>pruebas</t>
    </r>
    <r>
      <rPr>
        <sz val="11"/>
        <color theme="1"/>
        <rFont val="Calibri"/>
        <family val="2"/>
        <scheme val="minor"/>
      </rPr>
      <t xml:space="preserve"> y </t>
    </r>
    <r>
      <rPr>
        <b/>
        <sz val="11"/>
        <color theme="1"/>
        <rFont val="Calibri"/>
        <family val="2"/>
        <scheme val="minor"/>
      </rPr>
      <t>verificaciones</t>
    </r>
    <r>
      <rPr>
        <sz val="11"/>
        <color theme="1"/>
        <rFont val="Calibri"/>
        <family val="2"/>
        <scheme val="minor"/>
      </rPr>
      <t>?</t>
    </r>
  </si>
  <si>
    <t>Se deberán corregir los defectos identificados en las revisiones, pruebas y verificaciones.</t>
  </si>
  <si>
    <r>
      <t xml:space="preserve">¿Se han </t>
    </r>
    <r>
      <rPr>
        <b/>
        <sz val="11"/>
        <color theme="1"/>
        <rFont val="Calibri"/>
        <family val="2"/>
        <scheme val="minor"/>
      </rPr>
      <t>registrado</t>
    </r>
    <r>
      <rPr>
        <sz val="11"/>
        <color theme="1"/>
        <rFont val="Calibri"/>
        <family val="2"/>
        <scheme val="minor"/>
      </rPr>
      <t xml:space="preserve"> los </t>
    </r>
    <r>
      <rPr>
        <b/>
        <sz val="11"/>
        <color theme="1"/>
        <rFont val="Calibri"/>
        <family val="2"/>
        <scheme val="minor"/>
      </rPr>
      <t>defectos</t>
    </r>
    <r>
      <rPr>
        <sz val="11"/>
        <color theme="1"/>
        <rFont val="Calibri"/>
        <family val="2"/>
        <scheme val="minor"/>
      </rPr>
      <t xml:space="preserve"> detectados en revisiones, pruebas y verificaciones?</t>
    </r>
  </si>
  <si>
    <r>
      <t xml:space="preserve">¿Se han </t>
    </r>
    <r>
      <rPr>
        <b/>
        <sz val="11"/>
        <color theme="1"/>
        <rFont val="Calibri"/>
        <family val="2"/>
        <scheme val="minor"/>
      </rPr>
      <t>corregido</t>
    </r>
    <r>
      <rPr>
        <sz val="11"/>
        <color theme="1"/>
        <rFont val="Calibri"/>
        <family val="2"/>
        <scheme val="minor"/>
      </rPr>
      <t xml:space="preserve"> los </t>
    </r>
    <r>
      <rPr>
        <b/>
        <sz val="11"/>
        <color theme="1"/>
        <rFont val="Calibri"/>
        <family val="2"/>
        <scheme val="minor"/>
      </rPr>
      <t>defectos</t>
    </r>
    <r>
      <rPr>
        <sz val="11"/>
        <color theme="1"/>
        <rFont val="Calibri"/>
        <family val="2"/>
        <scheme val="minor"/>
      </rPr>
      <t xml:space="preserve"> detectados?</t>
    </r>
  </si>
  <si>
    <r>
      <t xml:space="preserve">¿Se han realizado </t>
    </r>
    <r>
      <rPr>
        <b/>
        <sz val="11"/>
        <color theme="1"/>
        <rFont val="Calibri"/>
        <family val="2"/>
        <scheme val="minor"/>
      </rPr>
      <t>pruebas</t>
    </r>
    <r>
      <rPr>
        <sz val="11"/>
        <color theme="1"/>
        <rFont val="Calibri"/>
        <family val="2"/>
        <scheme val="minor"/>
      </rPr>
      <t xml:space="preserve"> y </t>
    </r>
    <r>
      <rPr>
        <b/>
        <sz val="11"/>
        <color theme="1"/>
        <rFont val="Calibri"/>
        <family val="2"/>
        <scheme val="minor"/>
      </rPr>
      <t>verificaciones</t>
    </r>
    <r>
      <rPr>
        <sz val="11"/>
        <color theme="1"/>
        <rFont val="Calibri"/>
        <family val="2"/>
        <scheme val="minor"/>
      </rPr>
      <t xml:space="preserve"> sobre las </t>
    </r>
    <r>
      <rPr>
        <b/>
        <sz val="11"/>
        <color theme="1"/>
        <rFont val="Calibri"/>
        <family val="2"/>
        <scheme val="minor"/>
      </rPr>
      <t>correcciones</t>
    </r>
    <r>
      <rPr>
        <sz val="11"/>
        <color theme="1"/>
        <rFont val="Calibri"/>
        <family val="2"/>
        <scheme val="minor"/>
      </rPr>
      <t xml:space="preserve"> de </t>
    </r>
    <r>
      <rPr>
        <b/>
        <sz val="11"/>
        <color theme="1"/>
        <rFont val="Calibri"/>
        <family val="2"/>
        <scheme val="minor"/>
      </rPr>
      <t>defectos</t>
    </r>
    <r>
      <rPr>
        <sz val="11"/>
        <color theme="1"/>
        <rFont val="Calibri"/>
        <family val="2"/>
        <scheme val="minor"/>
      </rPr>
      <t>?</t>
    </r>
  </si>
  <si>
    <t>La configuración de software deberá ser integrada y almacenada en el repositorio del proyecto. Una línea base final deberá ser establecida y comunicada al equipo de trabajo y el cliente.</t>
  </si>
  <si>
    <r>
      <t xml:space="preserve">¿Se han </t>
    </r>
    <r>
      <rPr>
        <b/>
        <sz val="11"/>
        <color theme="1"/>
        <rFont val="Calibri"/>
        <family val="2"/>
        <scheme val="minor"/>
      </rPr>
      <t>controlado</t>
    </r>
    <r>
      <rPr>
        <sz val="11"/>
        <color theme="1"/>
        <rFont val="Calibri"/>
        <family val="2"/>
        <scheme val="minor"/>
      </rPr>
      <t xml:space="preserve"> las </t>
    </r>
    <r>
      <rPr>
        <b/>
        <sz val="11"/>
        <color theme="1"/>
        <rFont val="Calibri"/>
        <family val="2"/>
        <scheme val="minor"/>
      </rPr>
      <t>versiones</t>
    </r>
    <r>
      <rPr>
        <sz val="11"/>
        <color theme="1"/>
        <rFont val="Calibri"/>
        <family val="2"/>
        <scheme val="minor"/>
      </rPr>
      <t xml:space="preserve"> de los </t>
    </r>
    <r>
      <rPr>
        <b/>
        <sz val="11"/>
        <color theme="1"/>
        <rFont val="Calibri"/>
        <family val="2"/>
        <scheme val="minor"/>
      </rPr>
      <t>componentes</t>
    </r>
    <r>
      <rPr>
        <sz val="11"/>
        <color theme="1"/>
        <rFont val="Calibri"/>
        <family val="2"/>
        <scheme val="minor"/>
      </rPr>
      <t xml:space="preserve"> software?</t>
    </r>
  </si>
  <si>
    <r>
      <t xml:space="preserve">¿Se ha generado una </t>
    </r>
    <r>
      <rPr>
        <b/>
        <sz val="11"/>
        <color theme="1"/>
        <rFont val="Calibri"/>
        <family val="2"/>
        <scheme val="minor"/>
      </rPr>
      <t>línea base final</t>
    </r>
    <r>
      <rPr>
        <sz val="11"/>
        <color theme="1"/>
        <rFont val="Calibri"/>
        <family val="2"/>
        <scheme val="minor"/>
      </rPr>
      <t xml:space="preserve"> del software desarrollado?</t>
    </r>
  </si>
  <si>
    <t>El producto deberá ser completado y entregado para su uso después de la validación por parte del patrocinador de proyecto o cliente.</t>
  </si>
  <si>
    <r>
      <t xml:space="preserve">¿Se ha </t>
    </r>
    <r>
      <rPr>
        <b/>
        <sz val="11"/>
        <color theme="1"/>
        <rFont val="Calibri"/>
        <family val="2"/>
        <scheme val="minor"/>
      </rPr>
      <t>validado</t>
    </r>
    <r>
      <rPr>
        <sz val="11"/>
        <color theme="1"/>
        <rFont val="Calibri"/>
        <family val="2"/>
        <scheme val="minor"/>
      </rPr>
      <t xml:space="preserve"> por parte del cliente o sponsor el producto desarrollado?</t>
    </r>
  </si>
  <si>
    <r>
      <t xml:space="preserve">¿Se ha </t>
    </r>
    <r>
      <rPr>
        <b/>
        <sz val="11"/>
        <color theme="1"/>
        <rFont val="Calibri"/>
        <family val="2"/>
        <scheme val="minor"/>
      </rPr>
      <t>entregado</t>
    </r>
    <r>
      <rPr>
        <sz val="11"/>
        <color theme="1"/>
        <rFont val="Calibri"/>
        <family val="2"/>
        <scheme val="minor"/>
      </rPr>
      <t xml:space="preserve"> al cliente o sponsor el software desarrollado?</t>
    </r>
  </si>
  <si>
    <t>GP.PP.C.Planeación de proyectos</t>
  </si>
  <si>
    <t>Se tiene documentado la definición de los procesos pero no se tiene implementación de ninguno de los procesos</t>
  </si>
  <si>
    <t>Declaración del trabajo</t>
  </si>
  <si>
    <t>El artefacto delcaración del trabajo no cuenta con un item donde el cliente de la aprobacción de ese artefacto, no se garantiza que el cliente apruebe el proyecto.</t>
  </si>
  <si>
    <t>GP.PP.F.Plan de proyecto</t>
  </si>
  <si>
    <t>Herramienta: Sourcethree, gitlab</t>
  </si>
  <si>
    <t>La implementación de control de versiones, copias de seguridad y restauración se llevan a cabo.</t>
  </si>
  <si>
    <t>GP.PP.F.Registro de estado de proyecto</t>
  </si>
  <si>
    <t>GP.PP.F.Resgistro de reunión</t>
  </si>
  <si>
    <t>No se tiene control de la gestión de la configuración.</t>
  </si>
  <si>
    <t>GP.PP.F.Resgistro estado de proyecto</t>
  </si>
  <si>
    <t>GP.PP.F.Resgistro estado de proyecto
GP.ACP:F:Registro de correción.</t>
  </si>
  <si>
    <t>GP.PP.F.Plan de proyecto
Configuración del sw
GP.CP.F.Registro de aceptación</t>
  </si>
  <si>
    <t>GP.CP.F.Lecciones aprendidas</t>
  </si>
  <si>
    <t>Herramienta: Sourcetree, gitlab</t>
  </si>
  <si>
    <t>Proceso Analisis de requerimientos</t>
  </si>
  <si>
    <t xml:space="preserve">
</t>
  </si>
  <si>
    <t>GP.PP.F.Plan de proyecto
F.Peticion de cambio
F.Registro de reunión
F.Verificación</t>
  </si>
  <si>
    <t>IS.AR.F.EspecificaciónDeRequerimientos</t>
  </si>
  <si>
    <t>Plan de proyecto</t>
  </si>
  <si>
    <t>IS.AR.F.EspecificaciónDeRequerimientos
F.Verificación</t>
  </si>
  <si>
    <t>IS.AR.F.EspecificaciónDeRequerimientos
F.Registro de reunión</t>
  </si>
  <si>
    <t>Documentación del usuario SW</t>
  </si>
  <si>
    <t>Proceso Arquitectura y diseño detallado del SW</t>
  </si>
  <si>
    <t>Diseño del software</t>
  </si>
  <si>
    <t>NO se ha generado el formato diseño del software</t>
  </si>
  <si>
    <t>Registro de trazabilidad</t>
  </si>
  <si>
    <t>Diseño del software
F.Resultado de verificación</t>
  </si>
  <si>
    <t>Proceso construcción de SW</t>
  </si>
  <si>
    <t>Componente software
Estandar de construcción</t>
  </si>
  <si>
    <t>El formato estandar de contrucción no se ha generado.</t>
  </si>
  <si>
    <t>IS.CS.F.Pruebas unitarias
Registro de prueba</t>
  </si>
  <si>
    <t>Configuración del software</t>
  </si>
  <si>
    <t>No se ha generado este artefacto</t>
  </si>
  <si>
    <t>Proceso Pruebas de SW</t>
  </si>
  <si>
    <t>Plan de intergración
SW</t>
  </si>
  <si>
    <t>IS.IP.F.Pruebas de integración</t>
  </si>
  <si>
    <t>Registro de prueba</t>
  </si>
  <si>
    <t>No se ha generado el artefacto Registro de prueba</t>
  </si>
  <si>
    <t>Se debe realizar una actividad que nos permita garantizar de que los errores encontrado se solucionaron</t>
  </si>
  <si>
    <t>Se debe tener en cuenta que para el proceso de pruebas se debe cambiar el nombre de la actividad crear manual de usuario ya que esta activdad ya existe en el proceso de analisis de requerimientos.</t>
  </si>
  <si>
    <t>Proceso cierre del proyecto</t>
  </si>
  <si>
    <t>No se tiene una actividad que permita evaluar este item.</t>
  </si>
  <si>
    <t>No se tiene una actividad que nos prmita evaluar este item</t>
  </si>
  <si>
    <t>SI.1</t>
  </si>
  <si>
    <t>SI.2</t>
  </si>
  <si>
    <t>SI.3</t>
  </si>
  <si>
    <t>SI.4</t>
  </si>
  <si>
    <t>SI.5</t>
  </si>
  <si>
    <t>SI.6</t>
  </si>
  <si>
    <t>GP.EPP.C.Ejecución plan de proyecto</t>
  </si>
  <si>
    <t>GP.AC.C.Aseguramiento y control</t>
  </si>
  <si>
    <t>GP.CP.C.Cierre del proyecto</t>
  </si>
  <si>
    <t>Proceso Analisis de requerimientos
Proceso Arquitectura y diseño detallado del SW</t>
  </si>
  <si>
    <t>Proceso Arquitectura y diseño detallado del SW
Proceso construcción de SW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</si>
</sst>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b/>
      <i/>
      <sz val="11"/>
      <color theme="1"/>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5" tint="0.39997558519241921"/>
        <bgColor indexed="64"/>
      </patternFill>
    </fill>
    <fill>
      <patternFill patternType="solid">
        <fgColor theme="3"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3" fillId="0" borderId="0" xfId="0" applyFont="1" applyBorder="1" applyAlignment="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1" xfId="0" applyFont="1" applyBorder="1" applyAlignment="1">
      <alignment horizontal="left" vertical="center" wrapText="1"/>
    </xf>
    <xf numFmtId="9" fontId="0" fillId="0" borderId="0" xfId="1" applyNumberFormat="1" applyFont="1"/>
    <xf numFmtId="0" fontId="0" fillId="0" borderId="1" xfId="0" applyBorder="1" applyAlignment="1">
      <alignment horizontal="center" vertical="center"/>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9" fontId="0" fillId="0" borderId="1" xfId="2" applyFont="1" applyBorder="1"/>
    <xf numFmtId="0" fontId="2" fillId="2" borderId="1" xfId="0" applyFont="1" applyFill="1" applyBorder="1"/>
    <xf numFmtId="0" fontId="0" fillId="4" borderId="1" xfId="0" applyFill="1" applyBorder="1"/>
    <xf numFmtId="0" fontId="0" fillId="5" borderId="1" xfId="0" applyFill="1" applyBorder="1"/>
    <xf numFmtId="0" fontId="0" fillId="6" borderId="1" xfId="0" applyFill="1" applyBorder="1"/>
    <xf numFmtId="9" fontId="0" fillId="4" borderId="1" xfId="2" applyFont="1" applyFill="1" applyBorder="1"/>
    <xf numFmtId="9" fontId="0" fillId="5" borderId="1" xfId="2" applyFont="1" applyFill="1" applyBorder="1"/>
    <xf numFmtId="9" fontId="0" fillId="6" borderId="1" xfId="2" applyFont="1" applyFill="1" applyBorder="1"/>
    <xf numFmtId="0" fontId="0" fillId="0" borderId="1" xfId="0" applyFont="1" applyBorder="1" applyAlignment="1">
      <alignment horizontal="left" vertical="top" wrapText="1"/>
    </xf>
    <xf numFmtId="0" fontId="5" fillId="0" borderId="1" xfId="0" applyFont="1" applyBorder="1" applyAlignment="1">
      <alignment horizontal="left" vertical="top" wrapText="1"/>
    </xf>
    <xf numFmtId="9" fontId="0" fillId="0" borderId="0" xfId="2" applyFont="1"/>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xf numFmtId="0" fontId="0" fillId="0" borderId="1" xfId="0" applyBorder="1" applyAlignment="1">
      <alignment vertical="center" wrapText="1"/>
    </xf>
    <xf numFmtId="0" fontId="0" fillId="0" borderId="1" xfId="0" applyBorder="1" applyAlignment="1">
      <alignment horizontal="left" vertical="top"/>
    </xf>
    <xf numFmtId="0" fontId="0" fillId="2" borderId="1" xfId="0" applyFill="1" applyBorder="1"/>
    <xf numFmtId="0" fontId="0" fillId="8" borderId="1" xfId="0" applyFill="1" applyBorder="1"/>
    <xf numFmtId="0" fontId="0" fillId="9" borderId="1" xfId="0" applyFill="1" applyBorder="1"/>
    <xf numFmtId="0" fontId="0" fillId="7" borderId="1" xfId="0" applyFill="1" applyBorder="1"/>
    <xf numFmtId="9" fontId="0" fillId="0" borderId="0" xfId="2" applyFont="1" applyAlignment="1">
      <alignment horizontal="center" vertical="center"/>
    </xf>
    <xf numFmtId="9" fontId="0" fillId="0" borderId="2" xfId="2"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2" fillId="3" borderId="1" xfId="0" applyFont="1" applyFill="1" applyBorder="1" applyAlignment="1">
      <alignment horizontal="center"/>
    </xf>
    <xf numFmtId="0" fontId="0" fillId="0" borderId="1" xfId="0" applyBorder="1" applyAlignment="1">
      <alignment horizontal="center" vertical="center" wrapText="1"/>
    </xf>
    <xf numFmtId="0" fontId="0" fillId="0" borderId="1" xfId="0" applyFont="1" applyBorder="1" applyAlignment="1">
      <alignment horizontal="left" vertical="top" wrapText="1"/>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8" fillId="10" borderId="1" xfId="0" applyFont="1" applyFill="1" applyBorder="1" applyAlignment="1">
      <alignment horizontal="center"/>
    </xf>
    <xf numFmtId="0" fontId="6" fillId="10" borderId="1" xfId="0" applyFont="1" applyFill="1" applyBorder="1" applyAlignment="1">
      <alignment horizontal="center" vertical="center"/>
    </xf>
    <xf numFmtId="0" fontId="7" fillId="0" borderId="0" xfId="0" applyFon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2"/>
  <sheetViews>
    <sheetView tabSelected="1" view="pageBreakPreview" zoomScale="60" zoomScaleNormal="80" workbookViewId="0">
      <selection activeCell="C9" sqref="C9:C11"/>
    </sheetView>
  </sheetViews>
  <sheetFormatPr baseColWidth="10" defaultRowHeight="15" x14ac:dyDescent="0.25"/>
  <cols>
    <col min="3" max="3" width="51.28515625" customWidth="1"/>
    <col min="4" max="4" width="13.7109375" bestFit="1" customWidth="1"/>
    <col min="5" max="5" width="48" customWidth="1"/>
    <col min="6" max="6" width="17" bestFit="1" customWidth="1"/>
    <col min="7" max="7" width="40.140625" bestFit="1" customWidth="1"/>
    <col min="8" max="8" width="25.5703125" customWidth="1"/>
    <col min="9" max="9" width="41.42578125" customWidth="1"/>
  </cols>
  <sheetData>
    <row r="2" spans="1:16" ht="26.25" x14ac:dyDescent="0.4">
      <c r="B2" s="43" t="s">
        <v>0</v>
      </c>
      <c r="C2" s="43"/>
      <c r="D2" s="43"/>
      <c r="E2" s="43"/>
      <c r="F2" s="43"/>
      <c r="G2" s="43"/>
      <c r="H2" s="43"/>
      <c r="I2" s="43"/>
      <c r="J2" s="1"/>
      <c r="K2" s="1"/>
      <c r="L2" s="1"/>
      <c r="M2" s="1"/>
      <c r="N2" s="1"/>
      <c r="O2" s="1"/>
      <c r="P2" s="1"/>
    </row>
    <row r="3" spans="1:16" x14ac:dyDescent="0.25">
      <c r="B3" s="45"/>
      <c r="C3" s="45"/>
      <c r="D3" s="45"/>
      <c r="E3" s="45"/>
      <c r="F3" s="45"/>
      <c r="G3" s="45"/>
      <c r="H3" s="45"/>
      <c r="I3" s="45"/>
    </row>
    <row r="4" spans="1:16" x14ac:dyDescent="0.25">
      <c r="B4" s="44" t="s">
        <v>22</v>
      </c>
      <c r="C4" s="44" t="s">
        <v>1</v>
      </c>
      <c r="D4" s="44" t="s">
        <v>16</v>
      </c>
      <c r="E4" s="44" t="s">
        <v>17</v>
      </c>
      <c r="F4" s="44" t="s">
        <v>18</v>
      </c>
      <c r="G4" s="44" t="s">
        <v>19</v>
      </c>
      <c r="H4" s="44" t="s">
        <v>20</v>
      </c>
      <c r="I4" s="44" t="s">
        <v>21</v>
      </c>
    </row>
    <row r="5" spans="1:16" ht="69.75" customHeight="1" x14ac:dyDescent="0.25">
      <c r="A5" s="34">
        <f>SUM(F5,F6)/2</f>
        <v>0.5</v>
      </c>
      <c r="B5" s="35" t="s">
        <v>2</v>
      </c>
      <c r="C5" s="36" t="s">
        <v>23</v>
      </c>
      <c r="D5" s="2" t="s">
        <v>24</v>
      </c>
      <c r="E5" s="3" t="s">
        <v>25</v>
      </c>
      <c r="F5" s="4">
        <v>0.5</v>
      </c>
      <c r="G5" s="23" t="s">
        <v>127</v>
      </c>
      <c r="H5" s="27" t="s">
        <v>129</v>
      </c>
      <c r="I5" s="24" t="s">
        <v>128</v>
      </c>
    </row>
    <row r="6" spans="1:16" ht="30" x14ac:dyDescent="0.25">
      <c r="A6" s="34"/>
      <c r="B6" s="35"/>
      <c r="C6" s="36"/>
      <c r="D6" s="2" t="s">
        <v>24</v>
      </c>
      <c r="E6" s="3" t="s">
        <v>26</v>
      </c>
      <c r="F6" s="4">
        <v>0.5</v>
      </c>
      <c r="G6" s="23" t="s">
        <v>127</v>
      </c>
      <c r="H6" s="27" t="s">
        <v>129</v>
      </c>
      <c r="I6" s="4"/>
    </row>
    <row r="7" spans="1:16" ht="30" x14ac:dyDescent="0.25">
      <c r="A7" s="34">
        <f>SUM(F7,F8)/2</f>
        <v>0.5</v>
      </c>
      <c r="B7" s="35" t="s">
        <v>3</v>
      </c>
      <c r="C7" s="37" t="s">
        <v>27</v>
      </c>
      <c r="D7" s="2" t="s">
        <v>24</v>
      </c>
      <c r="E7" s="3" t="s">
        <v>29</v>
      </c>
      <c r="F7" s="4">
        <v>0.5</v>
      </c>
      <c r="G7" s="23" t="s">
        <v>127</v>
      </c>
      <c r="H7" s="24" t="s">
        <v>131</v>
      </c>
      <c r="I7" s="4"/>
    </row>
    <row r="8" spans="1:16" ht="30" x14ac:dyDescent="0.25">
      <c r="A8" s="34"/>
      <c r="B8" s="35"/>
      <c r="C8" s="37"/>
      <c r="D8" s="2" t="s">
        <v>24</v>
      </c>
      <c r="E8" s="3" t="s">
        <v>30</v>
      </c>
      <c r="F8" s="4">
        <v>0.5</v>
      </c>
      <c r="G8" s="23" t="s">
        <v>127</v>
      </c>
      <c r="H8" s="24" t="s">
        <v>131</v>
      </c>
      <c r="I8" s="4"/>
    </row>
    <row r="9" spans="1:16" ht="30" x14ac:dyDescent="0.25">
      <c r="A9" s="34">
        <f>SUM(F9,F10,F11)/3</f>
        <v>0.5</v>
      </c>
      <c r="B9" s="35" t="s">
        <v>4</v>
      </c>
      <c r="C9" s="37" t="s">
        <v>31</v>
      </c>
      <c r="D9" s="2" t="s">
        <v>24</v>
      </c>
      <c r="E9" s="5" t="s">
        <v>33</v>
      </c>
      <c r="F9" s="4">
        <v>0.5</v>
      </c>
      <c r="G9" s="23" t="s">
        <v>127</v>
      </c>
      <c r="H9" s="24" t="s">
        <v>131</v>
      </c>
      <c r="I9" s="4"/>
    </row>
    <row r="10" spans="1:16" ht="30" x14ac:dyDescent="0.25">
      <c r="A10" s="34"/>
      <c r="B10" s="35"/>
      <c r="C10" s="37"/>
      <c r="D10" s="2" t="s">
        <v>24</v>
      </c>
      <c r="E10" s="5" t="s">
        <v>34</v>
      </c>
      <c r="F10" s="4">
        <v>0.5</v>
      </c>
      <c r="G10" s="23" t="s">
        <v>127</v>
      </c>
      <c r="H10" s="24" t="s">
        <v>131</v>
      </c>
      <c r="I10" s="4"/>
    </row>
    <row r="11" spans="1:16" ht="30" x14ac:dyDescent="0.25">
      <c r="A11" s="34"/>
      <c r="B11" s="35"/>
      <c r="C11" s="37"/>
      <c r="D11" s="2" t="s">
        <v>24</v>
      </c>
      <c r="E11" s="5" t="s">
        <v>35</v>
      </c>
      <c r="F11" s="4">
        <v>0.5</v>
      </c>
      <c r="G11" s="23" t="s">
        <v>127</v>
      </c>
      <c r="H11" s="24" t="s">
        <v>131</v>
      </c>
      <c r="I11" s="4"/>
    </row>
    <row r="12" spans="1:16" ht="30" customHeight="1" x14ac:dyDescent="0.25">
      <c r="A12" s="34">
        <f>SUM(F12,F13,F14,F15)/4</f>
        <v>0.5</v>
      </c>
      <c r="B12" s="35" t="s">
        <v>5</v>
      </c>
      <c r="C12" s="37" t="s">
        <v>32</v>
      </c>
      <c r="D12" s="2" t="s">
        <v>24</v>
      </c>
      <c r="E12" s="5" t="s">
        <v>36</v>
      </c>
      <c r="F12" s="4">
        <v>0.5</v>
      </c>
      <c r="G12" s="23" t="s">
        <v>127</v>
      </c>
      <c r="H12" s="24" t="s">
        <v>131</v>
      </c>
      <c r="I12" s="4"/>
    </row>
    <row r="13" spans="1:16" ht="30" x14ac:dyDescent="0.25">
      <c r="A13" s="34"/>
      <c r="B13" s="35"/>
      <c r="C13" s="37"/>
      <c r="D13" s="2" t="s">
        <v>24</v>
      </c>
      <c r="E13" s="5" t="s">
        <v>37</v>
      </c>
      <c r="F13" s="4">
        <v>0.5</v>
      </c>
      <c r="G13" s="23" t="s">
        <v>127</v>
      </c>
      <c r="H13" s="24" t="s">
        <v>131</v>
      </c>
      <c r="I13" s="4"/>
    </row>
    <row r="14" spans="1:16" ht="30" x14ac:dyDescent="0.25">
      <c r="A14" s="34"/>
      <c r="B14" s="35"/>
      <c r="C14" s="37"/>
      <c r="D14" s="2" t="s">
        <v>24</v>
      </c>
      <c r="E14" s="5" t="s">
        <v>38</v>
      </c>
      <c r="F14" s="4">
        <v>0.5</v>
      </c>
      <c r="G14" s="23" t="s">
        <v>127</v>
      </c>
      <c r="H14" s="24" t="s">
        <v>131</v>
      </c>
      <c r="I14" s="4"/>
    </row>
    <row r="15" spans="1:16" ht="30" x14ac:dyDescent="0.25">
      <c r="A15" s="34"/>
      <c r="B15" s="35"/>
      <c r="C15" s="37"/>
      <c r="D15" s="2" t="s">
        <v>24</v>
      </c>
      <c r="E15" s="5" t="s">
        <v>39</v>
      </c>
      <c r="F15" s="4">
        <v>0.5</v>
      </c>
      <c r="G15" s="23" t="s">
        <v>127</v>
      </c>
      <c r="H15" s="24" t="s">
        <v>131</v>
      </c>
      <c r="I15" s="4"/>
    </row>
    <row r="16" spans="1:16" x14ac:dyDescent="0.25">
      <c r="A16" s="34">
        <f>SUM(F16,F17)/2</f>
        <v>0.5</v>
      </c>
      <c r="B16" s="35" t="s">
        <v>6</v>
      </c>
      <c r="C16" s="37" t="s">
        <v>42</v>
      </c>
      <c r="D16" s="2" t="s">
        <v>24</v>
      </c>
      <c r="E16" s="3" t="s">
        <v>40</v>
      </c>
      <c r="F16" s="4">
        <v>0.5</v>
      </c>
      <c r="G16" s="23" t="s">
        <v>127</v>
      </c>
      <c r="H16" s="24" t="s">
        <v>131</v>
      </c>
      <c r="I16" s="4"/>
    </row>
    <row r="17" spans="1:9" ht="48" customHeight="1" x14ac:dyDescent="0.25">
      <c r="A17" s="34"/>
      <c r="B17" s="35"/>
      <c r="C17" s="37"/>
      <c r="D17" s="2" t="s">
        <v>24</v>
      </c>
      <c r="E17" s="3" t="s">
        <v>41</v>
      </c>
      <c r="F17" s="4">
        <v>0.5</v>
      </c>
      <c r="G17" s="23" t="s">
        <v>127</v>
      </c>
      <c r="H17" s="24" t="s">
        <v>131</v>
      </c>
      <c r="I17" s="4"/>
    </row>
    <row r="18" spans="1:9" ht="90" customHeight="1" x14ac:dyDescent="0.25">
      <c r="A18" s="33">
        <f>SUM(F18)/1</f>
        <v>0.5</v>
      </c>
      <c r="B18" s="6" t="s">
        <v>7</v>
      </c>
      <c r="C18" s="7" t="s">
        <v>43</v>
      </c>
      <c r="D18" s="2" t="s">
        <v>24</v>
      </c>
      <c r="E18" s="3" t="s">
        <v>44</v>
      </c>
      <c r="F18" s="4">
        <v>0.5</v>
      </c>
      <c r="G18" s="23" t="s">
        <v>127</v>
      </c>
      <c r="H18" s="24" t="s">
        <v>131</v>
      </c>
      <c r="I18" s="4"/>
    </row>
    <row r="19" spans="1:9" ht="76.5" customHeight="1" x14ac:dyDescent="0.25">
      <c r="A19" s="33">
        <f>SUM(F19)/1</f>
        <v>0</v>
      </c>
      <c r="B19" s="6" t="s">
        <v>8</v>
      </c>
      <c r="C19" s="7" t="s">
        <v>45</v>
      </c>
      <c r="D19" s="2" t="s">
        <v>24</v>
      </c>
      <c r="E19" s="3" t="s">
        <v>46</v>
      </c>
      <c r="F19" s="4">
        <v>0</v>
      </c>
      <c r="G19" s="27" t="s">
        <v>127</v>
      </c>
      <c r="H19" s="24"/>
      <c r="I19" s="24" t="s">
        <v>130</v>
      </c>
    </row>
    <row r="20" spans="1:9" ht="30" x14ac:dyDescent="0.25">
      <c r="A20" s="34">
        <f>SUM(F20,F21)/2</f>
        <v>0.5</v>
      </c>
      <c r="B20" s="35" t="s">
        <v>9</v>
      </c>
      <c r="C20" s="37" t="s">
        <v>49</v>
      </c>
      <c r="D20" s="2" t="s">
        <v>24</v>
      </c>
      <c r="E20" s="3" t="s">
        <v>47</v>
      </c>
      <c r="F20" s="4">
        <v>0.5</v>
      </c>
      <c r="G20" s="23" t="s">
        <v>127</v>
      </c>
      <c r="H20" s="24" t="s">
        <v>131</v>
      </c>
      <c r="I20" s="4"/>
    </row>
    <row r="21" spans="1:9" ht="45" x14ac:dyDescent="0.25">
      <c r="A21" s="34"/>
      <c r="B21" s="35"/>
      <c r="C21" s="37"/>
      <c r="D21" s="2" t="s">
        <v>28</v>
      </c>
      <c r="E21" s="3" t="s">
        <v>48</v>
      </c>
      <c r="F21" s="4">
        <v>0.5</v>
      </c>
      <c r="G21" s="24" t="s">
        <v>177</v>
      </c>
      <c r="H21" s="24" t="s">
        <v>134</v>
      </c>
      <c r="I21" s="4"/>
    </row>
    <row r="22" spans="1:9" ht="33" customHeight="1" x14ac:dyDescent="0.25">
      <c r="A22" s="34">
        <f>SUM(F22,F23,F24,F25)/4</f>
        <v>0.45</v>
      </c>
      <c r="B22" s="39" t="s">
        <v>11</v>
      </c>
      <c r="C22" s="37" t="s">
        <v>50</v>
      </c>
      <c r="D22" s="2" t="s">
        <v>24</v>
      </c>
      <c r="E22" s="3" t="s">
        <v>51</v>
      </c>
      <c r="F22" s="4">
        <v>0.5</v>
      </c>
      <c r="G22" s="23" t="s">
        <v>127</v>
      </c>
      <c r="H22" s="24" t="s">
        <v>132</v>
      </c>
      <c r="I22" s="4"/>
    </row>
    <row r="23" spans="1:9" ht="30" customHeight="1" x14ac:dyDescent="0.25">
      <c r="A23" s="34"/>
      <c r="B23" s="39"/>
      <c r="C23" s="37"/>
      <c r="D23" s="2" t="s">
        <v>28</v>
      </c>
      <c r="E23" s="3" t="s">
        <v>52</v>
      </c>
      <c r="F23" s="4">
        <v>0.5</v>
      </c>
      <c r="G23" s="24" t="s">
        <v>177</v>
      </c>
      <c r="H23" s="24" t="s">
        <v>132</v>
      </c>
      <c r="I23" s="4"/>
    </row>
    <row r="24" spans="1:9" ht="45" x14ac:dyDescent="0.25">
      <c r="A24" s="34"/>
      <c r="B24" s="39"/>
      <c r="C24" s="37"/>
      <c r="D24" s="2" t="s">
        <v>28</v>
      </c>
      <c r="E24" s="3" t="s">
        <v>53</v>
      </c>
      <c r="F24" s="4">
        <v>0.3</v>
      </c>
      <c r="G24" s="24" t="s">
        <v>177</v>
      </c>
      <c r="H24" s="24" t="s">
        <v>141</v>
      </c>
      <c r="I24" s="24" t="s">
        <v>133</v>
      </c>
    </row>
    <row r="25" spans="1:9" ht="45" x14ac:dyDescent="0.25">
      <c r="A25" s="34"/>
      <c r="B25" s="39"/>
      <c r="C25" s="37"/>
      <c r="D25" s="2" t="s">
        <v>24</v>
      </c>
      <c r="E25" s="3" t="s">
        <v>54</v>
      </c>
      <c r="F25" s="4">
        <v>0.5</v>
      </c>
      <c r="G25" s="23" t="s">
        <v>127</v>
      </c>
      <c r="H25" s="24" t="s">
        <v>141</v>
      </c>
      <c r="I25" s="4"/>
    </row>
    <row r="26" spans="1:9" ht="30.75" customHeight="1" x14ac:dyDescent="0.25">
      <c r="A26" s="34">
        <f>SUM(F26,F27)/2</f>
        <v>0</v>
      </c>
      <c r="B26" s="35" t="s">
        <v>10</v>
      </c>
      <c r="C26" s="37" t="s">
        <v>55</v>
      </c>
      <c r="D26" s="2" t="s">
        <v>24</v>
      </c>
      <c r="E26" s="3" t="s">
        <v>56</v>
      </c>
      <c r="F26" s="4">
        <v>0</v>
      </c>
      <c r="G26" s="23" t="s">
        <v>127</v>
      </c>
      <c r="H26" s="24"/>
      <c r="I26" s="24" t="s">
        <v>136</v>
      </c>
    </row>
    <row r="27" spans="1:9" ht="45" x14ac:dyDescent="0.25">
      <c r="A27" s="34"/>
      <c r="B27" s="35"/>
      <c r="C27" s="37"/>
      <c r="D27" s="2" t="s">
        <v>24</v>
      </c>
      <c r="E27" s="3" t="s">
        <v>57</v>
      </c>
      <c r="F27" s="4">
        <v>0</v>
      </c>
      <c r="G27" s="23" t="s">
        <v>127</v>
      </c>
      <c r="H27" s="24"/>
      <c r="I27" s="24" t="s">
        <v>136</v>
      </c>
    </row>
    <row r="28" spans="1:9" ht="45" x14ac:dyDescent="0.25">
      <c r="A28" s="33">
        <f>SUM(F28)/1</f>
        <v>0.5</v>
      </c>
      <c r="B28" s="6" t="s">
        <v>12</v>
      </c>
      <c r="C28" s="7" t="s">
        <v>58</v>
      </c>
      <c r="D28" s="6" t="s">
        <v>28</v>
      </c>
      <c r="E28" s="3" t="s">
        <v>59</v>
      </c>
      <c r="F28" s="4">
        <v>0.5</v>
      </c>
      <c r="G28" s="24" t="s">
        <v>177</v>
      </c>
      <c r="H28" s="24" t="s">
        <v>137</v>
      </c>
      <c r="I28" s="4"/>
    </row>
    <row r="29" spans="1:9" ht="60" x14ac:dyDescent="0.25">
      <c r="A29" s="33">
        <f>SUM(F29)/1</f>
        <v>0.5</v>
      </c>
      <c r="B29" s="6" t="s">
        <v>13</v>
      </c>
      <c r="C29" s="7" t="s">
        <v>60</v>
      </c>
      <c r="D29" s="6" t="s">
        <v>28</v>
      </c>
      <c r="E29" s="3" t="s">
        <v>61</v>
      </c>
      <c r="F29" s="4">
        <v>0.5</v>
      </c>
      <c r="G29" s="24" t="s">
        <v>177</v>
      </c>
      <c r="H29" s="24" t="s">
        <v>138</v>
      </c>
      <c r="I29" s="4"/>
    </row>
    <row r="30" spans="1:9" ht="75" x14ac:dyDescent="0.25">
      <c r="A30" s="33">
        <f>SUM(F30)/1</f>
        <v>0.5</v>
      </c>
      <c r="B30" s="6" t="s">
        <v>14</v>
      </c>
      <c r="C30" s="7" t="s">
        <v>62</v>
      </c>
      <c r="D30" s="6" t="s">
        <v>28</v>
      </c>
      <c r="E30" s="3" t="s">
        <v>63</v>
      </c>
      <c r="F30" s="4">
        <v>0.5</v>
      </c>
      <c r="G30" s="24" t="s">
        <v>177</v>
      </c>
      <c r="H30" s="3" t="s">
        <v>135</v>
      </c>
      <c r="I30" s="4"/>
    </row>
    <row r="31" spans="1:9" ht="90" x14ac:dyDescent="0.25">
      <c r="A31" s="33">
        <f>SUM(F31)/1</f>
        <v>0.5</v>
      </c>
      <c r="B31" s="6" t="s">
        <v>15</v>
      </c>
      <c r="C31" s="7" t="s">
        <v>64</v>
      </c>
      <c r="D31" s="6" t="s">
        <v>71</v>
      </c>
      <c r="E31" s="3" t="s">
        <v>65</v>
      </c>
      <c r="F31" s="4">
        <v>0.5</v>
      </c>
      <c r="G31" s="24" t="s">
        <v>178</v>
      </c>
      <c r="H31" s="3" t="s">
        <v>144</v>
      </c>
      <c r="I31" s="5" t="s">
        <v>143</v>
      </c>
    </row>
    <row r="32" spans="1:9" ht="60" x14ac:dyDescent="0.25">
      <c r="A32" s="34">
        <f>SUM(F32,F33)/2</f>
        <v>0.5</v>
      </c>
      <c r="B32" s="35" t="s">
        <v>66</v>
      </c>
      <c r="C32" s="37" t="s">
        <v>67</v>
      </c>
      <c r="D32" s="6" t="s">
        <v>70</v>
      </c>
      <c r="E32" s="3" t="s">
        <v>68</v>
      </c>
      <c r="F32" s="4">
        <v>0.5</v>
      </c>
      <c r="G32" s="4" t="s">
        <v>179</v>
      </c>
      <c r="H32" s="3" t="s">
        <v>139</v>
      </c>
      <c r="I32" s="4"/>
    </row>
    <row r="33" spans="1:9" ht="30" x14ac:dyDescent="0.25">
      <c r="A33" s="34"/>
      <c r="B33" s="35"/>
      <c r="C33" s="37"/>
      <c r="D33" s="6" t="s">
        <v>70</v>
      </c>
      <c r="E33" s="3" t="s">
        <v>69</v>
      </c>
      <c r="F33" s="4">
        <v>0.5</v>
      </c>
      <c r="G33" s="4" t="s">
        <v>179</v>
      </c>
      <c r="H33" s="24" t="s">
        <v>140</v>
      </c>
      <c r="I33" s="4"/>
    </row>
    <row r="34" spans="1:9" x14ac:dyDescent="0.25">
      <c r="F34" s="8">
        <f>(SUM(F5:F33)*100)/100/29</f>
        <v>0.44137931034482764</v>
      </c>
    </row>
    <row r="37" spans="1:9" x14ac:dyDescent="0.25">
      <c r="B37" s="38" t="s">
        <v>72</v>
      </c>
      <c r="C37" s="38"/>
    </row>
    <row r="38" spans="1:9" x14ac:dyDescent="0.25">
      <c r="B38" s="13" t="s">
        <v>73</v>
      </c>
      <c r="C38" s="13" t="s">
        <v>74</v>
      </c>
    </row>
    <row r="39" spans="1:9" x14ac:dyDescent="0.25">
      <c r="B39" s="14" t="s">
        <v>24</v>
      </c>
      <c r="C39" s="17">
        <f>SUM(F5,F6,F7,F8,F9,F10,F11,F12,F13,F14,F15,F16,F17,F18,F19,F20,F22,F25,F26,F27)/20</f>
        <v>0.42499999999999999</v>
      </c>
    </row>
    <row r="40" spans="1:9" x14ac:dyDescent="0.25">
      <c r="B40" s="15" t="s">
        <v>28</v>
      </c>
      <c r="C40" s="18">
        <f>SUM(F21,F23,F24,F28,F29,F30)/7</f>
        <v>0.39999999999999997</v>
      </c>
    </row>
    <row r="41" spans="1:9" x14ac:dyDescent="0.25">
      <c r="B41" s="16" t="s">
        <v>71</v>
      </c>
      <c r="C41" s="19">
        <f>SUM(F31)/1</f>
        <v>0.5</v>
      </c>
    </row>
    <row r="42" spans="1:9" x14ac:dyDescent="0.25">
      <c r="B42" s="4" t="s">
        <v>70</v>
      </c>
      <c r="C42" s="12">
        <f>SUM(F32,F33)/2</f>
        <v>0.5</v>
      </c>
    </row>
  </sheetData>
  <mergeCells count="29">
    <mergeCell ref="B32:B33"/>
    <mergeCell ref="C32:C33"/>
    <mergeCell ref="B37:C37"/>
    <mergeCell ref="C20:C21"/>
    <mergeCell ref="B20:B21"/>
    <mergeCell ref="C22:C25"/>
    <mergeCell ref="B22:B25"/>
    <mergeCell ref="C26:C27"/>
    <mergeCell ref="B26:B27"/>
    <mergeCell ref="A5:A6"/>
    <mergeCell ref="A7:A8"/>
    <mergeCell ref="A12:A15"/>
    <mergeCell ref="A16:A17"/>
    <mergeCell ref="B2:I2"/>
    <mergeCell ref="B5:B6"/>
    <mergeCell ref="C5:C6"/>
    <mergeCell ref="B7:B8"/>
    <mergeCell ref="C7:C8"/>
    <mergeCell ref="B9:B11"/>
    <mergeCell ref="C9:C11"/>
    <mergeCell ref="B12:B15"/>
    <mergeCell ref="C12:C15"/>
    <mergeCell ref="B16:B17"/>
    <mergeCell ref="C16:C17"/>
    <mergeCell ref="A20:A21"/>
    <mergeCell ref="A22:A25"/>
    <mergeCell ref="A26:A27"/>
    <mergeCell ref="A32:A33"/>
    <mergeCell ref="A9:A11"/>
  </mergeCells>
  <pageMargins left="0.7" right="0.7" top="0.75" bottom="0.75" header="0.3" footer="0.3"/>
  <pageSetup paperSize="9" scale="33"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view="pageBreakPreview" zoomScale="60" zoomScaleNormal="80" workbookViewId="0">
      <selection activeCell="E9" sqref="E9"/>
    </sheetView>
  </sheetViews>
  <sheetFormatPr baseColWidth="10" defaultRowHeight="15" x14ac:dyDescent="0.25"/>
  <cols>
    <col min="2" max="2" width="5.140625" bestFit="1" customWidth="1"/>
    <col min="3" max="3" width="34" bestFit="1" customWidth="1"/>
    <col min="4" max="4" width="12.7109375" bestFit="1" customWidth="1"/>
    <col min="5" max="5" width="50.5703125" customWidth="1"/>
    <col min="7" max="7" width="25.42578125" customWidth="1"/>
    <col min="8" max="8" width="34.140625" customWidth="1"/>
    <col min="9" max="9" width="29.85546875" customWidth="1"/>
  </cols>
  <sheetData>
    <row r="2" spans="1:9" ht="26.25" x14ac:dyDescent="0.4">
      <c r="B2" s="43" t="s">
        <v>75</v>
      </c>
      <c r="C2" s="43"/>
      <c r="D2" s="43"/>
      <c r="E2" s="43"/>
      <c r="F2" s="43"/>
      <c r="G2" s="43"/>
      <c r="H2" s="43"/>
      <c r="I2" s="43"/>
    </row>
    <row r="4" spans="1:9" x14ac:dyDescent="0.25">
      <c r="B4" s="44" t="s">
        <v>22</v>
      </c>
      <c r="C4" s="44" t="s">
        <v>1</v>
      </c>
      <c r="D4" s="44" t="s">
        <v>16</v>
      </c>
      <c r="E4" s="44" t="s">
        <v>17</v>
      </c>
      <c r="F4" s="44" t="s">
        <v>18</v>
      </c>
      <c r="G4" s="44" t="s">
        <v>19</v>
      </c>
      <c r="H4" s="44" t="s">
        <v>20</v>
      </c>
      <c r="I4" s="44" t="s">
        <v>21</v>
      </c>
    </row>
    <row r="5" spans="1:9" ht="33" customHeight="1" x14ac:dyDescent="0.25">
      <c r="A5" s="34">
        <f>SUM(F5,F6)/2</f>
        <v>0.5</v>
      </c>
      <c r="B5" s="35" t="s">
        <v>2</v>
      </c>
      <c r="C5" s="40" t="s">
        <v>76</v>
      </c>
      <c r="D5" s="25" t="s">
        <v>171</v>
      </c>
      <c r="E5" s="3" t="s">
        <v>81</v>
      </c>
      <c r="F5" s="4">
        <v>0.5</v>
      </c>
      <c r="G5" s="3" t="s">
        <v>142</v>
      </c>
      <c r="H5" s="28" t="s">
        <v>146</v>
      </c>
      <c r="I5" s="4"/>
    </row>
    <row r="6" spans="1:9" ht="30" x14ac:dyDescent="0.25">
      <c r="A6" s="34"/>
      <c r="B6" s="35"/>
      <c r="C6" s="40"/>
      <c r="D6" s="25" t="s">
        <v>171</v>
      </c>
      <c r="E6" s="3" t="s">
        <v>82</v>
      </c>
      <c r="F6" s="4">
        <v>0.5</v>
      </c>
      <c r="G6" s="3" t="s">
        <v>142</v>
      </c>
      <c r="H6" s="28" t="s">
        <v>146</v>
      </c>
      <c r="I6" s="4"/>
    </row>
    <row r="7" spans="1:9" ht="60" customHeight="1" x14ac:dyDescent="0.25">
      <c r="A7" s="33">
        <f>SUM(F7)/1</f>
        <v>0.5</v>
      </c>
      <c r="B7" s="9" t="s">
        <v>3</v>
      </c>
      <c r="C7" s="10" t="s">
        <v>85</v>
      </c>
      <c r="D7" s="25" t="s">
        <v>172</v>
      </c>
      <c r="E7" s="3" t="s">
        <v>83</v>
      </c>
      <c r="F7" s="4">
        <v>0.5</v>
      </c>
      <c r="G7" s="3" t="s">
        <v>180</v>
      </c>
      <c r="H7" s="3" t="s">
        <v>145</v>
      </c>
      <c r="I7" s="4"/>
    </row>
    <row r="8" spans="1:9" ht="44.25" customHeight="1" x14ac:dyDescent="0.25">
      <c r="A8" s="33">
        <f>SUM(F8)/1</f>
        <v>0.5</v>
      </c>
      <c r="B8" s="11" t="s">
        <v>4</v>
      </c>
      <c r="C8" s="10" t="s">
        <v>86</v>
      </c>
      <c r="D8" s="25" t="s">
        <v>172</v>
      </c>
      <c r="E8" s="3" t="s">
        <v>84</v>
      </c>
      <c r="F8" s="4">
        <v>0.5</v>
      </c>
      <c r="G8" s="3" t="s">
        <v>150</v>
      </c>
      <c r="H8" s="3" t="s">
        <v>147</v>
      </c>
      <c r="I8" s="24"/>
    </row>
    <row r="9" spans="1:9" ht="60.75" customHeight="1" x14ac:dyDescent="0.25">
      <c r="A9" s="33">
        <f>SUM(F9)/1</f>
        <v>0.5</v>
      </c>
      <c r="B9" s="9" t="s">
        <v>5</v>
      </c>
      <c r="C9" s="10" t="s">
        <v>88</v>
      </c>
      <c r="D9" s="25" t="s">
        <v>172</v>
      </c>
      <c r="E9" s="3" t="s">
        <v>87</v>
      </c>
      <c r="F9" s="4">
        <v>0.5</v>
      </c>
      <c r="G9" s="3" t="s">
        <v>150</v>
      </c>
      <c r="H9" s="3" t="s">
        <v>148</v>
      </c>
      <c r="I9" s="4"/>
    </row>
    <row r="10" spans="1:9" ht="58.5" customHeight="1" x14ac:dyDescent="0.25">
      <c r="A10" s="33">
        <f>SUM(F10)/1</f>
        <v>0</v>
      </c>
      <c r="B10" s="11" t="s">
        <v>6</v>
      </c>
      <c r="C10" s="10" t="s">
        <v>90</v>
      </c>
      <c r="D10" s="25" t="s">
        <v>172</v>
      </c>
      <c r="E10" s="3" t="s">
        <v>89</v>
      </c>
      <c r="F10" s="4">
        <v>0</v>
      </c>
      <c r="G10" s="3" t="s">
        <v>150</v>
      </c>
      <c r="H10" s="28"/>
      <c r="I10" s="4"/>
    </row>
    <row r="11" spans="1:9" ht="60" x14ac:dyDescent="0.25">
      <c r="A11" s="33">
        <f>SUM(F11)/1</f>
        <v>0</v>
      </c>
      <c r="B11" s="9" t="s">
        <v>7</v>
      </c>
      <c r="C11" s="10" t="s">
        <v>96</v>
      </c>
      <c r="D11" s="25" t="s">
        <v>172</v>
      </c>
      <c r="E11" s="3" t="s">
        <v>91</v>
      </c>
      <c r="F11" s="4">
        <v>0</v>
      </c>
      <c r="G11" s="3" t="s">
        <v>150</v>
      </c>
      <c r="H11" s="28"/>
      <c r="I11" s="3" t="s">
        <v>170</v>
      </c>
    </row>
    <row r="12" spans="1:9" ht="31.5" customHeight="1" x14ac:dyDescent="0.25">
      <c r="A12" s="34">
        <f>SUM(F12,F13)/2</f>
        <v>0.25</v>
      </c>
      <c r="B12" s="35" t="s">
        <v>8</v>
      </c>
      <c r="C12" s="40" t="s">
        <v>92</v>
      </c>
      <c r="D12" s="25" t="s">
        <v>173</v>
      </c>
      <c r="E12" s="3" t="s">
        <v>93</v>
      </c>
      <c r="F12" s="4">
        <v>0.5</v>
      </c>
      <c r="G12" s="3" t="s">
        <v>181</v>
      </c>
      <c r="H12" s="28" t="s">
        <v>151</v>
      </c>
      <c r="I12" s="24" t="s">
        <v>152</v>
      </c>
    </row>
    <row r="13" spans="1:9" ht="43.5" customHeight="1" x14ac:dyDescent="0.25">
      <c r="A13" s="34"/>
      <c r="B13" s="35"/>
      <c r="C13" s="40"/>
      <c r="D13" s="25" t="s">
        <v>173</v>
      </c>
      <c r="E13" s="3" t="s">
        <v>94</v>
      </c>
      <c r="F13" s="4">
        <v>0</v>
      </c>
      <c r="G13" s="3" t="s">
        <v>155</v>
      </c>
      <c r="H13" s="28"/>
      <c r="I13" s="4"/>
    </row>
    <row r="14" spans="1:9" ht="75.75" customHeight="1" x14ac:dyDescent="0.25">
      <c r="A14" s="33">
        <f>SUM(F14)/1</f>
        <v>0.5</v>
      </c>
      <c r="B14" s="11" t="s">
        <v>9</v>
      </c>
      <c r="C14" s="10" t="s">
        <v>97</v>
      </c>
      <c r="D14" s="25" t="s">
        <v>173</v>
      </c>
      <c r="E14" s="3" t="s">
        <v>95</v>
      </c>
      <c r="F14" s="4">
        <v>0.5</v>
      </c>
      <c r="G14" s="3" t="s">
        <v>181</v>
      </c>
      <c r="H14" s="3" t="s">
        <v>154</v>
      </c>
      <c r="I14" s="4"/>
    </row>
    <row r="15" spans="1:9" ht="60" customHeight="1" x14ac:dyDescent="0.25">
      <c r="A15" s="34">
        <f>SUM(F15,F16)/2</f>
        <v>0.5</v>
      </c>
      <c r="B15" s="35" t="s">
        <v>11</v>
      </c>
      <c r="C15" s="37" t="s">
        <v>98</v>
      </c>
      <c r="D15" s="25" t="s">
        <v>173</v>
      </c>
      <c r="E15" s="3" t="s">
        <v>99</v>
      </c>
      <c r="F15" s="4">
        <v>0.5</v>
      </c>
      <c r="G15" s="3" t="s">
        <v>181</v>
      </c>
      <c r="H15" s="28" t="s">
        <v>151</v>
      </c>
      <c r="I15" s="4"/>
    </row>
    <row r="16" spans="1:9" ht="60" x14ac:dyDescent="0.25">
      <c r="A16" s="34"/>
      <c r="B16" s="35"/>
      <c r="C16" s="37"/>
      <c r="D16" s="25" t="s">
        <v>173</v>
      </c>
      <c r="E16" s="3" t="s">
        <v>100</v>
      </c>
      <c r="F16" s="4">
        <v>0.5</v>
      </c>
      <c r="G16" s="3" t="s">
        <v>181</v>
      </c>
      <c r="H16" s="28" t="s">
        <v>153</v>
      </c>
      <c r="I16" s="4"/>
    </row>
    <row r="17" spans="1:9" ht="44.25" customHeight="1" x14ac:dyDescent="0.25">
      <c r="A17" s="33">
        <f>SUM(F17)/1</f>
        <v>0.5</v>
      </c>
      <c r="B17" s="11" t="s">
        <v>10</v>
      </c>
      <c r="C17" s="20" t="s">
        <v>101</v>
      </c>
      <c r="D17" s="25" t="s">
        <v>173</v>
      </c>
      <c r="E17" s="3" t="s">
        <v>102</v>
      </c>
      <c r="F17" s="4">
        <v>0.5</v>
      </c>
      <c r="G17" s="3" t="s">
        <v>155</v>
      </c>
      <c r="H17" s="3" t="s">
        <v>156</v>
      </c>
      <c r="I17" s="3" t="s">
        <v>157</v>
      </c>
    </row>
    <row r="18" spans="1:9" ht="45" x14ac:dyDescent="0.25">
      <c r="A18" s="33">
        <f>SUM(F18)/1</f>
        <v>0.5</v>
      </c>
      <c r="B18" s="9" t="s">
        <v>12</v>
      </c>
      <c r="C18" s="20" t="s">
        <v>103</v>
      </c>
      <c r="D18" s="25" t="s">
        <v>174</v>
      </c>
      <c r="E18" s="3" t="s">
        <v>104</v>
      </c>
      <c r="F18" s="4">
        <v>0.5</v>
      </c>
      <c r="G18" s="3" t="s">
        <v>155</v>
      </c>
      <c r="H18" s="28" t="s">
        <v>159</v>
      </c>
      <c r="I18" s="3" t="s">
        <v>160</v>
      </c>
    </row>
    <row r="19" spans="1:9" ht="76.5" customHeight="1" x14ac:dyDescent="0.25">
      <c r="A19" s="33">
        <f>SUM(F19)/1</f>
        <v>0.5</v>
      </c>
      <c r="B19" s="9" t="s">
        <v>13</v>
      </c>
      <c r="C19" s="20" t="s">
        <v>105</v>
      </c>
      <c r="D19" s="25" t="s">
        <v>174</v>
      </c>
      <c r="E19" s="3" t="s">
        <v>106</v>
      </c>
      <c r="F19" s="4">
        <v>0.5</v>
      </c>
      <c r="G19" s="3" t="s">
        <v>155</v>
      </c>
      <c r="H19" s="3" t="s">
        <v>158</v>
      </c>
      <c r="I19" s="24" t="s">
        <v>165</v>
      </c>
    </row>
    <row r="20" spans="1:9" ht="46.5" customHeight="1" x14ac:dyDescent="0.25">
      <c r="A20" s="34">
        <f>SUM(F20,F21)/2</f>
        <v>0.25</v>
      </c>
      <c r="B20" s="35" t="s">
        <v>14</v>
      </c>
      <c r="C20" s="41" t="s">
        <v>107</v>
      </c>
      <c r="D20" s="25" t="s">
        <v>174</v>
      </c>
      <c r="E20" s="3" t="s">
        <v>108</v>
      </c>
      <c r="F20" s="4">
        <v>0</v>
      </c>
      <c r="G20" s="3" t="s">
        <v>155</v>
      </c>
      <c r="H20" s="28"/>
      <c r="I20" s="24" t="s">
        <v>169</v>
      </c>
    </row>
    <row r="21" spans="1:9" ht="46.5" customHeight="1" x14ac:dyDescent="0.25">
      <c r="A21" s="34"/>
      <c r="B21" s="35"/>
      <c r="C21" s="41"/>
      <c r="D21" s="25" t="s">
        <v>174</v>
      </c>
      <c r="E21" s="3" t="s">
        <v>109</v>
      </c>
      <c r="F21" s="4">
        <v>0.5</v>
      </c>
      <c r="G21" s="3" t="s">
        <v>155</v>
      </c>
      <c r="H21" s="28" t="s">
        <v>153</v>
      </c>
      <c r="I21" s="4"/>
    </row>
    <row r="22" spans="1:9" ht="125.25" customHeight="1" x14ac:dyDescent="0.25">
      <c r="A22" s="33">
        <f>SUM(F22)/1</f>
        <v>0.5</v>
      </c>
      <c r="B22" s="9" t="s">
        <v>15</v>
      </c>
      <c r="C22" s="21" t="s">
        <v>110</v>
      </c>
      <c r="D22" s="25" t="s">
        <v>172</v>
      </c>
      <c r="E22" s="3" t="s">
        <v>111</v>
      </c>
      <c r="F22" s="4">
        <v>0.5</v>
      </c>
      <c r="G22" s="3" t="s">
        <v>142</v>
      </c>
      <c r="H22" s="28" t="s">
        <v>149</v>
      </c>
      <c r="I22" s="24" t="s">
        <v>167</v>
      </c>
    </row>
    <row r="23" spans="1:9" ht="45" x14ac:dyDescent="0.25">
      <c r="A23" s="33">
        <f>SUM(F23)/1</f>
        <v>0.3</v>
      </c>
      <c r="B23" s="9" t="s">
        <v>66</v>
      </c>
      <c r="C23" s="21" t="s">
        <v>112</v>
      </c>
      <c r="D23" s="25" t="s">
        <v>174</v>
      </c>
      <c r="E23" s="3" t="s">
        <v>113</v>
      </c>
      <c r="F23" s="4">
        <v>0.3</v>
      </c>
      <c r="G23" s="3" t="s">
        <v>161</v>
      </c>
      <c r="H23" s="3" t="s">
        <v>162</v>
      </c>
      <c r="I23" s="24" t="s">
        <v>160</v>
      </c>
    </row>
    <row r="24" spans="1:9" ht="32.25" customHeight="1" x14ac:dyDescent="0.25">
      <c r="A24" s="34">
        <f>SUM(F24,F25)/2</f>
        <v>0.5</v>
      </c>
      <c r="B24" s="35" t="s">
        <v>77</v>
      </c>
      <c r="C24" s="42" t="s">
        <v>114</v>
      </c>
      <c r="D24" s="25" t="s">
        <v>175</v>
      </c>
      <c r="E24" s="3" t="s">
        <v>115</v>
      </c>
      <c r="F24" s="4">
        <v>0.5</v>
      </c>
      <c r="G24" s="3" t="s">
        <v>161</v>
      </c>
      <c r="H24" s="28" t="s">
        <v>163</v>
      </c>
      <c r="I24" s="4"/>
    </row>
    <row r="25" spans="1:9" ht="43.5" customHeight="1" x14ac:dyDescent="0.25">
      <c r="A25" s="34"/>
      <c r="B25" s="35"/>
      <c r="C25" s="42"/>
      <c r="D25" s="25" t="s">
        <v>175</v>
      </c>
      <c r="E25" s="3" t="s">
        <v>116</v>
      </c>
      <c r="F25" s="4">
        <v>0.5</v>
      </c>
      <c r="G25" s="3" t="s">
        <v>161</v>
      </c>
      <c r="H25" s="28" t="s">
        <v>164</v>
      </c>
      <c r="I25" s="4"/>
    </row>
    <row r="26" spans="1:9" ht="30.75" customHeight="1" x14ac:dyDescent="0.25">
      <c r="A26" s="34">
        <f>SUM(F26,F27,F28)/3</f>
        <v>0.33333333333333331</v>
      </c>
      <c r="B26" s="35" t="s">
        <v>78</v>
      </c>
      <c r="C26" s="41" t="s">
        <v>117</v>
      </c>
      <c r="D26" s="25" t="s">
        <v>175</v>
      </c>
      <c r="E26" s="3" t="s">
        <v>118</v>
      </c>
      <c r="F26" s="4">
        <v>0.5</v>
      </c>
      <c r="G26" s="3" t="s">
        <v>155</v>
      </c>
      <c r="H26" s="28" t="s">
        <v>163</v>
      </c>
      <c r="I26" s="4"/>
    </row>
    <row r="27" spans="1:9" ht="30" x14ac:dyDescent="0.25">
      <c r="A27" s="34"/>
      <c r="B27" s="35"/>
      <c r="C27" s="41"/>
      <c r="D27" s="25" t="s">
        <v>175</v>
      </c>
      <c r="E27" s="3" t="s">
        <v>119</v>
      </c>
      <c r="F27" s="4">
        <v>0.5</v>
      </c>
      <c r="G27" s="3" t="s">
        <v>155</v>
      </c>
      <c r="H27" s="28" t="s">
        <v>164</v>
      </c>
      <c r="I27" s="4"/>
    </row>
    <row r="28" spans="1:9" ht="60" x14ac:dyDescent="0.25">
      <c r="A28" s="34"/>
      <c r="B28" s="35"/>
      <c r="C28" s="41"/>
      <c r="D28" s="25" t="s">
        <v>175</v>
      </c>
      <c r="E28" s="3" t="s">
        <v>120</v>
      </c>
      <c r="F28" s="4">
        <v>0</v>
      </c>
      <c r="G28" s="3" t="s">
        <v>161</v>
      </c>
      <c r="H28" s="28"/>
      <c r="I28" s="24" t="s">
        <v>166</v>
      </c>
    </row>
    <row r="29" spans="1:9" ht="44.25" customHeight="1" x14ac:dyDescent="0.25">
      <c r="A29" s="34">
        <f>SUM(F29,F30)/2</f>
        <v>0.25</v>
      </c>
      <c r="B29" s="35" t="s">
        <v>79</v>
      </c>
      <c r="C29" s="42" t="s">
        <v>121</v>
      </c>
      <c r="D29" s="25" t="s">
        <v>174</v>
      </c>
      <c r="E29" s="3" t="s">
        <v>122</v>
      </c>
      <c r="F29" s="26">
        <v>0.5</v>
      </c>
      <c r="G29" s="3" t="s">
        <v>161</v>
      </c>
      <c r="H29" s="28" t="s">
        <v>159</v>
      </c>
      <c r="I29" s="4"/>
    </row>
    <row r="30" spans="1:9" ht="67.5" customHeight="1" x14ac:dyDescent="0.25">
      <c r="A30" s="34"/>
      <c r="B30" s="35"/>
      <c r="C30" s="42"/>
      <c r="D30" s="25" t="s">
        <v>174</v>
      </c>
      <c r="E30" s="3" t="s">
        <v>123</v>
      </c>
      <c r="F30" s="4">
        <v>0</v>
      </c>
      <c r="G30" s="3" t="s">
        <v>155</v>
      </c>
      <c r="H30" s="28"/>
      <c r="I30" s="4"/>
    </row>
    <row r="31" spans="1:9" ht="30.75" customHeight="1" x14ac:dyDescent="0.25">
      <c r="A31" s="34">
        <f>SUM(F31,F32)/2</f>
        <v>0.5</v>
      </c>
      <c r="B31" s="35" t="s">
        <v>80</v>
      </c>
      <c r="C31" s="42" t="s">
        <v>124</v>
      </c>
      <c r="D31" s="25" t="s">
        <v>176</v>
      </c>
      <c r="E31" s="3" t="s">
        <v>125</v>
      </c>
      <c r="F31" s="4">
        <v>0.5</v>
      </c>
      <c r="G31" s="3" t="s">
        <v>168</v>
      </c>
      <c r="H31" s="28"/>
      <c r="I31" s="4"/>
    </row>
    <row r="32" spans="1:9" ht="43.5" customHeight="1" x14ac:dyDescent="0.25">
      <c r="A32" s="34"/>
      <c r="B32" s="35"/>
      <c r="C32" s="42"/>
      <c r="D32" s="25" t="s">
        <v>176</v>
      </c>
      <c r="E32" s="3" t="s">
        <v>126</v>
      </c>
      <c r="F32" s="4">
        <v>0.5</v>
      </c>
      <c r="G32" s="24" t="s">
        <v>168</v>
      </c>
      <c r="H32" s="28"/>
      <c r="I32" s="4"/>
    </row>
    <row r="33" spans="3:6" x14ac:dyDescent="0.25">
      <c r="F33" s="22">
        <f>(SUM(F5:F32)*100)/100/28</f>
        <v>0.38571428571428573</v>
      </c>
    </row>
    <row r="34" spans="3:6" x14ac:dyDescent="0.25">
      <c r="C34" s="38" t="s">
        <v>72</v>
      </c>
      <c r="D34" s="38"/>
    </row>
    <row r="35" spans="3:6" x14ac:dyDescent="0.25">
      <c r="C35" s="13" t="s">
        <v>73</v>
      </c>
      <c r="D35" s="13" t="s">
        <v>74</v>
      </c>
    </row>
    <row r="36" spans="3:6" x14ac:dyDescent="0.25">
      <c r="C36" s="14" t="s">
        <v>171</v>
      </c>
      <c r="D36" s="17">
        <f>SUM(F5,F6)/2</f>
        <v>0.5</v>
      </c>
    </row>
    <row r="37" spans="3:6" x14ac:dyDescent="0.25">
      <c r="C37" s="15" t="s">
        <v>172</v>
      </c>
      <c r="D37" s="18">
        <f>SUM(F7,F8,F9,F10,F11,F22)/6</f>
        <v>0.33333333333333331</v>
      </c>
    </row>
    <row r="38" spans="3:6" x14ac:dyDescent="0.25">
      <c r="C38" s="29" t="s">
        <v>173</v>
      </c>
      <c r="D38" s="19">
        <f>SUM(F12,F13,F14,F15,F16,F17)/6</f>
        <v>0.41666666666666669</v>
      </c>
    </row>
    <row r="39" spans="3:6" x14ac:dyDescent="0.25">
      <c r="C39" s="30" t="s">
        <v>174</v>
      </c>
      <c r="D39" s="12">
        <f>SUM(F18,F19,F20,F21,F23,F29,F30)/7</f>
        <v>0.32857142857142857</v>
      </c>
    </row>
    <row r="40" spans="3:6" x14ac:dyDescent="0.25">
      <c r="C40" s="31" t="s">
        <v>175</v>
      </c>
      <c r="D40" s="12">
        <f>SUM(F24,F25,F26,F27,F28)/5</f>
        <v>0.4</v>
      </c>
    </row>
    <row r="41" spans="3:6" x14ac:dyDescent="0.25">
      <c r="C41" s="32" t="s">
        <v>176</v>
      </c>
      <c r="D41" s="12">
        <f>SUM(F31,F32)/2</f>
        <v>0.5</v>
      </c>
    </row>
  </sheetData>
  <mergeCells count="26">
    <mergeCell ref="A26:A28"/>
    <mergeCell ref="A29:A30"/>
    <mergeCell ref="A31:A32"/>
    <mergeCell ref="A5:A6"/>
    <mergeCell ref="A15:A16"/>
    <mergeCell ref="A12:A13"/>
    <mergeCell ref="A20:A21"/>
    <mergeCell ref="A24:A25"/>
    <mergeCell ref="C34:D34"/>
    <mergeCell ref="B24:B25"/>
    <mergeCell ref="C24:C25"/>
    <mergeCell ref="B26:B28"/>
    <mergeCell ref="C26:C28"/>
    <mergeCell ref="B29:B30"/>
    <mergeCell ref="C29:C30"/>
    <mergeCell ref="B20:B21"/>
    <mergeCell ref="C20:C21"/>
    <mergeCell ref="B15:B16"/>
    <mergeCell ref="C15:C16"/>
    <mergeCell ref="B31:B32"/>
    <mergeCell ref="C31:C32"/>
    <mergeCell ref="B2:I2"/>
    <mergeCell ref="B5:B6"/>
    <mergeCell ref="C5:C6"/>
    <mergeCell ref="B12:B13"/>
    <mergeCell ref="C12:C13"/>
  </mergeCells>
  <pageMargins left="0.7" right="0.7" top="0.75" bottom="0.75" header="0.3" footer="0.3"/>
  <pageSetup paperSize="9" scale="41"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Project Management</vt:lpstr>
      <vt:lpstr>Software implementation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Qualitas Test Team</dc:creator>
  <cp:lastModifiedBy>Sandra</cp:lastModifiedBy>
  <cp:lastPrinted>2018-04-13T12:23:02Z</cp:lastPrinted>
  <dcterms:created xsi:type="dcterms:W3CDTF">2018-04-02T13:30:37Z</dcterms:created>
  <dcterms:modified xsi:type="dcterms:W3CDTF">2018-04-13T12:29:23Z</dcterms:modified>
</cp:coreProperties>
</file>