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ristian\Desktop\Tecnicatura CSdD e IA\2024\2do Año 1er Cuatrimestre\Aprendizaje Automatico\Evaluacion Parcial\DataSet\"/>
    </mc:Choice>
  </mc:AlternateContent>
  <xr:revisionPtr revIDLastSave="0" documentId="13_ncr:1_{A1699CAE-1F34-4395-9CA4-12285184E79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Índice" sheetId="1" r:id="rId1"/>
    <sheet name="Total TDF" sheetId="2" r:id="rId2"/>
    <sheet name="Ushuaia" sheetId="3" r:id="rId3"/>
    <sheet name="Río Grande" sheetId="4" r:id="rId4"/>
    <sheet name="Tolhuin" sheetId="5" r:id="rId5"/>
    <sheet name="Ficha técnic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ekOplWlrYwreSxd8Xow5NyPknrw55bT8+Mb9S/zCNSw="/>
    </ext>
  </extLst>
</workbook>
</file>

<file path=xl/calcChain.xml><?xml version="1.0" encoding="utf-8"?>
<calcChain xmlns="http://schemas.openxmlformats.org/spreadsheetml/2006/main">
  <c r="D30" i="5" l="1"/>
  <c r="D29" i="5"/>
  <c r="D28" i="5"/>
  <c r="D27" i="5"/>
  <c r="D26" i="5"/>
  <c r="D25" i="5"/>
  <c r="D24" i="5"/>
  <c r="D23" i="5"/>
  <c r="D22" i="5"/>
  <c r="D21" i="5"/>
  <c r="D20" i="5"/>
  <c r="D19" i="5"/>
</calcChain>
</file>

<file path=xl/sharedStrings.xml><?xml version="1.0" encoding="utf-8"?>
<sst xmlns="http://schemas.openxmlformats.org/spreadsheetml/2006/main" count="759" uniqueCount="104">
  <si>
    <t>Energía eléctrica consumida por tipo de usuario. Ushuaia, Río Grande, Tolhuin y total provincial. Provincia de Tierra del Fuego, AeIAS.</t>
  </si>
  <si>
    <t>Índice</t>
  </si>
  <si>
    <t>Total provincial</t>
  </si>
  <si>
    <t>Ushuaia</t>
  </si>
  <si>
    <t>Rio Grande</t>
  </si>
  <si>
    <t>Tolhuin</t>
  </si>
  <si>
    <t>Ficha técnica</t>
  </si>
  <si>
    <t xml:space="preserve">Signos convencionales </t>
  </si>
  <si>
    <t>- Cero absoluto</t>
  </si>
  <si>
    <t>... Dato no disponible a la fecha de presentación de resultados</t>
  </si>
  <si>
    <t>* Dato provisorio</t>
  </si>
  <si>
    <t>Fuente:</t>
  </si>
  <si>
    <t>Instituto Provincial de Análisis e Investigación, Estadística y Censos sobre la base de datos de la Dirección Provincial de Energía Ushuaia y de la Cooperativa Eléctrica y Otros Servicios Públicos Ltda., provincia de TDFAeIAS.</t>
  </si>
  <si>
    <t xml:space="preserve">Energía eléctrica consumida por tipo de usuario. Provincia de Tierra del Fuego, AeIAS. </t>
  </si>
  <si>
    <t>Período</t>
  </si>
  <si>
    <t>Total</t>
  </si>
  <si>
    <t>Tipo de usuario</t>
  </si>
  <si>
    <t>Grandes 
Demandas</t>
  </si>
  <si>
    <t>Medianas 
Demandas</t>
  </si>
  <si>
    <t>Uso
 Residencial</t>
  </si>
  <si>
    <t>Uso 
General</t>
  </si>
  <si>
    <t xml:space="preserve">Alumbrado 
Público </t>
  </si>
  <si>
    <t>kWh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</si>
  <si>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</si>
  <si>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</si>
  <si>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</si>
  <si>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</si>
  <si>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</si>
  <si>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</si>
  <si>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</si>
  <si>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</si>
  <si>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</si>
  <si>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</si>
  <si>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</si>
  <si>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</si>
  <si>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Junio </t>
  </si>
  <si>
    <t xml:space="preserve">Septiembre </t>
  </si>
  <si>
    <t xml:space="preserve">Octubre </t>
  </si>
  <si>
    <t xml:space="preserve">Noviembre </t>
  </si>
  <si>
    <t xml:space="preserve">Diciembre </t>
  </si>
  <si>
    <t xml:space="preserve">Enero </t>
  </si>
  <si>
    <t xml:space="preserve">Febrero </t>
  </si>
  <si>
    <t xml:space="preserve">Marzo </t>
  </si>
  <si>
    <t xml:space="preserve">Abril </t>
  </si>
  <si>
    <t>...</t>
  </si>
  <si>
    <r>
      <rPr>
        <b/>
        <sz val="8"/>
        <color theme="1"/>
        <rFont val="Arial"/>
      </rPr>
      <t xml:space="preserve">Nota: </t>
    </r>
    <r>
      <rPr>
        <sz val="8"/>
        <color theme="1"/>
        <rFont val="Arial"/>
      </rPr>
      <t>Los años 2010 a 2016 no incluyen el consumo de la ciudad de Tolhuin.</t>
    </r>
  </si>
  <si>
    <t>...Dato no disponible a la fecha de presentacion de los resultados</t>
  </si>
  <si>
    <r>
      <rPr>
        <b/>
        <sz val="8"/>
        <color theme="1"/>
        <rFont val="Arial"/>
      </rPr>
      <t>Fuente:</t>
    </r>
    <r>
      <rPr>
        <sz val="8"/>
        <color theme="1"/>
        <rFont val="Arial"/>
      </rPr>
      <t xml:space="preserve"> Dirección Provincial de Energía Ushuaia y Cooperativa Eléctrica y Otros Servicios Públicos, Ltda.</t>
    </r>
  </si>
  <si>
    <t>Energia electrica consumida por tipo de de usuario. Ciudad de Ushuaia.</t>
  </si>
  <si>
    <t>Grandes Demandas</t>
  </si>
  <si>
    <t>Medianas Demandas</t>
  </si>
  <si>
    <t>Uso Residencial</t>
  </si>
  <si>
    <t>Uso General</t>
  </si>
  <si>
    <t xml:space="preserve">Alumbrado Público </t>
  </si>
  <si>
    <t xml:space="preserve">Mayo </t>
  </si>
  <si>
    <r>
      <rPr>
        <b/>
        <sz val="8"/>
        <color theme="1"/>
        <rFont val="Arial"/>
      </rPr>
      <t>Fuente:</t>
    </r>
    <r>
      <rPr>
        <sz val="8"/>
        <color theme="1"/>
        <rFont val="Arial"/>
      </rPr>
      <t xml:space="preserve"> Dirección Provincial de Energía Ushuaia .</t>
    </r>
  </si>
  <si>
    <t xml:space="preserve"> Energía eléctrica consumida por tipo de usuario. Ciudad de Río Grande. </t>
  </si>
  <si>
    <t>Alumbrado Público</t>
  </si>
  <si>
    <t>mayo</t>
  </si>
  <si>
    <r>
      <rPr>
        <b/>
        <sz val="8"/>
        <color rgb="FF000000"/>
        <rFont val="Arial"/>
      </rPr>
      <t>Fuente:</t>
    </r>
    <r>
      <rPr>
        <sz val="8"/>
        <color rgb="FF000000"/>
        <rFont val="Arial"/>
      </rPr>
      <t xml:space="preserve"> Cooperativa Eléctrica y Otros Servicios Públicos, Ltda.</t>
    </r>
  </si>
  <si>
    <t>... Dato no disponible a la fecha de presentacion de resultados.</t>
  </si>
  <si>
    <t xml:space="preserve">Energía eléctrica consumida por tipo de usuario. Ciudad de Tolhuin. </t>
  </si>
  <si>
    <r>
      <rPr>
        <b/>
        <sz val="8"/>
        <color theme="1"/>
        <rFont val="Arial"/>
      </rPr>
      <t xml:space="preserve">Fuente: </t>
    </r>
    <r>
      <rPr>
        <sz val="8"/>
        <color theme="1"/>
        <rFont val="Arial"/>
      </rPr>
      <t>Dirección Provincial de Energía Ushuaia .y Otros Servicios Públicos, Ltda</t>
    </r>
  </si>
  <si>
    <t xml:space="preserve">FICHA TECNICA </t>
  </si>
  <si>
    <t>Archivo</t>
  </si>
  <si>
    <t>15_3_01</t>
  </si>
  <si>
    <t xml:space="preserve">Tema </t>
  </si>
  <si>
    <t>Energía</t>
  </si>
  <si>
    <t>Subtema</t>
  </si>
  <si>
    <t>Proveedores de energía</t>
  </si>
  <si>
    <t>Serie</t>
  </si>
  <si>
    <t>Energía eléctrica consumida por tipo de usuario</t>
  </si>
  <si>
    <t>Objetivo</t>
  </si>
  <si>
    <t>Mostrar la evolución de la cantidad de energía eléctrica que se consume en la Provincia de Tierra del Fuego</t>
  </si>
  <si>
    <t>Cobertura geográfica</t>
  </si>
  <si>
    <t>Ushuaia, Río Grande, Tolhuin y total provincial. Provincia de Tierra del Fuego AeIAS</t>
  </si>
  <si>
    <t>Cobertura temporal</t>
  </si>
  <si>
    <t>Años 2010-2024</t>
  </si>
  <si>
    <t>Variable 1</t>
  </si>
  <si>
    <t xml:space="preserve">Definición Operativa </t>
  </si>
  <si>
    <t>Corresponde a la cantidad total de energía eléctrica facturada en la Provincia de Tierra del Fuego</t>
  </si>
  <si>
    <t>Unidad de Medida</t>
  </si>
  <si>
    <t xml:space="preserve">kWh  </t>
  </si>
  <si>
    <t>Método de Cálculo (formula)</t>
  </si>
  <si>
    <t>No aplica</t>
  </si>
  <si>
    <t>Variable 2</t>
  </si>
  <si>
    <t>Grandes demandas</t>
  </si>
  <si>
    <t>Corresponde a la cantidad de energía eléctrica facturada por la población usuaria de grandes demandas en la Provincia de Tierra del Fuego, categoría que aplica a clientes cuya demanda máxima de potencia contratada sea igual o mayor a  50 kW.</t>
  </si>
  <si>
    <t>Variable 3</t>
  </si>
  <si>
    <t>Medianas demandas</t>
  </si>
  <si>
    <t>Corresponde a la cantidad de energía eléctrica facturada por la población usuaria de medianas demandas en la Provincia de Tierra del Fuego, categoría que aplica a clientes cuya demanda máxima de potencia contratada sea mayor a 10 y menor a 50 kW.</t>
  </si>
  <si>
    <t>Corresponde a la cantidad de energía eléctrica facturada por la población usuaria de uso residencial en la Provincia de Tierra del Fuego, categoría que aplica a usuarios con uso final declarado residencial y con demanda máxima de potencia no superior a los 10 kW.</t>
  </si>
  <si>
    <t>Uso general</t>
  </si>
  <si>
    <t>Corresponde a la cantidad de energía eléctrica facturada por la población usuaria de alumbrado público en la Provincia de Tierra del Fuego,categoría que aplica a clientes con uso final no residencial (usos comerciales, industriales, servicios, oficiales, etc.) y cuya demanda máxima de potencia no supere los 10 kW.</t>
  </si>
  <si>
    <t>Variable 4</t>
  </si>
  <si>
    <t>Alumbrado público</t>
  </si>
  <si>
    <t>Son aquellos usuarios que utilizan la energía eléctrica con la finalidad de iluminar espacios de dominio público. El alumbrado público de las Ciudades de Ushuaia y Tolhuin no se mide, se calcula en función de la cantidad de lámparas instaladas y horas de funcionamiento.</t>
  </si>
  <si>
    <t>Periodicidad de Recepción de datos</t>
  </si>
  <si>
    <t>Mensual</t>
  </si>
  <si>
    <t xml:space="preserve">Periodicidad de Difusión </t>
  </si>
  <si>
    <t>Observaciones</t>
  </si>
  <si>
    <t xml:space="preserve">El alumbrado público de las Ciudades de Ushuaia y Tolhuin no se mide, se calcula en función de lámparas instaladas y horas de funcionamiento.                                                        
Los años 2010 a 2016 no incluyen la ciudad de Tolhuin.                                                        </t>
  </si>
  <si>
    <t>Fuente</t>
  </si>
  <si>
    <t xml:space="preserve">Dirección Provincial de Energía Ushuaia y Cooperativa Eléctrica y Otros Servicios Públicos Ltda.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</si>
</sst>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.000"/>
  </numFmts>
  <fonts count="18" x14ac:knownFonts="1">
    <font>
      <sz val="11"/>
      <color rgb="FF000000"/>
      <name val="Calibri"/>
      <scheme val="minor"/>
    </font>
    <font>
      <b/>
      <sz val="8"/>
      <color rgb="FF1F1F1F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b/>
      <sz val="8"/>
      <color theme="1"/>
      <name val="Arial"/>
    </font>
    <font>
      <u/>
      <sz val="8"/>
      <color rgb="FF0000FF"/>
      <name val="Arial"/>
    </font>
    <font>
      <sz val="8"/>
      <color theme="1"/>
      <name val="Calibri"/>
    </font>
    <font>
      <sz val="11"/>
      <name val="Calibri"/>
    </font>
    <font>
      <sz val="8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b/>
      <sz val="8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0" xfId="0" applyFont="1"/>
    <xf numFmtId="49" fontId="4" fillId="2" borderId="1" xfId="0" applyNumberFormat="1" applyFont="1" applyFill="1" applyBorder="1"/>
    <xf numFmtId="0" fontId="7" fillId="0" borderId="0" xfId="0" applyFont="1"/>
    <xf numFmtId="0" fontId="9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 wrapText="1"/>
    </xf>
    <xf numFmtId="3" fontId="9" fillId="2" borderId="1" xfId="0" applyNumberFormat="1" applyFont="1" applyFill="1" applyBorder="1"/>
    <xf numFmtId="0" fontId="4" fillId="2" borderId="1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/>
    <xf numFmtId="0" fontId="11" fillId="2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3" fontId="9" fillId="2" borderId="15" xfId="0" applyNumberFormat="1" applyFont="1" applyFill="1" applyBorder="1"/>
    <xf numFmtId="0" fontId="9" fillId="2" borderId="15" xfId="0" applyFont="1" applyFill="1" applyBorder="1"/>
    <xf numFmtId="0" fontId="9" fillId="2" borderId="0" xfId="0" applyFont="1" applyFill="1"/>
    <xf numFmtId="0" fontId="5" fillId="2" borderId="0" xfId="0" applyFont="1" applyFill="1" applyAlignment="1">
      <alignment horizontal="left" vertical="top" wrapText="1"/>
    </xf>
    <xf numFmtId="3" fontId="9" fillId="2" borderId="0" xfId="0" applyNumberFormat="1" applyFont="1" applyFill="1"/>
    <xf numFmtId="0" fontId="5" fillId="2" borderId="0" xfId="0" applyFont="1" applyFill="1" applyAlignment="1">
      <alignment horizontal="right" vertical="top" wrapText="1"/>
    </xf>
    <xf numFmtId="3" fontId="9" fillId="2" borderId="20" xfId="0" applyNumberFormat="1" applyFont="1" applyFill="1" applyBorder="1"/>
    <xf numFmtId="0" fontId="9" fillId="2" borderId="16" xfId="0" applyFont="1" applyFill="1" applyBorder="1"/>
    <xf numFmtId="3" fontId="9" fillId="2" borderId="16" xfId="0" applyNumberFormat="1" applyFont="1" applyFill="1" applyBorder="1"/>
    <xf numFmtId="0" fontId="5" fillId="2" borderId="16" xfId="0" applyFont="1" applyFill="1" applyBorder="1" applyAlignment="1">
      <alignment horizontal="left" vertical="top" wrapText="1"/>
    </xf>
    <xf numFmtId="3" fontId="9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4" fillId="0" borderId="0" xfId="0" applyFont="1"/>
    <xf numFmtId="0" fontId="4" fillId="2" borderId="14" xfId="0" applyFont="1" applyFill="1" applyBorder="1" applyAlignment="1">
      <alignment horizontal="center" wrapText="1"/>
    </xf>
    <xf numFmtId="3" fontId="5" fillId="2" borderId="1" xfId="0" applyNumberFormat="1" applyFont="1" applyFill="1" applyBorder="1"/>
    <xf numFmtId="3" fontId="4" fillId="0" borderId="0" xfId="0" applyNumberFormat="1" applyFon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0" fontId="4" fillId="2" borderId="15" xfId="0" applyFont="1" applyFill="1" applyBorder="1"/>
    <xf numFmtId="0" fontId="5" fillId="2" borderId="15" xfId="0" applyFont="1" applyFill="1" applyBorder="1" applyAlignment="1">
      <alignment horizontal="left"/>
    </xf>
    <xf numFmtId="3" fontId="4" fillId="2" borderId="15" xfId="0" applyNumberFormat="1" applyFont="1" applyFill="1" applyBorder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3" fontId="4" fillId="2" borderId="0" xfId="0" applyNumberFormat="1" applyFont="1" applyFill="1"/>
    <xf numFmtId="3" fontId="5" fillId="2" borderId="15" xfId="0" applyNumberFormat="1" applyFont="1" applyFill="1" applyBorder="1"/>
    <xf numFmtId="3" fontId="5" fillId="2" borderId="0" xfId="0" applyNumberFormat="1" applyFont="1" applyFill="1"/>
    <xf numFmtId="3" fontId="5" fillId="2" borderId="24" xfId="0" applyNumberFormat="1" applyFont="1" applyFill="1" applyBorder="1"/>
    <xf numFmtId="3" fontId="4" fillId="2" borderId="24" xfId="0" applyNumberFormat="1" applyFont="1" applyFill="1" applyBorder="1"/>
    <xf numFmtId="0" fontId="4" fillId="2" borderId="24" xfId="0" applyFont="1" applyFill="1" applyBorder="1"/>
    <xf numFmtId="0" fontId="4" fillId="2" borderId="17" xfId="0" applyFont="1" applyFill="1" applyBorder="1"/>
    <xf numFmtId="3" fontId="5" fillId="2" borderId="17" xfId="0" applyNumberFormat="1" applyFont="1" applyFill="1" applyBorder="1"/>
    <xf numFmtId="3" fontId="4" fillId="2" borderId="17" xfId="0" applyNumberFormat="1" applyFont="1" applyFill="1" applyBorder="1"/>
    <xf numFmtId="0" fontId="4" fillId="2" borderId="16" xfId="0" applyFont="1" applyFill="1" applyBorder="1"/>
    <xf numFmtId="3" fontId="4" fillId="2" borderId="16" xfId="0" applyNumberFormat="1" applyFont="1" applyFill="1" applyBorder="1"/>
    <xf numFmtId="165" fontId="4" fillId="2" borderId="16" xfId="0" applyNumberFormat="1" applyFont="1" applyFill="1" applyBorder="1"/>
    <xf numFmtId="0" fontId="4" fillId="2" borderId="1" xfId="0" applyFont="1" applyFill="1" applyBorder="1" applyAlignment="1">
      <alignment vertical="top"/>
    </xf>
    <xf numFmtId="4" fontId="4" fillId="2" borderId="1" xfId="0" applyNumberFormat="1" applyFont="1" applyFill="1" applyBorder="1" applyAlignment="1">
      <alignment vertical="top"/>
    </xf>
    <xf numFmtId="0" fontId="5" fillId="2" borderId="14" xfId="0" applyFont="1" applyFill="1" applyBorder="1" applyAlignment="1">
      <alignment horizontal="center" wrapText="1"/>
    </xf>
    <xf numFmtId="3" fontId="5" fillId="0" borderId="0" xfId="0" applyNumberFormat="1" applyFont="1" applyAlignment="1">
      <alignment horizontal="right"/>
    </xf>
    <xf numFmtId="3" fontId="4" fillId="0" borderId="0" xfId="0" applyNumberFormat="1" applyFont="1"/>
    <xf numFmtId="0" fontId="5" fillId="2" borderId="16" xfId="0" applyFont="1" applyFill="1" applyBorder="1" applyAlignment="1">
      <alignment horizontal="left"/>
    </xf>
    <xf numFmtId="0" fontId="12" fillId="2" borderId="24" xfId="0" applyFont="1" applyFill="1" applyBorder="1" applyAlignment="1">
      <alignment vertical="top" wrapText="1"/>
    </xf>
    <xf numFmtId="0" fontId="12" fillId="2" borderId="24" xfId="0" applyFont="1" applyFill="1" applyBorder="1" applyAlignment="1">
      <alignment horizontal="left" wrapText="1"/>
    </xf>
    <xf numFmtId="3" fontId="12" fillId="2" borderId="0" xfId="0" applyNumberFormat="1" applyFont="1" applyFill="1" applyAlignment="1">
      <alignment horizontal="right" wrapText="1"/>
    </xf>
    <xf numFmtId="3" fontId="9" fillId="2" borderId="0" xfId="0" applyNumberFormat="1" applyFont="1" applyFill="1" applyAlignment="1">
      <alignment horizontal="right" wrapText="1"/>
    </xf>
    <xf numFmtId="0" fontId="12" fillId="2" borderId="24" xfId="0" applyFont="1" applyFill="1" applyBorder="1" applyAlignment="1">
      <alignment wrapText="1"/>
    </xf>
    <xf numFmtId="3" fontId="12" fillId="2" borderId="0" xfId="0" applyNumberFormat="1" applyFont="1" applyFill="1" applyAlignment="1">
      <alignment wrapText="1"/>
    </xf>
    <xf numFmtId="3" fontId="9" fillId="2" borderId="0" xfId="0" applyNumberFormat="1" applyFont="1" applyFill="1" applyAlignment="1">
      <alignment wrapText="1"/>
    </xf>
    <xf numFmtId="0" fontId="12" fillId="2" borderId="0" xfId="0" applyFont="1" applyFill="1" applyAlignment="1">
      <alignment vertical="top" wrapText="1"/>
    </xf>
    <xf numFmtId="0" fontId="12" fillId="2" borderId="0" xfId="0" applyFont="1" applyFill="1" applyAlignment="1">
      <alignment wrapText="1"/>
    </xf>
    <xf numFmtId="0" fontId="12" fillId="2" borderId="25" xfId="0" applyFont="1" applyFill="1" applyBorder="1" applyAlignment="1">
      <alignment wrapText="1"/>
    </xf>
    <xf numFmtId="3" fontId="4" fillId="2" borderId="1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6" xfId="0" applyNumberFormat="1" applyFont="1" applyFill="1" applyBorder="1" applyAlignment="1">
      <alignment horizontal="right"/>
    </xf>
    <xf numFmtId="0" fontId="12" fillId="2" borderId="17" xfId="0" applyFont="1" applyFill="1" applyBorder="1" applyAlignment="1">
      <alignment vertical="top" wrapText="1"/>
    </xf>
    <xf numFmtId="0" fontId="12" fillId="2" borderId="13" xfId="0" applyFont="1" applyFill="1" applyBorder="1" applyAlignment="1">
      <alignment wrapText="1"/>
    </xf>
    <xf numFmtId="3" fontId="12" fillId="2" borderId="17" xfId="0" applyNumberFormat="1" applyFont="1" applyFill="1" applyBorder="1" applyAlignment="1">
      <alignment wrapText="1"/>
    </xf>
    <xf numFmtId="3" fontId="9" fillId="2" borderId="17" xfId="0" applyNumberFormat="1" applyFont="1" applyFill="1" applyBorder="1" applyAlignment="1">
      <alignment wrapText="1"/>
    </xf>
    <xf numFmtId="165" fontId="13" fillId="2" borderId="0" xfId="0" applyNumberFormat="1" applyFont="1" applyFill="1"/>
    <xf numFmtId="0" fontId="4" fillId="2" borderId="16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3" fontId="5" fillId="2" borderId="16" xfId="0" applyNumberFormat="1" applyFont="1" applyFill="1" applyBorder="1" applyAlignment="1">
      <alignment vertical="top"/>
    </xf>
    <xf numFmtId="3" fontId="4" fillId="2" borderId="16" xfId="0" applyNumberFormat="1" applyFont="1" applyFill="1" applyBorder="1" applyAlignment="1">
      <alignment vertical="top"/>
    </xf>
    <xf numFmtId="0" fontId="13" fillId="2" borderId="1" xfId="0" applyFont="1" applyFill="1" applyBorder="1"/>
    <xf numFmtId="0" fontId="13" fillId="0" borderId="0" xfId="0" applyFont="1"/>
    <xf numFmtId="3" fontId="13" fillId="2" borderId="1" xfId="0" applyNumberFormat="1" applyFont="1" applyFill="1" applyBorder="1"/>
    <xf numFmtId="3" fontId="14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3" fontId="13" fillId="2" borderId="15" xfId="0" applyNumberFormat="1" applyFont="1" applyFill="1" applyBorder="1"/>
    <xf numFmtId="0" fontId="13" fillId="2" borderId="15" xfId="0" applyFont="1" applyFill="1" applyBorder="1"/>
    <xf numFmtId="3" fontId="13" fillId="2" borderId="0" xfId="0" applyNumberFormat="1" applyFont="1" applyFill="1"/>
    <xf numFmtId="0" fontId="13" fillId="2" borderId="0" xfId="0" applyFont="1" applyFill="1"/>
    <xf numFmtId="0" fontId="13" fillId="2" borderId="24" xfId="0" applyFont="1" applyFill="1" applyBorder="1"/>
    <xf numFmtId="3" fontId="5" fillId="2" borderId="26" xfId="0" applyNumberFormat="1" applyFont="1" applyFill="1" applyBorder="1"/>
    <xf numFmtId="0" fontId="4" fillId="0" borderId="17" xfId="0" applyFont="1" applyBorder="1"/>
    <xf numFmtId="3" fontId="14" fillId="2" borderId="24" xfId="0" applyNumberFormat="1" applyFont="1" applyFill="1" applyBorder="1"/>
    <xf numFmtId="0" fontId="13" fillId="2" borderId="16" xfId="0" applyFont="1" applyFill="1" applyBorder="1"/>
    <xf numFmtId="0" fontId="15" fillId="0" borderId="0" xfId="0" applyFont="1"/>
    <xf numFmtId="0" fontId="16" fillId="0" borderId="0" xfId="0" applyFont="1" applyAlignment="1">
      <alignment horizontal="right"/>
    </xf>
    <xf numFmtId="0" fontId="14" fillId="2" borderId="1" xfId="0" applyFont="1" applyFill="1" applyBorder="1"/>
    <xf numFmtId="0" fontId="7" fillId="2" borderId="1" xfId="0" applyFont="1" applyFill="1" applyBorder="1"/>
    <xf numFmtId="0" fontId="4" fillId="4" borderId="29" xfId="0" applyFont="1" applyFill="1" applyBorder="1" applyAlignment="1">
      <alignment horizontal="center" vertical="top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vertical="top" wrapText="1"/>
    </xf>
    <xf numFmtId="0" fontId="4" fillId="4" borderId="33" xfId="0" applyFont="1" applyFill="1" applyBorder="1" applyAlignment="1">
      <alignment horizontal="left" vertical="top" wrapText="1"/>
    </xf>
    <xf numFmtId="0" fontId="4" fillId="4" borderId="32" xfId="0" applyFont="1" applyFill="1" applyBorder="1"/>
    <xf numFmtId="0" fontId="4" fillId="4" borderId="34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top" wrapText="1"/>
    </xf>
    <xf numFmtId="0" fontId="4" fillId="4" borderId="35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vertical="top" wrapText="1"/>
    </xf>
    <xf numFmtId="0" fontId="4" fillId="4" borderId="37" xfId="0" applyFont="1" applyFill="1" applyBorder="1" applyAlignment="1">
      <alignment vertical="center" wrapText="1"/>
    </xf>
    <xf numFmtId="0" fontId="4" fillId="4" borderId="38" xfId="0" applyFont="1" applyFill="1" applyBorder="1" applyAlignment="1">
      <alignment vertical="top" wrapText="1"/>
    </xf>
    <xf numFmtId="0" fontId="4" fillId="2" borderId="32" xfId="0" applyFont="1" applyFill="1" applyBorder="1" applyAlignment="1">
      <alignment vertical="center" wrapText="1"/>
    </xf>
    <xf numFmtId="0" fontId="4" fillId="2" borderId="32" xfId="0" applyFont="1" applyFill="1" applyBorder="1" applyAlignment="1">
      <alignment vertical="top" wrapText="1"/>
    </xf>
    <xf numFmtId="0" fontId="4" fillId="2" borderId="36" xfId="0" applyFont="1" applyFill="1" applyBorder="1" applyAlignment="1">
      <alignment vertical="center" wrapText="1"/>
    </xf>
    <xf numFmtId="0" fontId="4" fillId="2" borderId="36" xfId="0" applyFont="1" applyFill="1" applyBorder="1" applyAlignment="1">
      <alignment vertical="top" wrapText="1"/>
    </xf>
    <xf numFmtId="0" fontId="7" fillId="4" borderId="30" xfId="0" applyFont="1" applyFill="1" applyBorder="1"/>
    <xf numFmtId="0" fontId="4" fillId="4" borderId="38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center" wrapText="1"/>
    </xf>
    <xf numFmtId="0" fontId="4" fillId="4" borderId="36" xfId="0" applyFont="1" applyFill="1" applyBorder="1" applyAlignment="1">
      <alignment vertical="center" wrapText="1"/>
    </xf>
    <xf numFmtId="0" fontId="4" fillId="4" borderId="39" xfId="0" applyFont="1" applyFill="1" applyBorder="1" applyAlignment="1">
      <alignment vertical="top" wrapText="1"/>
    </xf>
    <xf numFmtId="0" fontId="8" fillId="0" borderId="6" xfId="0" applyFont="1" applyBorder="1"/>
    <xf numFmtId="0" fontId="8" fillId="0" borderId="11" xfId="0" applyFont="1" applyBorder="1"/>
    <xf numFmtId="0" fontId="5" fillId="2" borderId="7" xfId="0" applyFont="1" applyFill="1" applyBorder="1" applyAlignment="1">
      <alignment vertical="center" wrapText="1"/>
    </xf>
    <xf numFmtId="0" fontId="8" fillId="0" borderId="13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center" wrapText="1"/>
    </xf>
    <xf numFmtId="0" fontId="8" fillId="0" borderId="12" xfId="0" applyFont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top" wrapText="1"/>
    </xf>
    <xf numFmtId="0" fontId="8" fillId="0" borderId="19" xfId="0" applyFont="1" applyBorder="1"/>
    <xf numFmtId="0" fontId="8" fillId="0" borderId="20" xfId="0" applyFont="1" applyBorder="1"/>
    <xf numFmtId="0" fontId="5" fillId="2" borderId="2" xfId="0" applyFont="1" applyFill="1" applyBorder="1" applyAlignment="1">
      <alignment horizontal="left" vertical="top" wrapText="1"/>
    </xf>
    <xf numFmtId="0" fontId="8" fillId="0" borderId="3" xfId="0" applyFont="1" applyBorder="1"/>
    <xf numFmtId="0" fontId="8" fillId="0" borderId="4" xfId="0" applyFont="1" applyBorder="1"/>
    <xf numFmtId="0" fontId="4" fillId="2" borderId="1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3" fontId="10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11" xfId="0" applyFont="1" applyBorder="1"/>
    <xf numFmtId="0" fontId="8" fillId="0" borderId="12" xfId="0" applyFont="1" applyBorder="1"/>
    <xf numFmtId="0" fontId="5" fillId="2" borderId="15" xfId="0" applyFont="1" applyFill="1" applyBorder="1" applyAlignment="1">
      <alignment horizontal="center" vertical="center" wrapText="1"/>
    </xf>
    <xf numFmtId="0" fontId="8" fillId="0" borderId="13" xfId="0" applyFont="1" applyBorder="1"/>
    <xf numFmtId="0" fontId="4" fillId="2" borderId="21" xfId="0" applyFont="1" applyFill="1" applyBorder="1" applyAlignment="1">
      <alignment horizontal="center" vertical="center" wrapText="1"/>
    </xf>
    <xf numFmtId="0" fontId="8" fillId="0" borderId="22" xfId="0" applyFont="1" applyBorder="1"/>
    <xf numFmtId="0" fontId="8" fillId="0" borderId="23" xfId="0" applyFont="1" applyBorder="1"/>
    <xf numFmtId="3" fontId="4" fillId="2" borderId="2" xfId="0" applyNumberFormat="1" applyFont="1" applyFill="1" applyBorder="1" applyAlignment="1">
      <alignment horizontal="center"/>
    </xf>
    <xf numFmtId="0" fontId="12" fillId="2" borderId="0" xfId="0" applyFont="1" applyFill="1" applyAlignment="1">
      <alignment vertical="top" wrapText="1"/>
    </xf>
    <xf numFmtId="0" fontId="0" fillId="0" borderId="0" xfId="0"/>
    <xf numFmtId="0" fontId="12" fillId="2" borderId="2" xfId="0" applyFont="1" applyFill="1" applyBorder="1" applyAlignment="1">
      <alignment vertical="top" wrapText="1"/>
    </xf>
    <xf numFmtId="0" fontId="4" fillId="4" borderId="27" xfId="0" applyFont="1" applyFill="1" applyBorder="1" applyAlignment="1">
      <alignment horizontal="center" vertical="center"/>
    </xf>
    <xf numFmtId="0" fontId="8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showGridLines="0" workbookViewId="0"/>
  </sheetViews>
  <sheetFormatPr baseColWidth="10" defaultColWidth="14.44140625" defaultRowHeight="15" customHeight="1" x14ac:dyDescent="0.3"/>
  <cols>
    <col min="1" max="1" width="6.109375" customWidth="1"/>
  </cols>
  <sheetData>
    <row r="1" spans="1:2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3">
      <c r="A3" s="5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6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3">
      <c r="A5" s="6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6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6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6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5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7" t="s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5" t="s">
        <v>11</v>
      </c>
      <c r="B15" s="4" t="s">
        <v>12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x14ac:dyDescent="0.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x14ac:dyDescent="0.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</sheetData>
  <hyperlinks>
    <hyperlink ref="A4" location="'Total TDF'!A1" display="Total provincial" xr:uid="{00000000-0004-0000-0000-000000000000}"/>
    <hyperlink ref="A5" location="Ushuaia!A1" display="Ushuaia" xr:uid="{00000000-0004-0000-0000-000001000000}"/>
    <hyperlink ref="A6" location="'Río Grande'!A1" display="Rio Grande" xr:uid="{00000000-0004-0000-0000-000002000000}"/>
    <hyperlink ref="A7" location="Tolhuin!A1" display="Tolhuin" xr:uid="{00000000-0004-0000-0000-000003000000}"/>
    <hyperlink ref="A8" location="'Ficha técnica'!A1" display="Ficha técnica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2"/>
  <sheetViews>
    <sheetView showGridLines="0" tabSelected="1" workbookViewId="0">
      <pane ySplit="5" topLeftCell="A163" activePane="bottomLeft" state="frozen"/>
      <selection pane="bottomLeft" activeCell="B180" sqref="B180"/>
    </sheetView>
  </sheetViews>
  <sheetFormatPr baseColWidth="10" defaultColWidth="14.44140625" defaultRowHeight="15" customHeight="1" x14ac:dyDescent="0.3"/>
  <cols>
    <col min="1" max="1" width="4.33203125" customWidth="1"/>
    <col min="2" max="2" width="11.88671875" customWidth="1"/>
    <col min="3" max="3" width="15.5546875" customWidth="1"/>
    <col min="4" max="4" width="14.6640625" customWidth="1"/>
    <col min="5" max="8" width="15.5546875" customWidth="1"/>
    <col min="9" max="20" width="12.5546875" customWidth="1"/>
  </cols>
  <sheetData>
    <row r="1" spans="1:20" ht="15" customHeight="1" x14ac:dyDescent="0.3">
      <c r="A1" s="143" t="s">
        <v>13</v>
      </c>
      <c r="B1" s="140"/>
      <c r="C1" s="140"/>
      <c r="D1" s="140"/>
      <c r="E1" s="140"/>
      <c r="F1" s="140"/>
      <c r="G1" s="140"/>
      <c r="H1" s="141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" customHeight="1" x14ac:dyDescent="0.3">
      <c r="A2" s="10"/>
      <c r="B2" s="10"/>
      <c r="C2" s="11"/>
      <c r="D2" s="12"/>
      <c r="E2" s="12"/>
      <c r="F2" s="12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customHeight="1" x14ac:dyDescent="0.3">
      <c r="A3" s="134"/>
      <c r="B3" s="130"/>
      <c r="C3" s="132"/>
      <c r="D3" s="144" t="s">
        <v>16</v>
      </c>
      <c r="E3" s="145"/>
      <c r="F3" s="145"/>
      <c r="G3" s="145"/>
      <c r="H3" s="146"/>
      <c r="I3" s="13"/>
      <c r="J3" s="13"/>
      <c r="K3" s="13"/>
      <c r="L3" s="9"/>
      <c r="M3" s="13"/>
      <c r="N3" s="13"/>
      <c r="O3" s="13"/>
      <c r="P3" s="13"/>
      <c r="Q3" s="13"/>
      <c r="R3" s="13"/>
      <c r="S3" s="13"/>
      <c r="T3" s="13"/>
    </row>
    <row r="4" spans="1:20" ht="30.75" customHeight="1" x14ac:dyDescent="0.3">
      <c r="A4" s="131"/>
      <c r="B4" s="135" t="s">
        <v>14</v>
      </c>
      <c r="C4" s="133" t="s">
        <v>15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15" customHeight="1" x14ac:dyDescent="0.3">
      <c r="A5" s="15"/>
      <c r="B5" s="16"/>
      <c r="C5" s="147" t="s">
        <v>22</v>
      </c>
      <c r="D5" s="140"/>
      <c r="E5" s="140"/>
      <c r="F5" s="140"/>
      <c r="G5" s="140"/>
      <c r="H5" s="141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5" customHeight="1" x14ac:dyDescent="0.3">
      <c r="A6" s="15"/>
      <c r="B6" s="17"/>
      <c r="C6" s="18"/>
      <c r="D6" s="19"/>
      <c r="E6" s="19"/>
      <c r="F6" s="19"/>
      <c r="G6" s="19"/>
      <c r="H6" s="2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5" customHeight="1" x14ac:dyDescent="0.3">
      <c r="A7" s="15">
        <v>2010</v>
      </c>
      <c r="B7" s="17" t="s">
        <v>23</v>
      </c>
      <c r="C7" s="21">
        <v>28389813</v>
      </c>
      <c r="D7" s="19">
        <v>14295431</v>
      </c>
      <c r="E7" s="19">
        <v>1895533</v>
      </c>
      <c r="F7" s="19">
        <v>8505506</v>
      </c>
      <c r="G7" s="19">
        <v>2752545</v>
      </c>
      <c r="H7" s="19">
        <v>940798</v>
      </c>
      <c r="I7" s="13"/>
      <c r="J7" s="13"/>
      <c r="K7" s="19"/>
      <c r="L7" s="13"/>
      <c r="M7" s="13"/>
      <c r="N7" s="13"/>
      <c r="O7" s="13"/>
      <c r="P7" s="13"/>
      <c r="Q7" s="13"/>
      <c r="R7" s="13"/>
      <c r="S7" s="13"/>
      <c r="T7" s="13"/>
    </row>
    <row r="8" spans="1:20" ht="15" customHeight="1" x14ac:dyDescent="0.3">
      <c r="A8" s="17"/>
      <c r="B8" s="17" t="s">
        <v>24</v>
      </c>
      <c r="C8" s="21">
        <v>29604832</v>
      </c>
      <c r="D8" s="19">
        <v>14258851</v>
      </c>
      <c r="E8" s="19">
        <v>2454954</v>
      </c>
      <c r="F8" s="19">
        <v>7957003</v>
      </c>
      <c r="G8" s="19">
        <v>3910403</v>
      </c>
      <c r="H8" s="19">
        <v>1023621</v>
      </c>
      <c r="I8" s="13"/>
      <c r="J8" s="13"/>
      <c r="K8" s="19"/>
      <c r="L8" s="13"/>
      <c r="M8" s="13"/>
      <c r="N8" s="13"/>
      <c r="O8" s="13"/>
      <c r="P8" s="13"/>
      <c r="Q8" s="13"/>
      <c r="R8" s="13"/>
      <c r="S8" s="13"/>
      <c r="T8" s="13"/>
    </row>
    <row r="9" spans="1:20" ht="15" customHeight="1" x14ac:dyDescent="0.3">
      <c r="A9" s="17"/>
      <c r="B9" s="17" t="s">
        <v>25</v>
      </c>
      <c r="C9" s="21">
        <v>31100802</v>
      </c>
      <c r="D9" s="19">
        <v>16086916</v>
      </c>
      <c r="E9" s="19">
        <v>2404916</v>
      </c>
      <c r="F9" s="19">
        <v>8382174</v>
      </c>
      <c r="G9" s="19">
        <v>2837123</v>
      </c>
      <c r="H9" s="19">
        <v>1389673</v>
      </c>
      <c r="I9" s="13"/>
      <c r="J9" s="13"/>
      <c r="K9" s="19"/>
      <c r="L9" s="13"/>
      <c r="M9" s="13"/>
      <c r="N9" s="13"/>
      <c r="O9" s="13"/>
      <c r="P9" s="13"/>
      <c r="Q9" s="13"/>
      <c r="R9" s="13"/>
      <c r="S9" s="13"/>
      <c r="T9" s="13"/>
    </row>
    <row r="10" spans="1:20" ht="15" customHeight="1" x14ac:dyDescent="0.3">
      <c r="A10" s="17"/>
      <c r="B10" s="17" t="s">
        <v>26</v>
      </c>
      <c r="C10" s="21">
        <v>34441839</v>
      </c>
      <c r="D10" s="19">
        <v>15568924</v>
      </c>
      <c r="E10" s="19">
        <v>2991200</v>
      </c>
      <c r="F10" s="19">
        <v>9663763</v>
      </c>
      <c r="G10" s="19">
        <v>4604950</v>
      </c>
      <c r="H10" s="19">
        <v>1613002</v>
      </c>
      <c r="I10" s="13"/>
      <c r="J10" s="13"/>
      <c r="K10" s="19"/>
      <c r="L10" s="13"/>
      <c r="M10" s="9"/>
      <c r="N10" s="9"/>
      <c r="O10" s="9"/>
      <c r="P10" s="9"/>
      <c r="Q10" s="9"/>
      <c r="R10" s="9"/>
      <c r="S10" s="9"/>
      <c r="T10" s="9"/>
    </row>
    <row r="11" spans="1:20" ht="15" customHeight="1" x14ac:dyDescent="0.3">
      <c r="A11" s="17"/>
      <c r="B11" s="17" t="s">
        <v>27</v>
      </c>
      <c r="C11" s="21">
        <v>32849499</v>
      </c>
      <c r="D11" s="19">
        <v>15230025</v>
      </c>
      <c r="E11" s="19">
        <v>2664536</v>
      </c>
      <c r="F11" s="19">
        <v>9744634</v>
      </c>
      <c r="G11" s="19">
        <v>3245695</v>
      </c>
      <c r="H11" s="19">
        <v>1964609</v>
      </c>
      <c r="I11" s="13"/>
      <c r="J11" s="13"/>
      <c r="K11" s="19"/>
      <c r="L11" s="13"/>
      <c r="M11" s="9"/>
      <c r="N11" s="9"/>
      <c r="O11" s="9"/>
      <c r="P11" s="9"/>
      <c r="Q11" s="9"/>
      <c r="R11" s="9"/>
      <c r="S11" s="9"/>
      <c r="T11" s="9"/>
    </row>
    <row r="12" spans="1:20" ht="15" customHeight="1" x14ac:dyDescent="0.3">
      <c r="A12" s="17"/>
      <c r="B12" s="17" t="s">
        <v>28</v>
      </c>
      <c r="C12" s="21">
        <v>35356267</v>
      </c>
      <c r="D12" s="19">
        <v>15630694</v>
      </c>
      <c r="E12" s="19">
        <v>3102907</v>
      </c>
      <c r="F12" s="19">
        <v>9900459</v>
      </c>
      <c r="G12" s="19">
        <v>4617060</v>
      </c>
      <c r="H12" s="19">
        <v>2105147</v>
      </c>
      <c r="I12" s="13"/>
      <c r="J12" s="13"/>
      <c r="K12" s="19"/>
      <c r="L12" s="13"/>
      <c r="M12" s="9"/>
      <c r="N12" s="9"/>
      <c r="O12" s="9"/>
      <c r="P12" s="9"/>
      <c r="Q12" s="9"/>
      <c r="R12" s="9"/>
      <c r="S12" s="9"/>
      <c r="T12" s="9"/>
    </row>
    <row r="13" spans="1:20" ht="15" customHeight="1" x14ac:dyDescent="0.3">
      <c r="A13" s="17"/>
      <c r="B13" s="17" t="s">
        <v>29</v>
      </c>
      <c r="C13" s="21">
        <v>34510535</v>
      </c>
      <c r="D13" s="19">
        <v>16172851</v>
      </c>
      <c r="E13" s="19">
        <v>2890317</v>
      </c>
      <c r="F13" s="19">
        <v>10000626</v>
      </c>
      <c r="G13" s="19">
        <v>3297807</v>
      </c>
      <c r="H13" s="19">
        <v>2148934</v>
      </c>
      <c r="I13" s="13"/>
      <c r="J13" s="13"/>
      <c r="K13" s="19"/>
      <c r="L13" s="13"/>
      <c r="M13" s="9"/>
      <c r="N13" s="9"/>
      <c r="O13" s="9"/>
      <c r="P13" s="9"/>
      <c r="Q13" s="9"/>
      <c r="R13" s="9"/>
      <c r="S13" s="9"/>
      <c r="T13" s="9"/>
    </row>
    <row r="14" spans="1:20" ht="15" customHeight="1" x14ac:dyDescent="0.3">
      <c r="A14" s="17"/>
      <c r="B14" s="17" t="s">
        <v>30</v>
      </c>
      <c r="C14" s="21">
        <v>37524931</v>
      </c>
      <c r="D14" s="19">
        <v>17233631</v>
      </c>
      <c r="E14" s="19">
        <v>3044260</v>
      </c>
      <c r="F14" s="19">
        <v>10313460</v>
      </c>
      <c r="G14" s="19">
        <v>5067896</v>
      </c>
      <c r="H14" s="19">
        <v>1865684</v>
      </c>
      <c r="I14" s="13"/>
      <c r="J14" s="13"/>
      <c r="K14" s="19"/>
      <c r="L14" s="13"/>
      <c r="M14" s="9"/>
      <c r="N14" s="9"/>
      <c r="O14" s="9"/>
      <c r="P14" s="9"/>
      <c r="Q14" s="9"/>
      <c r="R14" s="9"/>
      <c r="S14" s="9"/>
      <c r="T14" s="9"/>
    </row>
    <row r="15" spans="1:20" ht="15" customHeight="1" x14ac:dyDescent="0.3">
      <c r="A15" s="17"/>
      <c r="B15" s="17" t="s">
        <v>31</v>
      </c>
      <c r="C15" s="21">
        <v>34096874</v>
      </c>
      <c r="D15" s="19">
        <v>16987704</v>
      </c>
      <c r="E15" s="19">
        <v>2546465</v>
      </c>
      <c r="F15" s="19">
        <v>9755031</v>
      </c>
      <c r="G15" s="19">
        <v>3243164</v>
      </c>
      <c r="H15" s="19">
        <v>1564510</v>
      </c>
      <c r="I15" s="13"/>
      <c r="J15" s="13"/>
      <c r="K15" s="19"/>
      <c r="L15" s="13"/>
      <c r="M15" s="9"/>
      <c r="N15" s="9"/>
      <c r="O15" s="9"/>
      <c r="P15" s="9"/>
      <c r="Q15" s="9"/>
      <c r="R15" s="9"/>
      <c r="S15" s="9"/>
      <c r="T15" s="9"/>
    </row>
    <row r="16" spans="1:20" ht="15" customHeight="1" x14ac:dyDescent="0.3">
      <c r="A16" s="17"/>
      <c r="B16" s="17" t="s">
        <v>32</v>
      </c>
      <c r="C16" s="21">
        <v>35174174</v>
      </c>
      <c r="D16" s="19">
        <v>16984486</v>
      </c>
      <c r="E16" s="19">
        <v>2666359</v>
      </c>
      <c r="F16" s="19">
        <v>9500821</v>
      </c>
      <c r="G16" s="19">
        <v>4737523</v>
      </c>
      <c r="H16" s="19">
        <v>1284985</v>
      </c>
      <c r="I16" s="13"/>
      <c r="J16" s="13"/>
      <c r="K16" s="19"/>
      <c r="L16" s="13"/>
      <c r="M16" s="9"/>
      <c r="N16" s="9"/>
      <c r="O16" s="9"/>
      <c r="P16" s="9"/>
      <c r="Q16" s="9"/>
      <c r="R16" s="9"/>
      <c r="S16" s="9"/>
      <c r="T16" s="9"/>
    </row>
    <row r="17" spans="1:20" ht="15" customHeight="1" x14ac:dyDescent="0.3">
      <c r="A17" s="17"/>
      <c r="B17" s="17" t="s">
        <v>33</v>
      </c>
      <c r="C17" s="21">
        <v>37510205</v>
      </c>
      <c r="D17" s="19">
        <v>21511911</v>
      </c>
      <c r="E17" s="19">
        <v>2455904</v>
      </c>
      <c r="F17" s="19">
        <v>9369737</v>
      </c>
      <c r="G17" s="19">
        <v>3159609</v>
      </c>
      <c r="H17" s="19">
        <v>1013044</v>
      </c>
      <c r="I17" s="13"/>
      <c r="J17" s="13"/>
      <c r="K17" s="19"/>
      <c r="L17" s="13"/>
      <c r="M17" s="9"/>
      <c r="N17" s="9"/>
      <c r="O17" s="9"/>
      <c r="P17" s="9"/>
      <c r="Q17" s="9"/>
      <c r="R17" s="9"/>
      <c r="S17" s="9"/>
      <c r="T17" s="9"/>
    </row>
    <row r="18" spans="1:20" ht="15" customHeight="1" x14ac:dyDescent="0.3">
      <c r="A18" s="17"/>
      <c r="B18" s="17" t="s">
        <v>34</v>
      </c>
      <c r="C18" s="21">
        <v>32421421</v>
      </c>
      <c r="D18" s="19">
        <v>15401770</v>
      </c>
      <c r="E18" s="19">
        <v>2400308</v>
      </c>
      <c r="F18" s="19">
        <v>9377947</v>
      </c>
      <c r="G18" s="19">
        <v>4353971</v>
      </c>
      <c r="H18" s="19">
        <v>887425</v>
      </c>
      <c r="I18" s="13"/>
      <c r="J18" s="13"/>
      <c r="K18" s="19"/>
      <c r="L18" s="13"/>
      <c r="M18" s="9"/>
      <c r="N18" s="9"/>
      <c r="O18" s="9"/>
      <c r="P18" s="9"/>
      <c r="Q18" s="9"/>
      <c r="R18" s="9"/>
      <c r="S18" s="9"/>
      <c r="T18" s="9"/>
    </row>
    <row r="19" spans="1:20" ht="15" customHeight="1" x14ac:dyDescent="0.3">
      <c r="A19" s="15">
        <v>2011</v>
      </c>
      <c r="B19" s="17" t="s">
        <v>23</v>
      </c>
      <c r="C19" s="21">
        <v>28309904</v>
      </c>
      <c r="D19" s="19">
        <v>15147048</v>
      </c>
      <c r="E19" s="19">
        <v>1441656</v>
      </c>
      <c r="F19" s="19">
        <v>8106436</v>
      </c>
      <c r="G19" s="19">
        <v>2669234</v>
      </c>
      <c r="H19" s="19">
        <v>945530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5" customHeight="1" x14ac:dyDescent="0.3">
      <c r="A20" s="17"/>
      <c r="B20" s="17" t="s">
        <v>24</v>
      </c>
      <c r="C20" s="21">
        <v>30370646</v>
      </c>
      <c r="D20" s="19">
        <v>15279390</v>
      </c>
      <c r="E20" s="19">
        <v>2168066</v>
      </c>
      <c r="F20" s="19">
        <v>8431942</v>
      </c>
      <c r="G20" s="19">
        <v>3473075</v>
      </c>
      <c r="H20" s="19">
        <v>1018173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5" customHeight="1" x14ac:dyDescent="0.3">
      <c r="A21" s="17"/>
      <c r="B21" s="17" t="s">
        <v>25</v>
      </c>
      <c r="C21" s="21">
        <v>32572518</v>
      </c>
      <c r="D21" s="19">
        <v>17472037</v>
      </c>
      <c r="E21" s="19">
        <v>2395137</v>
      </c>
      <c r="F21" s="19">
        <v>8529701</v>
      </c>
      <c r="G21" s="19">
        <v>2775132</v>
      </c>
      <c r="H21" s="19">
        <v>1400511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5" customHeight="1" x14ac:dyDescent="0.3">
      <c r="A22" s="17"/>
      <c r="B22" s="17" t="s">
        <v>26</v>
      </c>
      <c r="C22" s="21">
        <v>34153107</v>
      </c>
      <c r="D22" s="19">
        <v>15686760</v>
      </c>
      <c r="E22" s="19">
        <v>2478229</v>
      </c>
      <c r="F22" s="19">
        <v>9796752</v>
      </c>
      <c r="G22" s="19">
        <v>4579051</v>
      </c>
      <c r="H22" s="19">
        <v>1612315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5" customHeight="1" x14ac:dyDescent="0.3">
      <c r="A23" s="17"/>
      <c r="B23" s="17" t="s">
        <v>27</v>
      </c>
      <c r="C23" s="21">
        <v>35645290</v>
      </c>
      <c r="D23" s="19">
        <v>17536341</v>
      </c>
      <c r="E23" s="19">
        <v>2813952</v>
      </c>
      <c r="F23" s="19">
        <v>10042338</v>
      </c>
      <c r="G23" s="19">
        <v>3275199</v>
      </c>
      <c r="H23" s="19">
        <v>1977460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15" customHeight="1" x14ac:dyDescent="0.3">
      <c r="A24" s="17"/>
      <c r="B24" s="17" t="s">
        <v>28</v>
      </c>
      <c r="C24" s="21">
        <v>38549317</v>
      </c>
      <c r="D24" s="19">
        <v>17515127</v>
      </c>
      <c r="E24" s="19">
        <v>3147501</v>
      </c>
      <c r="F24" s="19">
        <v>10665140</v>
      </c>
      <c r="G24" s="19">
        <v>5107624</v>
      </c>
      <c r="H24" s="19">
        <v>2113925</v>
      </c>
      <c r="I24" s="13"/>
      <c r="J24" s="13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" customHeight="1" x14ac:dyDescent="0.3">
      <c r="A25" s="17"/>
      <c r="B25" s="17" t="s">
        <v>29</v>
      </c>
      <c r="C25" s="21">
        <v>36200473</v>
      </c>
      <c r="D25" s="19">
        <v>17567153</v>
      </c>
      <c r="E25" s="19">
        <v>2570897</v>
      </c>
      <c r="F25" s="19">
        <v>10531761</v>
      </c>
      <c r="G25" s="19">
        <v>3366957</v>
      </c>
      <c r="H25" s="19">
        <v>2163705</v>
      </c>
      <c r="I25" s="13"/>
      <c r="J25" s="13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20" ht="15" customHeight="1" x14ac:dyDescent="0.3">
      <c r="A26" s="17"/>
      <c r="B26" s="17" t="s">
        <v>30</v>
      </c>
      <c r="C26" s="21">
        <v>38213754</v>
      </c>
      <c r="D26" s="19">
        <v>18091699</v>
      </c>
      <c r="E26" s="19">
        <v>3059975</v>
      </c>
      <c r="F26" s="19">
        <v>10431660</v>
      </c>
      <c r="G26" s="19">
        <v>4752585</v>
      </c>
      <c r="H26" s="19">
        <v>1877835</v>
      </c>
      <c r="I26" s="13"/>
      <c r="J26" s="13"/>
      <c r="K26" s="20"/>
      <c r="L26" s="20"/>
      <c r="M26" s="20"/>
      <c r="N26" s="20"/>
      <c r="O26" s="20"/>
      <c r="P26" s="20"/>
      <c r="Q26" s="20"/>
      <c r="R26" s="20"/>
      <c r="S26" s="20"/>
      <c r="T26" s="20"/>
    </row>
    <row r="27" spans="1:20" ht="15" customHeight="1" x14ac:dyDescent="0.3">
      <c r="A27" s="17"/>
      <c r="B27" s="17" t="s">
        <v>31</v>
      </c>
      <c r="C27" s="21">
        <v>36612115</v>
      </c>
      <c r="D27" s="19">
        <v>18678240</v>
      </c>
      <c r="E27" s="19">
        <v>2669591</v>
      </c>
      <c r="F27" s="19">
        <v>10248076</v>
      </c>
      <c r="G27" s="19">
        <v>3446436</v>
      </c>
      <c r="H27" s="19">
        <v>1569772</v>
      </c>
      <c r="I27" s="13"/>
      <c r="J27" s="13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15" customHeight="1" x14ac:dyDescent="0.3">
      <c r="A28" s="17"/>
      <c r="B28" s="17" t="s">
        <v>32</v>
      </c>
      <c r="C28" s="21">
        <v>36471991</v>
      </c>
      <c r="D28" s="19">
        <v>17611654</v>
      </c>
      <c r="E28" s="19">
        <v>2697643</v>
      </c>
      <c r="F28" s="19">
        <v>10126379</v>
      </c>
      <c r="G28" s="19">
        <v>4753266</v>
      </c>
      <c r="H28" s="19">
        <v>1283049</v>
      </c>
      <c r="I28" s="13"/>
      <c r="J28" s="13"/>
      <c r="K28" s="20"/>
      <c r="L28" s="20"/>
      <c r="M28" s="20"/>
      <c r="N28" s="20"/>
      <c r="O28" s="20"/>
      <c r="P28" s="20"/>
      <c r="Q28" s="20"/>
      <c r="R28" s="20"/>
      <c r="S28" s="20"/>
      <c r="T28" s="20"/>
    </row>
    <row r="29" spans="1:20" ht="15" customHeight="1" x14ac:dyDescent="0.3">
      <c r="A29" s="17"/>
      <c r="B29" s="17" t="s">
        <v>33</v>
      </c>
      <c r="C29" s="21">
        <v>33566246</v>
      </c>
      <c r="D29" s="19">
        <v>17408788</v>
      </c>
      <c r="E29" s="19">
        <v>2580749</v>
      </c>
      <c r="F29" s="19">
        <v>9335668</v>
      </c>
      <c r="G29" s="19">
        <v>3231467</v>
      </c>
      <c r="H29" s="19">
        <v>1009574</v>
      </c>
      <c r="I29" s="13"/>
      <c r="J29" s="13"/>
      <c r="K29" s="20"/>
      <c r="L29" s="20"/>
      <c r="M29" s="20"/>
      <c r="N29" s="20"/>
      <c r="O29" s="20"/>
      <c r="P29" s="20"/>
      <c r="Q29" s="20"/>
      <c r="R29" s="20"/>
      <c r="S29" s="20"/>
      <c r="T29" s="20"/>
    </row>
    <row r="30" spans="1:20" ht="15" customHeight="1" x14ac:dyDescent="0.3">
      <c r="A30" s="17"/>
      <c r="B30" s="17" t="s">
        <v>34</v>
      </c>
      <c r="C30" s="21">
        <v>32654705</v>
      </c>
      <c r="D30" s="19">
        <v>15976773</v>
      </c>
      <c r="E30" s="19">
        <v>2407767</v>
      </c>
      <c r="F30" s="19">
        <v>9108751</v>
      </c>
      <c r="G30" s="19">
        <v>4273094</v>
      </c>
      <c r="H30" s="19">
        <v>888320</v>
      </c>
      <c r="I30" s="13"/>
      <c r="J30" s="13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15" customHeight="1" x14ac:dyDescent="0.3">
      <c r="A31" s="15">
        <v>2012</v>
      </c>
      <c r="B31" s="17" t="s">
        <v>23</v>
      </c>
      <c r="C31" s="21">
        <v>30091986</v>
      </c>
      <c r="D31" s="19">
        <v>15495313</v>
      </c>
      <c r="E31" s="19">
        <v>2079952</v>
      </c>
      <c r="F31" s="19">
        <v>8645539</v>
      </c>
      <c r="G31" s="19">
        <v>2941974</v>
      </c>
      <c r="H31" s="19">
        <v>929208</v>
      </c>
      <c r="I31" s="13"/>
      <c r="J31" s="13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15" customHeight="1" x14ac:dyDescent="0.3">
      <c r="A32" s="17"/>
      <c r="B32" s="17" t="s">
        <v>24</v>
      </c>
      <c r="C32" s="21">
        <v>31786718</v>
      </c>
      <c r="D32" s="19">
        <v>16441430</v>
      </c>
      <c r="E32" s="19">
        <v>2348708</v>
      </c>
      <c r="F32" s="19">
        <v>8068212</v>
      </c>
      <c r="G32" s="19">
        <v>3951704</v>
      </c>
      <c r="H32" s="19">
        <v>976664</v>
      </c>
      <c r="I32" s="13"/>
      <c r="J32" s="13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5" customHeight="1" x14ac:dyDescent="0.3">
      <c r="A33" s="17"/>
      <c r="B33" s="17" t="s">
        <v>25</v>
      </c>
      <c r="C33" s="21">
        <v>33522268</v>
      </c>
      <c r="D33" s="19">
        <v>17858114</v>
      </c>
      <c r="E33" s="19">
        <v>2608693</v>
      </c>
      <c r="F33" s="19">
        <v>8754764</v>
      </c>
      <c r="G33" s="19">
        <v>2894381</v>
      </c>
      <c r="H33" s="19">
        <v>1406316</v>
      </c>
      <c r="I33" s="13"/>
      <c r="J33" s="1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15" customHeight="1" x14ac:dyDescent="0.3">
      <c r="A34" s="17"/>
      <c r="B34" s="17" t="s">
        <v>26</v>
      </c>
      <c r="C34" s="21">
        <v>35271002</v>
      </c>
      <c r="D34" s="19">
        <v>16768250</v>
      </c>
      <c r="E34" s="19">
        <v>2717731</v>
      </c>
      <c r="F34" s="19">
        <v>9677812</v>
      </c>
      <c r="G34" s="19">
        <v>4489570</v>
      </c>
      <c r="H34" s="19">
        <v>1617639</v>
      </c>
      <c r="I34" s="13"/>
      <c r="J34" s="1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5" customHeight="1" x14ac:dyDescent="0.3">
      <c r="A35" s="17"/>
      <c r="B35" s="17" t="s">
        <v>27</v>
      </c>
      <c r="C35" s="21">
        <v>37707222</v>
      </c>
      <c r="D35" s="19">
        <v>18808632</v>
      </c>
      <c r="E35" s="19">
        <v>2887006</v>
      </c>
      <c r="F35" s="19">
        <v>10612220</v>
      </c>
      <c r="G35" s="19">
        <v>3413879</v>
      </c>
      <c r="H35" s="19">
        <v>1985485</v>
      </c>
      <c r="I35" s="13"/>
      <c r="J35" s="13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ht="15" customHeight="1" x14ac:dyDescent="0.3">
      <c r="A36" s="17"/>
      <c r="B36" s="17" t="s">
        <v>28</v>
      </c>
      <c r="C36" s="21">
        <v>38679938</v>
      </c>
      <c r="D36" s="19">
        <v>17455825</v>
      </c>
      <c r="E36" s="19">
        <v>2931302</v>
      </c>
      <c r="F36" s="19">
        <v>11197689</v>
      </c>
      <c r="G36" s="19">
        <v>4950596</v>
      </c>
      <c r="H36" s="19">
        <v>2144526</v>
      </c>
      <c r="I36" s="13"/>
      <c r="J36" s="13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5" customHeight="1" x14ac:dyDescent="0.3">
      <c r="A37" s="17"/>
      <c r="B37" s="17" t="s">
        <v>29</v>
      </c>
      <c r="C37" s="21">
        <v>38726253</v>
      </c>
      <c r="D37" s="19">
        <v>18689651</v>
      </c>
      <c r="E37" s="19">
        <v>2981324</v>
      </c>
      <c r="F37" s="19">
        <v>11275604</v>
      </c>
      <c r="G37" s="19">
        <v>3591792</v>
      </c>
      <c r="H37" s="19">
        <v>2187882</v>
      </c>
      <c r="I37" s="13"/>
      <c r="J37" s="13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ht="15" customHeight="1" x14ac:dyDescent="0.3">
      <c r="A38" s="17"/>
      <c r="B38" s="17" t="s">
        <v>30</v>
      </c>
      <c r="C38" s="21">
        <v>41911491</v>
      </c>
      <c r="D38" s="19">
        <v>20112791</v>
      </c>
      <c r="E38" s="19">
        <v>3248968</v>
      </c>
      <c r="F38" s="19">
        <v>11619387</v>
      </c>
      <c r="G38" s="19">
        <v>5038688</v>
      </c>
      <c r="H38" s="19">
        <v>1891657</v>
      </c>
      <c r="I38" s="13"/>
      <c r="J38" s="13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ht="15" customHeight="1" x14ac:dyDescent="0.3">
      <c r="A39" s="17"/>
      <c r="B39" s="17" t="s">
        <v>31</v>
      </c>
      <c r="C39" s="21">
        <v>37047812</v>
      </c>
      <c r="D39" s="19">
        <v>18687064</v>
      </c>
      <c r="E39" s="19">
        <v>2856231</v>
      </c>
      <c r="F39" s="19">
        <v>10498040</v>
      </c>
      <c r="G39" s="19">
        <v>3429911</v>
      </c>
      <c r="H39" s="19">
        <v>1576566</v>
      </c>
      <c r="I39" s="13"/>
      <c r="J39" s="13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5" customHeight="1" x14ac:dyDescent="0.3">
      <c r="A40" s="17"/>
      <c r="B40" s="17" t="s">
        <v>32</v>
      </c>
      <c r="C40" s="21">
        <v>37651121</v>
      </c>
      <c r="D40" s="19">
        <v>19130687</v>
      </c>
      <c r="E40" s="19">
        <v>2883993</v>
      </c>
      <c r="F40" s="19">
        <v>9949731</v>
      </c>
      <c r="G40" s="19">
        <v>4376652</v>
      </c>
      <c r="H40" s="19">
        <v>1310058</v>
      </c>
      <c r="I40" s="13"/>
      <c r="J40" s="13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15" customHeight="1" x14ac:dyDescent="0.3">
      <c r="A41" s="17"/>
      <c r="B41" s="17" t="s">
        <v>33</v>
      </c>
      <c r="C41" s="21">
        <v>36137956</v>
      </c>
      <c r="D41" s="19">
        <v>18605780</v>
      </c>
      <c r="E41" s="19">
        <v>2842493</v>
      </c>
      <c r="F41" s="19">
        <v>10298983</v>
      </c>
      <c r="G41" s="19">
        <v>3356765</v>
      </c>
      <c r="H41" s="19">
        <v>1033935</v>
      </c>
      <c r="I41" s="13"/>
      <c r="J41" s="13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ht="15" customHeight="1" x14ac:dyDescent="0.3">
      <c r="A42" s="17"/>
      <c r="B42" s="17" t="s">
        <v>34</v>
      </c>
      <c r="C42" s="21">
        <v>33593882</v>
      </c>
      <c r="D42" s="19">
        <v>16093493</v>
      </c>
      <c r="E42" s="19">
        <v>2623580</v>
      </c>
      <c r="F42" s="19">
        <v>9629078</v>
      </c>
      <c r="G42" s="19">
        <v>4363380</v>
      </c>
      <c r="H42" s="19">
        <v>884351</v>
      </c>
      <c r="I42" s="13"/>
      <c r="J42" s="13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15" customHeight="1" x14ac:dyDescent="0.3">
      <c r="A43" s="15">
        <v>2013</v>
      </c>
      <c r="B43" s="17" t="s">
        <v>23</v>
      </c>
      <c r="C43" s="21">
        <v>32333992</v>
      </c>
      <c r="D43" s="19">
        <v>16688942</v>
      </c>
      <c r="E43" s="19">
        <v>2434513</v>
      </c>
      <c r="F43" s="19">
        <v>9261649</v>
      </c>
      <c r="G43" s="19">
        <v>2998468</v>
      </c>
      <c r="H43" s="19">
        <v>950420</v>
      </c>
      <c r="I43" s="13"/>
      <c r="J43" s="13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15" customHeight="1" x14ac:dyDescent="0.3">
      <c r="A44" s="17"/>
      <c r="B44" s="17" t="s">
        <v>24</v>
      </c>
      <c r="C44" s="21">
        <v>32985851</v>
      </c>
      <c r="D44" s="19">
        <v>15913160</v>
      </c>
      <c r="E44" s="19">
        <v>2400718</v>
      </c>
      <c r="F44" s="19">
        <v>9313224</v>
      </c>
      <c r="G44" s="19">
        <v>4304854</v>
      </c>
      <c r="H44" s="19">
        <v>1053895</v>
      </c>
      <c r="I44" s="13"/>
      <c r="J44" s="13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15" customHeight="1" x14ac:dyDescent="0.3">
      <c r="A45" s="17"/>
      <c r="B45" s="17" t="s">
        <v>25</v>
      </c>
      <c r="C45" s="21">
        <v>34853884</v>
      </c>
      <c r="D45" s="19">
        <v>18744845</v>
      </c>
      <c r="E45" s="19">
        <v>2774432</v>
      </c>
      <c r="F45" s="19">
        <v>9078831</v>
      </c>
      <c r="G45" s="19">
        <v>2959389</v>
      </c>
      <c r="H45" s="19">
        <v>1296387</v>
      </c>
      <c r="I45" s="13"/>
      <c r="J45" s="13"/>
      <c r="K45" s="20"/>
      <c r="L45" s="20"/>
      <c r="M45" s="20"/>
      <c r="N45" s="20"/>
      <c r="O45" s="20"/>
      <c r="P45" s="20"/>
      <c r="Q45" s="20"/>
      <c r="R45" s="20"/>
      <c r="S45" s="20"/>
      <c r="T45" s="20"/>
    </row>
    <row r="46" spans="1:20" ht="15" customHeight="1" x14ac:dyDescent="0.3">
      <c r="A46" s="17"/>
      <c r="B46" s="17" t="s">
        <v>26</v>
      </c>
      <c r="C46" s="21">
        <v>37232764</v>
      </c>
      <c r="D46" s="19">
        <v>18226113</v>
      </c>
      <c r="E46" s="19">
        <v>2715684</v>
      </c>
      <c r="F46" s="19">
        <v>10096535</v>
      </c>
      <c r="G46" s="19">
        <v>4537517</v>
      </c>
      <c r="H46" s="19">
        <v>1656915</v>
      </c>
      <c r="I46" s="13"/>
      <c r="J46" s="13"/>
      <c r="K46" s="20"/>
      <c r="L46" s="20"/>
      <c r="M46" s="20"/>
      <c r="N46" s="20"/>
      <c r="O46" s="20"/>
      <c r="P46" s="20"/>
      <c r="Q46" s="20"/>
      <c r="R46" s="20"/>
      <c r="S46" s="20"/>
      <c r="T46" s="20"/>
    </row>
    <row r="47" spans="1:20" ht="15" customHeight="1" x14ac:dyDescent="0.3">
      <c r="A47" s="17"/>
      <c r="B47" s="17" t="s">
        <v>27</v>
      </c>
      <c r="C47" s="21">
        <v>37730780</v>
      </c>
      <c r="D47" s="19">
        <v>18617993</v>
      </c>
      <c r="E47" s="19">
        <v>2829842</v>
      </c>
      <c r="F47" s="19">
        <v>10896618</v>
      </c>
      <c r="G47" s="19">
        <v>3375270</v>
      </c>
      <c r="H47" s="19">
        <v>2011057</v>
      </c>
      <c r="I47" s="13"/>
      <c r="J47" s="13"/>
      <c r="K47" s="20"/>
      <c r="L47" s="20"/>
      <c r="M47" s="20"/>
      <c r="N47" s="20"/>
      <c r="O47" s="20"/>
      <c r="P47" s="20"/>
      <c r="Q47" s="20"/>
      <c r="R47" s="20"/>
      <c r="S47" s="20"/>
      <c r="T47" s="20"/>
    </row>
    <row r="48" spans="1:20" ht="15" customHeight="1" x14ac:dyDescent="0.3">
      <c r="A48" s="17"/>
      <c r="B48" s="17" t="s">
        <v>28</v>
      </c>
      <c r="C48" s="21">
        <v>42633389</v>
      </c>
      <c r="D48" s="19">
        <v>20321718</v>
      </c>
      <c r="E48" s="19">
        <v>3090720</v>
      </c>
      <c r="F48" s="19">
        <v>11922829</v>
      </c>
      <c r="G48" s="19">
        <v>5113630</v>
      </c>
      <c r="H48" s="19">
        <v>2184492</v>
      </c>
      <c r="I48" s="13"/>
      <c r="J48" s="13"/>
      <c r="K48" s="20"/>
      <c r="L48" s="20"/>
      <c r="M48" s="20"/>
      <c r="N48" s="20"/>
      <c r="O48" s="20"/>
      <c r="P48" s="20"/>
      <c r="Q48" s="20"/>
      <c r="R48" s="20"/>
      <c r="S48" s="20"/>
      <c r="T48" s="20"/>
    </row>
    <row r="49" spans="1:20" ht="15" customHeight="1" x14ac:dyDescent="0.3">
      <c r="A49" s="17"/>
      <c r="B49" s="17" t="s">
        <v>29</v>
      </c>
      <c r="C49" s="21">
        <v>42066820</v>
      </c>
      <c r="D49" s="19">
        <v>20754702</v>
      </c>
      <c r="E49" s="19">
        <v>3036873</v>
      </c>
      <c r="F49" s="19">
        <v>12345769</v>
      </c>
      <c r="G49" s="19">
        <v>3719447</v>
      </c>
      <c r="H49" s="19">
        <v>2210029</v>
      </c>
      <c r="I49" s="13"/>
      <c r="J49" s="13"/>
      <c r="K49" s="20"/>
      <c r="L49" s="20"/>
      <c r="M49" s="20"/>
      <c r="N49" s="20"/>
      <c r="O49" s="20"/>
      <c r="P49" s="20"/>
      <c r="Q49" s="20"/>
      <c r="R49" s="20"/>
      <c r="S49" s="20"/>
      <c r="T49" s="20"/>
    </row>
    <row r="50" spans="1:20" ht="15" customHeight="1" x14ac:dyDescent="0.3">
      <c r="A50" s="17"/>
      <c r="B50" s="17" t="s">
        <v>30</v>
      </c>
      <c r="C50" s="21">
        <v>44065113</v>
      </c>
      <c r="D50" s="19">
        <v>20588404</v>
      </c>
      <c r="E50" s="19">
        <v>3223208</v>
      </c>
      <c r="F50" s="19">
        <v>12738659</v>
      </c>
      <c r="G50" s="19">
        <v>5381129</v>
      </c>
      <c r="H50" s="19">
        <v>2133713</v>
      </c>
      <c r="I50" s="13"/>
      <c r="J50" s="13"/>
      <c r="K50" s="20"/>
      <c r="L50" s="20"/>
      <c r="M50" s="20"/>
      <c r="N50" s="20"/>
      <c r="O50" s="20"/>
      <c r="P50" s="20"/>
      <c r="Q50" s="20"/>
      <c r="R50" s="20"/>
      <c r="S50" s="20"/>
      <c r="T50" s="20"/>
    </row>
    <row r="51" spans="1:20" ht="15" customHeight="1" x14ac:dyDescent="0.3">
      <c r="A51" s="17"/>
      <c r="B51" s="17" t="s">
        <v>31</v>
      </c>
      <c r="C51" s="21">
        <v>41253492</v>
      </c>
      <c r="D51" s="19">
        <v>20733250</v>
      </c>
      <c r="E51" s="19">
        <v>3067298</v>
      </c>
      <c r="F51" s="19">
        <v>12115143</v>
      </c>
      <c r="G51" s="19">
        <v>3742329</v>
      </c>
      <c r="H51" s="19">
        <v>1595472</v>
      </c>
      <c r="I51" s="13"/>
      <c r="J51" s="13"/>
      <c r="K51" s="20"/>
      <c r="L51" s="20"/>
      <c r="M51" s="20"/>
      <c r="N51" s="20"/>
      <c r="O51" s="20"/>
      <c r="P51" s="20"/>
      <c r="Q51" s="20"/>
      <c r="R51" s="20"/>
      <c r="S51" s="20"/>
      <c r="T51" s="20"/>
    </row>
    <row r="52" spans="1:20" ht="15" customHeight="1" x14ac:dyDescent="0.3">
      <c r="A52" s="17"/>
      <c r="B52" s="17" t="s">
        <v>32</v>
      </c>
      <c r="C52" s="21">
        <v>41245737</v>
      </c>
      <c r="D52" s="19">
        <v>20152552</v>
      </c>
      <c r="E52" s="19">
        <v>2950139</v>
      </c>
      <c r="F52" s="19">
        <v>11701019</v>
      </c>
      <c r="G52" s="19">
        <v>5087033</v>
      </c>
      <c r="H52" s="19">
        <v>1354994</v>
      </c>
      <c r="I52" s="13"/>
      <c r="J52" s="13"/>
      <c r="K52" s="20"/>
      <c r="L52" s="20"/>
      <c r="M52" s="20"/>
      <c r="N52" s="20"/>
      <c r="O52" s="20"/>
      <c r="P52" s="20"/>
      <c r="Q52" s="20"/>
      <c r="R52" s="20"/>
      <c r="S52" s="20"/>
      <c r="T52" s="20"/>
    </row>
    <row r="53" spans="1:20" ht="15" customHeight="1" x14ac:dyDescent="0.3">
      <c r="A53" s="17"/>
      <c r="B53" s="17" t="s">
        <v>33</v>
      </c>
      <c r="C53" s="21">
        <v>38521665.329999998</v>
      </c>
      <c r="D53" s="19">
        <v>20230824</v>
      </c>
      <c r="E53" s="19">
        <v>2869604</v>
      </c>
      <c r="F53" s="19">
        <v>10988880</v>
      </c>
      <c r="G53" s="19">
        <v>3406733</v>
      </c>
      <c r="H53" s="19">
        <v>1025624.3300000001</v>
      </c>
      <c r="I53" s="13"/>
      <c r="J53" s="13"/>
      <c r="K53" s="20"/>
      <c r="L53" s="20"/>
      <c r="M53" s="20"/>
      <c r="N53" s="20"/>
      <c r="O53" s="20"/>
      <c r="P53" s="20"/>
      <c r="Q53" s="20"/>
      <c r="R53" s="20"/>
      <c r="S53" s="20"/>
      <c r="T53" s="20"/>
    </row>
    <row r="54" spans="1:20" ht="15" customHeight="1" x14ac:dyDescent="0.3">
      <c r="A54" s="17"/>
      <c r="B54" s="17" t="s">
        <v>34</v>
      </c>
      <c r="C54" s="21">
        <v>36274415</v>
      </c>
      <c r="D54" s="19">
        <v>18230569</v>
      </c>
      <c r="E54" s="19">
        <v>2632737</v>
      </c>
      <c r="F54" s="19">
        <v>9982238</v>
      </c>
      <c r="G54" s="19">
        <v>4565989</v>
      </c>
      <c r="H54" s="19">
        <v>862882</v>
      </c>
      <c r="I54" s="13"/>
      <c r="J54" s="13"/>
      <c r="K54" s="20"/>
      <c r="L54" s="20"/>
      <c r="M54" s="20"/>
      <c r="N54" s="20"/>
      <c r="O54" s="20"/>
      <c r="P54" s="20"/>
      <c r="Q54" s="20"/>
      <c r="R54" s="20"/>
      <c r="S54" s="20"/>
      <c r="T54" s="20"/>
    </row>
    <row r="55" spans="1:20" ht="15" customHeight="1" x14ac:dyDescent="0.3">
      <c r="A55" s="15">
        <v>2014</v>
      </c>
      <c r="B55" s="17" t="s">
        <v>23</v>
      </c>
      <c r="C55" s="21">
        <v>33111510</v>
      </c>
      <c r="D55" s="19">
        <v>16632240</v>
      </c>
      <c r="E55" s="19">
        <v>2390307</v>
      </c>
      <c r="F55" s="19">
        <v>9984824</v>
      </c>
      <c r="G55" s="19">
        <v>3125510</v>
      </c>
      <c r="H55" s="19">
        <v>978629</v>
      </c>
      <c r="I55" s="13"/>
      <c r="J55" s="13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0" ht="15" customHeight="1" x14ac:dyDescent="0.3">
      <c r="A56" s="17"/>
      <c r="B56" s="17" t="s">
        <v>24</v>
      </c>
      <c r="C56" s="21">
        <v>33417389.528000001</v>
      </c>
      <c r="D56" s="19">
        <v>18777171</v>
      </c>
      <c r="E56" s="19">
        <v>2572372</v>
      </c>
      <c r="F56" s="19">
        <v>7822305</v>
      </c>
      <c r="G56" s="19">
        <v>3180795</v>
      </c>
      <c r="H56" s="19">
        <v>1064746.5280000002</v>
      </c>
      <c r="I56" s="13"/>
      <c r="J56" s="13"/>
      <c r="K56" s="20"/>
      <c r="L56" s="20"/>
      <c r="M56" s="20"/>
      <c r="N56" s="20"/>
      <c r="O56" s="20"/>
      <c r="P56" s="20"/>
      <c r="Q56" s="20"/>
      <c r="R56" s="20"/>
      <c r="S56" s="20"/>
      <c r="T56" s="20"/>
    </row>
    <row r="57" spans="1:20" ht="15" customHeight="1" x14ac:dyDescent="0.3">
      <c r="A57" s="17"/>
      <c r="B57" s="17" t="s">
        <v>25</v>
      </c>
      <c r="C57" s="21">
        <v>36807320.43</v>
      </c>
      <c r="D57" s="19">
        <v>19092371</v>
      </c>
      <c r="E57" s="19">
        <v>2813040</v>
      </c>
      <c r="F57" s="19">
        <v>9933954</v>
      </c>
      <c r="G57" s="19">
        <v>3543717</v>
      </c>
      <c r="H57" s="19">
        <v>1424238.4300000002</v>
      </c>
      <c r="I57" s="13"/>
      <c r="J57" s="13"/>
      <c r="K57" s="20"/>
      <c r="L57" s="20"/>
      <c r="M57" s="20"/>
      <c r="N57" s="20"/>
      <c r="O57" s="20"/>
      <c r="P57" s="20"/>
      <c r="Q57" s="20"/>
      <c r="R57" s="20"/>
      <c r="S57" s="20"/>
      <c r="T57" s="20"/>
    </row>
    <row r="58" spans="1:20" ht="15" customHeight="1" x14ac:dyDescent="0.3">
      <c r="A58" s="17"/>
      <c r="B58" s="17" t="s">
        <v>26</v>
      </c>
      <c r="C58" s="21">
        <v>38235585.93</v>
      </c>
      <c r="D58" s="19">
        <v>18850056</v>
      </c>
      <c r="E58" s="19">
        <v>2979323</v>
      </c>
      <c r="F58" s="19">
        <v>10804238</v>
      </c>
      <c r="G58" s="19">
        <v>3930876</v>
      </c>
      <c r="H58" s="19">
        <v>1671092.9300000002</v>
      </c>
      <c r="I58" s="13"/>
      <c r="J58" s="13"/>
      <c r="K58" s="20"/>
      <c r="L58" s="20"/>
      <c r="M58" s="20"/>
      <c r="N58" s="20"/>
      <c r="O58" s="20"/>
      <c r="P58" s="20"/>
      <c r="Q58" s="20"/>
      <c r="R58" s="20"/>
      <c r="S58" s="20"/>
      <c r="T58" s="20"/>
    </row>
    <row r="59" spans="1:20" ht="15" customHeight="1" x14ac:dyDescent="0.3">
      <c r="A59" s="17"/>
      <c r="B59" s="17" t="s">
        <v>27</v>
      </c>
      <c r="C59" s="21">
        <v>39284093.421000004</v>
      </c>
      <c r="D59" s="19">
        <v>19485421</v>
      </c>
      <c r="E59" s="19">
        <v>3105420</v>
      </c>
      <c r="F59" s="19">
        <v>10817915</v>
      </c>
      <c r="G59" s="19">
        <v>3865778</v>
      </c>
      <c r="H59" s="19">
        <v>2009559.4210000001</v>
      </c>
      <c r="I59" s="13"/>
      <c r="J59" s="13"/>
      <c r="K59" s="20"/>
      <c r="L59" s="20"/>
      <c r="M59" s="20"/>
      <c r="N59" s="20"/>
      <c r="O59" s="20"/>
      <c r="P59" s="20"/>
      <c r="Q59" s="20"/>
      <c r="R59" s="20"/>
      <c r="S59" s="20"/>
      <c r="T59" s="20"/>
    </row>
    <row r="60" spans="1:20" ht="15" customHeight="1" x14ac:dyDescent="0.3">
      <c r="A60" s="17"/>
      <c r="B60" s="17" t="s">
        <v>28</v>
      </c>
      <c r="C60" s="21">
        <v>41216727.230999999</v>
      </c>
      <c r="D60" s="19">
        <v>19123699</v>
      </c>
      <c r="E60" s="19">
        <v>3306799</v>
      </c>
      <c r="F60" s="19">
        <v>12166381</v>
      </c>
      <c r="G60" s="19">
        <v>4431193</v>
      </c>
      <c r="H60" s="19">
        <v>2188655.2310000001</v>
      </c>
      <c r="I60" s="13"/>
      <c r="J60" s="13"/>
      <c r="K60" s="20"/>
      <c r="L60" s="20"/>
      <c r="M60" s="20"/>
      <c r="N60" s="20"/>
      <c r="O60" s="20"/>
      <c r="P60" s="20"/>
      <c r="Q60" s="20"/>
      <c r="R60" s="20"/>
      <c r="S60" s="20"/>
      <c r="T60" s="20"/>
    </row>
    <row r="61" spans="1:20" ht="15" customHeight="1" x14ac:dyDescent="0.3">
      <c r="A61" s="17"/>
      <c r="B61" s="17" t="s">
        <v>29</v>
      </c>
      <c r="C61" s="21">
        <v>40522564.230999999</v>
      </c>
      <c r="D61" s="19">
        <v>19257247</v>
      </c>
      <c r="E61" s="19">
        <v>3097850</v>
      </c>
      <c r="F61" s="19">
        <v>11700217</v>
      </c>
      <c r="G61" s="19">
        <v>4261382</v>
      </c>
      <c r="H61" s="19">
        <v>2205868.2310000001</v>
      </c>
      <c r="I61" s="13"/>
      <c r="J61" s="13"/>
      <c r="K61" s="20"/>
      <c r="L61" s="20"/>
      <c r="M61" s="20"/>
      <c r="N61" s="20"/>
      <c r="O61" s="20"/>
      <c r="P61" s="20"/>
      <c r="Q61" s="20"/>
      <c r="R61" s="20"/>
      <c r="S61" s="20"/>
      <c r="T61" s="20"/>
    </row>
    <row r="62" spans="1:20" ht="15" customHeight="1" x14ac:dyDescent="0.3">
      <c r="A62" s="17"/>
      <c r="B62" s="17" t="s">
        <v>30</v>
      </c>
      <c r="C62" s="21">
        <v>42799644.913999997</v>
      </c>
      <c r="D62" s="19">
        <v>20098402</v>
      </c>
      <c r="E62" s="19">
        <v>3314189</v>
      </c>
      <c r="F62" s="19">
        <v>12895859</v>
      </c>
      <c r="G62" s="19">
        <v>4553180</v>
      </c>
      <c r="H62" s="19">
        <v>1938014.9140000001</v>
      </c>
      <c r="I62" s="13"/>
      <c r="J62" s="13"/>
      <c r="K62" s="20"/>
      <c r="L62" s="20"/>
      <c r="M62" s="20"/>
      <c r="N62" s="20"/>
      <c r="O62" s="20"/>
      <c r="P62" s="20"/>
      <c r="Q62" s="20"/>
      <c r="R62" s="20"/>
      <c r="S62" s="20"/>
      <c r="T62" s="20"/>
    </row>
    <row r="63" spans="1:20" ht="15" customHeight="1" x14ac:dyDescent="0.3">
      <c r="A63" s="17"/>
      <c r="B63" s="17" t="s">
        <v>31</v>
      </c>
      <c r="C63" s="21">
        <v>41890701.579999998</v>
      </c>
      <c r="D63" s="19">
        <v>20147778</v>
      </c>
      <c r="E63" s="19">
        <v>3170907</v>
      </c>
      <c r="F63" s="19">
        <v>12449719</v>
      </c>
      <c r="G63" s="19">
        <v>4535500</v>
      </c>
      <c r="H63" s="19">
        <v>1586797.58</v>
      </c>
      <c r="I63" s="13"/>
      <c r="J63" s="13"/>
      <c r="K63" s="20"/>
      <c r="L63" s="20"/>
      <c r="M63" s="20"/>
      <c r="N63" s="20"/>
      <c r="O63" s="20"/>
      <c r="P63" s="20"/>
      <c r="Q63" s="20"/>
      <c r="R63" s="20"/>
      <c r="S63" s="20"/>
      <c r="T63" s="20"/>
    </row>
    <row r="64" spans="1:20" ht="15" customHeight="1" x14ac:dyDescent="0.3">
      <c r="A64" s="17"/>
      <c r="B64" s="17" t="s">
        <v>32</v>
      </c>
      <c r="C64" s="21">
        <v>40593816.056000002</v>
      </c>
      <c r="D64" s="19">
        <v>20018400</v>
      </c>
      <c r="E64" s="19">
        <v>3103233</v>
      </c>
      <c r="F64" s="19">
        <v>11818020</v>
      </c>
      <c r="G64" s="19">
        <v>4323096</v>
      </c>
      <c r="H64" s="19">
        <v>1331067.0560000001</v>
      </c>
      <c r="I64" s="13"/>
      <c r="J64" s="13"/>
      <c r="K64" s="20"/>
      <c r="L64" s="20"/>
      <c r="M64" s="20"/>
      <c r="N64" s="20"/>
      <c r="O64" s="20"/>
      <c r="P64" s="20"/>
      <c r="Q64" s="20"/>
      <c r="R64" s="20"/>
      <c r="S64" s="20"/>
      <c r="T64" s="20"/>
    </row>
    <row r="65" spans="1:20" ht="15" customHeight="1" x14ac:dyDescent="0.3">
      <c r="A65" s="17"/>
      <c r="B65" s="17" t="s">
        <v>33</v>
      </c>
      <c r="C65" s="21">
        <v>39816117</v>
      </c>
      <c r="D65" s="19">
        <v>20239508</v>
      </c>
      <c r="E65" s="19">
        <v>3041096</v>
      </c>
      <c r="F65" s="19">
        <v>11319053</v>
      </c>
      <c r="G65" s="19">
        <v>4187444</v>
      </c>
      <c r="H65" s="19">
        <v>1029016</v>
      </c>
      <c r="I65" s="13"/>
      <c r="J65" s="13"/>
      <c r="K65" s="20"/>
      <c r="L65" s="20"/>
      <c r="M65" s="20"/>
      <c r="N65" s="20"/>
      <c r="O65" s="20"/>
      <c r="P65" s="20"/>
      <c r="Q65" s="20"/>
      <c r="R65" s="20"/>
      <c r="S65" s="20"/>
      <c r="T65" s="20"/>
    </row>
    <row r="66" spans="1:20" ht="15" customHeight="1" x14ac:dyDescent="0.3">
      <c r="A66" s="17"/>
      <c r="B66" s="17" t="s">
        <v>34</v>
      </c>
      <c r="C66" s="21">
        <v>35470623</v>
      </c>
      <c r="D66" s="19">
        <v>17052271</v>
      </c>
      <c r="E66" s="19">
        <v>2699705</v>
      </c>
      <c r="F66" s="19">
        <v>10714288</v>
      </c>
      <c r="G66" s="19">
        <v>4076031</v>
      </c>
      <c r="H66" s="19">
        <v>928328</v>
      </c>
      <c r="I66" s="13"/>
      <c r="J66" s="13"/>
      <c r="K66" s="20"/>
      <c r="L66" s="20"/>
      <c r="M66" s="20"/>
      <c r="N66" s="20"/>
      <c r="O66" s="20"/>
      <c r="P66" s="20"/>
      <c r="Q66" s="20"/>
      <c r="R66" s="20"/>
      <c r="S66" s="20"/>
      <c r="T66" s="20"/>
    </row>
    <row r="67" spans="1:20" ht="15" customHeight="1" x14ac:dyDescent="0.3">
      <c r="A67" s="15">
        <v>2015</v>
      </c>
      <c r="B67" s="17" t="s">
        <v>23</v>
      </c>
      <c r="C67" s="21">
        <v>35006464.419</v>
      </c>
      <c r="D67" s="19">
        <v>16926514</v>
      </c>
      <c r="E67" s="19">
        <v>2568263</v>
      </c>
      <c r="F67" s="19">
        <v>10639752</v>
      </c>
      <c r="G67" s="19">
        <v>3889768</v>
      </c>
      <c r="H67" s="19">
        <v>982167.41899999999</v>
      </c>
      <c r="I67" s="13"/>
      <c r="J67" s="13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0" ht="15" customHeight="1" x14ac:dyDescent="0.3">
      <c r="A68" s="17"/>
      <c r="B68" s="17" t="s">
        <v>24</v>
      </c>
      <c r="C68" s="21">
        <v>35921438.527999997</v>
      </c>
      <c r="D68" s="19">
        <v>18116452</v>
      </c>
      <c r="E68" s="19">
        <v>2548236</v>
      </c>
      <c r="F68" s="19">
        <v>10304831</v>
      </c>
      <c r="G68" s="19">
        <v>3876555</v>
      </c>
      <c r="H68" s="19">
        <v>1075364.5280000002</v>
      </c>
      <c r="I68" s="13"/>
      <c r="J68" s="13"/>
      <c r="K68" s="20"/>
      <c r="L68" s="20"/>
      <c r="M68" s="20"/>
      <c r="N68" s="20"/>
      <c r="O68" s="20"/>
      <c r="P68" s="20"/>
      <c r="Q68" s="20"/>
      <c r="R68" s="20"/>
      <c r="S68" s="20"/>
      <c r="T68" s="20"/>
    </row>
    <row r="69" spans="1:20" ht="15" customHeight="1" x14ac:dyDescent="0.3">
      <c r="A69" s="17"/>
      <c r="B69" s="17" t="s">
        <v>25</v>
      </c>
      <c r="C69" s="21">
        <v>38293058.43</v>
      </c>
      <c r="D69" s="19">
        <v>20223537</v>
      </c>
      <c r="E69" s="19">
        <v>2990041</v>
      </c>
      <c r="F69" s="19">
        <v>9907012</v>
      </c>
      <c r="G69" s="19">
        <v>3741172</v>
      </c>
      <c r="H69" s="19">
        <v>1431296.4300000002</v>
      </c>
      <c r="I69" s="13"/>
      <c r="J69" s="13"/>
      <c r="K69" s="20"/>
      <c r="L69" s="20"/>
      <c r="M69" s="20"/>
      <c r="N69" s="20"/>
      <c r="O69" s="20"/>
      <c r="P69" s="20"/>
      <c r="Q69" s="20"/>
      <c r="R69" s="20"/>
      <c r="S69" s="20"/>
      <c r="T69" s="20"/>
    </row>
    <row r="70" spans="1:20" ht="15" customHeight="1" x14ac:dyDescent="0.3">
      <c r="A70" s="17"/>
      <c r="B70" s="17" t="s">
        <v>26</v>
      </c>
      <c r="C70" s="21">
        <v>39902937.93</v>
      </c>
      <c r="D70" s="19">
        <v>20229294</v>
      </c>
      <c r="E70" s="19">
        <v>2906317</v>
      </c>
      <c r="F70" s="19">
        <v>11051271</v>
      </c>
      <c r="G70" s="19">
        <v>4036793</v>
      </c>
      <c r="H70" s="19">
        <v>1679262.9300000002</v>
      </c>
      <c r="I70" s="13"/>
      <c r="J70" s="13"/>
      <c r="K70" s="20"/>
      <c r="L70" s="20"/>
      <c r="M70" s="20"/>
      <c r="N70" s="20"/>
      <c r="O70" s="20"/>
      <c r="P70" s="20"/>
      <c r="Q70" s="20"/>
      <c r="R70" s="20"/>
      <c r="S70" s="20"/>
      <c r="T70" s="20"/>
    </row>
    <row r="71" spans="1:20" ht="15" customHeight="1" x14ac:dyDescent="0.3">
      <c r="A71" s="17"/>
      <c r="B71" s="17" t="s">
        <v>27</v>
      </c>
      <c r="C71" s="21">
        <v>41473719.421000004</v>
      </c>
      <c r="D71" s="19">
        <v>20353685</v>
      </c>
      <c r="E71" s="19">
        <v>3291929</v>
      </c>
      <c r="F71" s="19">
        <v>11623949</v>
      </c>
      <c r="G71" s="19">
        <v>4182173</v>
      </c>
      <c r="H71" s="19">
        <v>2021983.4210000001</v>
      </c>
      <c r="I71" s="13"/>
      <c r="J71" s="13"/>
      <c r="K71" s="20"/>
      <c r="L71" s="20"/>
      <c r="M71" s="20"/>
      <c r="N71" s="20"/>
      <c r="O71" s="20"/>
      <c r="P71" s="20"/>
      <c r="Q71" s="20"/>
      <c r="R71" s="20"/>
      <c r="S71" s="20"/>
      <c r="T71" s="20"/>
    </row>
    <row r="72" spans="1:20" ht="15" customHeight="1" x14ac:dyDescent="0.3">
      <c r="A72" s="17"/>
      <c r="B72" s="17" t="s">
        <v>28</v>
      </c>
      <c r="C72" s="21">
        <v>44018827.230999999</v>
      </c>
      <c r="D72" s="19">
        <v>21339236</v>
      </c>
      <c r="E72" s="19">
        <v>3310725</v>
      </c>
      <c r="F72" s="19">
        <v>12568800</v>
      </c>
      <c r="G72" s="19">
        <v>4596264</v>
      </c>
      <c r="H72" s="19">
        <v>2203802.2310000001</v>
      </c>
      <c r="I72" s="13"/>
      <c r="J72" s="13"/>
      <c r="K72" s="20"/>
      <c r="L72" s="20"/>
      <c r="M72" s="20"/>
      <c r="N72" s="20"/>
      <c r="O72" s="20"/>
      <c r="P72" s="20"/>
      <c r="Q72" s="20"/>
      <c r="R72" s="20"/>
      <c r="S72" s="20"/>
      <c r="T72" s="20"/>
    </row>
    <row r="73" spans="1:20" ht="15" customHeight="1" x14ac:dyDescent="0.3">
      <c r="A73" s="17"/>
      <c r="B73" s="17" t="s">
        <v>29</v>
      </c>
      <c r="C73" s="21">
        <v>44522778.230999999</v>
      </c>
      <c r="D73" s="19">
        <v>20987258</v>
      </c>
      <c r="E73" s="19">
        <v>3253449</v>
      </c>
      <c r="F73" s="19">
        <v>13477196</v>
      </c>
      <c r="G73" s="19">
        <v>4584492</v>
      </c>
      <c r="H73" s="19">
        <v>2220383.2310000001</v>
      </c>
      <c r="I73" s="13"/>
      <c r="J73" s="13"/>
      <c r="K73" s="20"/>
      <c r="L73" s="20"/>
      <c r="M73" s="20"/>
      <c r="N73" s="20"/>
      <c r="O73" s="20"/>
      <c r="P73" s="20"/>
      <c r="Q73" s="20"/>
      <c r="R73" s="20"/>
      <c r="S73" s="20"/>
      <c r="T73" s="20"/>
    </row>
    <row r="74" spans="1:20" ht="15" customHeight="1" x14ac:dyDescent="0.3">
      <c r="A74" s="17"/>
      <c r="B74" s="17" t="s">
        <v>30</v>
      </c>
      <c r="C74" s="21">
        <v>48685748.913999997</v>
      </c>
      <c r="D74" s="19">
        <v>22865063</v>
      </c>
      <c r="E74" s="19">
        <v>3504559</v>
      </c>
      <c r="F74" s="19">
        <v>14390614</v>
      </c>
      <c r="G74" s="19">
        <v>6000600</v>
      </c>
      <c r="H74" s="19">
        <v>1924912.9140000001</v>
      </c>
      <c r="I74" s="13"/>
      <c r="J74" s="13"/>
      <c r="K74" s="20"/>
      <c r="L74" s="20"/>
      <c r="M74" s="20"/>
      <c r="N74" s="20"/>
      <c r="O74" s="20"/>
      <c r="P74" s="20"/>
      <c r="Q74" s="20"/>
      <c r="R74" s="20"/>
      <c r="S74" s="20"/>
      <c r="T74" s="20"/>
    </row>
    <row r="75" spans="1:20" ht="15" customHeight="1" x14ac:dyDescent="0.3">
      <c r="A75" s="17"/>
      <c r="B75" s="17" t="s">
        <v>31</v>
      </c>
      <c r="C75" s="21">
        <v>45183276.579999998</v>
      </c>
      <c r="D75" s="19">
        <v>22122945</v>
      </c>
      <c r="E75" s="19">
        <v>3334052</v>
      </c>
      <c r="F75" s="19">
        <v>13400279</v>
      </c>
      <c r="G75" s="19">
        <v>4731543</v>
      </c>
      <c r="H75" s="19">
        <v>1594457.58</v>
      </c>
      <c r="I75" s="13"/>
      <c r="J75" s="13"/>
      <c r="K75" s="20"/>
      <c r="L75" s="20"/>
      <c r="M75" s="20"/>
      <c r="N75" s="20"/>
      <c r="O75" s="20"/>
      <c r="P75" s="20"/>
      <c r="Q75" s="20"/>
      <c r="R75" s="20"/>
      <c r="S75" s="20"/>
      <c r="T75" s="20"/>
    </row>
    <row r="76" spans="1:20" ht="15" customHeight="1" x14ac:dyDescent="0.3">
      <c r="A76" s="17"/>
      <c r="B76" s="17" t="s">
        <v>32</v>
      </c>
      <c r="C76" s="21">
        <v>44002423.056000002</v>
      </c>
      <c r="D76" s="19">
        <v>21898905</v>
      </c>
      <c r="E76" s="19">
        <v>3243145</v>
      </c>
      <c r="F76" s="19">
        <v>12963065</v>
      </c>
      <c r="G76" s="19">
        <v>4560618</v>
      </c>
      <c r="H76" s="19">
        <v>1336690.0560000001</v>
      </c>
      <c r="I76" s="13"/>
      <c r="J76" s="13"/>
      <c r="K76" s="20"/>
      <c r="L76" s="20"/>
      <c r="M76" s="20"/>
      <c r="N76" s="20"/>
      <c r="O76" s="20"/>
      <c r="P76" s="20"/>
      <c r="Q76" s="20"/>
      <c r="R76" s="20"/>
      <c r="S76" s="20"/>
      <c r="T76" s="20"/>
    </row>
    <row r="77" spans="1:20" ht="15" customHeight="1" x14ac:dyDescent="0.3">
      <c r="A77" s="17"/>
      <c r="B77" s="17" t="s">
        <v>33</v>
      </c>
      <c r="C77" s="21">
        <v>42196539</v>
      </c>
      <c r="D77" s="19">
        <v>21434825</v>
      </c>
      <c r="E77" s="19">
        <v>2940599</v>
      </c>
      <c r="F77" s="19">
        <v>12376294</v>
      </c>
      <c r="G77" s="19">
        <v>4414916</v>
      </c>
      <c r="H77" s="19">
        <v>1029905</v>
      </c>
      <c r="I77" s="13"/>
      <c r="J77" s="13"/>
      <c r="K77" s="20"/>
      <c r="L77" s="20"/>
      <c r="M77" s="20"/>
      <c r="N77" s="20"/>
      <c r="O77" s="20"/>
      <c r="P77" s="20"/>
      <c r="Q77" s="20"/>
      <c r="R77" s="20"/>
      <c r="S77" s="20"/>
      <c r="T77" s="20"/>
    </row>
    <row r="78" spans="1:20" ht="15" customHeight="1" x14ac:dyDescent="0.3">
      <c r="A78" s="17"/>
      <c r="B78" s="17" t="s">
        <v>34</v>
      </c>
      <c r="C78" s="21">
        <v>38878747</v>
      </c>
      <c r="D78" s="19">
        <v>19108526</v>
      </c>
      <c r="E78" s="19">
        <v>2816413</v>
      </c>
      <c r="F78" s="19">
        <v>11720066</v>
      </c>
      <c r="G78" s="19">
        <v>4325727</v>
      </c>
      <c r="H78" s="19">
        <v>908015</v>
      </c>
      <c r="I78" s="13"/>
      <c r="J78" s="13"/>
      <c r="K78" s="20"/>
      <c r="L78" s="20"/>
      <c r="M78" s="20"/>
      <c r="N78" s="20"/>
      <c r="O78" s="20"/>
      <c r="P78" s="20"/>
      <c r="Q78" s="20"/>
      <c r="R78" s="20"/>
      <c r="S78" s="20"/>
      <c r="T78" s="20"/>
    </row>
    <row r="79" spans="1:20" ht="15" customHeight="1" x14ac:dyDescent="0.3">
      <c r="A79" s="15">
        <v>2016</v>
      </c>
      <c r="B79" s="17" t="s">
        <v>23</v>
      </c>
      <c r="C79" s="21">
        <v>36539000.419</v>
      </c>
      <c r="D79" s="19">
        <v>17638004</v>
      </c>
      <c r="E79" s="19">
        <v>2488796</v>
      </c>
      <c r="F79" s="19">
        <v>11297117</v>
      </c>
      <c r="G79" s="19">
        <v>4133621</v>
      </c>
      <c r="H79" s="19">
        <v>981462.41899999999</v>
      </c>
      <c r="I79" s="13"/>
      <c r="J79" s="13"/>
      <c r="K79" s="20"/>
      <c r="L79" s="20"/>
      <c r="M79" s="20"/>
      <c r="N79" s="20"/>
      <c r="O79" s="20"/>
      <c r="P79" s="20"/>
      <c r="Q79" s="20"/>
      <c r="R79" s="20"/>
      <c r="S79" s="20"/>
      <c r="T79" s="20"/>
    </row>
    <row r="80" spans="1:20" ht="15" customHeight="1" x14ac:dyDescent="0.3">
      <c r="A80" s="17"/>
      <c r="B80" s="17" t="s">
        <v>24</v>
      </c>
      <c r="C80" s="21">
        <v>39006369.527999997</v>
      </c>
      <c r="D80" s="19">
        <v>20828601</v>
      </c>
      <c r="E80" s="19">
        <v>2602362</v>
      </c>
      <c r="F80" s="19">
        <v>10516005</v>
      </c>
      <c r="G80" s="19">
        <v>3984179</v>
      </c>
      <c r="H80" s="19">
        <v>1075222.5280000002</v>
      </c>
      <c r="I80" s="13"/>
      <c r="J80" s="13"/>
      <c r="K80" s="20"/>
      <c r="L80" s="20"/>
      <c r="M80" s="20"/>
      <c r="N80" s="20"/>
      <c r="O80" s="20"/>
      <c r="P80" s="20"/>
      <c r="Q80" s="20"/>
      <c r="R80" s="20"/>
      <c r="S80" s="20"/>
      <c r="T80" s="20"/>
    </row>
    <row r="81" spans="1:20" ht="15" customHeight="1" x14ac:dyDescent="0.3">
      <c r="A81" s="17"/>
      <c r="B81" s="17" t="s">
        <v>25</v>
      </c>
      <c r="C81" s="21">
        <v>41482895.43</v>
      </c>
      <c r="D81" s="19">
        <v>22316704</v>
      </c>
      <c r="E81" s="19">
        <v>2838531</v>
      </c>
      <c r="F81" s="19">
        <v>10888952</v>
      </c>
      <c r="G81" s="19">
        <v>4006986</v>
      </c>
      <c r="H81" s="19">
        <v>1431722.4300000002</v>
      </c>
      <c r="I81" s="13"/>
      <c r="J81" s="13"/>
      <c r="K81" s="20"/>
      <c r="L81" s="20"/>
      <c r="M81" s="20"/>
      <c r="N81" s="20"/>
      <c r="O81" s="20"/>
      <c r="P81" s="20"/>
      <c r="Q81" s="20"/>
      <c r="R81" s="20"/>
      <c r="S81" s="20"/>
      <c r="T81" s="20"/>
    </row>
    <row r="82" spans="1:20" ht="15" customHeight="1" x14ac:dyDescent="0.3">
      <c r="A82" s="17"/>
      <c r="B82" s="17" t="s">
        <v>26</v>
      </c>
      <c r="C82" s="21">
        <v>42759673.93</v>
      </c>
      <c r="D82" s="19">
        <v>21650011</v>
      </c>
      <c r="E82" s="19">
        <v>3076437</v>
      </c>
      <c r="F82" s="19">
        <v>11998624</v>
      </c>
      <c r="G82" s="19">
        <v>4351559</v>
      </c>
      <c r="H82" s="19">
        <v>1683042.9300000002</v>
      </c>
      <c r="I82" s="13"/>
      <c r="J82" s="13"/>
      <c r="K82" s="20"/>
      <c r="L82" s="20"/>
      <c r="M82" s="20"/>
      <c r="N82" s="20"/>
      <c r="O82" s="20"/>
      <c r="P82" s="20"/>
      <c r="Q82" s="20"/>
      <c r="R82" s="20"/>
      <c r="S82" s="20"/>
      <c r="T82" s="20"/>
    </row>
    <row r="83" spans="1:20" ht="15" customHeight="1" x14ac:dyDescent="0.3">
      <c r="A83" s="17"/>
      <c r="B83" s="17" t="s">
        <v>27</v>
      </c>
      <c r="C83" s="21">
        <v>43888208.421000004</v>
      </c>
      <c r="D83" s="19">
        <v>22054833</v>
      </c>
      <c r="E83" s="19">
        <v>3118230</v>
      </c>
      <c r="F83" s="19">
        <v>12188325</v>
      </c>
      <c r="G83" s="19">
        <v>4481378</v>
      </c>
      <c r="H83" s="19">
        <v>2045442.4210000001</v>
      </c>
      <c r="I83" s="13"/>
      <c r="J83" s="13"/>
      <c r="K83" s="20"/>
      <c r="L83" s="20"/>
      <c r="M83" s="20"/>
      <c r="N83" s="20"/>
      <c r="O83" s="20"/>
      <c r="P83" s="20"/>
      <c r="Q83" s="20"/>
      <c r="R83" s="20"/>
      <c r="S83" s="20"/>
      <c r="T83" s="20"/>
    </row>
    <row r="84" spans="1:20" ht="15" customHeight="1" x14ac:dyDescent="0.3">
      <c r="A84" s="17"/>
      <c r="B84" s="17" t="s">
        <v>28</v>
      </c>
      <c r="C84" s="21">
        <v>43247141.230999999</v>
      </c>
      <c r="D84" s="19">
        <v>20409595</v>
      </c>
      <c r="E84" s="19">
        <v>3090813</v>
      </c>
      <c r="F84" s="19">
        <v>13021402</v>
      </c>
      <c r="G84" s="19">
        <v>4497978</v>
      </c>
      <c r="H84" s="19">
        <v>2227353.2310000001</v>
      </c>
      <c r="I84" s="13"/>
      <c r="J84" s="13"/>
      <c r="K84" s="20"/>
      <c r="L84" s="20"/>
      <c r="M84" s="20"/>
      <c r="N84" s="20"/>
      <c r="O84" s="20"/>
      <c r="P84" s="20"/>
      <c r="Q84" s="20"/>
      <c r="R84" s="20"/>
      <c r="S84" s="20"/>
      <c r="T84" s="20"/>
    </row>
    <row r="85" spans="1:20" ht="15" customHeight="1" x14ac:dyDescent="0.3">
      <c r="A85" s="17"/>
      <c r="B85" s="17" t="s">
        <v>29</v>
      </c>
      <c r="C85" s="21">
        <v>43330015.230999999</v>
      </c>
      <c r="D85" s="19">
        <v>20433427</v>
      </c>
      <c r="E85" s="19">
        <v>3093613</v>
      </c>
      <c r="F85" s="19">
        <v>13082879</v>
      </c>
      <c r="G85" s="19">
        <v>4474578</v>
      </c>
      <c r="H85" s="19">
        <v>2245518.2310000001</v>
      </c>
      <c r="I85" s="13"/>
      <c r="J85" s="13"/>
      <c r="K85" s="20"/>
      <c r="L85" s="20"/>
      <c r="M85" s="20"/>
      <c r="N85" s="20"/>
      <c r="O85" s="20"/>
      <c r="P85" s="20"/>
      <c r="Q85" s="20"/>
      <c r="R85" s="20"/>
      <c r="S85" s="20"/>
      <c r="T85" s="20"/>
    </row>
    <row r="86" spans="1:20" ht="15" customHeight="1" x14ac:dyDescent="0.3">
      <c r="A86" s="17"/>
      <c r="B86" s="17" t="s">
        <v>30</v>
      </c>
      <c r="C86" s="21">
        <v>45052254.913999997</v>
      </c>
      <c r="D86" s="19">
        <v>21989495</v>
      </c>
      <c r="E86" s="19">
        <v>3271055</v>
      </c>
      <c r="F86" s="19">
        <v>13069789</v>
      </c>
      <c r="G86" s="19">
        <v>4744786</v>
      </c>
      <c r="H86" s="19">
        <v>1977129.9140000001</v>
      </c>
      <c r="I86" s="13"/>
      <c r="J86" s="13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spans="1:20" ht="15" customHeight="1" x14ac:dyDescent="0.3">
      <c r="A87" s="17"/>
      <c r="B87" s="17" t="s">
        <v>31</v>
      </c>
      <c r="C87" s="21">
        <v>44288897.579999998</v>
      </c>
      <c r="D87" s="19">
        <v>22000361</v>
      </c>
      <c r="E87" s="19">
        <v>3048676</v>
      </c>
      <c r="F87" s="19">
        <v>12925764</v>
      </c>
      <c r="G87" s="19">
        <v>4697715</v>
      </c>
      <c r="H87" s="19">
        <v>1616381.58</v>
      </c>
      <c r="I87" s="13"/>
      <c r="J87" s="13"/>
      <c r="K87" s="20"/>
      <c r="L87" s="20"/>
      <c r="M87" s="20"/>
      <c r="N87" s="20"/>
      <c r="O87" s="20"/>
      <c r="P87" s="20"/>
      <c r="Q87" s="20"/>
      <c r="R87" s="20"/>
      <c r="S87" s="20"/>
      <c r="T87" s="20"/>
    </row>
    <row r="88" spans="1:20" ht="15" customHeight="1" x14ac:dyDescent="0.3">
      <c r="A88" s="17"/>
      <c r="B88" s="17" t="s">
        <v>32</v>
      </c>
      <c r="C88" s="21">
        <v>42539710.056000002</v>
      </c>
      <c r="D88" s="19">
        <v>21700470</v>
      </c>
      <c r="E88" s="19">
        <v>2843175</v>
      </c>
      <c r="F88" s="19">
        <v>12195183</v>
      </c>
      <c r="G88" s="19">
        <v>4445360</v>
      </c>
      <c r="H88" s="19">
        <v>1355522.0560000001</v>
      </c>
      <c r="I88" s="13"/>
      <c r="J88" s="13"/>
      <c r="K88" s="20"/>
      <c r="L88" s="20"/>
      <c r="M88" s="20"/>
      <c r="N88" s="20"/>
      <c r="O88" s="20"/>
      <c r="P88" s="20"/>
      <c r="Q88" s="20"/>
      <c r="R88" s="20"/>
      <c r="S88" s="20"/>
      <c r="T88" s="20"/>
    </row>
    <row r="89" spans="1:20" ht="15" customHeight="1" x14ac:dyDescent="0.3">
      <c r="A89" s="17"/>
      <c r="B89" s="17" t="s">
        <v>33</v>
      </c>
      <c r="C89" s="21">
        <v>40032773.329999998</v>
      </c>
      <c r="D89" s="19">
        <v>20396634</v>
      </c>
      <c r="E89" s="19">
        <v>2881433</v>
      </c>
      <c r="F89" s="19">
        <v>11369528</v>
      </c>
      <c r="G89" s="19">
        <v>4340030</v>
      </c>
      <c r="H89" s="19">
        <v>1045148.3300000001</v>
      </c>
      <c r="I89" s="13"/>
      <c r="J89" s="13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" customHeight="1" x14ac:dyDescent="0.3">
      <c r="A90" s="17"/>
      <c r="B90" s="17" t="s">
        <v>34</v>
      </c>
      <c r="C90" s="21">
        <v>36323189.325999998</v>
      </c>
      <c r="D90" s="19">
        <v>18279505</v>
      </c>
      <c r="E90" s="19">
        <v>2552673</v>
      </c>
      <c r="F90" s="19">
        <v>10656662</v>
      </c>
      <c r="G90" s="19">
        <v>3912416</v>
      </c>
      <c r="H90" s="19">
        <v>921933.32600000012</v>
      </c>
      <c r="I90" s="13"/>
      <c r="J90" s="13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" customHeight="1" x14ac:dyDescent="0.3">
      <c r="A91" s="15">
        <v>2017</v>
      </c>
      <c r="B91" s="17" t="s">
        <v>23</v>
      </c>
      <c r="C91" s="21">
        <v>37122877</v>
      </c>
      <c r="D91" s="19">
        <v>18197873</v>
      </c>
      <c r="E91" s="19">
        <v>2553883</v>
      </c>
      <c r="F91" s="19">
        <v>11056381</v>
      </c>
      <c r="G91" s="19">
        <v>4138394</v>
      </c>
      <c r="H91" s="19">
        <v>1176346</v>
      </c>
      <c r="I91" s="13"/>
      <c r="J91" s="13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" customHeight="1" x14ac:dyDescent="0.3">
      <c r="A92" s="17"/>
      <c r="B92" s="17" t="s">
        <v>24</v>
      </c>
      <c r="C92" s="21">
        <v>36756043</v>
      </c>
      <c r="D92" s="19">
        <v>18551869</v>
      </c>
      <c r="E92" s="19">
        <v>2503339</v>
      </c>
      <c r="F92" s="19">
        <v>10541731</v>
      </c>
      <c r="G92" s="19">
        <v>4058393</v>
      </c>
      <c r="H92" s="19">
        <v>1100711</v>
      </c>
      <c r="I92" s="13"/>
      <c r="J92" s="13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" customHeight="1" x14ac:dyDescent="0.3">
      <c r="A93" s="17"/>
      <c r="B93" s="17" t="s">
        <v>25</v>
      </c>
      <c r="C93" s="21">
        <v>38969685</v>
      </c>
      <c r="D93" s="19">
        <v>19925170</v>
      </c>
      <c r="E93" s="19">
        <v>2911727</v>
      </c>
      <c r="F93" s="19">
        <v>10661999</v>
      </c>
      <c r="G93" s="19">
        <v>4007721</v>
      </c>
      <c r="H93" s="19">
        <v>1463068</v>
      </c>
      <c r="I93" s="13"/>
      <c r="J93" s="13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" customHeight="1" x14ac:dyDescent="0.3">
      <c r="A94" s="17"/>
      <c r="B94" s="17" t="s">
        <v>26</v>
      </c>
      <c r="C94" s="21">
        <v>40724102</v>
      </c>
      <c r="D94" s="19">
        <v>20237242</v>
      </c>
      <c r="E94" s="19">
        <v>2904189</v>
      </c>
      <c r="F94" s="19">
        <v>11609322</v>
      </c>
      <c r="G94" s="19">
        <v>4258465</v>
      </c>
      <c r="H94" s="19">
        <v>1714884</v>
      </c>
      <c r="I94" s="13"/>
      <c r="J94" s="13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" customHeight="1" x14ac:dyDescent="0.3">
      <c r="A95" s="17"/>
      <c r="B95" s="17" t="s">
        <v>27</v>
      </c>
      <c r="C95" s="21">
        <v>42708711</v>
      </c>
      <c r="D95" s="19">
        <v>21128811</v>
      </c>
      <c r="E95" s="19">
        <v>3152646</v>
      </c>
      <c r="F95" s="19">
        <v>11960169</v>
      </c>
      <c r="G95" s="19">
        <v>4388065</v>
      </c>
      <c r="H95" s="19">
        <v>2079020</v>
      </c>
      <c r="I95" s="13"/>
      <c r="J95" s="13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" customHeight="1" x14ac:dyDescent="0.3">
      <c r="A96" s="17"/>
      <c r="B96" s="17" t="s">
        <v>28</v>
      </c>
      <c r="C96" s="21">
        <v>43732420</v>
      </c>
      <c r="D96" s="19">
        <v>20699690</v>
      </c>
      <c r="E96" s="19">
        <v>3197073</v>
      </c>
      <c r="F96" s="19">
        <v>12927899</v>
      </c>
      <c r="G96" s="19">
        <v>4645421</v>
      </c>
      <c r="H96" s="19">
        <v>2262337</v>
      </c>
      <c r="I96" s="13"/>
      <c r="J96" s="13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" customHeight="1" x14ac:dyDescent="0.3">
      <c r="A97" s="17"/>
      <c r="B97" s="17" t="s">
        <v>29</v>
      </c>
      <c r="C97" s="21">
        <v>45817943</v>
      </c>
      <c r="D97" s="19">
        <v>22194967</v>
      </c>
      <c r="E97" s="19">
        <v>3191216</v>
      </c>
      <c r="F97" s="19">
        <v>13469134</v>
      </c>
      <c r="G97" s="19">
        <v>4713528</v>
      </c>
      <c r="H97" s="19">
        <v>2249098</v>
      </c>
      <c r="I97" s="13"/>
      <c r="J97" s="13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" customHeight="1" x14ac:dyDescent="0.3">
      <c r="A98" s="17"/>
      <c r="B98" s="17" t="s">
        <v>30</v>
      </c>
      <c r="C98" s="21">
        <v>46551741</v>
      </c>
      <c r="D98" s="19">
        <v>22642730</v>
      </c>
      <c r="E98" s="19">
        <v>3262514</v>
      </c>
      <c r="F98" s="19">
        <v>13743198</v>
      </c>
      <c r="G98" s="19">
        <v>4896769</v>
      </c>
      <c r="H98" s="19">
        <v>2006530</v>
      </c>
      <c r="I98" s="13"/>
      <c r="J98" s="13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" customHeight="1" x14ac:dyDescent="0.3">
      <c r="A99" s="17"/>
      <c r="B99" s="17" t="s">
        <v>31</v>
      </c>
      <c r="C99" s="21">
        <v>44327694</v>
      </c>
      <c r="D99" s="19">
        <v>21982136</v>
      </c>
      <c r="E99" s="19">
        <v>3059995</v>
      </c>
      <c r="F99" s="19">
        <v>12996911</v>
      </c>
      <c r="G99" s="19">
        <v>4644166</v>
      </c>
      <c r="H99" s="19">
        <v>1644486</v>
      </c>
      <c r="I99" s="13"/>
      <c r="J99" s="13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" customHeight="1" x14ac:dyDescent="0.3">
      <c r="A100" s="17"/>
      <c r="B100" s="17" t="s">
        <v>32</v>
      </c>
      <c r="C100" s="21">
        <v>44049081</v>
      </c>
      <c r="D100" s="19">
        <v>22889334</v>
      </c>
      <c r="E100" s="19">
        <v>3055729</v>
      </c>
      <c r="F100" s="19">
        <v>12213748</v>
      </c>
      <c r="G100" s="19">
        <v>4509646</v>
      </c>
      <c r="H100" s="19">
        <v>1380624</v>
      </c>
      <c r="I100" s="13"/>
      <c r="J100" s="13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" customHeight="1" x14ac:dyDescent="0.3">
      <c r="A101" s="17"/>
      <c r="B101" s="17" t="s">
        <v>33</v>
      </c>
      <c r="C101" s="21">
        <v>42642876</v>
      </c>
      <c r="D101" s="19">
        <v>21437857</v>
      </c>
      <c r="E101" s="19">
        <v>2970153</v>
      </c>
      <c r="F101" s="19">
        <v>12574510</v>
      </c>
      <c r="G101" s="19">
        <v>4594290</v>
      </c>
      <c r="H101" s="19">
        <v>1066066</v>
      </c>
      <c r="I101" s="13"/>
      <c r="J101" s="13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" customHeight="1" x14ac:dyDescent="0.3">
      <c r="A102" s="17"/>
      <c r="B102" s="17" t="s">
        <v>34</v>
      </c>
      <c r="C102" s="21">
        <v>36617872</v>
      </c>
      <c r="D102" s="19">
        <v>19094711</v>
      </c>
      <c r="E102" s="19">
        <v>2554318</v>
      </c>
      <c r="F102" s="19">
        <v>11576594</v>
      </c>
      <c r="G102" s="19">
        <v>2493081</v>
      </c>
      <c r="H102" s="19">
        <v>899168</v>
      </c>
      <c r="I102" s="13"/>
      <c r="J102" s="13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" customHeight="1" x14ac:dyDescent="0.3">
      <c r="A103" s="15">
        <v>2018</v>
      </c>
      <c r="B103" s="17" t="s">
        <v>23</v>
      </c>
      <c r="C103" s="21">
        <v>38059348</v>
      </c>
      <c r="D103" s="19">
        <v>19052595</v>
      </c>
      <c r="E103" s="19">
        <v>2622684</v>
      </c>
      <c r="F103" s="19">
        <v>11098872</v>
      </c>
      <c r="G103" s="19">
        <v>4289731</v>
      </c>
      <c r="H103" s="19">
        <v>995466</v>
      </c>
      <c r="I103" s="13"/>
      <c r="J103" s="13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" customHeight="1" x14ac:dyDescent="0.3">
      <c r="A104" s="17"/>
      <c r="B104" s="17" t="s">
        <v>24</v>
      </c>
      <c r="C104" s="21">
        <v>36769978</v>
      </c>
      <c r="D104" s="19">
        <v>18323571</v>
      </c>
      <c r="E104" s="19">
        <v>2497601</v>
      </c>
      <c r="F104" s="19">
        <v>10759329</v>
      </c>
      <c r="G104" s="19">
        <v>4078183</v>
      </c>
      <c r="H104" s="19">
        <v>1111294</v>
      </c>
      <c r="I104" s="13"/>
      <c r="J104" s="13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" customHeight="1" x14ac:dyDescent="0.3">
      <c r="A105" s="17"/>
      <c r="B105" s="17" t="s">
        <v>25</v>
      </c>
      <c r="C105" s="21">
        <v>40203579</v>
      </c>
      <c r="D105" s="19">
        <v>21537895</v>
      </c>
      <c r="E105" s="19">
        <v>2653167</v>
      </c>
      <c r="F105" s="19">
        <v>10527112</v>
      </c>
      <c r="G105" s="19">
        <v>4010863</v>
      </c>
      <c r="H105" s="19">
        <v>1474542</v>
      </c>
      <c r="I105" s="13"/>
      <c r="J105" s="13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" customHeight="1" x14ac:dyDescent="0.3">
      <c r="A106" s="17"/>
      <c r="B106" s="17" t="s">
        <v>26</v>
      </c>
      <c r="C106" s="21">
        <v>42665327</v>
      </c>
      <c r="D106" s="19">
        <v>22110692</v>
      </c>
      <c r="E106" s="19">
        <v>2890455</v>
      </c>
      <c r="F106" s="19">
        <v>11632777</v>
      </c>
      <c r="G106" s="19">
        <v>4301556</v>
      </c>
      <c r="H106" s="19">
        <v>1729847</v>
      </c>
      <c r="I106" s="13"/>
      <c r="J106" s="13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" customHeight="1" x14ac:dyDescent="0.3">
      <c r="A107" s="17"/>
      <c r="B107" s="17" t="s">
        <v>27</v>
      </c>
      <c r="C107" s="21">
        <v>47872232</v>
      </c>
      <c r="D107" s="19">
        <v>25769389</v>
      </c>
      <c r="E107" s="19">
        <v>3217603</v>
      </c>
      <c r="F107" s="19">
        <v>12304678</v>
      </c>
      <c r="G107" s="19">
        <v>4499794</v>
      </c>
      <c r="H107" s="19">
        <v>2080768</v>
      </c>
      <c r="I107" s="13"/>
      <c r="J107" s="13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" customHeight="1" x14ac:dyDescent="0.3">
      <c r="A108" s="17"/>
      <c r="B108" s="17" t="s">
        <v>28</v>
      </c>
      <c r="C108" s="21">
        <v>43189304</v>
      </c>
      <c r="D108" s="19">
        <v>19941290</v>
      </c>
      <c r="E108" s="19">
        <v>2968131</v>
      </c>
      <c r="F108" s="19">
        <v>13346734</v>
      </c>
      <c r="G108" s="19">
        <v>4667293</v>
      </c>
      <c r="H108" s="19">
        <v>2265856</v>
      </c>
      <c r="I108" s="13"/>
      <c r="J108" s="13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" customHeight="1" x14ac:dyDescent="0.3">
      <c r="A109" s="17"/>
      <c r="B109" s="17" t="s">
        <v>29</v>
      </c>
      <c r="C109" s="21">
        <v>47761171</v>
      </c>
      <c r="D109" s="19">
        <v>23877924</v>
      </c>
      <c r="E109" s="19">
        <v>3179653</v>
      </c>
      <c r="F109" s="19">
        <v>13685278</v>
      </c>
      <c r="G109" s="19">
        <v>4726770</v>
      </c>
      <c r="H109" s="19">
        <v>2291546</v>
      </c>
      <c r="I109" s="13"/>
      <c r="J109" s="13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" customHeight="1" x14ac:dyDescent="0.3">
      <c r="A110" s="17"/>
      <c r="B110" s="17" t="s">
        <v>30</v>
      </c>
      <c r="C110" s="21">
        <v>47723110</v>
      </c>
      <c r="D110" s="19">
        <v>23421584</v>
      </c>
      <c r="E110" s="19">
        <v>3351213</v>
      </c>
      <c r="F110" s="19">
        <v>13951421</v>
      </c>
      <c r="G110" s="19">
        <v>4985667</v>
      </c>
      <c r="H110" s="19">
        <v>2013225</v>
      </c>
      <c r="I110" s="13"/>
      <c r="J110" s="13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" customHeight="1" x14ac:dyDescent="0.3">
      <c r="A111" s="17"/>
      <c r="B111" s="17" t="s">
        <v>31</v>
      </c>
      <c r="C111" s="21">
        <v>47077271</v>
      </c>
      <c r="D111" s="19">
        <v>24396776</v>
      </c>
      <c r="E111" s="19">
        <v>3022539</v>
      </c>
      <c r="F111" s="19">
        <v>13232894</v>
      </c>
      <c r="G111" s="19">
        <v>4775638</v>
      </c>
      <c r="H111" s="19">
        <v>1649424</v>
      </c>
      <c r="I111" s="13"/>
      <c r="J111" s="13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" customHeight="1" x14ac:dyDescent="0.3">
      <c r="A112" s="17"/>
      <c r="B112" s="17" t="s">
        <v>32</v>
      </c>
      <c r="C112" s="21">
        <v>45911146</v>
      </c>
      <c r="D112" s="19">
        <v>24350347</v>
      </c>
      <c r="E112" s="19">
        <v>2941851</v>
      </c>
      <c r="F112" s="19">
        <v>12584026</v>
      </c>
      <c r="G112" s="19">
        <v>4649505</v>
      </c>
      <c r="H112" s="19">
        <v>1385417</v>
      </c>
      <c r="I112" s="13"/>
      <c r="J112" s="13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" customHeight="1" x14ac:dyDescent="0.3">
      <c r="A113" s="17"/>
      <c r="B113" s="17" t="s">
        <v>33</v>
      </c>
      <c r="C113" s="21">
        <v>43895571</v>
      </c>
      <c r="D113" s="19">
        <v>22799065</v>
      </c>
      <c r="E113" s="19">
        <v>2763044</v>
      </c>
      <c r="F113" s="19">
        <v>12656126</v>
      </c>
      <c r="G113" s="19">
        <v>4607211</v>
      </c>
      <c r="H113" s="19">
        <v>1070125</v>
      </c>
      <c r="I113" s="13"/>
      <c r="J113" s="13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" customHeight="1" x14ac:dyDescent="0.3">
      <c r="A114" s="17"/>
      <c r="B114" s="17" t="s">
        <v>34</v>
      </c>
      <c r="C114" s="21">
        <v>37313337</v>
      </c>
      <c r="D114" s="19">
        <v>18223324</v>
      </c>
      <c r="E114" s="19">
        <v>2422726</v>
      </c>
      <c r="F114" s="19">
        <v>11551823</v>
      </c>
      <c r="G114" s="19">
        <v>4172369</v>
      </c>
      <c r="H114" s="19">
        <v>943095</v>
      </c>
      <c r="I114" s="13"/>
      <c r="J114" s="13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" customHeight="1" x14ac:dyDescent="0.3">
      <c r="A115" s="15">
        <v>2019</v>
      </c>
      <c r="B115" s="17" t="s">
        <v>23</v>
      </c>
      <c r="C115" s="21">
        <v>38474258</v>
      </c>
      <c r="D115" s="19">
        <v>19741926</v>
      </c>
      <c r="E115" s="19">
        <v>2412129</v>
      </c>
      <c r="F115" s="19">
        <v>11219370</v>
      </c>
      <c r="G115" s="19">
        <v>4104026</v>
      </c>
      <c r="H115" s="19">
        <v>996807</v>
      </c>
      <c r="I115" s="13"/>
      <c r="J115" s="13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" customHeight="1" x14ac:dyDescent="0.3">
      <c r="A116" s="17"/>
      <c r="B116" s="17" t="s">
        <v>24</v>
      </c>
      <c r="C116" s="21">
        <v>39084106</v>
      </c>
      <c r="D116" s="19">
        <v>21057229</v>
      </c>
      <c r="E116" s="19">
        <v>2327794</v>
      </c>
      <c r="F116" s="19">
        <v>10736746</v>
      </c>
      <c r="G116" s="19">
        <v>3915636</v>
      </c>
      <c r="H116" s="19">
        <v>1046701</v>
      </c>
      <c r="I116" s="13"/>
      <c r="J116" s="13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" customHeight="1" x14ac:dyDescent="0.3">
      <c r="A117" s="17"/>
      <c r="B117" s="17" t="s">
        <v>25</v>
      </c>
      <c r="C117" s="21">
        <v>40766826</v>
      </c>
      <c r="D117" s="19">
        <v>21795471</v>
      </c>
      <c r="E117" s="19">
        <v>2565671</v>
      </c>
      <c r="F117" s="19">
        <v>10928875</v>
      </c>
      <c r="G117" s="19">
        <v>3989877</v>
      </c>
      <c r="H117" s="19">
        <v>1486932</v>
      </c>
      <c r="I117" s="13"/>
      <c r="J117" s="13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" customHeight="1" x14ac:dyDescent="0.3">
      <c r="A118" s="17"/>
      <c r="B118" s="17" t="s">
        <v>26</v>
      </c>
      <c r="C118" s="21">
        <v>44625377</v>
      </c>
      <c r="D118" s="19">
        <v>23635569</v>
      </c>
      <c r="E118" s="19">
        <v>2845402</v>
      </c>
      <c r="F118" s="19">
        <v>11999112</v>
      </c>
      <c r="G118" s="19">
        <v>4401538</v>
      </c>
      <c r="H118" s="19">
        <v>1743756</v>
      </c>
      <c r="I118" s="13"/>
      <c r="J118" s="13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" customHeight="1" x14ac:dyDescent="0.3">
      <c r="A119" s="17"/>
      <c r="B119" s="17" t="s">
        <v>27</v>
      </c>
      <c r="C119" s="21">
        <v>45161720</v>
      </c>
      <c r="D119" s="19">
        <v>23901994</v>
      </c>
      <c r="E119" s="19">
        <v>2846659</v>
      </c>
      <c r="F119" s="19">
        <v>12006726</v>
      </c>
      <c r="G119" s="19">
        <v>4308785</v>
      </c>
      <c r="H119" s="19">
        <v>2097556</v>
      </c>
      <c r="I119" s="13"/>
      <c r="J119" s="13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" customHeight="1" x14ac:dyDescent="0.3">
      <c r="A120" s="17"/>
      <c r="B120" s="17" t="s">
        <v>28</v>
      </c>
      <c r="C120" s="21">
        <v>46381458</v>
      </c>
      <c r="D120" s="19">
        <v>23166344</v>
      </c>
      <c r="E120" s="19">
        <v>3021453</v>
      </c>
      <c r="F120" s="19">
        <v>13146441</v>
      </c>
      <c r="G120" s="19">
        <v>4688078</v>
      </c>
      <c r="H120" s="19">
        <v>2359142</v>
      </c>
      <c r="I120" s="13"/>
      <c r="J120" s="13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" customHeight="1" x14ac:dyDescent="0.3">
      <c r="A121" s="17"/>
      <c r="B121" s="17" t="s">
        <v>29</v>
      </c>
      <c r="C121" s="21">
        <v>49319387</v>
      </c>
      <c r="D121" s="19">
        <v>25820644</v>
      </c>
      <c r="E121" s="19">
        <v>2979421</v>
      </c>
      <c r="F121" s="19">
        <v>13384188</v>
      </c>
      <c r="G121" s="19">
        <v>4750170</v>
      </c>
      <c r="H121" s="19">
        <v>2384964</v>
      </c>
      <c r="I121" s="13"/>
      <c r="J121" s="13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" customHeight="1" x14ac:dyDescent="0.3">
      <c r="A122" s="17"/>
      <c r="B122" s="17" t="s">
        <v>30</v>
      </c>
      <c r="C122" s="21">
        <v>49491992</v>
      </c>
      <c r="D122" s="19">
        <v>26154088</v>
      </c>
      <c r="E122" s="19">
        <v>2987335</v>
      </c>
      <c r="F122" s="19">
        <v>13517672</v>
      </c>
      <c r="G122" s="19">
        <v>4738668</v>
      </c>
      <c r="H122" s="19">
        <v>2094229</v>
      </c>
      <c r="I122" s="13"/>
      <c r="J122" s="13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" customHeight="1" x14ac:dyDescent="0.3">
      <c r="A123" s="17"/>
      <c r="B123" s="17" t="s">
        <v>31</v>
      </c>
      <c r="C123" s="21">
        <v>46921347</v>
      </c>
      <c r="D123" s="19">
        <v>25111384</v>
      </c>
      <c r="E123" s="19">
        <v>2676747</v>
      </c>
      <c r="F123" s="19">
        <v>12932799</v>
      </c>
      <c r="G123" s="19">
        <v>4483663</v>
      </c>
      <c r="H123" s="19">
        <v>1716754</v>
      </c>
      <c r="I123" s="13"/>
      <c r="J123" s="13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" customHeight="1" x14ac:dyDescent="0.3">
      <c r="A124" s="17"/>
      <c r="B124" s="17" t="s">
        <v>32</v>
      </c>
      <c r="C124" s="21">
        <v>47246079</v>
      </c>
      <c r="D124" s="19">
        <v>25946822</v>
      </c>
      <c r="E124" s="19">
        <v>2737682</v>
      </c>
      <c r="F124" s="19">
        <v>12516265</v>
      </c>
      <c r="G124" s="19">
        <v>4603565</v>
      </c>
      <c r="H124" s="19">
        <v>1441745</v>
      </c>
      <c r="I124" s="13"/>
      <c r="J124" s="13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" customHeight="1" x14ac:dyDescent="0.3">
      <c r="A125" s="17"/>
      <c r="B125" s="17" t="s">
        <v>33</v>
      </c>
      <c r="C125" s="21">
        <v>44329106</v>
      </c>
      <c r="D125" s="19">
        <v>23675866</v>
      </c>
      <c r="E125" s="19">
        <v>2528260</v>
      </c>
      <c r="F125" s="19">
        <v>12459209</v>
      </c>
      <c r="G125" s="19">
        <v>4553202</v>
      </c>
      <c r="H125" s="19">
        <v>1112569</v>
      </c>
      <c r="I125" s="13"/>
      <c r="J125" s="13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" customHeight="1" x14ac:dyDescent="0.3">
      <c r="A126" s="17"/>
      <c r="B126" s="17" t="s">
        <v>34</v>
      </c>
      <c r="C126" s="21">
        <v>40385944</v>
      </c>
      <c r="D126" s="19">
        <v>21629617</v>
      </c>
      <c r="E126" s="19">
        <v>2317728</v>
      </c>
      <c r="F126" s="19">
        <v>11309298</v>
      </c>
      <c r="G126" s="19">
        <v>4148653</v>
      </c>
      <c r="H126" s="19">
        <v>980648</v>
      </c>
      <c r="I126" s="13"/>
      <c r="J126" s="13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" customHeight="1" x14ac:dyDescent="0.3">
      <c r="A127" s="15">
        <v>2020</v>
      </c>
      <c r="B127" s="17" t="s">
        <v>23</v>
      </c>
      <c r="C127" s="21">
        <v>42118601</v>
      </c>
      <c r="D127" s="19">
        <v>23156301</v>
      </c>
      <c r="E127" s="19">
        <v>2312236</v>
      </c>
      <c r="F127" s="19">
        <v>11508318</v>
      </c>
      <c r="G127" s="19">
        <v>4144574</v>
      </c>
      <c r="H127" s="19">
        <v>997172</v>
      </c>
      <c r="I127" s="13"/>
      <c r="J127" s="13"/>
      <c r="K127" s="23"/>
      <c r="L127" s="23"/>
      <c r="M127" s="23"/>
      <c r="N127" s="23"/>
      <c r="O127" s="23"/>
      <c r="P127" s="23"/>
      <c r="Q127" s="23"/>
      <c r="R127" s="23"/>
      <c r="S127" s="23"/>
      <c r="T127" s="23"/>
    </row>
    <row r="128" spans="1:20" ht="15" customHeight="1" x14ac:dyDescent="0.3">
      <c r="A128" s="17"/>
      <c r="B128" s="17" t="s">
        <v>24</v>
      </c>
      <c r="C128" s="21">
        <v>41814234</v>
      </c>
      <c r="D128" s="19">
        <v>24077853</v>
      </c>
      <c r="E128" s="19">
        <v>2158282</v>
      </c>
      <c r="F128" s="19">
        <v>10512530</v>
      </c>
      <c r="G128" s="19">
        <v>3951335</v>
      </c>
      <c r="H128" s="19">
        <v>1114234</v>
      </c>
      <c r="I128" s="13"/>
      <c r="J128" s="13"/>
      <c r="K128" s="23"/>
      <c r="L128" s="23"/>
      <c r="M128" s="23"/>
      <c r="N128" s="23"/>
      <c r="O128" s="23"/>
      <c r="P128" s="23"/>
      <c r="Q128" s="23"/>
      <c r="R128" s="23"/>
      <c r="S128" s="23"/>
      <c r="T128" s="23"/>
    </row>
    <row r="129" spans="1:20" ht="15" customHeight="1" x14ac:dyDescent="0.3">
      <c r="A129" s="17"/>
      <c r="B129" s="17" t="s">
        <v>25</v>
      </c>
      <c r="C129" s="21">
        <v>41254155</v>
      </c>
      <c r="D129" s="19">
        <v>22813448</v>
      </c>
      <c r="E129" s="19">
        <v>2549723</v>
      </c>
      <c r="F129" s="19">
        <v>10515534</v>
      </c>
      <c r="G129" s="19">
        <v>3841791</v>
      </c>
      <c r="H129" s="19">
        <v>1533659</v>
      </c>
      <c r="I129" s="13"/>
      <c r="J129" s="13"/>
      <c r="K129" s="23"/>
      <c r="L129" s="23"/>
      <c r="M129" s="23"/>
      <c r="N129" s="23"/>
      <c r="O129" s="23"/>
      <c r="P129" s="23"/>
      <c r="Q129" s="23"/>
      <c r="R129" s="23"/>
      <c r="S129" s="23"/>
      <c r="T129" s="23"/>
    </row>
    <row r="130" spans="1:20" ht="15" customHeight="1" x14ac:dyDescent="0.3">
      <c r="A130" s="17"/>
      <c r="B130" s="17" t="s">
        <v>26</v>
      </c>
      <c r="C130" s="21">
        <v>36603876</v>
      </c>
      <c r="D130" s="19">
        <v>19919991</v>
      </c>
      <c r="E130" s="19">
        <v>2097775</v>
      </c>
      <c r="F130" s="19">
        <v>10415322</v>
      </c>
      <c r="G130" s="19">
        <v>2373129</v>
      </c>
      <c r="H130" s="19">
        <v>1797659</v>
      </c>
      <c r="I130" s="13"/>
      <c r="J130" s="13"/>
      <c r="K130" s="23"/>
      <c r="L130" s="23"/>
      <c r="M130" s="23"/>
      <c r="N130" s="23"/>
      <c r="O130" s="23"/>
      <c r="P130" s="23"/>
      <c r="Q130" s="23"/>
      <c r="R130" s="23"/>
      <c r="S130" s="23"/>
      <c r="T130" s="23"/>
    </row>
    <row r="131" spans="1:20" ht="15" customHeight="1" x14ac:dyDescent="0.3">
      <c r="A131" s="17"/>
      <c r="B131" s="17" t="s">
        <v>27</v>
      </c>
      <c r="C131" s="21">
        <v>44211968</v>
      </c>
      <c r="D131" s="19">
        <v>21482092</v>
      </c>
      <c r="E131" s="19">
        <v>2194019</v>
      </c>
      <c r="F131" s="19">
        <v>14397049</v>
      </c>
      <c r="G131" s="19">
        <v>3972995</v>
      </c>
      <c r="H131" s="19">
        <v>2165813</v>
      </c>
      <c r="I131" s="13"/>
      <c r="J131" s="13"/>
      <c r="K131" s="23"/>
      <c r="L131" s="23"/>
      <c r="M131" s="23"/>
      <c r="N131" s="23"/>
      <c r="O131" s="23"/>
      <c r="P131" s="23"/>
      <c r="Q131" s="23"/>
      <c r="R131" s="23"/>
      <c r="S131" s="23"/>
      <c r="T131" s="23"/>
    </row>
    <row r="132" spans="1:20" ht="15" customHeight="1" x14ac:dyDescent="0.3">
      <c r="A132" s="17"/>
      <c r="B132" s="17" t="s">
        <v>28</v>
      </c>
      <c r="C132" s="21">
        <v>45798696</v>
      </c>
      <c r="D132" s="19">
        <v>23258433</v>
      </c>
      <c r="E132" s="19">
        <v>2325389</v>
      </c>
      <c r="F132" s="19">
        <v>13630254</v>
      </c>
      <c r="G132" s="19">
        <v>4225035</v>
      </c>
      <c r="H132" s="19">
        <v>2359585</v>
      </c>
      <c r="I132" s="13"/>
      <c r="J132" s="13"/>
      <c r="K132" s="23"/>
      <c r="L132" s="23"/>
      <c r="M132" s="23"/>
      <c r="N132" s="23"/>
      <c r="O132" s="23"/>
      <c r="P132" s="23"/>
      <c r="Q132" s="23"/>
      <c r="R132" s="23"/>
      <c r="S132" s="23"/>
      <c r="T132" s="23"/>
    </row>
    <row r="133" spans="1:20" ht="15" customHeight="1" x14ac:dyDescent="0.3">
      <c r="A133" s="17"/>
      <c r="B133" s="17" t="s">
        <v>29</v>
      </c>
      <c r="C133" s="21">
        <v>49734005.230999999</v>
      </c>
      <c r="D133" s="19">
        <v>25047760</v>
      </c>
      <c r="E133" s="19">
        <v>2698292</v>
      </c>
      <c r="F133" s="19">
        <v>15063676</v>
      </c>
      <c r="G133" s="19">
        <v>4537005</v>
      </c>
      <c r="H133" s="19">
        <v>2387272.2310000001</v>
      </c>
      <c r="I133" s="13"/>
      <c r="J133" s="13"/>
      <c r="K133" s="23"/>
      <c r="L133" s="23"/>
      <c r="M133" s="23"/>
      <c r="N133" s="23"/>
      <c r="O133" s="23"/>
      <c r="P133" s="23"/>
      <c r="Q133" s="23"/>
      <c r="R133" s="23"/>
      <c r="S133" s="23"/>
      <c r="T133" s="23"/>
    </row>
    <row r="134" spans="1:20" ht="15" customHeight="1" x14ac:dyDescent="0.3">
      <c r="A134" s="17"/>
      <c r="B134" s="17" t="s">
        <v>30</v>
      </c>
      <c r="C134" s="21">
        <v>45806754.913999997</v>
      </c>
      <c r="D134" s="19">
        <v>21782135</v>
      </c>
      <c r="E134" s="19">
        <v>2380879</v>
      </c>
      <c r="F134" s="19">
        <v>15392804</v>
      </c>
      <c r="G134" s="19">
        <v>4150701</v>
      </c>
      <c r="H134" s="19">
        <v>2100235.9139999999</v>
      </c>
      <c r="I134" s="13"/>
      <c r="J134" s="13"/>
      <c r="K134" s="23"/>
      <c r="L134" s="23"/>
      <c r="M134" s="23"/>
      <c r="N134" s="23"/>
      <c r="O134" s="23"/>
      <c r="P134" s="23"/>
      <c r="Q134" s="23"/>
      <c r="R134" s="23"/>
      <c r="S134" s="23"/>
      <c r="T134" s="23"/>
    </row>
    <row r="135" spans="1:20" ht="15" customHeight="1" x14ac:dyDescent="0.3">
      <c r="A135" s="17"/>
      <c r="B135" s="17" t="s">
        <v>31</v>
      </c>
      <c r="C135" s="21">
        <v>48307405</v>
      </c>
      <c r="D135" s="19">
        <v>25987916</v>
      </c>
      <c r="E135" s="19">
        <v>2492204</v>
      </c>
      <c r="F135" s="19">
        <v>13955769</v>
      </c>
      <c r="G135" s="19">
        <v>4150076</v>
      </c>
      <c r="H135" s="19">
        <v>1721440</v>
      </c>
      <c r="I135" s="13"/>
      <c r="J135" s="13"/>
      <c r="K135" s="23"/>
      <c r="L135" s="23"/>
      <c r="M135" s="23"/>
      <c r="N135" s="23"/>
      <c r="O135" s="23"/>
      <c r="P135" s="23"/>
      <c r="Q135" s="23"/>
      <c r="R135" s="23"/>
      <c r="S135" s="23"/>
      <c r="T135" s="23"/>
    </row>
    <row r="136" spans="1:20" ht="15" customHeight="1" x14ac:dyDescent="0.3">
      <c r="A136" s="17"/>
      <c r="B136" s="17" t="s">
        <v>32</v>
      </c>
      <c r="C136" s="21">
        <v>46070068</v>
      </c>
      <c r="D136" s="19">
        <v>24922328</v>
      </c>
      <c r="E136" s="19">
        <v>2257162</v>
      </c>
      <c r="F136" s="19">
        <v>13489580</v>
      </c>
      <c r="G136" s="19">
        <v>3957179</v>
      </c>
      <c r="H136" s="19">
        <v>1443819</v>
      </c>
      <c r="I136" s="13"/>
      <c r="J136" s="13"/>
      <c r="K136" s="23"/>
      <c r="L136" s="23"/>
      <c r="M136" s="23"/>
      <c r="N136" s="23"/>
      <c r="O136" s="23"/>
      <c r="P136" s="23"/>
      <c r="Q136" s="23"/>
      <c r="R136" s="23"/>
      <c r="S136" s="23"/>
      <c r="T136" s="23"/>
    </row>
    <row r="137" spans="1:20" ht="15" customHeight="1" x14ac:dyDescent="0.3">
      <c r="A137" s="17"/>
      <c r="B137" s="17" t="s">
        <v>33</v>
      </c>
      <c r="C137" s="21">
        <v>46829491</v>
      </c>
      <c r="D137" s="19">
        <v>26495188</v>
      </c>
      <c r="E137" s="19">
        <v>2155350</v>
      </c>
      <c r="F137" s="19">
        <v>13112677</v>
      </c>
      <c r="G137" s="19">
        <v>3954257</v>
      </c>
      <c r="H137" s="19">
        <v>1112019</v>
      </c>
      <c r="I137" s="13"/>
      <c r="J137" s="13"/>
      <c r="K137" s="23"/>
      <c r="L137" s="23"/>
      <c r="M137" s="23"/>
      <c r="N137" s="23"/>
      <c r="O137" s="23"/>
      <c r="P137" s="23"/>
      <c r="Q137" s="23"/>
      <c r="R137" s="23"/>
      <c r="S137" s="23"/>
      <c r="T137" s="23"/>
    </row>
    <row r="138" spans="1:20" ht="15" customHeight="1" x14ac:dyDescent="0.3">
      <c r="A138" s="17"/>
      <c r="B138" s="17" t="s">
        <v>34</v>
      </c>
      <c r="C138" s="21">
        <v>44283525</v>
      </c>
      <c r="D138" s="19">
        <v>25420878</v>
      </c>
      <c r="E138" s="19">
        <v>2083308</v>
      </c>
      <c r="F138" s="19">
        <v>11997317</v>
      </c>
      <c r="G138" s="19">
        <v>3802104</v>
      </c>
      <c r="H138" s="19">
        <v>979918</v>
      </c>
      <c r="I138" s="13"/>
      <c r="J138" s="13"/>
      <c r="K138" s="23"/>
      <c r="L138" s="23"/>
      <c r="M138" s="23"/>
      <c r="N138" s="23"/>
      <c r="O138" s="23"/>
      <c r="P138" s="23"/>
      <c r="Q138" s="23"/>
      <c r="R138" s="23"/>
      <c r="S138" s="23"/>
      <c r="T138" s="23"/>
    </row>
    <row r="139" spans="1:20" ht="15" customHeight="1" x14ac:dyDescent="0.3">
      <c r="A139" s="15">
        <v>2021</v>
      </c>
      <c r="B139" s="17" t="s">
        <v>23</v>
      </c>
      <c r="C139" s="21">
        <v>45637000</v>
      </c>
      <c r="D139" s="19">
        <v>25201297</v>
      </c>
      <c r="E139" s="19">
        <v>2182014</v>
      </c>
      <c r="F139" s="19">
        <v>13000302</v>
      </c>
      <c r="G139" s="19">
        <v>4217516</v>
      </c>
      <c r="H139" s="19">
        <v>1035871</v>
      </c>
      <c r="I139" s="13"/>
      <c r="J139" s="13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" customHeight="1" x14ac:dyDescent="0.3">
      <c r="A140" s="17"/>
      <c r="B140" s="17" t="s">
        <v>24</v>
      </c>
      <c r="C140" s="21">
        <v>44561515</v>
      </c>
      <c r="D140" s="19">
        <v>26339359</v>
      </c>
      <c r="E140" s="19">
        <v>2020565</v>
      </c>
      <c r="F140" s="19">
        <v>11332351</v>
      </c>
      <c r="G140" s="19">
        <v>3713011</v>
      </c>
      <c r="H140" s="19">
        <v>1156229</v>
      </c>
      <c r="I140" s="13"/>
      <c r="J140" s="13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" customHeight="1" x14ac:dyDescent="0.3">
      <c r="A141" s="17"/>
      <c r="B141" s="17" t="s">
        <v>25</v>
      </c>
      <c r="C141" s="21">
        <v>47493258</v>
      </c>
      <c r="D141" s="19">
        <v>28051940</v>
      </c>
      <c r="E141" s="19">
        <v>2596234</v>
      </c>
      <c r="F141" s="19">
        <v>12045381</v>
      </c>
      <c r="G141" s="19">
        <v>4085774</v>
      </c>
      <c r="H141" s="19">
        <v>713929</v>
      </c>
      <c r="I141" s="13"/>
      <c r="J141" s="13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" customHeight="1" x14ac:dyDescent="0.3">
      <c r="A142" s="17"/>
      <c r="B142" s="17" t="s">
        <v>26</v>
      </c>
      <c r="C142" s="21">
        <v>47832388</v>
      </c>
      <c r="D142" s="19">
        <v>26760272</v>
      </c>
      <c r="E142" s="19">
        <v>2554648</v>
      </c>
      <c r="F142" s="19">
        <v>12400133</v>
      </c>
      <c r="G142" s="19">
        <v>4317246</v>
      </c>
      <c r="H142" s="19">
        <v>1800089</v>
      </c>
      <c r="I142" s="13"/>
      <c r="J142" s="13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" customHeight="1" x14ac:dyDescent="0.3">
      <c r="A143" s="17"/>
      <c r="B143" s="17" t="s">
        <v>27</v>
      </c>
      <c r="C143" s="21">
        <v>49552483</v>
      </c>
      <c r="D143" s="19">
        <v>27835274</v>
      </c>
      <c r="E143" s="19">
        <v>2762399</v>
      </c>
      <c r="F143" s="19">
        <v>12915883</v>
      </c>
      <c r="G143" s="19">
        <v>4419177</v>
      </c>
      <c r="H143" s="19">
        <v>1619750</v>
      </c>
      <c r="I143" s="13"/>
      <c r="J143" s="13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" customHeight="1" x14ac:dyDescent="0.3">
      <c r="A144" s="17"/>
      <c r="B144" s="17" t="s">
        <v>28</v>
      </c>
      <c r="C144" s="21">
        <v>50973877</v>
      </c>
      <c r="D144" s="19">
        <v>26316934</v>
      </c>
      <c r="E144" s="19">
        <v>3054678</v>
      </c>
      <c r="F144" s="19">
        <v>14448930</v>
      </c>
      <c r="G144" s="19">
        <v>4789425</v>
      </c>
      <c r="H144" s="19">
        <v>2363910</v>
      </c>
      <c r="I144" s="13"/>
      <c r="J144" s="13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" customHeight="1" x14ac:dyDescent="0.3">
      <c r="A145" s="17"/>
      <c r="B145" s="17" t="s">
        <v>29</v>
      </c>
      <c r="C145" s="21">
        <v>54792591</v>
      </c>
      <c r="D145" s="19">
        <v>28680799</v>
      </c>
      <c r="E145" s="19">
        <v>3162630</v>
      </c>
      <c r="F145" s="19">
        <v>15357776</v>
      </c>
      <c r="G145" s="19">
        <v>5200168</v>
      </c>
      <c r="H145" s="19">
        <v>2391218</v>
      </c>
      <c r="I145" s="13"/>
      <c r="J145" s="13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" customHeight="1" x14ac:dyDescent="0.3">
      <c r="A146" s="17"/>
      <c r="B146" s="17" t="s">
        <v>30</v>
      </c>
      <c r="C146" s="21">
        <v>55591998</v>
      </c>
      <c r="D146" s="19">
        <v>30691098</v>
      </c>
      <c r="E146" s="19">
        <v>2816889</v>
      </c>
      <c r="F146" s="19">
        <v>14818730</v>
      </c>
      <c r="G146" s="19">
        <v>5175101</v>
      </c>
      <c r="H146" s="19">
        <v>2090180</v>
      </c>
      <c r="I146" s="13"/>
      <c r="J146" s="13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" customHeight="1" x14ac:dyDescent="0.3">
      <c r="A147" s="17"/>
      <c r="B147" s="17" t="s">
        <v>31</v>
      </c>
      <c r="C147" s="21">
        <v>52473322</v>
      </c>
      <c r="D147" s="19">
        <v>29295139</v>
      </c>
      <c r="E147" s="19">
        <v>2590529</v>
      </c>
      <c r="F147" s="19">
        <v>13732955</v>
      </c>
      <c r="G147" s="19">
        <v>5141295</v>
      </c>
      <c r="H147" s="19">
        <v>1713404</v>
      </c>
      <c r="I147" s="13"/>
      <c r="J147" s="13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" customHeight="1" x14ac:dyDescent="0.3">
      <c r="A148" s="17"/>
      <c r="B148" s="17" t="s">
        <v>32</v>
      </c>
      <c r="C148" s="21">
        <v>51827109</v>
      </c>
      <c r="D148" s="19">
        <v>28590087</v>
      </c>
      <c r="E148" s="19">
        <v>2598531</v>
      </c>
      <c r="F148" s="19">
        <v>14001458</v>
      </c>
      <c r="G148" s="19">
        <v>5197394</v>
      </c>
      <c r="H148" s="19">
        <v>1439639</v>
      </c>
      <c r="I148" s="13"/>
      <c r="J148" s="13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" customHeight="1" x14ac:dyDescent="0.3">
      <c r="A149" s="17"/>
      <c r="B149" s="17" t="s">
        <v>33</v>
      </c>
      <c r="C149" s="21">
        <v>51174289</v>
      </c>
      <c r="D149" s="19">
        <v>29307503</v>
      </c>
      <c r="E149" s="19">
        <v>2485741</v>
      </c>
      <c r="F149" s="19">
        <v>13226209</v>
      </c>
      <c r="G149" s="19">
        <v>5046643</v>
      </c>
      <c r="H149" s="19">
        <v>1108193</v>
      </c>
      <c r="I149" s="13"/>
      <c r="J149" s="13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" customHeight="1" x14ac:dyDescent="0.3">
      <c r="A150" s="17"/>
      <c r="B150" s="17" t="s">
        <v>34</v>
      </c>
      <c r="C150" s="21">
        <v>47109177</v>
      </c>
      <c r="D150" s="19">
        <v>26093667</v>
      </c>
      <c r="E150" s="19">
        <v>2521649</v>
      </c>
      <c r="F150" s="19">
        <v>12678796</v>
      </c>
      <c r="G150" s="19">
        <v>4838528</v>
      </c>
      <c r="H150" s="19">
        <v>976537</v>
      </c>
      <c r="I150" s="13"/>
      <c r="J150" s="13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" customHeight="1" x14ac:dyDescent="0.3">
      <c r="A151" s="15">
        <v>2022</v>
      </c>
      <c r="B151" s="17" t="s">
        <v>23</v>
      </c>
      <c r="C151" s="21">
        <v>47711786</v>
      </c>
      <c r="D151" s="19">
        <v>26469420</v>
      </c>
      <c r="E151" s="19">
        <v>2500246</v>
      </c>
      <c r="F151" s="19">
        <v>12807304</v>
      </c>
      <c r="G151" s="19">
        <v>4898945</v>
      </c>
      <c r="H151" s="19">
        <v>1035871</v>
      </c>
      <c r="I151" s="13"/>
      <c r="J151" s="13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" customHeight="1" x14ac:dyDescent="0.3">
      <c r="A152" s="17"/>
      <c r="B152" s="17" t="s">
        <v>24</v>
      </c>
      <c r="C152" s="21">
        <v>44984747</v>
      </c>
      <c r="D152" s="19">
        <v>24600515</v>
      </c>
      <c r="E152" s="19">
        <v>2253424</v>
      </c>
      <c r="F152" s="19">
        <v>12139698</v>
      </c>
      <c r="G152" s="19">
        <v>4834881</v>
      </c>
      <c r="H152" s="19">
        <v>1156229</v>
      </c>
      <c r="I152" s="13"/>
      <c r="J152" s="13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" customHeight="1" x14ac:dyDescent="0.3">
      <c r="A153" s="17"/>
      <c r="B153" s="17" t="s">
        <v>25</v>
      </c>
      <c r="C153" s="21">
        <v>52794308</v>
      </c>
      <c r="D153" s="19">
        <v>30249579</v>
      </c>
      <c r="E153" s="19">
        <v>2925098</v>
      </c>
      <c r="F153" s="19">
        <v>12874586</v>
      </c>
      <c r="G153" s="19">
        <v>5210296</v>
      </c>
      <c r="H153" s="19">
        <v>1534749</v>
      </c>
      <c r="I153" s="13"/>
      <c r="J153" s="13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" customHeight="1" x14ac:dyDescent="0.3">
      <c r="A154" s="17"/>
      <c r="B154" s="17" t="s">
        <v>26</v>
      </c>
      <c r="C154" s="21">
        <v>51053151</v>
      </c>
      <c r="D154" s="19">
        <v>27603062</v>
      </c>
      <c r="E154" s="19">
        <v>2904998</v>
      </c>
      <c r="F154" s="19">
        <v>13349752</v>
      </c>
      <c r="G154" s="19">
        <v>5395250</v>
      </c>
      <c r="H154" s="19">
        <v>1800089</v>
      </c>
      <c r="I154" s="13"/>
      <c r="J154" s="13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" customHeight="1" x14ac:dyDescent="0.3">
      <c r="A155" s="17"/>
      <c r="B155" s="17" t="s">
        <v>27</v>
      </c>
      <c r="C155" s="21">
        <v>56155492</v>
      </c>
      <c r="D155" s="19">
        <v>31603449</v>
      </c>
      <c r="E155" s="19">
        <v>3116933</v>
      </c>
      <c r="F155" s="19">
        <v>13887786</v>
      </c>
      <c r="G155" s="19">
        <v>5381574</v>
      </c>
      <c r="H155" s="19">
        <v>2165750</v>
      </c>
      <c r="I155" s="13"/>
      <c r="J155" s="13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" customHeight="1" x14ac:dyDescent="0.3">
      <c r="A156" s="17"/>
      <c r="B156" s="17" t="s">
        <v>28</v>
      </c>
      <c r="C156" s="21">
        <v>57631254</v>
      </c>
      <c r="D156" s="19">
        <v>29986573</v>
      </c>
      <c r="E156" s="19">
        <v>3339195</v>
      </c>
      <c r="F156" s="19">
        <v>15990984</v>
      </c>
      <c r="G156" s="19">
        <v>5950592</v>
      </c>
      <c r="H156" s="19">
        <v>2363910</v>
      </c>
      <c r="I156" s="13"/>
      <c r="J156" s="13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" customHeight="1" x14ac:dyDescent="0.3">
      <c r="A157" s="17"/>
      <c r="B157" s="17" t="s">
        <v>29</v>
      </c>
      <c r="C157" s="21">
        <v>55026321</v>
      </c>
      <c r="D157" s="19">
        <v>29063042</v>
      </c>
      <c r="E157" s="19">
        <v>3122031</v>
      </c>
      <c r="F157" s="19">
        <v>14889387</v>
      </c>
      <c r="G157" s="19">
        <v>5560743</v>
      </c>
      <c r="H157" s="19">
        <v>2391118</v>
      </c>
      <c r="I157" s="13"/>
      <c r="J157" s="13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" customHeight="1" x14ac:dyDescent="0.3">
      <c r="A158" s="17"/>
      <c r="B158" s="17" t="s">
        <v>30</v>
      </c>
      <c r="C158" s="21">
        <v>59171657</v>
      </c>
      <c r="D158" s="19">
        <v>31902331</v>
      </c>
      <c r="E158" s="19">
        <v>3234165</v>
      </c>
      <c r="F158" s="19">
        <v>16050290</v>
      </c>
      <c r="G158" s="19">
        <v>5880908</v>
      </c>
      <c r="H158" s="19">
        <v>2103963</v>
      </c>
      <c r="I158" s="13"/>
      <c r="J158" s="13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" customHeight="1" x14ac:dyDescent="0.3">
      <c r="A159" s="17"/>
      <c r="B159" s="17" t="s">
        <v>36</v>
      </c>
      <c r="C159" s="21">
        <v>54051360</v>
      </c>
      <c r="D159" s="19">
        <v>28111640</v>
      </c>
      <c r="E159" s="19">
        <v>2917276</v>
      </c>
      <c r="F159" s="19">
        <v>15633761</v>
      </c>
      <c r="G159" s="19">
        <v>5662387</v>
      </c>
      <c r="H159" s="19">
        <v>1726296</v>
      </c>
      <c r="I159" s="13"/>
      <c r="J159" s="13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" customHeight="1" x14ac:dyDescent="0.3">
      <c r="A160" s="17"/>
      <c r="B160" s="17" t="s">
        <v>37</v>
      </c>
      <c r="C160" s="21">
        <v>51309722</v>
      </c>
      <c r="D160" s="19">
        <v>27795395</v>
      </c>
      <c r="E160" s="19">
        <v>2556590</v>
      </c>
      <c r="F160" s="19">
        <v>14291759</v>
      </c>
      <c r="G160" s="19">
        <v>5217197</v>
      </c>
      <c r="H160" s="19">
        <v>1448781</v>
      </c>
      <c r="I160" s="13"/>
      <c r="J160" s="13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" customHeight="1" x14ac:dyDescent="0.3">
      <c r="A161" s="17"/>
      <c r="B161" s="17" t="s">
        <v>38</v>
      </c>
      <c r="C161" s="21">
        <v>50790952</v>
      </c>
      <c r="D161" s="19">
        <v>28693105</v>
      </c>
      <c r="E161" s="19">
        <v>2595122</v>
      </c>
      <c r="F161" s="19">
        <v>13362842</v>
      </c>
      <c r="G161" s="19">
        <v>4991106</v>
      </c>
      <c r="H161" s="19">
        <v>1148777</v>
      </c>
      <c r="I161" s="13"/>
      <c r="J161" s="13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" customHeight="1" x14ac:dyDescent="0.3">
      <c r="A162" s="17"/>
      <c r="B162" s="17" t="s">
        <v>39</v>
      </c>
      <c r="C162" s="21">
        <v>45775029</v>
      </c>
      <c r="D162" s="19">
        <v>23577044</v>
      </c>
      <c r="E162" s="19">
        <v>2571971</v>
      </c>
      <c r="F162" s="19">
        <v>13692102</v>
      </c>
      <c r="G162" s="19">
        <v>4949183</v>
      </c>
      <c r="H162" s="19">
        <v>984729</v>
      </c>
      <c r="I162" s="13"/>
      <c r="J162" s="13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" customHeight="1" x14ac:dyDescent="0.3">
      <c r="A163" s="15">
        <v>2023</v>
      </c>
      <c r="B163" s="17" t="s">
        <v>40</v>
      </c>
      <c r="C163" s="21">
        <v>45300108</v>
      </c>
      <c r="D163" s="19">
        <v>24571491</v>
      </c>
      <c r="E163" s="19">
        <v>2385684</v>
      </c>
      <c r="F163" s="19">
        <v>12616115</v>
      </c>
      <c r="G163" s="19">
        <v>4676215</v>
      </c>
      <c r="H163" s="19">
        <v>1050603</v>
      </c>
      <c r="I163" s="13"/>
      <c r="J163" s="13"/>
      <c r="K163" s="13"/>
      <c r="L163" s="13"/>
      <c r="M163" s="13"/>
      <c r="N163" s="13"/>
      <c r="O163" s="13"/>
      <c r="P163" s="9"/>
      <c r="Q163" s="9"/>
      <c r="R163" s="9"/>
      <c r="S163" s="9"/>
      <c r="T163" s="9"/>
    </row>
    <row r="164" spans="1:20" ht="15" customHeight="1" x14ac:dyDescent="0.3">
      <c r="A164" s="17"/>
      <c r="B164" s="17" t="s">
        <v>41</v>
      </c>
      <c r="C164" s="21">
        <v>45741082</v>
      </c>
      <c r="D164" s="19">
        <v>25120160</v>
      </c>
      <c r="E164" s="19">
        <v>2568595</v>
      </c>
      <c r="F164" s="19">
        <v>12226269</v>
      </c>
      <c r="G164" s="19">
        <v>4654391</v>
      </c>
      <c r="H164" s="19">
        <v>1171667</v>
      </c>
      <c r="I164" s="13"/>
      <c r="J164" s="13"/>
      <c r="K164" s="13"/>
      <c r="L164" s="13"/>
      <c r="M164" s="13"/>
      <c r="N164" s="13"/>
      <c r="O164" s="13"/>
      <c r="P164" s="9"/>
      <c r="Q164" s="9"/>
      <c r="R164" s="9"/>
      <c r="S164" s="9"/>
      <c r="T164" s="9"/>
    </row>
    <row r="165" spans="1:20" ht="15" customHeight="1" x14ac:dyDescent="0.3">
      <c r="A165" s="17"/>
      <c r="B165" s="17" t="s">
        <v>42</v>
      </c>
      <c r="C165" s="21">
        <v>46909232</v>
      </c>
      <c r="D165" s="19">
        <v>25985594</v>
      </c>
      <c r="E165" s="19">
        <v>2548668</v>
      </c>
      <c r="F165" s="19">
        <v>12182311</v>
      </c>
      <c r="G165" s="19">
        <v>4628469</v>
      </c>
      <c r="H165" s="19">
        <v>1564190</v>
      </c>
      <c r="I165" s="13"/>
      <c r="J165" s="13"/>
      <c r="K165" s="13"/>
      <c r="L165" s="13"/>
      <c r="M165" s="13"/>
      <c r="N165" s="13"/>
      <c r="O165" s="13"/>
      <c r="P165" s="9"/>
      <c r="Q165" s="9"/>
      <c r="R165" s="9"/>
      <c r="S165" s="9"/>
      <c r="T165" s="9"/>
    </row>
    <row r="166" spans="1:20" ht="15" customHeight="1" x14ac:dyDescent="0.3">
      <c r="A166" s="17"/>
      <c r="B166" s="17" t="s">
        <v>43</v>
      </c>
      <c r="C166" s="21">
        <v>46961439</v>
      </c>
      <c r="D166" s="19">
        <v>23769592</v>
      </c>
      <c r="E166" s="19">
        <v>2619716</v>
      </c>
      <c r="F166" s="19">
        <v>13511177</v>
      </c>
      <c r="G166" s="19">
        <v>5226563</v>
      </c>
      <c r="H166" s="19">
        <v>1834391</v>
      </c>
      <c r="I166" s="13"/>
      <c r="J166" s="13"/>
      <c r="K166" s="27"/>
      <c r="L166" s="27"/>
      <c r="M166" s="27"/>
      <c r="N166" s="27"/>
      <c r="O166" s="27"/>
      <c r="P166" s="28"/>
      <c r="Q166" s="28"/>
      <c r="R166" s="28"/>
      <c r="S166" s="28"/>
      <c r="T166" s="28"/>
    </row>
    <row r="167" spans="1:20" ht="13.5" customHeight="1" x14ac:dyDescent="0.3">
      <c r="A167" s="17"/>
      <c r="B167" s="17" t="s">
        <v>27</v>
      </c>
      <c r="C167" s="21">
        <v>50513819</v>
      </c>
      <c r="D167" s="19">
        <v>26186666</v>
      </c>
      <c r="E167" s="19">
        <v>2661968</v>
      </c>
      <c r="F167" s="19">
        <v>14218319</v>
      </c>
      <c r="G167" s="19">
        <v>5238433</v>
      </c>
      <c r="H167" s="19">
        <v>2208433</v>
      </c>
      <c r="I167" s="13"/>
      <c r="J167" s="13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1:20" ht="14.25" customHeight="1" x14ac:dyDescent="0.3">
      <c r="A168" s="17"/>
      <c r="B168" s="17" t="s">
        <v>28</v>
      </c>
      <c r="C168" s="21">
        <v>50102861</v>
      </c>
      <c r="D168" s="19">
        <v>24966965</v>
      </c>
      <c r="E168" s="19">
        <v>2606859</v>
      </c>
      <c r="F168" s="19">
        <v>15009875</v>
      </c>
      <c r="G168" s="19">
        <v>5108987</v>
      </c>
      <c r="H168" s="19">
        <v>2410175</v>
      </c>
      <c r="I168" s="13"/>
      <c r="J168" s="13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1:20" ht="13.5" customHeight="1" x14ac:dyDescent="0.3">
      <c r="A169" s="17"/>
      <c r="B169" s="17" t="s">
        <v>29</v>
      </c>
      <c r="C169" s="21">
        <v>52718257</v>
      </c>
      <c r="D169" s="19">
        <v>26480583</v>
      </c>
      <c r="E169" s="19">
        <v>2467564</v>
      </c>
      <c r="F169" s="19">
        <v>15875373</v>
      </c>
      <c r="G169" s="19">
        <v>5618536</v>
      </c>
      <c r="H169" s="19">
        <v>2276201</v>
      </c>
      <c r="I169" s="13"/>
      <c r="J169" s="13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1:20" ht="14.25" customHeight="1" x14ac:dyDescent="0.3">
      <c r="A170" s="17"/>
      <c r="B170" s="17" t="s">
        <v>30</v>
      </c>
      <c r="C170" s="21">
        <v>55565138</v>
      </c>
      <c r="D170" s="19">
        <v>29150375</v>
      </c>
      <c r="E170" s="19">
        <v>2547150</v>
      </c>
      <c r="F170" s="19">
        <v>16055349</v>
      </c>
      <c r="G170" s="19">
        <v>5643297</v>
      </c>
      <c r="H170" s="19">
        <v>2168967</v>
      </c>
      <c r="I170" s="27"/>
      <c r="J170" s="27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1:20" ht="15" customHeight="1" x14ac:dyDescent="0.3">
      <c r="A171" s="17"/>
      <c r="B171" s="17" t="s">
        <v>31</v>
      </c>
      <c r="C171" s="21">
        <v>53131168</v>
      </c>
      <c r="D171" s="19">
        <v>27381417</v>
      </c>
      <c r="E171" s="19">
        <v>2329107</v>
      </c>
      <c r="F171" s="19">
        <v>15890458</v>
      </c>
      <c r="G171" s="19">
        <v>5749599</v>
      </c>
      <c r="H171" s="19">
        <v>1780587</v>
      </c>
      <c r="I171" s="31"/>
      <c r="J171" s="31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1:20" ht="14.4" x14ac:dyDescent="0.3">
      <c r="A172" s="17"/>
      <c r="B172" s="17" t="s">
        <v>32</v>
      </c>
      <c r="C172" s="21">
        <v>53456609</v>
      </c>
      <c r="D172" s="19">
        <v>28806156</v>
      </c>
      <c r="E172" s="19">
        <v>2254003</v>
      </c>
      <c r="F172" s="19">
        <v>15350071</v>
      </c>
      <c r="G172" s="19">
        <v>5544849</v>
      </c>
      <c r="H172" s="19">
        <v>1501530</v>
      </c>
      <c r="I172" s="31"/>
      <c r="J172" s="31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1:20" ht="14.4" x14ac:dyDescent="0.3">
      <c r="A173" s="17"/>
      <c r="B173" s="17" t="s">
        <v>33</v>
      </c>
      <c r="C173" s="21">
        <v>51014503</v>
      </c>
      <c r="D173" s="19">
        <v>28053274</v>
      </c>
      <c r="E173" s="19">
        <v>2133362</v>
      </c>
      <c r="F173" s="19">
        <v>14375627</v>
      </c>
      <c r="G173" s="19">
        <v>5300809</v>
      </c>
      <c r="H173" s="19">
        <v>1151431</v>
      </c>
      <c r="I173" s="31"/>
      <c r="J173" s="31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1:20" ht="14.4" x14ac:dyDescent="0.3">
      <c r="A174" s="17"/>
      <c r="B174" s="17" t="s">
        <v>34</v>
      </c>
      <c r="C174" s="21">
        <v>48049641</v>
      </c>
      <c r="D174" s="19">
        <v>26154097</v>
      </c>
      <c r="E174" s="19">
        <v>2067561</v>
      </c>
      <c r="F174" s="19">
        <v>13660901</v>
      </c>
      <c r="G174" s="19">
        <v>5153730</v>
      </c>
      <c r="H174" s="19">
        <v>1013352</v>
      </c>
      <c r="I174" s="31"/>
      <c r="J174" s="31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1:20" ht="14.4" x14ac:dyDescent="0.3">
      <c r="A175" s="15">
        <v>2024</v>
      </c>
      <c r="B175" s="17" t="s">
        <v>40</v>
      </c>
      <c r="C175" s="21">
        <v>46687307.520000003</v>
      </c>
      <c r="D175" s="19">
        <v>25344983.960000001</v>
      </c>
      <c r="E175" s="19">
        <v>1887815.05</v>
      </c>
      <c r="F175" s="19">
        <v>13371868.130000001</v>
      </c>
      <c r="G175" s="19">
        <v>5016722.5999999996</v>
      </c>
      <c r="H175" s="19">
        <v>1065917.78</v>
      </c>
      <c r="I175" s="31"/>
      <c r="J175" s="31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1:20" ht="14.4" x14ac:dyDescent="0.3">
      <c r="A176" s="17"/>
      <c r="B176" s="17" t="s">
        <v>41</v>
      </c>
      <c r="C176" s="21">
        <v>46500422.149999999</v>
      </c>
      <c r="D176" s="19">
        <v>25781740.969999999</v>
      </c>
      <c r="E176" s="19">
        <v>1795496.79</v>
      </c>
      <c r="F176" s="19">
        <v>13114748.66</v>
      </c>
      <c r="G176" s="19">
        <v>4620133.63</v>
      </c>
      <c r="H176" s="19">
        <v>1188302.1000000001</v>
      </c>
      <c r="I176" s="31"/>
      <c r="J176" s="31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1:20" ht="14.4" x14ac:dyDescent="0.3">
      <c r="A177" s="17"/>
      <c r="B177" s="17" t="s">
        <v>42</v>
      </c>
      <c r="C177" s="21">
        <v>48269415.859999999</v>
      </c>
      <c r="D177" s="19">
        <v>26930224.07</v>
      </c>
      <c r="E177" s="19">
        <v>2053221.99</v>
      </c>
      <c r="F177" s="19">
        <v>12749525.859999999</v>
      </c>
      <c r="G177" s="19">
        <v>4959402.84</v>
      </c>
      <c r="H177" s="19">
        <v>1577041.1</v>
      </c>
      <c r="I177" s="31"/>
      <c r="J177" s="31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1:20" ht="14.4" x14ac:dyDescent="0.3">
      <c r="A178" s="17"/>
      <c r="B178" s="17" t="s">
        <v>43</v>
      </c>
      <c r="C178" s="21">
        <v>47635039.590000004</v>
      </c>
      <c r="D178" s="19">
        <v>25205653.800000001</v>
      </c>
      <c r="E178" s="19">
        <v>2161430.64</v>
      </c>
      <c r="F178" s="19">
        <v>13403957.130000001</v>
      </c>
      <c r="G178" s="19">
        <v>5018517.92</v>
      </c>
      <c r="H178" s="19">
        <v>1845480.1</v>
      </c>
      <c r="I178" s="31"/>
      <c r="J178" s="31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1:20" ht="13.5" customHeight="1" x14ac:dyDescent="0.3">
      <c r="A179" s="17"/>
      <c r="B179" s="17" t="s">
        <v>27</v>
      </c>
      <c r="C179" s="21">
        <v>44487164</v>
      </c>
      <c r="D179" s="19">
        <v>21004277</v>
      </c>
      <c r="E179" s="19">
        <v>2168505</v>
      </c>
      <c r="F179" s="19">
        <v>13938016</v>
      </c>
      <c r="G179" s="19">
        <v>5150972</v>
      </c>
      <c r="H179" s="19">
        <v>2225394</v>
      </c>
      <c r="I179" s="31"/>
      <c r="J179" s="31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1:20" ht="13.5" customHeight="1" x14ac:dyDescent="0.3">
      <c r="A180" s="17"/>
      <c r="B180" s="17" t="s">
        <v>28</v>
      </c>
      <c r="C180" s="21" t="s">
        <v>44</v>
      </c>
      <c r="D180" s="19" t="s">
        <v>44</v>
      </c>
      <c r="E180" s="19" t="s">
        <v>44</v>
      </c>
      <c r="F180" s="19" t="s">
        <v>44</v>
      </c>
      <c r="G180" s="19" t="s">
        <v>44</v>
      </c>
      <c r="H180" s="19" t="s">
        <v>44</v>
      </c>
      <c r="I180" s="31"/>
      <c r="J180" s="31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1:20" ht="13.5" customHeight="1" x14ac:dyDescent="0.3">
      <c r="A181" s="17"/>
      <c r="B181" s="17" t="s">
        <v>29</v>
      </c>
      <c r="C181" s="21" t="s">
        <v>44</v>
      </c>
      <c r="D181" s="19" t="s">
        <v>44</v>
      </c>
      <c r="E181" s="19" t="s">
        <v>44</v>
      </c>
      <c r="F181" s="19" t="s">
        <v>44</v>
      </c>
      <c r="G181" s="19" t="s">
        <v>44</v>
      </c>
      <c r="H181" s="19" t="s">
        <v>44</v>
      </c>
      <c r="I181" s="31"/>
      <c r="J181" s="31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1:20" ht="13.5" customHeight="1" x14ac:dyDescent="0.3">
      <c r="A182" s="30"/>
      <c r="B182" s="30"/>
      <c r="C182" s="30"/>
      <c r="D182" s="32"/>
      <c r="E182" s="32"/>
      <c r="F182" s="32"/>
      <c r="G182" s="32"/>
      <c r="H182" s="32"/>
      <c r="I182" s="31"/>
      <c r="J182" s="31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1:20" ht="15" customHeight="1" x14ac:dyDescent="0.3">
      <c r="A183" s="136" t="s">
        <v>45</v>
      </c>
      <c r="B183" s="137"/>
      <c r="C183" s="137"/>
      <c r="D183" s="137"/>
      <c r="E183" s="137"/>
      <c r="F183" s="137"/>
      <c r="G183" s="137"/>
      <c r="H183" s="138"/>
      <c r="I183" s="31"/>
      <c r="J183" s="33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spans="1:20" ht="15" customHeight="1" x14ac:dyDescent="0.3">
      <c r="A184" s="142" t="s">
        <v>46</v>
      </c>
      <c r="B184" s="137"/>
      <c r="C184" s="137"/>
      <c r="D184" s="137"/>
      <c r="E184" s="137"/>
      <c r="F184" s="137"/>
      <c r="G184" s="137"/>
      <c r="H184" s="138"/>
      <c r="I184" s="35"/>
      <c r="J184" s="13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" customHeight="1" x14ac:dyDescent="0.3">
      <c r="A185" s="36"/>
      <c r="B185" s="36"/>
      <c r="C185" s="36"/>
      <c r="D185" s="36"/>
      <c r="E185" s="36"/>
      <c r="F185" s="36"/>
      <c r="G185" s="36"/>
      <c r="H185" s="36"/>
      <c r="I185" s="34"/>
      <c r="J185" s="13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" customHeight="1" x14ac:dyDescent="0.3">
      <c r="A186" s="139" t="s">
        <v>47</v>
      </c>
      <c r="B186" s="140"/>
      <c r="C186" s="140"/>
      <c r="D186" s="140"/>
      <c r="E186" s="140"/>
      <c r="F186" s="140"/>
      <c r="G186" s="140"/>
      <c r="H186" s="141"/>
      <c r="I186" s="9"/>
      <c r="J186" s="13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" customHeight="1" x14ac:dyDescent="0.3">
      <c r="A187" s="9"/>
      <c r="B187" s="13"/>
      <c r="C187" s="37"/>
      <c r="D187" s="37"/>
      <c r="E187" s="37"/>
      <c r="F187" s="37"/>
      <c r="G187" s="37"/>
      <c r="H187" s="37"/>
      <c r="I187" s="9"/>
      <c r="J187" s="13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" customHeight="1" x14ac:dyDescent="0.3">
      <c r="A188" s="9"/>
      <c r="B188" s="13"/>
      <c r="C188" s="37"/>
      <c r="D188" s="37"/>
      <c r="E188" s="37"/>
      <c r="F188" s="37"/>
      <c r="G188" s="37"/>
      <c r="H188" s="37"/>
      <c r="I188" s="9"/>
      <c r="J188" s="13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" customHeight="1" x14ac:dyDescent="0.3">
      <c r="A189" s="9"/>
      <c r="B189" s="13"/>
      <c r="C189" s="37"/>
      <c r="D189" s="37"/>
      <c r="E189" s="37"/>
      <c r="F189" s="37"/>
      <c r="G189" s="37"/>
      <c r="H189" s="37"/>
      <c r="I189" s="9"/>
      <c r="J189" s="13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" customHeight="1" x14ac:dyDescent="0.3">
      <c r="A190" s="9"/>
      <c r="B190" s="13"/>
      <c r="C190" s="37"/>
      <c r="D190" s="37"/>
      <c r="E190" s="37"/>
      <c r="F190" s="37"/>
      <c r="G190" s="37"/>
      <c r="H190" s="37"/>
      <c r="I190" s="9"/>
      <c r="J190" s="13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" customHeight="1" x14ac:dyDescent="0.3">
      <c r="A191" s="9"/>
      <c r="B191" s="13"/>
      <c r="C191" s="37"/>
      <c r="D191" s="37"/>
      <c r="E191" s="37"/>
      <c r="F191" s="37"/>
      <c r="G191" s="37"/>
      <c r="H191" s="37"/>
      <c r="I191" s="9"/>
      <c r="J191" s="13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" customHeight="1" x14ac:dyDescent="0.3">
      <c r="A192" s="9"/>
      <c r="B192" s="13"/>
      <c r="C192" s="37"/>
      <c r="D192" s="37"/>
      <c r="E192" s="37"/>
      <c r="F192" s="37"/>
      <c r="G192" s="37"/>
      <c r="H192" s="37"/>
      <c r="I192" s="9"/>
      <c r="J192" s="13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" customHeight="1" x14ac:dyDescent="0.3">
      <c r="A193" s="9"/>
      <c r="B193" s="13"/>
      <c r="C193" s="37"/>
      <c r="D193" s="37"/>
      <c r="E193" s="37"/>
      <c r="F193" s="37"/>
      <c r="G193" s="37"/>
      <c r="H193" s="37"/>
      <c r="I193" s="9"/>
      <c r="J193" s="13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" customHeight="1" x14ac:dyDescent="0.3">
      <c r="A194" s="9"/>
      <c r="B194" s="13"/>
      <c r="C194" s="37"/>
      <c r="D194" s="37"/>
      <c r="E194" s="37"/>
      <c r="F194" s="37"/>
      <c r="G194" s="37"/>
      <c r="H194" s="37"/>
      <c r="I194" s="9"/>
      <c r="J194" s="13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" customHeight="1" x14ac:dyDescent="0.3">
      <c r="A195" s="9"/>
      <c r="B195" s="13"/>
      <c r="C195" s="37"/>
      <c r="D195" s="37"/>
      <c r="E195" s="37"/>
      <c r="F195" s="37"/>
      <c r="G195" s="37"/>
      <c r="H195" s="37"/>
      <c r="I195" s="9"/>
      <c r="J195" s="13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" customHeight="1" x14ac:dyDescent="0.3">
      <c r="A196" s="9"/>
      <c r="B196" s="13"/>
      <c r="C196" s="37"/>
      <c r="D196" s="37"/>
      <c r="E196" s="37"/>
      <c r="F196" s="37"/>
      <c r="G196" s="37"/>
      <c r="H196" s="37"/>
      <c r="I196" s="9"/>
      <c r="J196" s="13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" customHeight="1" x14ac:dyDescent="0.3">
      <c r="A197" s="9"/>
      <c r="B197" s="13"/>
      <c r="C197" s="37"/>
      <c r="D197" s="38"/>
      <c r="E197" s="38"/>
      <c r="F197" s="38"/>
      <c r="G197" s="38"/>
      <c r="H197" s="38"/>
      <c r="I197" s="9"/>
      <c r="J197" s="13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" customHeight="1" x14ac:dyDescent="0.3">
      <c r="A198" s="9"/>
      <c r="B198" s="13"/>
      <c r="C198" s="37"/>
      <c r="D198" s="38"/>
      <c r="E198" s="38"/>
      <c r="F198" s="38"/>
      <c r="G198" s="38"/>
      <c r="H198" s="38"/>
      <c r="I198" s="9"/>
      <c r="J198" s="13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" customHeight="1" x14ac:dyDescent="0.3">
      <c r="A199" s="9"/>
      <c r="B199" s="13"/>
      <c r="C199" s="37"/>
      <c r="D199" s="38"/>
      <c r="E199" s="38"/>
      <c r="F199" s="38"/>
      <c r="G199" s="38"/>
      <c r="H199" s="38"/>
      <c r="I199" s="9"/>
      <c r="J199" s="13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" customHeight="1" x14ac:dyDescent="0.3">
      <c r="A200" s="9"/>
      <c r="B200" s="9"/>
      <c r="C200" s="38"/>
      <c r="D200" s="38"/>
      <c r="E200" s="38"/>
      <c r="F200" s="38"/>
      <c r="G200" s="38"/>
      <c r="H200" s="38"/>
      <c r="I200" s="9"/>
      <c r="J200" s="13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" customHeight="1" x14ac:dyDescent="0.3">
      <c r="A201" s="9"/>
      <c r="B201" s="9"/>
      <c r="C201" s="38"/>
      <c r="D201" s="38"/>
      <c r="E201" s="38"/>
      <c r="F201" s="38"/>
      <c r="G201" s="38"/>
      <c r="H201" s="38"/>
      <c r="I201" s="9"/>
      <c r="J201" s="13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" customHeight="1" x14ac:dyDescent="0.3">
      <c r="A202" s="9"/>
      <c r="B202" s="9"/>
      <c r="C202" s="38"/>
      <c r="D202" s="38"/>
      <c r="E202" s="38"/>
      <c r="F202" s="38"/>
      <c r="G202" s="38"/>
      <c r="H202" s="38"/>
      <c r="I202" s="9"/>
      <c r="J202" s="13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" customHeight="1" x14ac:dyDescent="0.3">
      <c r="A203" s="9"/>
      <c r="B203" s="9"/>
      <c r="C203" s="38"/>
      <c r="D203" s="38"/>
      <c r="E203" s="38"/>
      <c r="F203" s="38"/>
      <c r="G203" s="38"/>
      <c r="H203" s="38"/>
      <c r="I203" s="9"/>
      <c r="J203" s="13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" customHeight="1" x14ac:dyDescent="0.3">
      <c r="A204" s="9"/>
      <c r="B204" s="9"/>
      <c r="C204" s="38"/>
      <c r="D204" s="38"/>
      <c r="E204" s="38"/>
      <c r="F204" s="38"/>
      <c r="G204" s="38"/>
      <c r="H204" s="38"/>
      <c r="I204" s="9"/>
      <c r="J204" s="13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" customHeight="1" x14ac:dyDescent="0.3">
      <c r="A205" s="9"/>
      <c r="B205" s="9"/>
      <c r="C205" s="38"/>
      <c r="D205" s="38"/>
      <c r="E205" s="38"/>
      <c r="F205" s="38"/>
      <c r="G205" s="38"/>
      <c r="H205" s="38"/>
      <c r="I205" s="9"/>
      <c r="J205" s="13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" customHeight="1" x14ac:dyDescent="0.3">
      <c r="A206" s="9"/>
      <c r="B206" s="9"/>
      <c r="C206" s="38"/>
      <c r="D206" s="38"/>
      <c r="E206" s="38"/>
      <c r="F206" s="38"/>
      <c r="G206" s="38"/>
      <c r="H206" s="38"/>
      <c r="I206" s="9"/>
      <c r="J206" s="13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" customHeight="1" x14ac:dyDescent="0.3">
      <c r="A207" s="9"/>
      <c r="B207" s="9"/>
      <c r="C207" s="38"/>
      <c r="D207" s="38"/>
      <c r="E207" s="38"/>
      <c r="F207" s="38"/>
      <c r="G207" s="38"/>
      <c r="H207" s="38"/>
      <c r="I207" s="9"/>
      <c r="J207" s="13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" customHeight="1" x14ac:dyDescent="0.3">
      <c r="A208" s="9"/>
      <c r="B208" s="9"/>
      <c r="C208" s="38"/>
      <c r="D208" s="38"/>
      <c r="E208" s="38"/>
      <c r="F208" s="38"/>
      <c r="G208" s="38"/>
      <c r="H208" s="38"/>
      <c r="I208" s="9"/>
      <c r="J208" s="13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" customHeight="1" x14ac:dyDescent="0.3">
      <c r="A209" s="9"/>
      <c r="B209" s="9"/>
      <c r="C209" s="38"/>
      <c r="D209" s="38"/>
      <c r="E209" s="38"/>
      <c r="F209" s="38"/>
      <c r="G209" s="38"/>
      <c r="H209" s="38"/>
      <c r="I209" s="9"/>
      <c r="J209" s="13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" customHeight="1" x14ac:dyDescent="0.3">
      <c r="A210" s="9"/>
      <c r="B210" s="9"/>
      <c r="C210" s="38"/>
      <c r="D210" s="38"/>
      <c r="E210" s="38"/>
      <c r="F210" s="38"/>
      <c r="G210" s="38"/>
      <c r="H210" s="3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" customHeight="1" x14ac:dyDescent="0.3">
      <c r="A211" s="9"/>
      <c r="B211" s="9"/>
      <c r="C211" s="38"/>
      <c r="D211" s="38"/>
      <c r="E211" s="38"/>
      <c r="F211" s="38"/>
      <c r="G211" s="38"/>
      <c r="H211" s="3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" customHeight="1" x14ac:dyDescent="0.3">
      <c r="A212" s="9"/>
      <c r="B212" s="9"/>
      <c r="C212" s="38"/>
      <c r="D212" s="38"/>
      <c r="E212" s="38"/>
      <c r="F212" s="38"/>
      <c r="G212" s="38"/>
      <c r="H212" s="3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" customHeight="1" x14ac:dyDescent="0.3">
      <c r="A213" s="9"/>
      <c r="B213" s="9"/>
      <c r="C213" s="38"/>
      <c r="D213" s="38"/>
      <c r="E213" s="38"/>
      <c r="F213" s="38"/>
      <c r="G213" s="38"/>
      <c r="H213" s="3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" customHeight="1" x14ac:dyDescent="0.3">
      <c r="A214" s="9"/>
      <c r="B214" s="9"/>
      <c r="C214" s="38"/>
      <c r="D214" s="38"/>
      <c r="E214" s="38"/>
      <c r="F214" s="38"/>
      <c r="G214" s="38"/>
      <c r="H214" s="3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" customHeight="1" x14ac:dyDescent="0.3">
      <c r="A215" s="9"/>
      <c r="B215" s="9"/>
      <c r="C215" s="38"/>
      <c r="D215" s="38"/>
      <c r="E215" s="38"/>
      <c r="F215" s="38"/>
      <c r="G215" s="38"/>
      <c r="H215" s="3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" customHeight="1" x14ac:dyDescent="0.3">
      <c r="A216" s="9"/>
      <c r="B216" s="9"/>
      <c r="C216" s="38"/>
      <c r="D216" s="38"/>
      <c r="E216" s="38"/>
      <c r="F216" s="38"/>
      <c r="G216" s="38"/>
      <c r="H216" s="3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" customHeight="1" x14ac:dyDescent="0.3">
      <c r="A217" s="9"/>
      <c r="B217" s="9"/>
      <c r="C217" s="38"/>
      <c r="D217" s="38"/>
      <c r="E217" s="38"/>
      <c r="F217" s="38"/>
      <c r="G217" s="38"/>
      <c r="H217" s="3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5" customHeight="1" x14ac:dyDescent="0.3">
      <c r="A218" s="9"/>
      <c r="B218" s="9"/>
      <c r="C218" s="38"/>
      <c r="D218" s="38"/>
      <c r="E218" s="38"/>
      <c r="F218" s="38"/>
      <c r="G218" s="38"/>
      <c r="H218" s="3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5" customHeight="1" x14ac:dyDescent="0.3">
      <c r="A219" s="9"/>
      <c r="B219" s="9"/>
      <c r="C219" s="38"/>
      <c r="D219" s="38"/>
      <c r="E219" s="38"/>
      <c r="F219" s="38"/>
      <c r="G219" s="38"/>
      <c r="H219" s="3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5" customHeight="1" x14ac:dyDescent="0.3">
      <c r="A220" s="9"/>
      <c r="B220" s="9"/>
      <c r="C220" s="38"/>
      <c r="D220" s="38"/>
      <c r="E220" s="38"/>
      <c r="F220" s="38"/>
      <c r="G220" s="38"/>
      <c r="H220" s="3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5" customHeight="1" x14ac:dyDescent="0.3">
      <c r="A221" s="9"/>
      <c r="B221" s="9"/>
      <c r="C221" s="38"/>
      <c r="D221" s="38"/>
      <c r="E221" s="38"/>
      <c r="F221" s="38"/>
      <c r="G221" s="38"/>
      <c r="H221" s="3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5" customHeight="1" x14ac:dyDescent="0.3">
      <c r="A222" s="9"/>
      <c r="B222" s="9"/>
      <c r="C222" s="38"/>
      <c r="D222" s="38"/>
      <c r="E222" s="38"/>
      <c r="F222" s="38"/>
      <c r="G222" s="38"/>
      <c r="H222" s="3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5" customHeight="1" x14ac:dyDescent="0.3">
      <c r="A223" s="9"/>
      <c r="B223" s="9"/>
      <c r="C223" s="38"/>
      <c r="D223" s="38"/>
      <c r="E223" s="38"/>
      <c r="F223" s="38"/>
      <c r="G223" s="38"/>
      <c r="H223" s="3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5" customHeight="1" x14ac:dyDescent="0.3">
      <c r="A224" s="9"/>
      <c r="B224" s="9"/>
      <c r="C224" s="38"/>
      <c r="D224" s="38"/>
      <c r="E224" s="38"/>
      <c r="F224" s="38"/>
      <c r="G224" s="38"/>
      <c r="H224" s="3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5" customHeight="1" x14ac:dyDescent="0.3">
      <c r="A225" s="9"/>
      <c r="B225" s="9"/>
      <c r="C225" s="38"/>
      <c r="D225" s="38"/>
      <c r="E225" s="38"/>
      <c r="F225" s="38"/>
      <c r="G225" s="38"/>
      <c r="H225" s="3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5" customHeight="1" x14ac:dyDescent="0.3">
      <c r="A226" s="9"/>
      <c r="B226" s="9"/>
      <c r="C226" s="38"/>
      <c r="D226" s="38"/>
      <c r="E226" s="38"/>
      <c r="F226" s="38"/>
      <c r="G226" s="38"/>
      <c r="H226" s="3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5" customHeight="1" x14ac:dyDescent="0.3">
      <c r="A227" s="9"/>
      <c r="B227" s="9"/>
      <c r="C227" s="38"/>
      <c r="D227" s="38"/>
      <c r="E227" s="38"/>
      <c r="F227" s="38"/>
      <c r="G227" s="38"/>
      <c r="H227" s="3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5" customHeight="1" x14ac:dyDescent="0.3">
      <c r="A228" s="9"/>
      <c r="B228" s="9"/>
      <c r="C228" s="38"/>
      <c r="D228" s="38"/>
      <c r="E228" s="38"/>
      <c r="F228" s="38"/>
      <c r="G228" s="38"/>
      <c r="H228" s="3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5" customHeight="1" x14ac:dyDescent="0.3">
      <c r="A229" s="9"/>
      <c r="B229" s="9"/>
      <c r="C229" s="38"/>
      <c r="D229" s="38"/>
      <c r="E229" s="38"/>
      <c r="F229" s="38"/>
      <c r="G229" s="38"/>
      <c r="H229" s="3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5" customHeight="1" x14ac:dyDescent="0.3">
      <c r="A230" s="9"/>
      <c r="B230" s="9"/>
      <c r="C230" s="38"/>
      <c r="D230" s="38"/>
      <c r="E230" s="38"/>
      <c r="F230" s="38"/>
      <c r="G230" s="38"/>
      <c r="H230" s="3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5" customHeight="1" x14ac:dyDescent="0.3">
      <c r="A231" s="9"/>
      <c r="B231" s="9"/>
      <c r="C231" s="38"/>
      <c r="D231" s="38"/>
      <c r="E231" s="38"/>
      <c r="F231" s="38"/>
      <c r="G231" s="38"/>
      <c r="H231" s="3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5" customHeight="1" x14ac:dyDescent="0.3">
      <c r="A232" s="9"/>
      <c r="B232" s="9"/>
      <c r="C232" s="38"/>
      <c r="D232" s="38"/>
      <c r="E232" s="38"/>
      <c r="F232" s="38"/>
      <c r="G232" s="38"/>
      <c r="H232" s="3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5" customHeight="1" x14ac:dyDescent="0.3">
      <c r="A233" s="9"/>
      <c r="B233" s="9"/>
      <c r="C233" s="38"/>
      <c r="D233" s="38"/>
      <c r="E233" s="38"/>
      <c r="F233" s="38"/>
      <c r="G233" s="38"/>
      <c r="H233" s="3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5" customHeight="1" x14ac:dyDescent="0.3">
      <c r="A234" s="9"/>
      <c r="B234" s="9"/>
      <c r="C234" s="38"/>
      <c r="D234" s="38"/>
      <c r="E234" s="38"/>
      <c r="F234" s="38"/>
      <c r="G234" s="38"/>
      <c r="H234" s="3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5" customHeight="1" x14ac:dyDescent="0.3">
      <c r="A235" s="9"/>
      <c r="B235" s="9"/>
      <c r="C235" s="38"/>
      <c r="D235" s="38"/>
      <c r="E235" s="38"/>
      <c r="F235" s="38"/>
      <c r="G235" s="38"/>
      <c r="H235" s="3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5" customHeight="1" x14ac:dyDescent="0.3">
      <c r="A236" s="9"/>
      <c r="B236" s="9"/>
      <c r="C236" s="38"/>
      <c r="D236" s="38"/>
      <c r="E236" s="38"/>
      <c r="F236" s="38"/>
      <c r="G236" s="38"/>
      <c r="H236" s="3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5" customHeight="1" x14ac:dyDescent="0.3">
      <c r="A237" s="9"/>
      <c r="B237" s="9"/>
      <c r="C237" s="38"/>
      <c r="D237" s="38"/>
      <c r="E237" s="38"/>
      <c r="F237" s="38"/>
      <c r="G237" s="38"/>
      <c r="H237" s="3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5" customHeight="1" x14ac:dyDescent="0.3">
      <c r="A238" s="9"/>
      <c r="B238" s="9"/>
      <c r="C238" s="38"/>
      <c r="D238" s="38"/>
      <c r="E238" s="38"/>
      <c r="F238" s="38"/>
      <c r="G238" s="38"/>
      <c r="H238" s="3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5" customHeight="1" x14ac:dyDescent="0.3">
      <c r="A239" s="9"/>
      <c r="B239" s="9"/>
      <c r="C239" s="38"/>
      <c r="D239" s="38"/>
      <c r="E239" s="38"/>
      <c r="F239" s="38"/>
      <c r="G239" s="38"/>
      <c r="H239" s="3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5" customHeight="1" x14ac:dyDescent="0.3">
      <c r="A240" s="9"/>
      <c r="B240" s="9"/>
      <c r="C240" s="38"/>
      <c r="D240" s="38"/>
      <c r="E240" s="38"/>
      <c r="F240" s="38"/>
      <c r="G240" s="38"/>
      <c r="H240" s="3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5" customHeight="1" x14ac:dyDescent="0.3">
      <c r="A241" s="9"/>
      <c r="B241" s="9"/>
      <c r="C241" s="38"/>
      <c r="D241" s="38"/>
      <c r="E241" s="38"/>
      <c r="F241" s="38"/>
      <c r="G241" s="38"/>
      <c r="H241" s="3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5" customHeight="1" x14ac:dyDescent="0.3">
      <c r="A242" s="9"/>
      <c r="B242" s="9"/>
      <c r="C242" s="38"/>
      <c r="D242" s="38"/>
      <c r="E242" s="38"/>
      <c r="F242" s="38"/>
      <c r="G242" s="38"/>
      <c r="H242" s="3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5" customHeight="1" x14ac:dyDescent="0.3">
      <c r="A243" s="9"/>
      <c r="B243" s="9"/>
      <c r="C243" s="38"/>
      <c r="D243" s="38"/>
      <c r="E243" s="38"/>
      <c r="F243" s="38"/>
      <c r="G243" s="38"/>
      <c r="H243" s="3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5" customHeight="1" x14ac:dyDescent="0.3">
      <c r="A244" s="9"/>
      <c r="B244" s="9"/>
      <c r="C244" s="38"/>
      <c r="D244" s="38"/>
      <c r="E244" s="38"/>
      <c r="F244" s="38"/>
      <c r="G244" s="38"/>
      <c r="H244" s="3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5" customHeight="1" x14ac:dyDescent="0.3">
      <c r="A245" s="9"/>
      <c r="B245" s="9"/>
      <c r="C245" s="38"/>
      <c r="D245" s="38"/>
      <c r="E245" s="38"/>
      <c r="F245" s="38"/>
      <c r="G245" s="38"/>
      <c r="H245" s="3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5" customHeight="1" x14ac:dyDescent="0.3">
      <c r="A246" s="9"/>
      <c r="B246" s="9"/>
      <c r="C246" s="38"/>
      <c r="D246" s="38"/>
      <c r="E246" s="38"/>
      <c r="F246" s="38"/>
      <c r="G246" s="38"/>
      <c r="H246" s="3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5" customHeight="1" x14ac:dyDescent="0.3">
      <c r="A247" s="9"/>
      <c r="B247" s="9"/>
      <c r="C247" s="38"/>
      <c r="D247" s="38"/>
      <c r="E247" s="38"/>
      <c r="F247" s="38"/>
      <c r="G247" s="38"/>
      <c r="H247" s="3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5" customHeight="1" x14ac:dyDescent="0.3">
      <c r="A248" s="9"/>
      <c r="B248" s="9"/>
      <c r="C248" s="38"/>
      <c r="D248" s="38"/>
      <c r="E248" s="38"/>
      <c r="F248" s="38"/>
      <c r="G248" s="38"/>
      <c r="H248" s="3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5" customHeight="1" x14ac:dyDescent="0.3">
      <c r="A249" s="9"/>
      <c r="B249" s="9"/>
      <c r="C249" s="38"/>
      <c r="D249" s="38"/>
      <c r="E249" s="38"/>
      <c r="F249" s="38"/>
      <c r="G249" s="38"/>
      <c r="H249" s="3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5" customHeight="1" x14ac:dyDescent="0.3">
      <c r="A250" s="9"/>
      <c r="B250" s="9"/>
      <c r="C250" s="38"/>
      <c r="D250" s="38"/>
      <c r="E250" s="38"/>
      <c r="F250" s="38"/>
      <c r="G250" s="38"/>
      <c r="H250" s="3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5" customHeight="1" x14ac:dyDescent="0.3">
      <c r="A251" s="9"/>
      <c r="B251" s="9"/>
      <c r="C251" s="38"/>
      <c r="D251" s="38"/>
      <c r="E251" s="38"/>
      <c r="F251" s="38"/>
      <c r="G251" s="38"/>
      <c r="H251" s="3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5" customHeight="1" x14ac:dyDescent="0.3">
      <c r="A252" s="9"/>
      <c r="B252" s="9"/>
      <c r="C252" s="38"/>
      <c r="D252" s="38"/>
      <c r="E252" s="38"/>
      <c r="F252" s="38"/>
      <c r="G252" s="38"/>
      <c r="H252" s="3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5" customHeight="1" x14ac:dyDescent="0.3">
      <c r="A253" s="9"/>
      <c r="B253" s="9"/>
      <c r="C253" s="38"/>
      <c r="D253" s="38"/>
      <c r="E253" s="38"/>
      <c r="F253" s="38"/>
      <c r="G253" s="38"/>
      <c r="H253" s="3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5" customHeight="1" x14ac:dyDescent="0.3">
      <c r="A254" s="9"/>
      <c r="B254" s="9"/>
      <c r="C254" s="38"/>
      <c r="D254" s="38"/>
      <c r="E254" s="38"/>
      <c r="F254" s="38"/>
      <c r="G254" s="38"/>
      <c r="H254" s="3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5" customHeight="1" x14ac:dyDescent="0.3">
      <c r="A255" s="9"/>
      <c r="B255" s="9"/>
      <c r="C255" s="38"/>
      <c r="D255" s="38"/>
      <c r="E255" s="38"/>
      <c r="F255" s="38"/>
      <c r="G255" s="38"/>
      <c r="H255" s="3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5" customHeight="1" x14ac:dyDescent="0.3">
      <c r="A256" s="9"/>
      <c r="B256" s="9"/>
      <c r="C256" s="38"/>
      <c r="D256" s="38"/>
      <c r="E256" s="38"/>
      <c r="F256" s="38"/>
      <c r="G256" s="38"/>
      <c r="H256" s="3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5" customHeight="1" x14ac:dyDescent="0.3">
      <c r="A257" s="9"/>
      <c r="B257" s="9"/>
      <c r="C257" s="38"/>
      <c r="D257" s="38"/>
      <c r="E257" s="38"/>
      <c r="F257" s="38"/>
      <c r="G257" s="38"/>
      <c r="H257" s="3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5" customHeight="1" x14ac:dyDescent="0.3">
      <c r="A258" s="9"/>
      <c r="B258" s="9"/>
      <c r="C258" s="38"/>
      <c r="D258" s="38"/>
      <c r="E258" s="38"/>
      <c r="F258" s="38"/>
      <c r="G258" s="38"/>
      <c r="H258" s="3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5" customHeight="1" x14ac:dyDescent="0.3">
      <c r="A259" s="9"/>
      <c r="B259" s="9"/>
      <c r="C259" s="38"/>
      <c r="D259" s="38"/>
      <c r="E259" s="38"/>
      <c r="F259" s="38"/>
      <c r="G259" s="38"/>
      <c r="H259" s="3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5" customHeight="1" x14ac:dyDescent="0.3">
      <c r="A260" s="9"/>
      <c r="B260" s="9"/>
      <c r="C260" s="38"/>
      <c r="D260" s="38"/>
      <c r="E260" s="38"/>
      <c r="F260" s="38"/>
      <c r="G260" s="38"/>
      <c r="H260" s="3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5" customHeight="1" x14ac:dyDescent="0.3">
      <c r="A261" s="9"/>
      <c r="B261" s="9"/>
      <c r="C261" s="38"/>
      <c r="D261" s="38"/>
      <c r="E261" s="38"/>
      <c r="F261" s="38"/>
      <c r="G261" s="38"/>
      <c r="H261" s="3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5" customHeight="1" x14ac:dyDescent="0.3">
      <c r="A262" s="9"/>
      <c r="B262" s="9"/>
      <c r="C262" s="38"/>
      <c r="D262" s="38"/>
      <c r="E262" s="38"/>
      <c r="F262" s="38"/>
      <c r="G262" s="38"/>
      <c r="H262" s="3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5" customHeight="1" x14ac:dyDescent="0.3">
      <c r="A263" s="9"/>
      <c r="B263" s="9"/>
      <c r="C263" s="38"/>
      <c r="D263" s="38"/>
      <c r="E263" s="38"/>
      <c r="F263" s="38"/>
      <c r="G263" s="38"/>
      <c r="H263" s="3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5" customHeight="1" x14ac:dyDescent="0.3">
      <c r="A264" s="9"/>
      <c r="B264" s="9"/>
      <c r="C264" s="38"/>
      <c r="D264" s="38"/>
      <c r="E264" s="38"/>
      <c r="F264" s="38"/>
      <c r="G264" s="38"/>
      <c r="H264" s="3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5" customHeight="1" x14ac:dyDescent="0.3">
      <c r="A265" s="9"/>
      <c r="B265" s="9"/>
      <c r="C265" s="38"/>
      <c r="D265" s="38"/>
      <c r="E265" s="38"/>
      <c r="F265" s="38"/>
      <c r="G265" s="38"/>
      <c r="H265" s="3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5" customHeight="1" x14ac:dyDescent="0.3">
      <c r="A266" s="9"/>
      <c r="B266" s="9"/>
      <c r="C266" s="38"/>
      <c r="D266" s="38"/>
      <c r="E266" s="38"/>
      <c r="F266" s="38"/>
      <c r="G266" s="38"/>
      <c r="H266" s="3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5" customHeight="1" x14ac:dyDescent="0.3">
      <c r="A267" s="9"/>
      <c r="B267" s="9"/>
      <c r="C267" s="38"/>
      <c r="D267" s="38"/>
      <c r="E267" s="38"/>
      <c r="F267" s="38"/>
      <c r="G267" s="38"/>
      <c r="H267" s="3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5" customHeight="1" x14ac:dyDescent="0.3">
      <c r="A268" s="9"/>
      <c r="B268" s="9"/>
      <c r="C268" s="38"/>
      <c r="D268" s="38"/>
      <c r="E268" s="38"/>
      <c r="F268" s="38"/>
      <c r="G268" s="38"/>
      <c r="H268" s="3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5" customHeight="1" x14ac:dyDescent="0.3">
      <c r="A269" s="9"/>
      <c r="B269" s="9"/>
      <c r="C269" s="38"/>
      <c r="D269" s="38"/>
      <c r="E269" s="38"/>
      <c r="F269" s="38"/>
      <c r="G269" s="38"/>
      <c r="H269" s="3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5" customHeight="1" x14ac:dyDescent="0.3">
      <c r="A270" s="9"/>
      <c r="B270" s="9"/>
      <c r="C270" s="38"/>
      <c r="D270" s="38"/>
      <c r="E270" s="38"/>
      <c r="F270" s="38"/>
      <c r="G270" s="38"/>
      <c r="H270" s="3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ht="15" customHeight="1" x14ac:dyDescent="0.3">
      <c r="A271" s="9"/>
      <c r="B271" s="9"/>
      <c r="C271" s="38"/>
      <c r="D271" s="38"/>
      <c r="E271" s="38"/>
      <c r="F271" s="38"/>
      <c r="G271" s="38"/>
      <c r="H271" s="3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5" customHeight="1" x14ac:dyDescent="0.3">
      <c r="A272" s="9"/>
      <c r="B272" s="9"/>
      <c r="C272" s="38"/>
      <c r="D272" s="38"/>
      <c r="E272" s="38"/>
      <c r="F272" s="38"/>
      <c r="G272" s="38"/>
      <c r="H272" s="3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ht="15" customHeight="1" x14ac:dyDescent="0.3">
      <c r="A273" s="9"/>
      <c r="B273" s="9"/>
      <c r="C273" s="38"/>
      <c r="D273" s="38"/>
      <c r="E273" s="38"/>
      <c r="F273" s="38"/>
      <c r="G273" s="38"/>
      <c r="H273" s="3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5" customHeight="1" x14ac:dyDescent="0.3">
      <c r="A274" s="9"/>
      <c r="B274" s="9"/>
      <c r="C274" s="38"/>
      <c r="D274" s="38"/>
      <c r="E274" s="38"/>
      <c r="F274" s="38"/>
      <c r="G274" s="38"/>
      <c r="H274" s="3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ht="15" customHeight="1" x14ac:dyDescent="0.3">
      <c r="A275" s="9"/>
      <c r="B275" s="9"/>
      <c r="C275" s="38"/>
      <c r="D275" s="38"/>
      <c r="E275" s="38"/>
      <c r="F275" s="38"/>
      <c r="G275" s="38"/>
      <c r="H275" s="3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5" customHeight="1" x14ac:dyDescent="0.3">
      <c r="A276" s="9"/>
      <c r="B276" s="9"/>
      <c r="C276" s="38"/>
      <c r="D276" s="38"/>
      <c r="E276" s="38"/>
      <c r="F276" s="38"/>
      <c r="G276" s="38"/>
      <c r="H276" s="3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ht="15" customHeight="1" x14ac:dyDescent="0.3">
      <c r="A277" s="9"/>
      <c r="B277" s="9"/>
      <c r="C277" s="38"/>
      <c r="D277" s="38"/>
      <c r="E277" s="38"/>
      <c r="F277" s="38"/>
      <c r="G277" s="38"/>
      <c r="H277" s="3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5" customHeight="1" x14ac:dyDescent="0.3">
      <c r="A278" s="9"/>
      <c r="B278" s="9"/>
      <c r="C278" s="38"/>
      <c r="D278" s="38"/>
      <c r="E278" s="38"/>
      <c r="F278" s="38"/>
      <c r="G278" s="38"/>
      <c r="H278" s="3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ht="15" customHeight="1" x14ac:dyDescent="0.3">
      <c r="A279" s="9"/>
      <c r="B279" s="9"/>
      <c r="C279" s="38"/>
      <c r="D279" s="38"/>
      <c r="E279" s="38"/>
      <c r="F279" s="38"/>
      <c r="G279" s="38"/>
      <c r="H279" s="3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5" customHeight="1" x14ac:dyDescent="0.3">
      <c r="A280" s="9"/>
      <c r="B280" s="9"/>
      <c r="C280" s="38"/>
      <c r="D280" s="38"/>
      <c r="E280" s="38"/>
      <c r="F280" s="38"/>
      <c r="G280" s="38"/>
      <c r="H280" s="3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ht="15" customHeight="1" x14ac:dyDescent="0.3">
      <c r="A281" s="9"/>
      <c r="B281" s="9"/>
      <c r="C281" s="38"/>
      <c r="D281" s="38"/>
      <c r="E281" s="38"/>
      <c r="F281" s="38"/>
      <c r="G281" s="38"/>
      <c r="H281" s="3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5" customHeight="1" x14ac:dyDescent="0.3">
      <c r="A282" s="9"/>
      <c r="B282" s="9"/>
      <c r="C282" s="38"/>
      <c r="D282" s="38"/>
      <c r="E282" s="38"/>
      <c r="F282" s="38"/>
      <c r="G282" s="38"/>
      <c r="H282" s="3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ht="15" customHeight="1" x14ac:dyDescent="0.3">
      <c r="A283" s="9"/>
      <c r="B283" s="9"/>
      <c r="C283" s="38"/>
      <c r="D283" s="38"/>
      <c r="E283" s="38"/>
      <c r="F283" s="38"/>
      <c r="G283" s="38"/>
      <c r="H283" s="3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5" customHeight="1" x14ac:dyDescent="0.3">
      <c r="A284" s="9"/>
      <c r="B284" s="9"/>
      <c r="C284" s="38"/>
      <c r="D284" s="38"/>
      <c r="E284" s="38"/>
      <c r="F284" s="38"/>
      <c r="G284" s="38"/>
      <c r="H284" s="3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ht="15" customHeight="1" x14ac:dyDescent="0.3">
      <c r="A285" s="9"/>
      <c r="B285" s="9"/>
      <c r="C285" s="38"/>
      <c r="D285" s="38"/>
      <c r="E285" s="38"/>
      <c r="F285" s="38"/>
      <c r="G285" s="38"/>
      <c r="H285" s="3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5" customHeight="1" x14ac:dyDescent="0.3">
      <c r="A286" s="9"/>
      <c r="B286" s="9"/>
      <c r="C286" s="38"/>
      <c r="D286" s="38"/>
      <c r="E286" s="38"/>
      <c r="F286" s="38"/>
      <c r="G286" s="38"/>
      <c r="H286" s="3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ht="15" customHeight="1" x14ac:dyDescent="0.3">
      <c r="A287" s="9"/>
      <c r="B287" s="9"/>
      <c r="C287" s="38"/>
      <c r="D287" s="38"/>
      <c r="E287" s="38"/>
      <c r="F287" s="38"/>
      <c r="G287" s="38"/>
      <c r="H287" s="3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5" customHeight="1" x14ac:dyDescent="0.3">
      <c r="A288" s="9"/>
      <c r="B288" s="9"/>
      <c r="C288" s="38"/>
      <c r="D288" s="38"/>
      <c r="E288" s="38"/>
      <c r="F288" s="38"/>
      <c r="G288" s="38"/>
      <c r="H288" s="3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ht="15" customHeight="1" x14ac:dyDescent="0.3">
      <c r="A289" s="9"/>
      <c r="B289" s="9"/>
      <c r="C289" s="38"/>
      <c r="D289" s="38"/>
      <c r="E289" s="38"/>
      <c r="F289" s="38"/>
      <c r="G289" s="38"/>
      <c r="H289" s="3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5" customHeight="1" x14ac:dyDescent="0.3">
      <c r="A290" s="9"/>
      <c r="B290" s="9"/>
      <c r="C290" s="38"/>
      <c r="D290" s="38"/>
      <c r="E290" s="38"/>
      <c r="F290" s="38"/>
      <c r="G290" s="38"/>
      <c r="H290" s="3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ht="15" customHeight="1" x14ac:dyDescent="0.3">
      <c r="A291" s="9"/>
      <c r="B291" s="9"/>
      <c r="C291" s="38"/>
      <c r="D291" s="38"/>
      <c r="E291" s="38"/>
      <c r="F291" s="38"/>
      <c r="G291" s="38"/>
      <c r="H291" s="3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5" customHeight="1" x14ac:dyDescent="0.3">
      <c r="A292" s="9"/>
      <c r="B292" s="9"/>
      <c r="C292" s="38"/>
      <c r="D292" s="38"/>
      <c r="E292" s="38"/>
      <c r="F292" s="38"/>
      <c r="G292" s="38"/>
      <c r="H292" s="3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ht="15" customHeight="1" x14ac:dyDescent="0.3">
      <c r="A293" s="9"/>
      <c r="B293" s="9"/>
      <c r="C293" s="38"/>
      <c r="D293" s="38"/>
      <c r="E293" s="38"/>
      <c r="F293" s="38"/>
      <c r="G293" s="38"/>
      <c r="H293" s="3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5" customHeight="1" x14ac:dyDescent="0.3">
      <c r="A294" s="9"/>
      <c r="B294" s="9"/>
      <c r="C294" s="38"/>
      <c r="D294" s="38"/>
      <c r="E294" s="38"/>
      <c r="F294" s="38"/>
      <c r="G294" s="38"/>
      <c r="H294" s="3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ht="15" customHeight="1" x14ac:dyDescent="0.3">
      <c r="A295" s="9"/>
      <c r="B295" s="9"/>
      <c r="C295" s="38"/>
      <c r="D295" s="38"/>
      <c r="E295" s="38"/>
      <c r="F295" s="38"/>
      <c r="G295" s="38"/>
      <c r="H295" s="3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5" customHeight="1" x14ac:dyDescent="0.3">
      <c r="A296" s="9"/>
      <c r="B296" s="9"/>
      <c r="C296" s="38"/>
      <c r="D296" s="38"/>
      <c r="E296" s="38"/>
      <c r="F296" s="38"/>
      <c r="G296" s="38"/>
      <c r="H296" s="3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ht="15" customHeight="1" x14ac:dyDescent="0.3">
      <c r="A297" s="9"/>
      <c r="B297" s="9"/>
      <c r="C297" s="38"/>
      <c r="D297" s="38"/>
      <c r="E297" s="38"/>
      <c r="F297" s="38"/>
      <c r="G297" s="38"/>
      <c r="H297" s="3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5" customHeight="1" x14ac:dyDescent="0.3">
      <c r="A298" s="9"/>
      <c r="B298" s="9"/>
      <c r="C298" s="38"/>
      <c r="D298" s="38"/>
      <c r="E298" s="38"/>
      <c r="F298" s="38"/>
      <c r="G298" s="38"/>
      <c r="H298" s="3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ht="15" customHeight="1" x14ac:dyDescent="0.3">
      <c r="A299" s="9"/>
      <c r="B299" s="9"/>
      <c r="C299" s="38"/>
      <c r="D299" s="38"/>
      <c r="E299" s="38"/>
      <c r="F299" s="38"/>
      <c r="G299" s="38"/>
      <c r="H299" s="3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5" customHeight="1" x14ac:dyDescent="0.3">
      <c r="A300" s="9"/>
      <c r="B300" s="9"/>
      <c r="C300" s="38"/>
      <c r="D300" s="38"/>
      <c r="E300" s="38"/>
      <c r="F300" s="38"/>
      <c r="G300" s="38"/>
      <c r="H300" s="3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ht="15" customHeight="1" x14ac:dyDescent="0.3">
      <c r="A301" s="9"/>
      <c r="B301" s="9"/>
      <c r="C301" s="38"/>
      <c r="D301" s="38"/>
      <c r="E301" s="38"/>
      <c r="F301" s="38"/>
      <c r="G301" s="38"/>
      <c r="H301" s="3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5" customHeight="1" x14ac:dyDescent="0.3">
      <c r="A302" s="9"/>
      <c r="B302" s="9"/>
      <c r="C302" s="38"/>
      <c r="D302" s="38"/>
      <c r="E302" s="38"/>
      <c r="F302" s="38"/>
      <c r="G302" s="38"/>
      <c r="H302" s="3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ht="15" customHeight="1" x14ac:dyDescent="0.3">
      <c r="A303" s="9"/>
      <c r="B303" s="9"/>
      <c r="C303" s="38"/>
      <c r="D303" s="38"/>
      <c r="E303" s="38"/>
      <c r="F303" s="38"/>
      <c r="G303" s="38"/>
      <c r="H303" s="3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5" customHeight="1" x14ac:dyDescent="0.3">
      <c r="A304" s="9"/>
      <c r="B304" s="9"/>
      <c r="C304" s="38"/>
      <c r="D304" s="38"/>
      <c r="E304" s="38"/>
      <c r="F304" s="38"/>
      <c r="G304" s="38"/>
      <c r="H304" s="3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ht="15" customHeight="1" x14ac:dyDescent="0.3">
      <c r="A305" s="9"/>
      <c r="B305" s="9"/>
      <c r="C305" s="38"/>
      <c r="D305" s="38"/>
      <c r="E305" s="38"/>
      <c r="F305" s="38"/>
      <c r="G305" s="38"/>
      <c r="H305" s="3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5" customHeight="1" x14ac:dyDescent="0.3">
      <c r="A306" s="9"/>
      <c r="B306" s="9"/>
      <c r="C306" s="38"/>
      <c r="D306" s="38"/>
      <c r="E306" s="38"/>
      <c r="F306" s="38"/>
      <c r="G306" s="38"/>
      <c r="H306" s="3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ht="15" customHeight="1" x14ac:dyDescent="0.3">
      <c r="A307" s="9"/>
      <c r="B307" s="9"/>
      <c r="C307" s="38"/>
      <c r="D307" s="38"/>
      <c r="E307" s="38"/>
      <c r="F307" s="38"/>
      <c r="G307" s="38"/>
      <c r="H307" s="3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5" customHeight="1" x14ac:dyDescent="0.3">
      <c r="A308" s="9"/>
      <c r="B308" s="9"/>
      <c r="C308" s="38"/>
      <c r="D308" s="38"/>
      <c r="E308" s="38"/>
      <c r="F308" s="38"/>
      <c r="G308" s="38"/>
      <c r="H308" s="3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ht="15" customHeight="1" x14ac:dyDescent="0.3">
      <c r="A309" s="9"/>
      <c r="B309" s="9"/>
      <c r="C309" s="38"/>
      <c r="D309" s="38"/>
      <c r="E309" s="38"/>
      <c r="F309" s="38"/>
      <c r="G309" s="38"/>
      <c r="H309" s="3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5" customHeight="1" x14ac:dyDescent="0.3">
      <c r="A310" s="9"/>
      <c r="B310" s="9"/>
      <c r="C310" s="38"/>
      <c r="D310" s="38"/>
      <c r="E310" s="38"/>
      <c r="F310" s="38"/>
      <c r="G310" s="38"/>
      <c r="H310" s="3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ht="15" customHeight="1" x14ac:dyDescent="0.3">
      <c r="A311" s="9"/>
      <c r="B311" s="9"/>
      <c r="C311" s="38"/>
      <c r="D311" s="38"/>
      <c r="E311" s="38"/>
      <c r="F311" s="38"/>
      <c r="G311" s="38"/>
      <c r="H311" s="3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5" customHeight="1" x14ac:dyDescent="0.3">
      <c r="A312" s="9"/>
      <c r="B312" s="9"/>
      <c r="C312" s="38"/>
      <c r="D312" s="38"/>
      <c r="E312" s="38"/>
      <c r="F312" s="38"/>
      <c r="G312" s="38"/>
      <c r="H312" s="3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ht="15" customHeight="1" x14ac:dyDescent="0.3">
      <c r="A313" s="9"/>
      <c r="B313" s="9"/>
      <c r="C313" s="38"/>
      <c r="D313" s="38"/>
      <c r="E313" s="38"/>
      <c r="F313" s="38"/>
      <c r="G313" s="38"/>
      <c r="H313" s="3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5" customHeight="1" x14ac:dyDescent="0.3">
      <c r="A314" s="9"/>
      <c r="B314" s="9"/>
      <c r="C314" s="38"/>
      <c r="D314" s="38"/>
      <c r="E314" s="38"/>
      <c r="F314" s="38"/>
      <c r="G314" s="38"/>
      <c r="H314" s="3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ht="15" customHeight="1" x14ac:dyDescent="0.3">
      <c r="A315" s="9"/>
      <c r="B315" s="9"/>
      <c r="C315" s="38"/>
      <c r="D315" s="38"/>
      <c r="E315" s="38"/>
      <c r="F315" s="38"/>
      <c r="G315" s="38"/>
      <c r="H315" s="3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5" customHeight="1" x14ac:dyDescent="0.3">
      <c r="A316" s="9"/>
      <c r="B316" s="9"/>
      <c r="C316" s="38"/>
      <c r="D316" s="38"/>
      <c r="E316" s="38"/>
      <c r="F316" s="38"/>
      <c r="G316" s="38"/>
      <c r="H316" s="3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ht="15" customHeight="1" x14ac:dyDescent="0.3">
      <c r="A317" s="9"/>
      <c r="B317" s="9"/>
      <c r="C317" s="38"/>
      <c r="D317" s="38"/>
      <c r="E317" s="38"/>
      <c r="F317" s="38"/>
      <c r="G317" s="38"/>
      <c r="H317" s="3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5" customHeight="1" x14ac:dyDescent="0.3">
      <c r="A318" s="9"/>
      <c r="B318" s="9"/>
      <c r="C318" s="38"/>
      <c r="D318" s="38"/>
      <c r="E318" s="38"/>
      <c r="F318" s="38"/>
      <c r="G318" s="38"/>
      <c r="H318" s="3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ht="15" customHeight="1" x14ac:dyDescent="0.3">
      <c r="A319" s="9"/>
      <c r="B319" s="9"/>
      <c r="C319" s="38"/>
      <c r="D319" s="38"/>
      <c r="E319" s="38"/>
      <c r="F319" s="38"/>
      <c r="G319" s="38"/>
      <c r="H319" s="3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5" customHeight="1" x14ac:dyDescent="0.3">
      <c r="A320" s="9"/>
      <c r="B320" s="9"/>
      <c r="C320" s="38"/>
      <c r="D320" s="38"/>
      <c r="E320" s="38"/>
      <c r="F320" s="38"/>
      <c r="G320" s="38"/>
      <c r="H320" s="3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ht="15" customHeight="1" x14ac:dyDescent="0.3">
      <c r="A321" s="9"/>
      <c r="B321" s="9"/>
      <c r="C321" s="38"/>
      <c r="D321" s="38"/>
      <c r="E321" s="38"/>
      <c r="F321" s="38"/>
      <c r="G321" s="38"/>
      <c r="H321" s="3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5" customHeight="1" x14ac:dyDescent="0.3">
      <c r="A322" s="9"/>
      <c r="B322" s="9"/>
      <c r="C322" s="38"/>
      <c r="D322" s="38"/>
      <c r="E322" s="38"/>
      <c r="F322" s="38"/>
      <c r="G322" s="38"/>
      <c r="H322" s="3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ht="15" customHeight="1" x14ac:dyDescent="0.3">
      <c r="A323" s="9"/>
      <c r="B323" s="9"/>
      <c r="C323" s="38"/>
      <c r="D323" s="38"/>
      <c r="E323" s="38"/>
      <c r="F323" s="38"/>
      <c r="G323" s="38"/>
      <c r="H323" s="3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5" customHeight="1" x14ac:dyDescent="0.3">
      <c r="A324" s="9"/>
      <c r="B324" s="9"/>
      <c r="C324" s="38"/>
      <c r="D324" s="38"/>
      <c r="E324" s="38"/>
      <c r="F324" s="38"/>
      <c r="G324" s="38"/>
      <c r="H324" s="3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ht="15" customHeight="1" x14ac:dyDescent="0.3">
      <c r="A325" s="9"/>
      <c r="B325" s="9"/>
      <c r="C325" s="38"/>
      <c r="D325" s="38"/>
      <c r="E325" s="38"/>
      <c r="F325" s="38"/>
      <c r="G325" s="38"/>
      <c r="H325" s="3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5" customHeight="1" x14ac:dyDescent="0.3">
      <c r="A326" s="9"/>
      <c r="B326" s="9"/>
      <c r="C326" s="38"/>
      <c r="D326" s="38"/>
      <c r="E326" s="38"/>
      <c r="F326" s="38"/>
      <c r="G326" s="38"/>
      <c r="H326" s="3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ht="15" customHeight="1" x14ac:dyDescent="0.3">
      <c r="A327" s="9"/>
      <c r="B327" s="9"/>
      <c r="C327" s="38"/>
      <c r="D327" s="38"/>
      <c r="E327" s="38"/>
      <c r="F327" s="38"/>
      <c r="G327" s="38"/>
      <c r="H327" s="3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5" customHeight="1" x14ac:dyDescent="0.3">
      <c r="A328" s="9"/>
      <c r="B328" s="9"/>
      <c r="C328" s="38"/>
      <c r="D328" s="38"/>
      <c r="E328" s="38"/>
      <c r="F328" s="38"/>
      <c r="G328" s="38"/>
      <c r="H328" s="3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ht="15" customHeight="1" x14ac:dyDescent="0.3">
      <c r="A329" s="9"/>
      <c r="B329" s="9"/>
      <c r="C329" s="38"/>
      <c r="D329" s="38"/>
      <c r="E329" s="38"/>
      <c r="F329" s="38"/>
      <c r="G329" s="38"/>
      <c r="H329" s="3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5" customHeight="1" x14ac:dyDescent="0.3">
      <c r="A330" s="9"/>
      <c r="B330" s="9"/>
      <c r="C330" s="38"/>
      <c r="D330" s="38"/>
      <c r="E330" s="38"/>
      <c r="F330" s="38"/>
      <c r="G330" s="38"/>
      <c r="H330" s="3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ht="15" customHeight="1" x14ac:dyDescent="0.3">
      <c r="A331" s="9"/>
      <c r="B331" s="9"/>
      <c r="C331" s="38"/>
      <c r="D331" s="38"/>
      <c r="E331" s="38"/>
      <c r="F331" s="38"/>
      <c r="G331" s="38"/>
      <c r="H331" s="3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5" customHeight="1" x14ac:dyDescent="0.3">
      <c r="A332" s="9"/>
      <c r="B332" s="9"/>
      <c r="C332" s="38"/>
      <c r="D332" s="38"/>
      <c r="E332" s="38"/>
      <c r="F332" s="38"/>
      <c r="G332" s="38"/>
      <c r="H332" s="3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ht="15" customHeight="1" x14ac:dyDescent="0.3">
      <c r="A333" s="9"/>
      <c r="B333" s="9"/>
      <c r="C333" s="38"/>
      <c r="D333" s="38"/>
      <c r="E333" s="38"/>
      <c r="F333" s="38"/>
      <c r="G333" s="38"/>
      <c r="H333" s="3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5" customHeight="1" x14ac:dyDescent="0.3">
      <c r="A334" s="9"/>
      <c r="B334" s="9"/>
      <c r="C334" s="38"/>
      <c r="D334" s="38"/>
      <c r="E334" s="38"/>
      <c r="F334" s="38"/>
      <c r="G334" s="38"/>
      <c r="H334" s="3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ht="15" customHeight="1" x14ac:dyDescent="0.3">
      <c r="A335" s="9"/>
      <c r="B335" s="9"/>
      <c r="C335" s="38"/>
      <c r="D335" s="38"/>
      <c r="E335" s="38"/>
      <c r="F335" s="38"/>
      <c r="G335" s="38"/>
      <c r="H335" s="3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5" customHeight="1" x14ac:dyDescent="0.3">
      <c r="A336" s="9"/>
      <c r="B336" s="9"/>
      <c r="C336" s="38"/>
      <c r="D336" s="38"/>
      <c r="E336" s="38"/>
      <c r="F336" s="38"/>
      <c r="G336" s="38"/>
      <c r="H336" s="3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ht="15" customHeight="1" x14ac:dyDescent="0.3">
      <c r="A337" s="9"/>
      <c r="B337" s="9"/>
      <c r="C337" s="38"/>
      <c r="D337" s="38"/>
      <c r="E337" s="38"/>
      <c r="F337" s="38"/>
      <c r="G337" s="38"/>
      <c r="H337" s="3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5" customHeight="1" x14ac:dyDescent="0.3">
      <c r="A338" s="9"/>
      <c r="B338" s="9"/>
      <c r="C338" s="38"/>
      <c r="D338" s="38"/>
      <c r="E338" s="38"/>
      <c r="F338" s="38"/>
      <c r="G338" s="38"/>
      <c r="H338" s="3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ht="15" customHeight="1" x14ac:dyDescent="0.3">
      <c r="A339" s="9"/>
      <c r="B339" s="9"/>
      <c r="C339" s="38"/>
      <c r="D339" s="38"/>
      <c r="E339" s="38"/>
      <c r="F339" s="38"/>
      <c r="G339" s="38"/>
      <c r="H339" s="3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5" customHeight="1" x14ac:dyDescent="0.3">
      <c r="A340" s="9"/>
      <c r="B340" s="9"/>
      <c r="C340" s="38"/>
      <c r="D340" s="38"/>
      <c r="E340" s="38"/>
      <c r="F340" s="38"/>
      <c r="G340" s="38"/>
      <c r="H340" s="3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ht="15" customHeight="1" x14ac:dyDescent="0.3">
      <c r="A341" s="9"/>
      <c r="B341" s="9"/>
      <c r="C341" s="38"/>
      <c r="D341" s="38"/>
      <c r="E341" s="38"/>
      <c r="F341" s="38"/>
      <c r="G341" s="38"/>
      <c r="H341" s="3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5" customHeight="1" x14ac:dyDescent="0.3">
      <c r="A342" s="9"/>
      <c r="B342" s="9"/>
      <c r="C342" s="38"/>
      <c r="D342" s="38"/>
      <c r="E342" s="38"/>
      <c r="F342" s="38"/>
      <c r="G342" s="38"/>
      <c r="H342" s="3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ht="15" customHeight="1" x14ac:dyDescent="0.3">
      <c r="A343" s="9"/>
      <c r="B343" s="9"/>
      <c r="C343" s="38"/>
      <c r="D343" s="38"/>
      <c r="E343" s="38"/>
      <c r="F343" s="38"/>
      <c r="G343" s="38"/>
      <c r="H343" s="3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5" customHeight="1" x14ac:dyDescent="0.3">
      <c r="A344" s="9"/>
      <c r="B344" s="9"/>
      <c r="C344" s="38"/>
      <c r="D344" s="38"/>
      <c r="E344" s="38"/>
      <c r="F344" s="38"/>
      <c r="G344" s="38"/>
      <c r="H344" s="3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ht="15" customHeight="1" x14ac:dyDescent="0.3">
      <c r="A345" s="9"/>
      <c r="B345" s="9"/>
      <c r="C345" s="38"/>
      <c r="D345" s="38"/>
      <c r="E345" s="38"/>
      <c r="F345" s="38"/>
      <c r="G345" s="38"/>
      <c r="H345" s="3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5" customHeight="1" x14ac:dyDescent="0.3">
      <c r="A346" s="9"/>
      <c r="B346" s="9"/>
      <c r="C346" s="38"/>
      <c r="D346" s="38"/>
      <c r="E346" s="38"/>
      <c r="F346" s="38"/>
      <c r="G346" s="38"/>
      <c r="H346" s="3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ht="15" customHeight="1" x14ac:dyDescent="0.3">
      <c r="A347" s="9"/>
      <c r="B347" s="9"/>
      <c r="C347" s="38"/>
      <c r="D347" s="38"/>
      <c r="E347" s="38"/>
      <c r="F347" s="38"/>
      <c r="G347" s="38"/>
      <c r="H347" s="3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5" customHeight="1" x14ac:dyDescent="0.3">
      <c r="A348" s="9"/>
      <c r="B348" s="9"/>
      <c r="C348" s="38"/>
      <c r="D348" s="38"/>
      <c r="E348" s="38"/>
      <c r="F348" s="38"/>
      <c r="G348" s="38"/>
      <c r="H348" s="3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ht="15" customHeight="1" x14ac:dyDescent="0.3">
      <c r="A349" s="9"/>
      <c r="B349" s="9"/>
      <c r="C349" s="38"/>
      <c r="D349" s="38"/>
      <c r="E349" s="38"/>
      <c r="F349" s="38"/>
      <c r="G349" s="38"/>
      <c r="H349" s="3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5" customHeight="1" x14ac:dyDescent="0.3">
      <c r="A350" s="9"/>
      <c r="B350" s="9"/>
      <c r="C350" s="38"/>
      <c r="D350" s="38"/>
      <c r="E350" s="38"/>
      <c r="F350" s="38"/>
      <c r="G350" s="38"/>
      <c r="H350" s="3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ht="15" customHeight="1" x14ac:dyDescent="0.3">
      <c r="A351" s="9"/>
      <c r="B351" s="9"/>
      <c r="C351" s="38"/>
      <c r="D351" s="38"/>
      <c r="E351" s="38"/>
      <c r="F351" s="38"/>
      <c r="G351" s="38"/>
      <c r="H351" s="3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5" customHeight="1" x14ac:dyDescent="0.3">
      <c r="A352" s="9"/>
      <c r="B352" s="9"/>
      <c r="C352" s="38"/>
      <c r="D352" s="38"/>
      <c r="E352" s="38"/>
      <c r="F352" s="38"/>
      <c r="G352" s="38"/>
      <c r="H352" s="3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ht="15" customHeight="1" x14ac:dyDescent="0.3">
      <c r="A353" s="9"/>
      <c r="B353" s="9"/>
      <c r="C353" s="38"/>
      <c r="D353" s="38"/>
      <c r="E353" s="38"/>
      <c r="F353" s="38"/>
      <c r="G353" s="38"/>
      <c r="H353" s="3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5" customHeight="1" x14ac:dyDescent="0.3">
      <c r="A354" s="9"/>
      <c r="B354" s="9"/>
      <c r="C354" s="38"/>
      <c r="D354" s="38"/>
      <c r="E354" s="38"/>
      <c r="F354" s="38"/>
      <c r="G354" s="38"/>
      <c r="H354" s="3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ht="15" customHeight="1" x14ac:dyDescent="0.3">
      <c r="A355" s="9"/>
      <c r="B355" s="9"/>
      <c r="C355" s="38"/>
      <c r="D355" s="38"/>
      <c r="E355" s="38"/>
      <c r="F355" s="38"/>
      <c r="G355" s="38"/>
      <c r="H355" s="3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5" customHeight="1" x14ac:dyDescent="0.3">
      <c r="A356" s="9"/>
      <c r="B356" s="9"/>
      <c r="C356" s="38"/>
      <c r="D356" s="38"/>
      <c r="E356" s="38"/>
      <c r="F356" s="38"/>
      <c r="G356" s="38"/>
      <c r="H356" s="3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ht="15" customHeight="1" x14ac:dyDescent="0.3">
      <c r="A357" s="9"/>
      <c r="B357" s="9"/>
      <c r="C357" s="38"/>
      <c r="D357" s="38"/>
      <c r="E357" s="38"/>
      <c r="F357" s="38"/>
      <c r="G357" s="38"/>
      <c r="H357" s="3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5" customHeight="1" x14ac:dyDescent="0.3">
      <c r="A358" s="9"/>
      <c r="B358" s="9"/>
      <c r="C358" s="38"/>
      <c r="D358" s="38"/>
      <c r="E358" s="38"/>
      <c r="F358" s="38"/>
      <c r="G358" s="38"/>
      <c r="H358" s="3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ht="15" customHeight="1" x14ac:dyDescent="0.3">
      <c r="A359" s="9"/>
      <c r="B359" s="9"/>
      <c r="C359" s="38"/>
      <c r="D359" s="38"/>
      <c r="E359" s="38"/>
      <c r="F359" s="38"/>
      <c r="G359" s="38"/>
      <c r="H359" s="3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5" customHeight="1" x14ac:dyDescent="0.3">
      <c r="A360" s="9"/>
      <c r="B360" s="9"/>
      <c r="C360" s="38"/>
      <c r="D360" s="38"/>
      <c r="E360" s="38"/>
      <c r="F360" s="38"/>
      <c r="G360" s="38"/>
      <c r="H360" s="3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ht="15" customHeight="1" x14ac:dyDescent="0.3">
      <c r="A361" s="9"/>
      <c r="B361" s="9"/>
      <c r="C361" s="38"/>
      <c r="D361" s="38"/>
      <c r="E361" s="38"/>
      <c r="F361" s="38"/>
      <c r="G361" s="38"/>
      <c r="H361" s="3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5" customHeight="1" x14ac:dyDescent="0.3">
      <c r="A362" s="9"/>
      <c r="B362" s="9"/>
      <c r="C362" s="38"/>
      <c r="D362" s="38"/>
      <c r="E362" s="38"/>
      <c r="F362" s="38"/>
      <c r="G362" s="38"/>
      <c r="H362" s="3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ht="15" customHeight="1" x14ac:dyDescent="0.3">
      <c r="A363" s="9"/>
      <c r="B363" s="9"/>
      <c r="C363" s="38"/>
      <c r="D363" s="38"/>
      <c r="E363" s="38"/>
      <c r="F363" s="38"/>
      <c r="G363" s="38"/>
      <c r="H363" s="3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5" customHeight="1" x14ac:dyDescent="0.3">
      <c r="A364" s="9"/>
      <c r="B364" s="9"/>
      <c r="C364" s="38"/>
      <c r="D364" s="38"/>
      <c r="E364" s="38"/>
      <c r="F364" s="38"/>
      <c r="G364" s="38"/>
      <c r="H364" s="3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ht="15" customHeight="1" x14ac:dyDescent="0.3">
      <c r="A365" s="9"/>
      <c r="B365" s="9"/>
      <c r="C365" s="38"/>
      <c r="D365" s="38"/>
      <c r="E365" s="38"/>
      <c r="F365" s="38"/>
      <c r="G365" s="38"/>
      <c r="H365" s="3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5" customHeight="1" x14ac:dyDescent="0.3">
      <c r="A366" s="9"/>
      <c r="B366" s="9"/>
      <c r="C366" s="38"/>
      <c r="D366" s="38"/>
      <c r="E366" s="38"/>
      <c r="F366" s="38"/>
      <c r="G366" s="38"/>
      <c r="H366" s="3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ht="15" customHeight="1" x14ac:dyDescent="0.3">
      <c r="A367" s="9"/>
      <c r="B367" s="9"/>
      <c r="C367" s="38"/>
      <c r="D367" s="38"/>
      <c r="E367" s="38"/>
      <c r="F367" s="38"/>
      <c r="G367" s="38"/>
      <c r="H367" s="3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5" customHeight="1" x14ac:dyDescent="0.3">
      <c r="A368" s="9"/>
      <c r="B368" s="9"/>
      <c r="C368" s="38"/>
      <c r="D368" s="38"/>
      <c r="E368" s="38"/>
      <c r="F368" s="38"/>
      <c r="G368" s="38"/>
      <c r="H368" s="3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ht="15" customHeight="1" x14ac:dyDescent="0.3">
      <c r="A369" s="9"/>
      <c r="B369" s="9"/>
      <c r="C369" s="38"/>
      <c r="D369" s="38"/>
      <c r="E369" s="38"/>
      <c r="F369" s="38"/>
      <c r="G369" s="38"/>
      <c r="H369" s="3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5" customHeight="1" x14ac:dyDescent="0.3">
      <c r="A370" s="9"/>
      <c r="B370" s="9"/>
      <c r="C370" s="38"/>
      <c r="D370" s="38"/>
      <c r="E370" s="38"/>
      <c r="F370" s="38"/>
      <c r="G370" s="38"/>
      <c r="H370" s="3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ht="15" customHeight="1" x14ac:dyDescent="0.3">
      <c r="A371" s="9"/>
      <c r="B371" s="9"/>
      <c r="C371" s="38"/>
      <c r="D371" s="38"/>
      <c r="E371" s="38"/>
      <c r="F371" s="38"/>
      <c r="G371" s="38"/>
      <c r="H371" s="3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5" customHeight="1" x14ac:dyDescent="0.3">
      <c r="A372" s="9"/>
      <c r="B372" s="9"/>
      <c r="C372" s="38"/>
      <c r="D372" s="38"/>
      <c r="E372" s="38"/>
      <c r="F372" s="38"/>
      <c r="G372" s="38"/>
      <c r="H372" s="3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ht="15" customHeight="1" x14ac:dyDescent="0.3">
      <c r="A373" s="9"/>
      <c r="B373" s="9"/>
      <c r="C373" s="38"/>
      <c r="D373" s="38"/>
      <c r="E373" s="38"/>
      <c r="F373" s="38"/>
      <c r="G373" s="38"/>
      <c r="H373" s="3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5" customHeight="1" x14ac:dyDescent="0.3">
      <c r="A374" s="9"/>
      <c r="B374" s="9"/>
      <c r="C374" s="38"/>
      <c r="D374" s="38"/>
      <c r="E374" s="38"/>
      <c r="F374" s="38"/>
      <c r="G374" s="38"/>
      <c r="H374" s="3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ht="15" customHeight="1" x14ac:dyDescent="0.3">
      <c r="A375" s="9"/>
      <c r="B375" s="9"/>
      <c r="C375" s="38"/>
      <c r="D375" s="38"/>
      <c r="E375" s="38"/>
      <c r="F375" s="38"/>
      <c r="G375" s="38"/>
      <c r="H375" s="3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5" customHeight="1" x14ac:dyDescent="0.3">
      <c r="A376" s="9"/>
      <c r="B376" s="9"/>
      <c r="C376" s="38"/>
      <c r="D376" s="38"/>
      <c r="E376" s="38"/>
      <c r="F376" s="38"/>
      <c r="G376" s="38"/>
      <c r="H376" s="3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ht="15" customHeight="1" x14ac:dyDescent="0.3">
      <c r="A377" s="9"/>
      <c r="B377" s="9"/>
      <c r="C377" s="38"/>
      <c r="D377" s="38"/>
      <c r="E377" s="38"/>
      <c r="F377" s="38"/>
      <c r="G377" s="38"/>
      <c r="H377" s="3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5" customHeight="1" x14ac:dyDescent="0.3">
      <c r="A378" s="9"/>
      <c r="B378" s="9"/>
      <c r="C378" s="38"/>
      <c r="D378" s="38"/>
      <c r="E378" s="38"/>
      <c r="F378" s="38"/>
      <c r="G378" s="38"/>
      <c r="H378" s="3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ht="15" customHeight="1" x14ac:dyDescent="0.3">
      <c r="A379" s="9"/>
      <c r="B379" s="9"/>
      <c r="C379" s="38"/>
      <c r="D379" s="38"/>
      <c r="E379" s="38"/>
      <c r="F379" s="38"/>
      <c r="G379" s="38"/>
      <c r="H379" s="3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5" customHeight="1" x14ac:dyDescent="0.3">
      <c r="A380" s="9"/>
      <c r="B380" s="9"/>
      <c r="C380" s="38"/>
      <c r="D380" s="38"/>
      <c r="E380" s="38"/>
      <c r="F380" s="38"/>
      <c r="G380" s="38"/>
      <c r="H380" s="3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ht="15" customHeight="1" x14ac:dyDescent="0.3">
      <c r="A381" s="9"/>
      <c r="B381" s="9"/>
      <c r="C381" s="38"/>
      <c r="D381" s="38"/>
      <c r="E381" s="38"/>
      <c r="F381" s="38"/>
      <c r="G381" s="38"/>
      <c r="H381" s="3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5" customHeight="1" x14ac:dyDescent="0.3">
      <c r="A382" s="9"/>
      <c r="B382" s="9"/>
      <c r="C382" s="38"/>
      <c r="D382" s="38"/>
      <c r="E382" s="38"/>
      <c r="F382" s="38"/>
      <c r="G382" s="38"/>
      <c r="H382" s="3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ht="15" customHeight="1" x14ac:dyDescent="0.3">
      <c r="A383" s="9"/>
      <c r="B383" s="9"/>
      <c r="C383" s="38"/>
      <c r="D383" s="38"/>
      <c r="E383" s="38"/>
      <c r="F383" s="38"/>
      <c r="G383" s="38"/>
      <c r="H383" s="3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5" customHeight="1" x14ac:dyDescent="0.3">
      <c r="A384" s="9"/>
      <c r="B384" s="9"/>
      <c r="C384" s="38"/>
      <c r="D384" s="38"/>
      <c r="E384" s="38"/>
      <c r="F384" s="38"/>
      <c r="G384" s="38"/>
      <c r="H384" s="3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ht="15" customHeight="1" x14ac:dyDescent="0.3">
      <c r="A385" s="9"/>
      <c r="B385" s="9"/>
      <c r="C385" s="38"/>
      <c r="D385" s="38"/>
      <c r="E385" s="38"/>
      <c r="F385" s="38"/>
      <c r="G385" s="38"/>
      <c r="H385" s="3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5" customHeight="1" x14ac:dyDescent="0.3">
      <c r="A386" s="9"/>
      <c r="B386" s="9"/>
      <c r="C386" s="38"/>
      <c r="D386" s="38"/>
      <c r="E386" s="38"/>
      <c r="F386" s="38"/>
      <c r="G386" s="38"/>
      <c r="H386" s="3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ht="15" customHeight="1" x14ac:dyDescent="0.3">
      <c r="A387" s="9"/>
      <c r="B387" s="9"/>
      <c r="C387" s="38"/>
      <c r="D387" s="38"/>
      <c r="E387" s="38"/>
      <c r="F387" s="38"/>
      <c r="G387" s="38"/>
      <c r="H387" s="3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5" customHeight="1" x14ac:dyDescent="0.3">
      <c r="A388" s="9"/>
      <c r="B388" s="9"/>
      <c r="C388" s="38"/>
      <c r="D388" s="38"/>
      <c r="E388" s="38"/>
      <c r="F388" s="38"/>
      <c r="G388" s="38"/>
      <c r="H388" s="3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ht="15" customHeight="1" x14ac:dyDescent="0.3">
      <c r="A389" s="9"/>
      <c r="B389" s="9"/>
      <c r="C389" s="38"/>
      <c r="D389" s="38"/>
      <c r="E389" s="38"/>
      <c r="F389" s="38"/>
      <c r="G389" s="38"/>
      <c r="H389" s="3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5" customHeight="1" x14ac:dyDescent="0.3">
      <c r="A390" s="9"/>
      <c r="B390" s="9"/>
      <c r="C390" s="38"/>
      <c r="D390" s="38"/>
      <c r="E390" s="38"/>
      <c r="F390" s="38"/>
      <c r="G390" s="38"/>
      <c r="H390" s="3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ht="15" customHeight="1" x14ac:dyDescent="0.3">
      <c r="A391" s="9"/>
      <c r="B391" s="9"/>
      <c r="C391" s="38"/>
      <c r="D391" s="38"/>
      <c r="E391" s="38"/>
      <c r="F391" s="38"/>
      <c r="G391" s="38"/>
      <c r="H391" s="3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5" customHeight="1" x14ac:dyDescent="0.3">
      <c r="A392" s="9"/>
      <c r="B392" s="9"/>
      <c r="C392" s="38"/>
      <c r="D392" s="38"/>
      <c r="E392" s="38"/>
      <c r="F392" s="38"/>
      <c r="G392" s="38"/>
      <c r="H392" s="3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ht="15" customHeight="1" x14ac:dyDescent="0.3">
      <c r="A393" s="9"/>
      <c r="B393" s="9"/>
      <c r="C393" s="38"/>
      <c r="D393" s="38"/>
      <c r="E393" s="38"/>
      <c r="F393" s="38"/>
      <c r="G393" s="38"/>
      <c r="H393" s="3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5" customHeight="1" x14ac:dyDescent="0.3">
      <c r="A394" s="9"/>
      <c r="B394" s="9"/>
      <c r="C394" s="38"/>
      <c r="D394" s="38"/>
      <c r="E394" s="38"/>
      <c r="F394" s="38"/>
      <c r="G394" s="38"/>
      <c r="H394" s="3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ht="15" customHeight="1" x14ac:dyDescent="0.3">
      <c r="A395" s="9"/>
      <c r="B395" s="9"/>
      <c r="C395" s="38"/>
      <c r="D395" s="38"/>
      <c r="E395" s="38"/>
      <c r="F395" s="38"/>
      <c r="G395" s="38"/>
      <c r="H395" s="3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5" customHeight="1" x14ac:dyDescent="0.3">
      <c r="A396" s="9"/>
      <c r="B396" s="9"/>
      <c r="C396" s="38"/>
      <c r="D396" s="38"/>
      <c r="E396" s="38"/>
      <c r="F396" s="38"/>
      <c r="G396" s="38"/>
      <c r="H396" s="3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ht="15" customHeight="1" x14ac:dyDescent="0.3">
      <c r="A397" s="9"/>
      <c r="B397" s="9"/>
      <c r="C397" s="38"/>
      <c r="D397" s="38"/>
      <c r="E397" s="38"/>
      <c r="F397" s="38"/>
      <c r="G397" s="38"/>
      <c r="H397" s="3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5" customHeight="1" x14ac:dyDescent="0.3">
      <c r="A398" s="9"/>
      <c r="B398" s="9"/>
      <c r="C398" s="38"/>
      <c r="D398" s="38"/>
      <c r="E398" s="38"/>
      <c r="F398" s="38"/>
      <c r="G398" s="38"/>
      <c r="H398" s="3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ht="15" customHeight="1" x14ac:dyDescent="0.3">
      <c r="A399" s="9"/>
      <c r="B399" s="9"/>
      <c r="C399" s="38"/>
      <c r="D399" s="38"/>
      <c r="E399" s="38"/>
      <c r="F399" s="38"/>
      <c r="G399" s="38"/>
      <c r="H399" s="3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5" customHeight="1" x14ac:dyDescent="0.3">
      <c r="A400" s="9"/>
      <c r="B400" s="9"/>
      <c r="C400" s="38"/>
      <c r="D400" s="38"/>
      <c r="E400" s="38"/>
      <c r="F400" s="38"/>
      <c r="G400" s="38"/>
      <c r="H400" s="3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ht="15" customHeight="1" x14ac:dyDescent="0.3">
      <c r="A401" s="9"/>
      <c r="B401" s="9"/>
      <c r="C401" s="38"/>
      <c r="D401" s="38"/>
      <c r="E401" s="38"/>
      <c r="F401" s="38"/>
      <c r="G401" s="38"/>
      <c r="H401" s="3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5" customHeight="1" x14ac:dyDescent="0.3">
      <c r="A402" s="9"/>
      <c r="B402" s="9"/>
      <c r="C402" s="38"/>
      <c r="D402" s="38"/>
      <c r="E402" s="38"/>
      <c r="F402" s="38"/>
      <c r="G402" s="38"/>
      <c r="H402" s="3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ht="15" customHeight="1" x14ac:dyDescent="0.3">
      <c r="A403" s="9"/>
      <c r="B403" s="9"/>
      <c r="C403" s="38"/>
      <c r="D403" s="38"/>
      <c r="E403" s="38"/>
      <c r="F403" s="38"/>
      <c r="G403" s="38"/>
      <c r="H403" s="3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5" customHeight="1" x14ac:dyDescent="0.3">
      <c r="A404" s="9"/>
      <c r="B404" s="9"/>
      <c r="C404" s="38"/>
      <c r="D404" s="38"/>
      <c r="E404" s="38"/>
      <c r="F404" s="38"/>
      <c r="G404" s="38"/>
      <c r="H404" s="3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ht="15" customHeight="1" x14ac:dyDescent="0.3">
      <c r="A405" s="9"/>
      <c r="B405" s="9"/>
      <c r="C405" s="38"/>
      <c r="D405" s="38"/>
      <c r="E405" s="38"/>
      <c r="F405" s="38"/>
      <c r="G405" s="38"/>
      <c r="H405" s="3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5" customHeight="1" x14ac:dyDescent="0.3">
      <c r="A406" s="9"/>
      <c r="B406" s="9"/>
      <c r="C406" s="38"/>
      <c r="D406" s="38"/>
      <c r="E406" s="38"/>
      <c r="F406" s="38"/>
      <c r="G406" s="38"/>
      <c r="H406" s="3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ht="15" customHeight="1" x14ac:dyDescent="0.3">
      <c r="A407" s="9"/>
      <c r="B407" s="9"/>
      <c r="C407" s="38"/>
      <c r="D407" s="38"/>
      <c r="E407" s="38"/>
      <c r="F407" s="38"/>
      <c r="G407" s="38"/>
      <c r="H407" s="3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5" customHeight="1" x14ac:dyDescent="0.3">
      <c r="A408" s="9"/>
      <c r="B408" s="9"/>
      <c r="C408" s="38"/>
      <c r="D408" s="38"/>
      <c r="E408" s="38"/>
      <c r="F408" s="38"/>
      <c r="G408" s="38"/>
      <c r="H408" s="3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ht="15" customHeight="1" x14ac:dyDescent="0.3">
      <c r="A409" s="9"/>
      <c r="B409" s="9"/>
      <c r="C409" s="38"/>
      <c r="D409" s="38"/>
      <c r="E409" s="38"/>
      <c r="F409" s="38"/>
      <c r="G409" s="38"/>
      <c r="H409" s="3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5" customHeight="1" x14ac:dyDescent="0.3">
      <c r="A410" s="9"/>
      <c r="B410" s="9"/>
      <c r="C410" s="38"/>
      <c r="D410" s="38"/>
      <c r="E410" s="38"/>
      <c r="F410" s="38"/>
      <c r="G410" s="38"/>
      <c r="H410" s="3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ht="15" customHeight="1" x14ac:dyDescent="0.3">
      <c r="A411" s="9"/>
      <c r="B411" s="9"/>
      <c r="C411" s="38"/>
      <c r="D411" s="38"/>
      <c r="E411" s="38"/>
      <c r="F411" s="38"/>
      <c r="G411" s="38"/>
      <c r="H411" s="3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5" customHeight="1" x14ac:dyDescent="0.3">
      <c r="A412" s="9"/>
      <c r="B412" s="9"/>
      <c r="C412" s="38"/>
      <c r="D412" s="38"/>
      <c r="E412" s="38"/>
      <c r="F412" s="38"/>
      <c r="G412" s="38"/>
      <c r="H412" s="3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ht="15" customHeight="1" x14ac:dyDescent="0.3">
      <c r="A413" s="9"/>
      <c r="B413" s="9"/>
      <c r="C413" s="38"/>
      <c r="D413" s="38"/>
      <c r="E413" s="38"/>
      <c r="F413" s="38"/>
      <c r="G413" s="38"/>
      <c r="H413" s="3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5" customHeight="1" x14ac:dyDescent="0.3">
      <c r="A414" s="9"/>
      <c r="B414" s="9"/>
      <c r="C414" s="38"/>
      <c r="D414" s="38"/>
      <c r="E414" s="38"/>
      <c r="F414" s="38"/>
      <c r="G414" s="38"/>
      <c r="H414" s="3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ht="15" customHeight="1" x14ac:dyDescent="0.3">
      <c r="A415" s="9"/>
      <c r="B415" s="9"/>
      <c r="C415" s="38"/>
      <c r="D415" s="38"/>
      <c r="E415" s="38"/>
      <c r="F415" s="38"/>
      <c r="G415" s="38"/>
      <c r="H415" s="3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5" customHeight="1" x14ac:dyDescent="0.3">
      <c r="A416" s="9"/>
      <c r="B416" s="9"/>
      <c r="C416" s="38"/>
      <c r="D416" s="38"/>
      <c r="E416" s="38"/>
      <c r="F416" s="38"/>
      <c r="G416" s="38"/>
      <c r="H416" s="3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ht="15" customHeight="1" x14ac:dyDescent="0.3">
      <c r="A417" s="9"/>
      <c r="B417" s="9"/>
      <c r="C417" s="38"/>
      <c r="D417" s="38"/>
      <c r="E417" s="38"/>
      <c r="F417" s="38"/>
      <c r="G417" s="38"/>
      <c r="H417" s="3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5" customHeight="1" x14ac:dyDescent="0.3">
      <c r="A418" s="9"/>
      <c r="B418" s="9"/>
      <c r="C418" s="38"/>
      <c r="D418" s="38"/>
      <c r="E418" s="38"/>
      <c r="F418" s="38"/>
      <c r="G418" s="38"/>
      <c r="H418" s="3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ht="15" customHeight="1" x14ac:dyDescent="0.3">
      <c r="A419" s="9"/>
      <c r="B419" s="9"/>
      <c r="C419" s="38"/>
      <c r="D419" s="38"/>
      <c r="E419" s="38"/>
      <c r="F419" s="38"/>
      <c r="G419" s="38"/>
      <c r="H419" s="3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5" customHeight="1" x14ac:dyDescent="0.3">
      <c r="A420" s="9"/>
      <c r="B420" s="9"/>
      <c r="C420" s="38"/>
      <c r="D420" s="38"/>
      <c r="E420" s="38"/>
      <c r="F420" s="38"/>
      <c r="G420" s="38"/>
      <c r="H420" s="3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ht="15" customHeight="1" x14ac:dyDescent="0.3">
      <c r="A421" s="9"/>
      <c r="B421" s="9"/>
      <c r="C421" s="38"/>
      <c r="D421" s="38"/>
      <c r="E421" s="38"/>
      <c r="F421" s="38"/>
      <c r="G421" s="38"/>
      <c r="H421" s="3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5" customHeight="1" x14ac:dyDescent="0.3">
      <c r="A422" s="9"/>
      <c r="B422" s="9"/>
      <c r="C422" s="38"/>
      <c r="D422" s="38"/>
      <c r="E422" s="38"/>
      <c r="F422" s="38"/>
      <c r="G422" s="38"/>
      <c r="H422" s="3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ht="15" customHeight="1" x14ac:dyDescent="0.3">
      <c r="A423" s="9"/>
      <c r="B423" s="9"/>
      <c r="C423" s="38"/>
      <c r="D423" s="38"/>
      <c r="E423" s="38"/>
      <c r="F423" s="38"/>
      <c r="G423" s="38"/>
      <c r="H423" s="3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5" customHeight="1" x14ac:dyDescent="0.3">
      <c r="A424" s="9"/>
      <c r="B424" s="9"/>
      <c r="C424" s="38"/>
      <c r="D424" s="38"/>
      <c r="E424" s="38"/>
      <c r="F424" s="38"/>
      <c r="G424" s="38"/>
      <c r="H424" s="3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ht="15" customHeight="1" x14ac:dyDescent="0.3">
      <c r="A425" s="9"/>
      <c r="B425" s="9"/>
      <c r="C425" s="38"/>
      <c r="D425" s="38"/>
      <c r="E425" s="38"/>
      <c r="F425" s="38"/>
      <c r="G425" s="38"/>
      <c r="H425" s="3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5" customHeight="1" x14ac:dyDescent="0.3">
      <c r="A426" s="9"/>
      <c r="B426" s="9"/>
      <c r="C426" s="38"/>
      <c r="D426" s="38"/>
      <c r="E426" s="38"/>
      <c r="F426" s="38"/>
      <c r="G426" s="38"/>
      <c r="H426" s="3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ht="15" customHeight="1" x14ac:dyDescent="0.3">
      <c r="A427" s="9"/>
      <c r="B427" s="9"/>
      <c r="C427" s="38"/>
      <c r="D427" s="38"/>
      <c r="E427" s="38"/>
      <c r="F427" s="38"/>
      <c r="G427" s="38"/>
      <c r="H427" s="3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5" customHeight="1" x14ac:dyDescent="0.3">
      <c r="A428" s="9"/>
      <c r="B428" s="9"/>
      <c r="C428" s="38"/>
      <c r="D428" s="38"/>
      <c r="E428" s="38"/>
      <c r="F428" s="38"/>
      <c r="G428" s="38"/>
      <c r="H428" s="3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ht="15" customHeight="1" x14ac:dyDescent="0.3">
      <c r="A429" s="9"/>
      <c r="B429" s="9"/>
      <c r="C429" s="38"/>
      <c r="D429" s="38"/>
      <c r="E429" s="38"/>
      <c r="F429" s="38"/>
      <c r="G429" s="38"/>
      <c r="H429" s="3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5" customHeight="1" x14ac:dyDescent="0.3">
      <c r="A430" s="9"/>
      <c r="B430" s="9"/>
      <c r="C430" s="38"/>
      <c r="D430" s="38"/>
      <c r="E430" s="38"/>
      <c r="F430" s="38"/>
      <c r="G430" s="38"/>
      <c r="H430" s="3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ht="15" customHeight="1" x14ac:dyDescent="0.3">
      <c r="A431" s="9"/>
      <c r="B431" s="9"/>
      <c r="C431" s="38"/>
      <c r="D431" s="38"/>
      <c r="E431" s="38"/>
      <c r="F431" s="38"/>
      <c r="G431" s="38"/>
      <c r="H431" s="3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5" customHeight="1" x14ac:dyDescent="0.3">
      <c r="A432" s="9"/>
      <c r="B432" s="9"/>
      <c r="C432" s="38"/>
      <c r="D432" s="38"/>
      <c r="E432" s="38"/>
      <c r="F432" s="38"/>
      <c r="G432" s="38"/>
      <c r="H432" s="3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ht="15" customHeight="1" x14ac:dyDescent="0.3">
      <c r="A433" s="9"/>
      <c r="B433" s="9"/>
      <c r="C433" s="38"/>
      <c r="D433" s="38"/>
      <c r="E433" s="38"/>
      <c r="F433" s="38"/>
      <c r="G433" s="38"/>
      <c r="H433" s="3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5" customHeight="1" x14ac:dyDescent="0.3">
      <c r="A434" s="9"/>
      <c r="B434" s="9"/>
      <c r="C434" s="38"/>
      <c r="D434" s="38"/>
      <c r="E434" s="38"/>
      <c r="F434" s="38"/>
      <c r="G434" s="38"/>
      <c r="H434" s="3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ht="15" customHeight="1" x14ac:dyDescent="0.3">
      <c r="A435" s="9"/>
      <c r="B435" s="9"/>
      <c r="C435" s="38"/>
      <c r="D435" s="38"/>
      <c r="E435" s="38"/>
      <c r="F435" s="38"/>
      <c r="G435" s="38"/>
      <c r="H435" s="3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5" customHeight="1" x14ac:dyDescent="0.3">
      <c r="A436" s="9"/>
      <c r="B436" s="9"/>
      <c r="C436" s="38"/>
      <c r="D436" s="38"/>
      <c r="E436" s="38"/>
      <c r="F436" s="38"/>
      <c r="G436" s="38"/>
      <c r="H436" s="3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ht="15" customHeight="1" x14ac:dyDescent="0.3">
      <c r="A437" s="9"/>
      <c r="B437" s="9"/>
      <c r="C437" s="38"/>
      <c r="D437" s="38"/>
      <c r="E437" s="38"/>
      <c r="F437" s="38"/>
      <c r="G437" s="38"/>
      <c r="H437" s="3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5" customHeight="1" x14ac:dyDescent="0.3">
      <c r="A438" s="9"/>
      <c r="B438" s="9"/>
      <c r="C438" s="38"/>
      <c r="D438" s="38"/>
      <c r="E438" s="38"/>
      <c r="F438" s="38"/>
      <c r="G438" s="38"/>
      <c r="H438" s="3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ht="15" customHeight="1" x14ac:dyDescent="0.3">
      <c r="A439" s="9"/>
      <c r="B439" s="9"/>
      <c r="C439" s="38"/>
      <c r="D439" s="38"/>
      <c r="E439" s="38"/>
      <c r="F439" s="38"/>
      <c r="G439" s="38"/>
      <c r="H439" s="3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5" customHeight="1" x14ac:dyDescent="0.3">
      <c r="A440" s="9"/>
      <c r="B440" s="9"/>
      <c r="C440" s="38"/>
      <c r="D440" s="38"/>
      <c r="E440" s="38"/>
      <c r="F440" s="38"/>
      <c r="G440" s="38"/>
      <c r="H440" s="3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ht="15" customHeight="1" x14ac:dyDescent="0.3">
      <c r="A441" s="9"/>
      <c r="B441" s="9"/>
      <c r="C441" s="38"/>
      <c r="D441" s="38"/>
      <c r="E441" s="38"/>
      <c r="F441" s="38"/>
      <c r="G441" s="38"/>
      <c r="H441" s="3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5" customHeight="1" x14ac:dyDescent="0.3">
      <c r="A442" s="9"/>
      <c r="B442" s="9"/>
      <c r="C442" s="38"/>
      <c r="D442" s="38"/>
      <c r="E442" s="38"/>
      <c r="F442" s="38"/>
      <c r="G442" s="38"/>
      <c r="H442" s="3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ht="15" customHeight="1" x14ac:dyDescent="0.3">
      <c r="A443" s="9"/>
      <c r="B443" s="9"/>
      <c r="C443" s="38"/>
      <c r="D443" s="38"/>
      <c r="E443" s="38"/>
      <c r="F443" s="38"/>
      <c r="G443" s="38"/>
      <c r="H443" s="3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5" customHeight="1" x14ac:dyDescent="0.3">
      <c r="A444" s="9"/>
      <c r="B444" s="9"/>
      <c r="C444" s="38"/>
      <c r="D444" s="38"/>
      <c r="E444" s="38"/>
      <c r="F444" s="38"/>
      <c r="G444" s="38"/>
      <c r="H444" s="3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ht="15" customHeight="1" x14ac:dyDescent="0.3">
      <c r="A445" s="9"/>
      <c r="B445" s="9"/>
      <c r="C445" s="38"/>
      <c r="D445" s="38"/>
      <c r="E445" s="38"/>
      <c r="F445" s="38"/>
      <c r="G445" s="38"/>
      <c r="H445" s="3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5" customHeight="1" x14ac:dyDescent="0.3">
      <c r="A446" s="9"/>
      <c r="B446" s="9"/>
      <c r="C446" s="38"/>
      <c r="D446" s="38"/>
      <c r="E446" s="38"/>
      <c r="F446" s="38"/>
      <c r="G446" s="38"/>
      <c r="H446" s="3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ht="15" customHeight="1" x14ac:dyDescent="0.3">
      <c r="A447" s="9"/>
      <c r="B447" s="9"/>
      <c r="C447" s="38"/>
      <c r="D447" s="38"/>
      <c r="E447" s="38"/>
      <c r="F447" s="38"/>
      <c r="G447" s="38"/>
      <c r="H447" s="3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5" customHeight="1" x14ac:dyDescent="0.3">
      <c r="A448" s="9"/>
      <c r="B448" s="9"/>
      <c r="C448" s="38"/>
      <c r="D448" s="38"/>
      <c r="E448" s="38"/>
      <c r="F448" s="38"/>
      <c r="G448" s="38"/>
      <c r="H448" s="3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ht="15" customHeight="1" x14ac:dyDescent="0.3">
      <c r="A449" s="9"/>
      <c r="B449" s="9"/>
      <c r="C449" s="38"/>
      <c r="D449" s="38"/>
      <c r="E449" s="38"/>
      <c r="F449" s="38"/>
      <c r="G449" s="38"/>
      <c r="H449" s="3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5" customHeight="1" x14ac:dyDescent="0.3">
      <c r="A450" s="9"/>
      <c r="B450" s="9"/>
      <c r="C450" s="38"/>
      <c r="D450" s="38"/>
      <c r="E450" s="38"/>
      <c r="F450" s="38"/>
      <c r="G450" s="38"/>
      <c r="H450" s="3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ht="15" customHeight="1" x14ac:dyDescent="0.3">
      <c r="A451" s="9"/>
      <c r="B451" s="9"/>
      <c r="C451" s="38"/>
      <c r="D451" s="38"/>
      <c r="E451" s="38"/>
      <c r="F451" s="38"/>
      <c r="G451" s="38"/>
      <c r="H451" s="3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5" customHeight="1" x14ac:dyDescent="0.3">
      <c r="A452" s="9"/>
      <c r="B452" s="9"/>
      <c r="C452" s="38"/>
      <c r="D452" s="38"/>
      <c r="E452" s="38"/>
      <c r="F452" s="38"/>
      <c r="G452" s="38"/>
      <c r="H452" s="3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ht="15" customHeight="1" x14ac:dyDescent="0.3">
      <c r="A453" s="9"/>
      <c r="B453" s="9"/>
      <c r="C453" s="38"/>
      <c r="D453" s="38"/>
      <c r="E453" s="38"/>
      <c r="F453" s="38"/>
      <c r="G453" s="38"/>
      <c r="H453" s="3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5" customHeight="1" x14ac:dyDescent="0.3">
      <c r="A454" s="9"/>
      <c r="B454" s="9"/>
      <c r="C454" s="38"/>
      <c r="D454" s="38"/>
      <c r="E454" s="38"/>
      <c r="F454" s="38"/>
      <c r="G454" s="38"/>
      <c r="H454" s="3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ht="15" customHeight="1" x14ac:dyDescent="0.3">
      <c r="A455" s="9"/>
      <c r="B455" s="9"/>
      <c r="C455" s="38"/>
      <c r="D455" s="38"/>
      <c r="E455" s="38"/>
      <c r="F455" s="38"/>
      <c r="G455" s="38"/>
      <c r="H455" s="3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5" customHeight="1" x14ac:dyDescent="0.3">
      <c r="A456" s="9"/>
      <c r="B456" s="9"/>
      <c r="C456" s="38"/>
      <c r="D456" s="38"/>
      <c r="E456" s="38"/>
      <c r="F456" s="38"/>
      <c r="G456" s="38"/>
      <c r="H456" s="3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ht="15" customHeight="1" x14ac:dyDescent="0.3">
      <c r="A457" s="9"/>
      <c r="B457" s="9"/>
      <c r="C457" s="38"/>
      <c r="D457" s="38"/>
      <c r="E457" s="38"/>
      <c r="F457" s="38"/>
      <c r="G457" s="38"/>
      <c r="H457" s="3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5" customHeight="1" x14ac:dyDescent="0.3">
      <c r="A458" s="9"/>
      <c r="B458" s="9"/>
      <c r="C458" s="38"/>
      <c r="D458" s="38"/>
      <c r="E458" s="38"/>
      <c r="F458" s="38"/>
      <c r="G458" s="38"/>
      <c r="H458" s="3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ht="15" customHeight="1" x14ac:dyDescent="0.3">
      <c r="A459" s="9"/>
      <c r="B459" s="9"/>
      <c r="C459" s="38"/>
      <c r="D459" s="38"/>
      <c r="E459" s="38"/>
      <c r="F459" s="38"/>
      <c r="G459" s="38"/>
      <c r="H459" s="3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5" customHeight="1" x14ac:dyDescent="0.3">
      <c r="A460" s="9"/>
      <c r="B460" s="9"/>
      <c r="C460" s="38"/>
      <c r="D460" s="38"/>
      <c r="E460" s="38"/>
      <c r="F460" s="38"/>
      <c r="G460" s="38"/>
      <c r="H460" s="3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ht="15" customHeight="1" x14ac:dyDescent="0.3">
      <c r="A461" s="9"/>
      <c r="B461" s="9"/>
      <c r="C461" s="38"/>
      <c r="D461" s="38"/>
      <c r="E461" s="38"/>
      <c r="F461" s="38"/>
      <c r="G461" s="38"/>
      <c r="H461" s="3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5" customHeight="1" x14ac:dyDescent="0.3">
      <c r="A462" s="9"/>
      <c r="B462" s="9"/>
      <c r="C462" s="38"/>
      <c r="D462" s="38"/>
      <c r="E462" s="38"/>
      <c r="F462" s="38"/>
      <c r="G462" s="38"/>
      <c r="H462" s="3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ht="15" customHeight="1" x14ac:dyDescent="0.3">
      <c r="A463" s="9"/>
      <c r="B463" s="9"/>
      <c r="C463" s="38"/>
      <c r="D463" s="38"/>
      <c r="E463" s="38"/>
      <c r="F463" s="38"/>
      <c r="G463" s="38"/>
      <c r="H463" s="3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5" customHeight="1" x14ac:dyDescent="0.3">
      <c r="A464" s="9"/>
      <c r="B464" s="9"/>
      <c r="C464" s="38"/>
      <c r="D464" s="38"/>
      <c r="E464" s="38"/>
      <c r="F464" s="38"/>
      <c r="G464" s="38"/>
      <c r="H464" s="3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ht="15" customHeight="1" x14ac:dyDescent="0.3">
      <c r="A465" s="9"/>
      <c r="B465" s="9"/>
      <c r="C465" s="38"/>
      <c r="D465" s="38"/>
      <c r="E465" s="38"/>
      <c r="F465" s="38"/>
      <c r="G465" s="38"/>
      <c r="H465" s="3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5" customHeight="1" x14ac:dyDescent="0.3">
      <c r="A466" s="9"/>
      <c r="B466" s="9"/>
      <c r="C466" s="38"/>
      <c r="D466" s="38"/>
      <c r="E466" s="38"/>
      <c r="F466" s="38"/>
      <c r="G466" s="38"/>
      <c r="H466" s="3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ht="15" customHeight="1" x14ac:dyDescent="0.3">
      <c r="A467" s="9"/>
      <c r="B467" s="9"/>
      <c r="C467" s="38"/>
      <c r="D467" s="38"/>
      <c r="E467" s="38"/>
      <c r="F467" s="38"/>
      <c r="G467" s="38"/>
      <c r="H467" s="3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5" customHeight="1" x14ac:dyDescent="0.3">
      <c r="A468" s="9"/>
      <c r="B468" s="9"/>
      <c r="C468" s="38"/>
      <c r="D468" s="38"/>
      <c r="E468" s="38"/>
      <c r="F468" s="38"/>
      <c r="G468" s="38"/>
      <c r="H468" s="3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ht="15" customHeight="1" x14ac:dyDescent="0.3">
      <c r="A469" s="9"/>
      <c r="B469" s="9"/>
      <c r="C469" s="38"/>
      <c r="D469" s="38"/>
      <c r="E469" s="38"/>
      <c r="F469" s="38"/>
      <c r="G469" s="38"/>
      <c r="H469" s="3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5" customHeight="1" x14ac:dyDescent="0.3">
      <c r="A470" s="9"/>
      <c r="B470" s="9"/>
      <c r="C470" s="38"/>
      <c r="D470" s="38"/>
      <c r="E470" s="38"/>
      <c r="F470" s="38"/>
      <c r="G470" s="38"/>
      <c r="H470" s="3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ht="15" customHeight="1" x14ac:dyDescent="0.3">
      <c r="A471" s="9"/>
      <c r="B471" s="9"/>
      <c r="C471" s="38"/>
      <c r="D471" s="38"/>
      <c r="E471" s="38"/>
      <c r="F471" s="38"/>
      <c r="G471" s="38"/>
      <c r="H471" s="3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5" customHeight="1" x14ac:dyDescent="0.3">
      <c r="A472" s="9"/>
      <c r="B472" s="9"/>
      <c r="C472" s="38"/>
      <c r="D472" s="38"/>
      <c r="E472" s="38"/>
      <c r="F472" s="38"/>
      <c r="G472" s="38"/>
      <c r="H472" s="3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ht="15" customHeight="1" x14ac:dyDescent="0.3">
      <c r="A473" s="9"/>
      <c r="B473" s="9"/>
      <c r="C473" s="38"/>
      <c r="D473" s="38"/>
      <c r="E473" s="38"/>
      <c r="F473" s="38"/>
      <c r="G473" s="38"/>
      <c r="H473" s="3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5" customHeight="1" x14ac:dyDescent="0.3">
      <c r="A474" s="9"/>
      <c r="B474" s="9"/>
      <c r="C474" s="38"/>
      <c r="D474" s="38"/>
      <c r="E474" s="38"/>
      <c r="F474" s="38"/>
      <c r="G474" s="38"/>
      <c r="H474" s="3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ht="15" customHeight="1" x14ac:dyDescent="0.3">
      <c r="A475" s="9"/>
      <c r="B475" s="9"/>
      <c r="C475" s="38"/>
      <c r="D475" s="38"/>
      <c r="E475" s="38"/>
      <c r="F475" s="38"/>
      <c r="G475" s="38"/>
      <c r="H475" s="3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5" customHeight="1" x14ac:dyDescent="0.3">
      <c r="A476" s="9"/>
      <c r="B476" s="9"/>
      <c r="C476" s="38"/>
      <c r="D476" s="38"/>
      <c r="E476" s="38"/>
      <c r="F476" s="38"/>
      <c r="G476" s="38"/>
      <c r="H476" s="3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ht="15" customHeight="1" x14ac:dyDescent="0.3">
      <c r="A477" s="9"/>
      <c r="B477" s="9"/>
      <c r="C477" s="38"/>
      <c r="D477" s="38"/>
      <c r="E477" s="38"/>
      <c r="F477" s="38"/>
      <c r="G477" s="38"/>
      <c r="H477" s="3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5" customHeight="1" x14ac:dyDescent="0.3">
      <c r="A478" s="9"/>
      <c r="B478" s="9"/>
      <c r="C478" s="38"/>
      <c r="D478" s="38"/>
      <c r="E478" s="38"/>
      <c r="F478" s="38"/>
      <c r="G478" s="38"/>
      <c r="H478" s="3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ht="15" customHeight="1" x14ac:dyDescent="0.3">
      <c r="A479" s="9"/>
      <c r="B479" s="9"/>
      <c r="C479" s="38"/>
      <c r="D479" s="38"/>
      <c r="E479" s="38"/>
      <c r="F479" s="38"/>
      <c r="G479" s="38"/>
      <c r="H479" s="3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5" customHeight="1" x14ac:dyDescent="0.3">
      <c r="A480" s="9"/>
      <c r="B480" s="9"/>
      <c r="C480" s="38"/>
      <c r="D480" s="38"/>
      <c r="E480" s="38"/>
      <c r="F480" s="38"/>
      <c r="G480" s="38"/>
      <c r="H480" s="3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ht="15" customHeight="1" x14ac:dyDescent="0.3">
      <c r="A481" s="9"/>
      <c r="B481" s="9"/>
      <c r="C481" s="38"/>
      <c r="D481" s="38"/>
      <c r="E481" s="38"/>
      <c r="F481" s="38"/>
      <c r="G481" s="38"/>
      <c r="H481" s="3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5" customHeight="1" x14ac:dyDescent="0.3">
      <c r="A482" s="9"/>
      <c r="B482" s="9"/>
      <c r="C482" s="38"/>
      <c r="D482" s="38"/>
      <c r="E482" s="38"/>
      <c r="F482" s="38"/>
      <c r="G482" s="38"/>
      <c r="H482" s="3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ht="15" customHeight="1" x14ac:dyDescent="0.3">
      <c r="A483" s="9"/>
      <c r="B483" s="9"/>
      <c r="C483" s="38"/>
      <c r="D483" s="38"/>
      <c r="E483" s="38"/>
      <c r="F483" s="38"/>
      <c r="G483" s="38"/>
      <c r="H483" s="3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5" customHeight="1" x14ac:dyDescent="0.3">
      <c r="A484" s="9"/>
      <c r="B484" s="9"/>
      <c r="C484" s="38"/>
      <c r="D484" s="38"/>
      <c r="E484" s="38"/>
      <c r="F484" s="38"/>
      <c r="G484" s="38"/>
      <c r="H484" s="3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ht="15" customHeight="1" x14ac:dyDescent="0.3">
      <c r="A485" s="9"/>
      <c r="B485" s="9"/>
      <c r="C485" s="38"/>
      <c r="D485" s="38"/>
      <c r="E485" s="38"/>
      <c r="F485" s="38"/>
      <c r="G485" s="38"/>
      <c r="H485" s="3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5" customHeight="1" x14ac:dyDescent="0.3">
      <c r="A486" s="9"/>
      <c r="B486" s="9"/>
      <c r="C486" s="38"/>
      <c r="D486" s="38"/>
      <c r="E486" s="38"/>
      <c r="F486" s="38"/>
      <c r="G486" s="38"/>
      <c r="H486" s="3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ht="15" customHeight="1" x14ac:dyDescent="0.3">
      <c r="A487" s="9"/>
      <c r="B487" s="9"/>
      <c r="C487" s="38"/>
      <c r="D487" s="38"/>
      <c r="E487" s="38"/>
      <c r="F487" s="38"/>
      <c r="G487" s="38"/>
      <c r="H487" s="3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5" customHeight="1" x14ac:dyDescent="0.3">
      <c r="A488" s="9"/>
      <c r="B488" s="9"/>
      <c r="C488" s="38"/>
      <c r="D488" s="38"/>
      <c r="E488" s="38"/>
      <c r="F488" s="38"/>
      <c r="G488" s="38"/>
      <c r="H488" s="3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ht="15" customHeight="1" x14ac:dyDescent="0.3">
      <c r="A489" s="9"/>
      <c r="B489" s="9"/>
      <c r="C489" s="38"/>
      <c r="D489" s="38"/>
      <c r="E489" s="38"/>
      <c r="F489" s="38"/>
      <c r="G489" s="38"/>
      <c r="H489" s="3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5" customHeight="1" x14ac:dyDescent="0.3">
      <c r="A490" s="9"/>
      <c r="B490" s="9"/>
      <c r="C490" s="38"/>
      <c r="D490" s="38"/>
      <c r="E490" s="38"/>
      <c r="F490" s="38"/>
      <c r="G490" s="38"/>
      <c r="H490" s="3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ht="15" customHeight="1" x14ac:dyDescent="0.3">
      <c r="A491" s="9"/>
      <c r="B491" s="9"/>
      <c r="C491" s="38"/>
      <c r="D491" s="38"/>
      <c r="E491" s="38"/>
      <c r="F491" s="38"/>
      <c r="G491" s="38"/>
      <c r="H491" s="3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5" customHeight="1" x14ac:dyDescent="0.3">
      <c r="A492" s="9"/>
      <c r="B492" s="9"/>
      <c r="C492" s="38"/>
      <c r="D492" s="38"/>
      <c r="E492" s="38"/>
      <c r="F492" s="38"/>
      <c r="G492" s="38"/>
      <c r="H492" s="3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ht="15" customHeight="1" x14ac:dyDescent="0.3">
      <c r="A493" s="9"/>
      <c r="B493" s="9"/>
      <c r="C493" s="38"/>
      <c r="D493" s="38"/>
      <c r="E493" s="38"/>
      <c r="F493" s="38"/>
      <c r="G493" s="38"/>
      <c r="H493" s="3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5" customHeight="1" x14ac:dyDescent="0.3">
      <c r="A494" s="9"/>
      <c r="B494" s="9"/>
      <c r="C494" s="38"/>
      <c r="D494" s="38"/>
      <c r="E494" s="38"/>
      <c r="F494" s="38"/>
      <c r="G494" s="38"/>
      <c r="H494" s="3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ht="15" customHeight="1" x14ac:dyDescent="0.3">
      <c r="A495" s="9"/>
      <c r="B495" s="9"/>
      <c r="C495" s="38"/>
      <c r="D495" s="38"/>
      <c r="E495" s="38"/>
      <c r="F495" s="38"/>
      <c r="G495" s="38"/>
      <c r="H495" s="3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5" customHeight="1" x14ac:dyDescent="0.3">
      <c r="A496" s="9"/>
      <c r="B496" s="9"/>
      <c r="C496" s="38"/>
      <c r="D496" s="38"/>
      <c r="E496" s="38"/>
      <c r="F496" s="38"/>
      <c r="G496" s="38"/>
      <c r="H496" s="3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ht="15" customHeight="1" x14ac:dyDescent="0.3">
      <c r="A497" s="9"/>
      <c r="B497" s="9"/>
      <c r="C497" s="38"/>
      <c r="D497" s="38"/>
      <c r="E497" s="38"/>
      <c r="F497" s="38"/>
      <c r="G497" s="38"/>
      <c r="H497" s="3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5" customHeight="1" x14ac:dyDescent="0.3">
      <c r="A498" s="9"/>
      <c r="B498" s="9"/>
      <c r="C498" s="38"/>
      <c r="D498" s="38"/>
      <c r="E498" s="38"/>
      <c r="F498" s="38"/>
      <c r="G498" s="38"/>
      <c r="H498" s="3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ht="15" customHeight="1" x14ac:dyDescent="0.3">
      <c r="A499" s="9"/>
      <c r="B499" s="9"/>
      <c r="C499" s="38"/>
      <c r="D499" s="38"/>
      <c r="E499" s="38"/>
      <c r="F499" s="38"/>
      <c r="G499" s="38"/>
      <c r="H499" s="3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5" customHeight="1" x14ac:dyDescent="0.3">
      <c r="A500" s="9"/>
      <c r="B500" s="9"/>
      <c r="C500" s="38"/>
      <c r="D500" s="38"/>
      <c r="E500" s="38"/>
      <c r="F500" s="38"/>
      <c r="G500" s="38"/>
      <c r="H500" s="3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ht="15" customHeight="1" x14ac:dyDescent="0.3">
      <c r="A501" s="9"/>
      <c r="B501" s="9"/>
      <c r="C501" s="38"/>
      <c r="D501" s="38"/>
      <c r="E501" s="38"/>
      <c r="F501" s="38"/>
      <c r="G501" s="38"/>
      <c r="H501" s="3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5" customHeight="1" x14ac:dyDescent="0.3">
      <c r="A502" s="9"/>
      <c r="B502" s="9"/>
      <c r="C502" s="38"/>
      <c r="D502" s="38"/>
      <c r="E502" s="38"/>
      <c r="F502" s="38"/>
      <c r="G502" s="38"/>
      <c r="H502" s="3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ht="15" customHeight="1" x14ac:dyDescent="0.3">
      <c r="A503" s="9"/>
      <c r="B503" s="9"/>
      <c r="C503" s="38"/>
      <c r="D503" s="38"/>
      <c r="E503" s="38"/>
      <c r="F503" s="38"/>
      <c r="G503" s="38"/>
      <c r="H503" s="3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5" customHeight="1" x14ac:dyDescent="0.3">
      <c r="A504" s="9"/>
      <c r="B504" s="9"/>
      <c r="C504" s="38"/>
      <c r="D504" s="38"/>
      <c r="E504" s="38"/>
      <c r="F504" s="38"/>
      <c r="G504" s="38"/>
      <c r="H504" s="3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ht="15" customHeight="1" x14ac:dyDescent="0.3">
      <c r="A505" s="9"/>
      <c r="B505" s="9"/>
      <c r="C505" s="38"/>
      <c r="D505" s="38"/>
      <c r="E505" s="38"/>
      <c r="F505" s="38"/>
      <c r="G505" s="38"/>
      <c r="H505" s="3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5" customHeight="1" x14ac:dyDescent="0.3">
      <c r="A506" s="9"/>
      <c r="B506" s="9"/>
      <c r="C506" s="38"/>
      <c r="D506" s="38"/>
      <c r="E506" s="38"/>
      <c r="F506" s="38"/>
      <c r="G506" s="38"/>
      <c r="H506" s="3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ht="15" customHeight="1" x14ac:dyDescent="0.3">
      <c r="A507" s="9"/>
      <c r="B507" s="9"/>
      <c r="C507" s="38"/>
      <c r="D507" s="38"/>
      <c r="E507" s="38"/>
      <c r="F507" s="38"/>
      <c r="G507" s="38"/>
      <c r="H507" s="3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5" customHeight="1" x14ac:dyDescent="0.3">
      <c r="A508" s="9"/>
      <c r="B508" s="9"/>
      <c r="C508" s="38"/>
      <c r="D508" s="38"/>
      <c r="E508" s="38"/>
      <c r="F508" s="38"/>
      <c r="G508" s="38"/>
      <c r="H508" s="3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ht="15" customHeight="1" x14ac:dyDescent="0.3">
      <c r="A509" s="9"/>
      <c r="B509" s="9"/>
      <c r="C509" s="38"/>
      <c r="D509" s="38"/>
      <c r="E509" s="38"/>
      <c r="F509" s="38"/>
      <c r="G509" s="38"/>
      <c r="H509" s="3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5" customHeight="1" x14ac:dyDescent="0.3">
      <c r="A510" s="9"/>
      <c r="B510" s="9"/>
      <c r="C510" s="38"/>
      <c r="D510" s="38"/>
      <c r="E510" s="38"/>
      <c r="F510" s="38"/>
      <c r="G510" s="38"/>
      <c r="H510" s="3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ht="15" customHeight="1" x14ac:dyDescent="0.3">
      <c r="A511" s="9"/>
      <c r="B511" s="9"/>
      <c r="C511" s="38"/>
      <c r="D511" s="38"/>
      <c r="E511" s="38"/>
      <c r="F511" s="38"/>
      <c r="G511" s="38"/>
      <c r="H511" s="3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5" customHeight="1" x14ac:dyDescent="0.3">
      <c r="A512" s="9"/>
      <c r="B512" s="9"/>
      <c r="C512" s="38"/>
      <c r="D512" s="38"/>
      <c r="E512" s="38"/>
      <c r="F512" s="38"/>
      <c r="G512" s="38"/>
      <c r="H512" s="3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ht="15" customHeight="1" x14ac:dyDescent="0.3">
      <c r="A513" s="9"/>
      <c r="B513" s="9"/>
      <c r="C513" s="38"/>
      <c r="D513" s="38"/>
      <c r="E513" s="38"/>
      <c r="F513" s="38"/>
      <c r="G513" s="38"/>
      <c r="H513" s="3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5" customHeight="1" x14ac:dyDescent="0.3">
      <c r="A514" s="9"/>
      <c r="B514" s="9"/>
      <c r="C514" s="38"/>
      <c r="D514" s="38"/>
      <c r="E514" s="38"/>
      <c r="F514" s="38"/>
      <c r="G514" s="38"/>
      <c r="H514" s="3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ht="15" customHeight="1" x14ac:dyDescent="0.3">
      <c r="A515" s="9"/>
      <c r="B515" s="9"/>
      <c r="C515" s="38"/>
      <c r="D515" s="38"/>
      <c r="E515" s="38"/>
      <c r="F515" s="38"/>
      <c r="G515" s="38"/>
      <c r="H515" s="3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5" customHeight="1" x14ac:dyDescent="0.3">
      <c r="A516" s="9"/>
      <c r="B516" s="9"/>
      <c r="C516" s="38"/>
      <c r="D516" s="38"/>
      <c r="E516" s="38"/>
      <c r="F516" s="38"/>
      <c r="G516" s="38"/>
      <c r="H516" s="3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ht="15" customHeight="1" x14ac:dyDescent="0.3">
      <c r="A517" s="9"/>
      <c r="B517" s="9"/>
      <c r="C517" s="38"/>
      <c r="D517" s="38"/>
      <c r="E517" s="38"/>
      <c r="F517" s="38"/>
      <c r="G517" s="38"/>
      <c r="H517" s="3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5" customHeight="1" x14ac:dyDescent="0.3">
      <c r="A518" s="9"/>
      <c r="B518" s="9"/>
      <c r="C518" s="38"/>
      <c r="D518" s="38"/>
      <c r="E518" s="38"/>
      <c r="F518" s="38"/>
      <c r="G518" s="38"/>
      <c r="H518" s="3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ht="15" customHeight="1" x14ac:dyDescent="0.3">
      <c r="A519" s="9"/>
      <c r="B519" s="9"/>
      <c r="C519" s="38"/>
      <c r="D519" s="38"/>
      <c r="E519" s="38"/>
      <c r="F519" s="38"/>
      <c r="G519" s="38"/>
      <c r="H519" s="3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5" customHeight="1" x14ac:dyDescent="0.3">
      <c r="A520" s="9"/>
      <c r="B520" s="9"/>
      <c r="C520" s="38"/>
      <c r="D520" s="38"/>
      <c r="E520" s="38"/>
      <c r="F520" s="38"/>
      <c r="G520" s="38"/>
      <c r="H520" s="3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ht="15" customHeight="1" x14ac:dyDescent="0.3">
      <c r="A521" s="9"/>
      <c r="B521" s="9"/>
      <c r="C521" s="38"/>
      <c r="D521" s="38"/>
      <c r="E521" s="38"/>
      <c r="F521" s="38"/>
      <c r="G521" s="38"/>
      <c r="H521" s="3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5" customHeight="1" x14ac:dyDescent="0.3">
      <c r="A522" s="9"/>
      <c r="B522" s="9"/>
      <c r="C522" s="38"/>
      <c r="D522" s="38"/>
      <c r="E522" s="38"/>
      <c r="F522" s="38"/>
      <c r="G522" s="38"/>
      <c r="H522" s="3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ht="15" customHeight="1" x14ac:dyDescent="0.3">
      <c r="A523" s="9"/>
      <c r="B523" s="9"/>
      <c r="C523" s="38"/>
      <c r="D523" s="38"/>
      <c r="E523" s="38"/>
      <c r="F523" s="38"/>
      <c r="G523" s="38"/>
      <c r="H523" s="3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5" customHeight="1" x14ac:dyDescent="0.3">
      <c r="A524" s="9"/>
      <c r="B524" s="9"/>
      <c r="C524" s="38"/>
      <c r="D524" s="38"/>
      <c r="E524" s="38"/>
      <c r="F524" s="38"/>
      <c r="G524" s="38"/>
      <c r="H524" s="3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ht="15" customHeight="1" x14ac:dyDescent="0.3">
      <c r="A525" s="9"/>
      <c r="B525" s="9"/>
      <c r="C525" s="38"/>
      <c r="D525" s="38"/>
      <c r="E525" s="38"/>
      <c r="F525" s="38"/>
      <c r="G525" s="38"/>
      <c r="H525" s="3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5" customHeight="1" x14ac:dyDescent="0.3">
      <c r="A526" s="9"/>
      <c r="B526" s="9"/>
      <c r="C526" s="38"/>
      <c r="D526" s="38"/>
      <c r="E526" s="38"/>
      <c r="F526" s="38"/>
      <c r="G526" s="38"/>
      <c r="H526" s="3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ht="15" customHeight="1" x14ac:dyDescent="0.3">
      <c r="A527" s="9"/>
      <c r="B527" s="9"/>
      <c r="C527" s="38"/>
      <c r="D527" s="38"/>
      <c r="E527" s="38"/>
      <c r="F527" s="38"/>
      <c r="G527" s="38"/>
      <c r="H527" s="3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5" customHeight="1" x14ac:dyDescent="0.3">
      <c r="A528" s="9"/>
      <c r="B528" s="9"/>
      <c r="C528" s="38"/>
      <c r="D528" s="38"/>
      <c r="E528" s="38"/>
      <c r="F528" s="38"/>
      <c r="G528" s="38"/>
      <c r="H528" s="3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ht="15" customHeight="1" x14ac:dyDescent="0.3">
      <c r="A529" s="9"/>
      <c r="B529" s="9"/>
      <c r="C529" s="38"/>
      <c r="D529" s="38"/>
      <c r="E529" s="38"/>
      <c r="F529" s="38"/>
      <c r="G529" s="38"/>
      <c r="H529" s="3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5" customHeight="1" x14ac:dyDescent="0.3">
      <c r="A530" s="9"/>
      <c r="B530" s="9"/>
      <c r="C530" s="38"/>
      <c r="D530" s="38"/>
      <c r="E530" s="38"/>
      <c r="F530" s="38"/>
      <c r="G530" s="38"/>
      <c r="H530" s="3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ht="15" customHeight="1" x14ac:dyDescent="0.3">
      <c r="A531" s="9"/>
      <c r="B531" s="9"/>
      <c r="C531" s="38"/>
      <c r="D531" s="38"/>
      <c r="E531" s="38"/>
      <c r="F531" s="38"/>
      <c r="G531" s="38"/>
      <c r="H531" s="3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5" customHeight="1" x14ac:dyDescent="0.3">
      <c r="A532" s="9"/>
      <c r="B532" s="9"/>
      <c r="C532" s="38"/>
      <c r="D532" s="38"/>
      <c r="E532" s="38"/>
      <c r="F532" s="38"/>
      <c r="G532" s="38"/>
      <c r="H532" s="3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ht="15" customHeight="1" x14ac:dyDescent="0.3">
      <c r="A533" s="9"/>
      <c r="B533" s="9"/>
      <c r="C533" s="38"/>
      <c r="D533" s="38"/>
      <c r="E533" s="38"/>
      <c r="F533" s="38"/>
      <c r="G533" s="38"/>
      <c r="H533" s="3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5" customHeight="1" x14ac:dyDescent="0.3">
      <c r="A534" s="9"/>
      <c r="B534" s="9"/>
      <c r="C534" s="38"/>
      <c r="D534" s="38"/>
      <c r="E534" s="38"/>
      <c r="F534" s="38"/>
      <c r="G534" s="38"/>
      <c r="H534" s="3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ht="15" customHeight="1" x14ac:dyDescent="0.3">
      <c r="A535" s="9"/>
      <c r="B535" s="9"/>
      <c r="C535" s="38"/>
      <c r="D535" s="38"/>
      <c r="E535" s="38"/>
      <c r="F535" s="38"/>
      <c r="G535" s="38"/>
      <c r="H535" s="3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5" customHeight="1" x14ac:dyDescent="0.3">
      <c r="A536" s="9"/>
      <c r="B536" s="9"/>
      <c r="C536" s="38"/>
      <c r="D536" s="38"/>
      <c r="E536" s="38"/>
      <c r="F536" s="38"/>
      <c r="G536" s="38"/>
      <c r="H536" s="3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ht="15" customHeight="1" x14ac:dyDescent="0.3">
      <c r="A537" s="9"/>
      <c r="B537" s="9"/>
      <c r="C537" s="38"/>
      <c r="D537" s="38"/>
      <c r="E537" s="38"/>
      <c r="F537" s="38"/>
      <c r="G537" s="38"/>
      <c r="H537" s="3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5" customHeight="1" x14ac:dyDescent="0.3">
      <c r="A538" s="9"/>
      <c r="B538" s="9"/>
      <c r="C538" s="38"/>
      <c r="D538" s="38"/>
      <c r="E538" s="38"/>
      <c r="F538" s="38"/>
      <c r="G538" s="38"/>
      <c r="H538" s="3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ht="15" customHeight="1" x14ac:dyDescent="0.3">
      <c r="A539" s="9"/>
      <c r="B539" s="9"/>
      <c r="C539" s="38"/>
      <c r="D539" s="38"/>
      <c r="E539" s="38"/>
      <c r="F539" s="38"/>
      <c r="G539" s="38"/>
      <c r="H539" s="3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5" customHeight="1" x14ac:dyDescent="0.3">
      <c r="A540" s="9"/>
      <c r="B540" s="9"/>
      <c r="C540" s="38"/>
      <c r="D540" s="38"/>
      <c r="E540" s="38"/>
      <c r="F540" s="38"/>
      <c r="G540" s="38"/>
      <c r="H540" s="3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ht="15" customHeight="1" x14ac:dyDescent="0.3">
      <c r="A541" s="9"/>
      <c r="B541" s="9"/>
      <c r="C541" s="38"/>
      <c r="D541" s="38"/>
      <c r="E541" s="38"/>
      <c r="F541" s="38"/>
      <c r="G541" s="38"/>
      <c r="H541" s="3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5" customHeight="1" x14ac:dyDescent="0.3">
      <c r="A542" s="9"/>
      <c r="B542" s="9"/>
      <c r="C542" s="38"/>
      <c r="D542" s="38"/>
      <c r="E542" s="38"/>
      <c r="F542" s="38"/>
      <c r="G542" s="38"/>
      <c r="H542" s="3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ht="15" customHeight="1" x14ac:dyDescent="0.3">
      <c r="A543" s="9"/>
      <c r="B543" s="9"/>
      <c r="C543" s="38"/>
      <c r="D543" s="38"/>
      <c r="E543" s="38"/>
      <c r="F543" s="38"/>
      <c r="G543" s="38"/>
      <c r="H543" s="3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5" customHeight="1" x14ac:dyDescent="0.3">
      <c r="A544" s="9"/>
      <c r="B544" s="9"/>
      <c r="C544" s="38"/>
      <c r="D544" s="38"/>
      <c r="E544" s="38"/>
      <c r="F544" s="38"/>
      <c r="G544" s="38"/>
      <c r="H544" s="3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ht="15" customHeight="1" x14ac:dyDescent="0.3">
      <c r="A545" s="9"/>
      <c r="B545" s="9"/>
      <c r="C545" s="38"/>
      <c r="D545" s="38"/>
      <c r="E545" s="38"/>
      <c r="F545" s="38"/>
      <c r="G545" s="38"/>
      <c r="H545" s="3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5" customHeight="1" x14ac:dyDescent="0.3">
      <c r="A546" s="9"/>
      <c r="B546" s="9"/>
      <c r="C546" s="38"/>
      <c r="D546" s="38"/>
      <c r="E546" s="38"/>
      <c r="F546" s="38"/>
      <c r="G546" s="38"/>
      <c r="H546" s="3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ht="15" customHeight="1" x14ac:dyDescent="0.3">
      <c r="A547" s="9"/>
      <c r="B547" s="9"/>
      <c r="C547" s="38"/>
      <c r="D547" s="38"/>
      <c r="E547" s="38"/>
      <c r="F547" s="38"/>
      <c r="G547" s="38"/>
      <c r="H547" s="3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5" customHeight="1" x14ac:dyDescent="0.3">
      <c r="A548" s="9"/>
      <c r="B548" s="9"/>
      <c r="C548" s="38"/>
      <c r="D548" s="38"/>
      <c r="E548" s="38"/>
      <c r="F548" s="38"/>
      <c r="G548" s="38"/>
      <c r="H548" s="3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ht="15" customHeight="1" x14ac:dyDescent="0.3">
      <c r="A549" s="9"/>
      <c r="B549" s="9"/>
      <c r="C549" s="38"/>
      <c r="D549" s="38"/>
      <c r="E549" s="38"/>
      <c r="F549" s="38"/>
      <c r="G549" s="38"/>
      <c r="H549" s="3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5" customHeight="1" x14ac:dyDescent="0.3">
      <c r="A550" s="9"/>
      <c r="B550" s="9"/>
      <c r="C550" s="38"/>
      <c r="D550" s="38"/>
      <c r="E550" s="38"/>
      <c r="F550" s="38"/>
      <c r="G550" s="38"/>
      <c r="H550" s="3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ht="15" customHeight="1" x14ac:dyDescent="0.3">
      <c r="A551" s="9"/>
      <c r="B551" s="9"/>
      <c r="C551" s="38"/>
      <c r="D551" s="38"/>
      <c r="E551" s="38"/>
      <c r="F551" s="38"/>
      <c r="G551" s="38"/>
      <c r="H551" s="3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5" customHeight="1" x14ac:dyDescent="0.3">
      <c r="A552" s="9"/>
      <c r="B552" s="9"/>
      <c r="C552" s="38"/>
      <c r="D552" s="38"/>
      <c r="E552" s="38"/>
      <c r="F552" s="38"/>
      <c r="G552" s="38"/>
      <c r="H552" s="3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ht="15" customHeight="1" x14ac:dyDescent="0.3">
      <c r="A553" s="9"/>
      <c r="B553" s="9"/>
      <c r="C553" s="38"/>
      <c r="D553" s="38"/>
      <c r="E553" s="38"/>
      <c r="F553" s="38"/>
      <c r="G553" s="38"/>
      <c r="H553" s="3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5" customHeight="1" x14ac:dyDescent="0.3">
      <c r="A554" s="9"/>
      <c r="B554" s="9"/>
      <c r="C554" s="38"/>
      <c r="D554" s="38"/>
      <c r="E554" s="38"/>
      <c r="F554" s="38"/>
      <c r="G554" s="38"/>
      <c r="H554" s="3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ht="15" customHeight="1" x14ac:dyDescent="0.3">
      <c r="A555" s="9"/>
      <c r="B555" s="9"/>
      <c r="C555" s="38"/>
      <c r="D555" s="38"/>
      <c r="E555" s="38"/>
      <c r="F555" s="38"/>
      <c r="G555" s="38"/>
      <c r="H555" s="3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5" customHeight="1" x14ac:dyDescent="0.3">
      <c r="A556" s="9"/>
      <c r="B556" s="9"/>
      <c r="C556" s="38"/>
      <c r="D556" s="38"/>
      <c r="E556" s="38"/>
      <c r="F556" s="38"/>
      <c r="G556" s="38"/>
      <c r="H556" s="3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ht="15" customHeight="1" x14ac:dyDescent="0.3">
      <c r="A557" s="9"/>
      <c r="B557" s="9"/>
      <c r="C557" s="38"/>
      <c r="D557" s="38"/>
      <c r="E557" s="38"/>
      <c r="F557" s="38"/>
      <c r="G557" s="38"/>
      <c r="H557" s="3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5" customHeight="1" x14ac:dyDescent="0.3">
      <c r="A558" s="9"/>
      <c r="B558" s="9"/>
      <c r="C558" s="38"/>
      <c r="D558" s="38"/>
      <c r="E558" s="38"/>
      <c r="F558" s="38"/>
      <c r="G558" s="38"/>
      <c r="H558" s="3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ht="15" customHeight="1" x14ac:dyDescent="0.3">
      <c r="A559" s="9"/>
      <c r="B559" s="9"/>
      <c r="C559" s="38"/>
      <c r="D559" s="38"/>
      <c r="E559" s="38"/>
      <c r="F559" s="38"/>
      <c r="G559" s="38"/>
      <c r="H559" s="3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5" customHeight="1" x14ac:dyDescent="0.3">
      <c r="A560" s="9"/>
      <c r="B560" s="9"/>
      <c r="C560" s="38"/>
      <c r="D560" s="38"/>
      <c r="E560" s="38"/>
      <c r="F560" s="38"/>
      <c r="G560" s="38"/>
      <c r="H560" s="3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ht="15" customHeight="1" x14ac:dyDescent="0.3">
      <c r="A561" s="9"/>
      <c r="B561" s="9"/>
      <c r="C561" s="38"/>
      <c r="D561" s="38"/>
      <c r="E561" s="38"/>
      <c r="F561" s="38"/>
      <c r="G561" s="38"/>
      <c r="H561" s="3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5" customHeight="1" x14ac:dyDescent="0.3">
      <c r="A562" s="9"/>
      <c r="B562" s="9"/>
      <c r="C562" s="38"/>
      <c r="D562" s="38"/>
      <c r="E562" s="38"/>
      <c r="F562" s="38"/>
      <c r="G562" s="38"/>
      <c r="H562" s="3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ht="15" customHeight="1" x14ac:dyDescent="0.3">
      <c r="A563" s="9"/>
      <c r="B563" s="9"/>
      <c r="C563" s="38"/>
      <c r="D563" s="38"/>
      <c r="E563" s="38"/>
      <c r="F563" s="38"/>
      <c r="G563" s="38"/>
      <c r="H563" s="3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5" customHeight="1" x14ac:dyDescent="0.3">
      <c r="A564" s="9"/>
      <c r="B564" s="9"/>
      <c r="C564" s="38"/>
      <c r="D564" s="38"/>
      <c r="E564" s="38"/>
      <c r="F564" s="38"/>
      <c r="G564" s="38"/>
      <c r="H564" s="3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ht="15" customHeight="1" x14ac:dyDescent="0.3">
      <c r="A565" s="9"/>
      <c r="B565" s="9"/>
      <c r="C565" s="38"/>
      <c r="D565" s="38"/>
      <c r="E565" s="38"/>
      <c r="F565" s="38"/>
      <c r="G565" s="38"/>
      <c r="H565" s="3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5" customHeight="1" x14ac:dyDescent="0.3">
      <c r="A566" s="9"/>
      <c r="B566" s="9"/>
      <c r="C566" s="38"/>
      <c r="D566" s="38"/>
      <c r="E566" s="38"/>
      <c r="F566" s="38"/>
      <c r="G566" s="38"/>
      <c r="H566" s="3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ht="15" customHeight="1" x14ac:dyDescent="0.3">
      <c r="A567" s="9"/>
      <c r="B567" s="9"/>
      <c r="C567" s="38"/>
      <c r="D567" s="38"/>
      <c r="E567" s="38"/>
      <c r="F567" s="38"/>
      <c r="G567" s="38"/>
      <c r="H567" s="3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5" customHeight="1" x14ac:dyDescent="0.3">
      <c r="A568" s="9"/>
      <c r="B568" s="9"/>
      <c r="C568" s="38"/>
      <c r="D568" s="38"/>
      <c r="E568" s="38"/>
      <c r="F568" s="38"/>
      <c r="G568" s="38"/>
      <c r="H568" s="3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ht="15" customHeight="1" x14ac:dyDescent="0.3">
      <c r="A569" s="9"/>
      <c r="B569" s="9"/>
      <c r="C569" s="38"/>
      <c r="D569" s="38"/>
      <c r="E569" s="38"/>
      <c r="F569" s="38"/>
      <c r="G569" s="38"/>
      <c r="H569" s="3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5" customHeight="1" x14ac:dyDescent="0.3">
      <c r="A570" s="9"/>
      <c r="B570" s="9"/>
      <c r="C570" s="38"/>
      <c r="D570" s="38"/>
      <c r="E570" s="38"/>
      <c r="F570" s="38"/>
      <c r="G570" s="38"/>
      <c r="H570" s="3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ht="15" customHeight="1" x14ac:dyDescent="0.3">
      <c r="A571" s="9"/>
      <c r="B571" s="9"/>
      <c r="C571" s="38"/>
      <c r="D571" s="38"/>
      <c r="E571" s="38"/>
      <c r="F571" s="38"/>
      <c r="G571" s="38"/>
      <c r="H571" s="3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5" customHeight="1" x14ac:dyDescent="0.3">
      <c r="A572" s="9"/>
      <c r="B572" s="9"/>
      <c r="C572" s="38"/>
      <c r="D572" s="38"/>
      <c r="E572" s="38"/>
      <c r="F572" s="38"/>
      <c r="G572" s="38"/>
      <c r="H572" s="3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ht="15" customHeight="1" x14ac:dyDescent="0.3">
      <c r="A573" s="9"/>
      <c r="B573" s="9"/>
      <c r="C573" s="38"/>
      <c r="D573" s="38"/>
      <c r="E573" s="38"/>
      <c r="F573" s="38"/>
      <c r="G573" s="38"/>
      <c r="H573" s="3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5" customHeight="1" x14ac:dyDescent="0.3">
      <c r="A574" s="9"/>
      <c r="B574" s="9"/>
      <c r="C574" s="38"/>
      <c r="D574" s="38"/>
      <c r="E574" s="38"/>
      <c r="F574" s="38"/>
      <c r="G574" s="38"/>
      <c r="H574" s="3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ht="15" customHeight="1" x14ac:dyDescent="0.3">
      <c r="A575" s="9"/>
      <c r="B575" s="9"/>
      <c r="C575" s="38"/>
      <c r="D575" s="38"/>
      <c r="E575" s="38"/>
      <c r="F575" s="38"/>
      <c r="G575" s="38"/>
      <c r="H575" s="3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5" customHeight="1" x14ac:dyDescent="0.3">
      <c r="A576" s="9"/>
      <c r="B576" s="9"/>
      <c r="C576" s="38"/>
      <c r="D576" s="38"/>
      <c r="E576" s="38"/>
      <c r="F576" s="38"/>
      <c r="G576" s="38"/>
      <c r="H576" s="3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ht="15" customHeight="1" x14ac:dyDescent="0.3">
      <c r="A577" s="9"/>
      <c r="B577" s="9"/>
      <c r="C577" s="38"/>
      <c r="D577" s="38"/>
      <c r="E577" s="38"/>
      <c r="F577" s="38"/>
      <c r="G577" s="38"/>
      <c r="H577" s="3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5" customHeight="1" x14ac:dyDescent="0.3">
      <c r="A578" s="9"/>
      <c r="B578" s="9"/>
      <c r="C578" s="38"/>
      <c r="D578" s="38"/>
      <c r="E578" s="38"/>
      <c r="F578" s="38"/>
      <c r="G578" s="38"/>
      <c r="H578" s="3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ht="15" customHeight="1" x14ac:dyDescent="0.3">
      <c r="A579" s="9"/>
      <c r="B579" s="9"/>
      <c r="C579" s="38"/>
      <c r="D579" s="38"/>
      <c r="E579" s="38"/>
      <c r="F579" s="38"/>
      <c r="G579" s="38"/>
      <c r="H579" s="3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5" customHeight="1" x14ac:dyDescent="0.3">
      <c r="A580" s="9"/>
      <c r="B580" s="9"/>
      <c r="C580" s="38"/>
      <c r="D580" s="38"/>
      <c r="E580" s="38"/>
      <c r="F580" s="38"/>
      <c r="G580" s="38"/>
      <c r="H580" s="3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ht="15" customHeight="1" x14ac:dyDescent="0.3">
      <c r="A581" s="9"/>
      <c r="B581" s="9"/>
      <c r="C581" s="38"/>
      <c r="D581" s="38"/>
      <c r="E581" s="38"/>
      <c r="F581" s="38"/>
      <c r="G581" s="38"/>
      <c r="H581" s="3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5" customHeight="1" x14ac:dyDescent="0.3">
      <c r="A582" s="9"/>
      <c r="B582" s="9"/>
      <c r="C582" s="38"/>
      <c r="D582" s="38"/>
      <c r="E582" s="38"/>
      <c r="F582" s="38"/>
      <c r="G582" s="38"/>
      <c r="H582" s="3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ht="15" customHeight="1" x14ac:dyDescent="0.3">
      <c r="A583" s="9"/>
      <c r="B583" s="9"/>
      <c r="C583" s="38"/>
      <c r="D583" s="38"/>
      <c r="E583" s="38"/>
      <c r="F583" s="38"/>
      <c r="G583" s="38"/>
      <c r="H583" s="3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5" customHeight="1" x14ac:dyDescent="0.3">
      <c r="A584" s="9"/>
      <c r="B584" s="9"/>
      <c r="C584" s="38"/>
      <c r="D584" s="38"/>
      <c r="E584" s="38"/>
      <c r="F584" s="38"/>
      <c r="G584" s="38"/>
      <c r="H584" s="3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ht="15" customHeight="1" x14ac:dyDescent="0.3">
      <c r="A585" s="9"/>
      <c r="B585" s="9"/>
      <c r="C585" s="38"/>
      <c r="D585" s="38"/>
      <c r="E585" s="38"/>
      <c r="F585" s="38"/>
      <c r="G585" s="38"/>
      <c r="H585" s="3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5" customHeight="1" x14ac:dyDescent="0.3">
      <c r="A586" s="9"/>
      <c r="B586" s="9"/>
      <c r="C586" s="38"/>
      <c r="D586" s="38"/>
      <c r="E586" s="38"/>
      <c r="F586" s="38"/>
      <c r="G586" s="38"/>
      <c r="H586" s="3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ht="15" customHeight="1" x14ac:dyDescent="0.3">
      <c r="A587" s="9"/>
      <c r="B587" s="9"/>
      <c r="C587" s="38"/>
      <c r="D587" s="38"/>
      <c r="E587" s="38"/>
      <c r="F587" s="38"/>
      <c r="G587" s="38"/>
      <c r="H587" s="3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5" customHeight="1" x14ac:dyDescent="0.3">
      <c r="A588" s="9"/>
      <c r="B588" s="9"/>
      <c r="C588" s="38"/>
      <c r="D588" s="38"/>
      <c r="E588" s="38"/>
      <c r="F588" s="38"/>
      <c r="G588" s="38"/>
      <c r="H588" s="3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ht="15" customHeight="1" x14ac:dyDescent="0.3">
      <c r="A589" s="9"/>
      <c r="B589" s="9"/>
      <c r="C589" s="38"/>
      <c r="D589" s="38"/>
      <c r="E589" s="38"/>
      <c r="F589" s="38"/>
      <c r="G589" s="38"/>
      <c r="H589" s="3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5" customHeight="1" x14ac:dyDescent="0.3">
      <c r="A590" s="9"/>
      <c r="B590" s="9"/>
      <c r="C590" s="38"/>
      <c r="D590" s="38"/>
      <c r="E590" s="38"/>
      <c r="F590" s="38"/>
      <c r="G590" s="38"/>
      <c r="H590" s="3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ht="15" customHeight="1" x14ac:dyDescent="0.3">
      <c r="A591" s="9"/>
      <c r="B591" s="9"/>
      <c r="C591" s="38"/>
      <c r="D591" s="38"/>
      <c r="E591" s="38"/>
      <c r="F591" s="38"/>
      <c r="G591" s="38"/>
      <c r="H591" s="3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5" customHeight="1" x14ac:dyDescent="0.3">
      <c r="A592" s="9"/>
      <c r="B592" s="9"/>
      <c r="C592" s="38"/>
      <c r="D592" s="38"/>
      <c r="E592" s="38"/>
      <c r="F592" s="38"/>
      <c r="G592" s="38"/>
      <c r="H592" s="3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ht="15" customHeight="1" x14ac:dyDescent="0.3">
      <c r="A593" s="9"/>
      <c r="B593" s="9"/>
      <c r="C593" s="38"/>
      <c r="D593" s="38"/>
      <c r="E593" s="38"/>
      <c r="F593" s="38"/>
      <c r="G593" s="38"/>
      <c r="H593" s="3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5" customHeight="1" x14ac:dyDescent="0.3">
      <c r="A594" s="9"/>
      <c r="B594" s="9"/>
      <c r="C594" s="38"/>
      <c r="D594" s="38"/>
      <c r="E594" s="38"/>
      <c r="F594" s="38"/>
      <c r="G594" s="38"/>
      <c r="H594" s="3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ht="15" customHeight="1" x14ac:dyDescent="0.3">
      <c r="A595" s="9"/>
      <c r="B595" s="9"/>
      <c r="C595" s="38"/>
      <c r="D595" s="38"/>
      <c r="E595" s="38"/>
      <c r="F595" s="38"/>
      <c r="G595" s="38"/>
      <c r="H595" s="3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5" customHeight="1" x14ac:dyDescent="0.3">
      <c r="A596" s="9"/>
      <c r="B596" s="9"/>
      <c r="C596" s="38"/>
      <c r="D596" s="38"/>
      <c r="E596" s="38"/>
      <c r="F596" s="38"/>
      <c r="G596" s="38"/>
      <c r="H596" s="3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ht="15" customHeight="1" x14ac:dyDescent="0.3">
      <c r="A597" s="9"/>
      <c r="B597" s="9"/>
      <c r="C597" s="38"/>
      <c r="D597" s="38"/>
      <c r="E597" s="38"/>
      <c r="F597" s="38"/>
      <c r="G597" s="38"/>
      <c r="H597" s="3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5" customHeight="1" x14ac:dyDescent="0.3">
      <c r="A598" s="9"/>
      <c r="B598" s="9"/>
      <c r="C598" s="38"/>
      <c r="D598" s="38"/>
      <c r="E598" s="38"/>
      <c r="F598" s="38"/>
      <c r="G598" s="38"/>
      <c r="H598" s="3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ht="15" customHeight="1" x14ac:dyDescent="0.3">
      <c r="A599" s="9"/>
      <c r="B599" s="9"/>
      <c r="C599" s="38"/>
      <c r="D599" s="38"/>
      <c r="E599" s="38"/>
      <c r="F599" s="38"/>
      <c r="G599" s="38"/>
      <c r="H599" s="3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5" customHeight="1" x14ac:dyDescent="0.3">
      <c r="A600" s="9"/>
      <c r="B600" s="9"/>
      <c r="C600" s="38"/>
      <c r="D600" s="38"/>
      <c r="E600" s="38"/>
      <c r="F600" s="38"/>
      <c r="G600" s="38"/>
      <c r="H600" s="3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ht="15" customHeight="1" x14ac:dyDescent="0.3">
      <c r="A601" s="9"/>
      <c r="B601" s="9"/>
      <c r="C601" s="38"/>
      <c r="D601" s="38"/>
      <c r="E601" s="38"/>
      <c r="F601" s="38"/>
      <c r="G601" s="38"/>
      <c r="H601" s="3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5" customHeight="1" x14ac:dyDescent="0.3">
      <c r="A602" s="9"/>
      <c r="B602" s="9"/>
      <c r="C602" s="38"/>
      <c r="D602" s="38"/>
      <c r="E602" s="38"/>
      <c r="F602" s="38"/>
      <c r="G602" s="38"/>
      <c r="H602" s="3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ht="15" customHeight="1" x14ac:dyDescent="0.3">
      <c r="A603" s="9"/>
      <c r="B603" s="9"/>
      <c r="C603" s="38"/>
      <c r="D603" s="38"/>
      <c r="E603" s="38"/>
      <c r="F603" s="38"/>
      <c r="G603" s="38"/>
      <c r="H603" s="3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5" customHeight="1" x14ac:dyDescent="0.3">
      <c r="A604" s="9"/>
      <c r="B604" s="9"/>
      <c r="C604" s="38"/>
      <c r="D604" s="38"/>
      <c r="E604" s="38"/>
      <c r="F604" s="38"/>
      <c r="G604" s="38"/>
      <c r="H604" s="3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ht="15" customHeight="1" x14ac:dyDescent="0.3">
      <c r="A605" s="9"/>
      <c r="B605" s="9"/>
      <c r="C605" s="38"/>
      <c r="D605" s="38"/>
      <c r="E605" s="38"/>
      <c r="F605" s="38"/>
      <c r="G605" s="38"/>
      <c r="H605" s="3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5" customHeight="1" x14ac:dyDescent="0.3">
      <c r="A606" s="9"/>
      <c r="B606" s="9"/>
      <c r="C606" s="38"/>
      <c r="D606" s="38"/>
      <c r="E606" s="38"/>
      <c r="F606" s="38"/>
      <c r="G606" s="38"/>
      <c r="H606" s="3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ht="15" customHeight="1" x14ac:dyDescent="0.3">
      <c r="A607" s="9"/>
      <c r="B607" s="9"/>
      <c r="C607" s="38"/>
      <c r="D607" s="38"/>
      <c r="E607" s="38"/>
      <c r="F607" s="38"/>
      <c r="G607" s="38"/>
      <c r="H607" s="3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5" customHeight="1" x14ac:dyDescent="0.3">
      <c r="A608" s="9"/>
      <c r="B608" s="9"/>
      <c r="C608" s="38"/>
      <c r="D608" s="38"/>
      <c r="E608" s="38"/>
      <c r="F608" s="38"/>
      <c r="G608" s="38"/>
      <c r="H608" s="3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ht="15" customHeight="1" x14ac:dyDescent="0.3">
      <c r="A609" s="9"/>
      <c r="B609" s="9"/>
      <c r="C609" s="38"/>
      <c r="D609" s="38"/>
      <c r="E609" s="38"/>
      <c r="F609" s="38"/>
      <c r="G609" s="38"/>
      <c r="H609" s="3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5" customHeight="1" x14ac:dyDescent="0.3">
      <c r="A610" s="9"/>
      <c r="B610" s="9"/>
      <c r="C610" s="38"/>
      <c r="D610" s="38"/>
      <c r="E610" s="38"/>
      <c r="F610" s="38"/>
      <c r="G610" s="38"/>
      <c r="H610" s="3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ht="15" customHeight="1" x14ac:dyDescent="0.3">
      <c r="A611" s="9"/>
      <c r="B611" s="9"/>
      <c r="C611" s="38"/>
      <c r="D611" s="38"/>
      <c r="E611" s="38"/>
      <c r="F611" s="38"/>
      <c r="G611" s="38"/>
      <c r="H611" s="3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5" customHeight="1" x14ac:dyDescent="0.3">
      <c r="A612" s="9"/>
      <c r="B612" s="9"/>
      <c r="C612" s="38"/>
      <c r="D612" s="38"/>
      <c r="E612" s="38"/>
      <c r="F612" s="38"/>
      <c r="G612" s="38"/>
      <c r="H612" s="3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ht="15" customHeight="1" x14ac:dyDescent="0.3">
      <c r="A613" s="9"/>
      <c r="B613" s="9"/>
      <c r="C613" s="38"/>
      <c r="D613" s="38"/>
      <c r="E613" s="38"/>
      <c r="F613" s="38"/>
      <c r="G613" s="38"/>
      <c r="H613" s="3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5" customHeight="1" x14ac:dyDescent="0.3">
      <c r="A614" s="9"/>
      <c r="B614" s="9"/>
      <c r="C614" s="38"/>
      <c r="D614" s="38"/>
      <c r="E614" s="38"/>
      <c r="F614" s="38"/>
      <c r="G614" s="38"/>
      <c r="H614" s="3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ht="15" customHeight="1" x14ac:dyDescent="0.3">
      <c r="A615" s="9"/>
      <c r="B615" s="9"/>
      <c r="C615" s="38"/>
      <c r="D615" s="38"/>
      <c r="E615" s="38"/>
      <c r="F615" s="38"/>
      <c r="G615" s="38"/>
      <c r="H615" s="3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5" customHeight="1" x14ac:dyDescent="0.3">
      <c r="A616" s="9"/>
      <c r="B616" s="9"/>
      <c r="C616" s="38"/>
      <c r="D616" s="38"/>
      <c r="E616" s="38"/>
      <c r="F616" s="38"/>
      <c r="G616" s="38"/>
      <c r="H616" s="3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ht="15" customHeight="1" x14ac:dyDescent="0.3">
      <c r="A617" s="9"/>
      <c r="B617" s="9"/>
      <c r="C617" s="38"/>
      <c r="D617" s="38"/>
      <c r="E617" s="38"/>
      <c r="F617" s="38"/>
      <c r="G617" s="38"/>
      <c r="H617" s="3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5" customHeight="1" x14ac:dyDescent="0.3">
      <c r="A618" s="9"/>
      <c r="B618" s="9"/>
      <c r="C618" s="38"/>
      <c r="D618" s="38"/>
      <c r="E618" s="38"/>
      <c r="F618" s="38"/>
      <c r="G618" s="38"/>
      <c r="H618" s="3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ht="15" customHeight="1" x14ac:dyDescent="0.3">
      <c r="A619" s="9"/>
      <c r="B619" s="9"/>
      <c r="C619" s="38"/>
      <c r="D619" s="38"/>
      <c r="E619" s="38"/>
      <c r="F619" s="38"/>
      <c r="G619" s="38"/>
      <c r="H619" s="3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5" customHeight="1" x14ac:dyDescent="0.3">
      <c r="A620" s="9"/>
      <c r="B620" s="9"/>
      <c r="C620" s="38"/>
      <c r="D620" s="38"/>
      <c r="E620" s="38"/>
      <c r="F620" s="38"/>
      <c r="G620" s="38"/>
      <c r="H620" s="3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ht="15" customHeight="1" x14ac:dyDescent="0.3">
      <c r="A621" s="9"/>
      <c r="B621" s="9"/>
      <c r="C621" s="38"/>
      <c r="D621" s="38"/>
      <c r="E621" s="38"/>
      <c r="F621" s="38"/>
      <c r="G621" s="38"/>
      <c r="H621" s="3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5" customHeight="1" x14ac:dyDescent="0.3">
      <c r="A622" s="9"/>
      <c r="B622" s="9"/>
      <c r="C622" s="38"/>
      <c r="D622" s="38"/>
      <c r="E622" s="38"/>
      <c r="F622" s="38"/>
      <c r="G622" s="38"/>
      <c r="H622" s="3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ht="15" customHeight="1" x14ac:dyDescent="0.3">
      <c r="A623" s="9"/>
      <c r="B623" s="9"/>
      <c r="C623" s="38"/>
      <c r="D623" s="38"/>
      <c r="E623" s="38"/>
      <c r="F623" s="38"/>
      <c r="G623" s="38"/>
      <c r="H623" s="3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5" customHeight="1" x14ac:dyDescent="0.3">
      <c r="A624" s="9"/>
      <c r="B624" s="9"/>
      <c r="C624" s="38"/>
      <c r="D624" s="38"/>
      <c r="E624" s="38"/>
      <c r="F624" s="38"/>
      <c r="G624" s="38"/>
      <c r="H624" s="3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ht="15" customHeight="1" x14ac:dyDescent="0.3">
      <c r="A625" s="9"/>
      <c r="B625" s="9"/>
      <c r="C625" s="38"/>
      <c r="D625" s="38"/>
      <c r="E625" s="38"/>
      <c r="F625" s="38"/>
      <c r="G625" s="38"/>
      <c r="H625" s="3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5" customHeight="1" x14ac:dyDescent="0.3">
      <c r="A626" s="9"/>
      <c r="B626" s="9"/>
      <c r="C626" s="38"/>
      <c r="D626" s="38"/>
      <c r="E626" s="38"/>
      <c r="F626" s="38"/>
      <c r="G626" s="38"/>
      <c r="H626" s="3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ht="15" customHeight="1" x14ac:dyDescent="0.3">
      <c r="A627" s="9"/>
      <c r="B627" s="9"/>
      <c r="C627" s="38"/>
      <c r="D627" s="38"/>
      <c r="E627" s="38"/>
      <c r="F627" s="38"/>
      <c r="G627" s="38"/>
      <c r="H627" s="3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5" customHeight="1" x14ac:dyDescent="0.3">
      <c r="A628" s="9"/>
      <c r="B628" s="9"/>
      <c r="C628" s="38"/>
      <c r="D628" s="38"/>
      <c r="E628" s="38"/>
      <c r="F628" s="38"/>
      <c r="G628" s="38"/>
      <c r="H628" s="3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ht="15" customHeight="1" x14ac:dyDescent="0.3">
      <c r="A629" s="9"/>
      <c r="B629" s="9"/>
      <c r="C629" s="38"/>
      <c r="D629" s="38"/>
      <c r="E629" s="38"/>
      <c r="F629" s="38"/>
      <c r="G629" s="38"/>
      <c r="H629" s="3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5" customHeight="1" x14ac:dyDescent="0.3">
      <c r="A630" s="9"/>
      <c r="B630" s="9"/>
      <c r="C630" s="38"/>
      <c r="D630" s="38"/>
      <c r="E630" s="38"/>
      <c r="F630" s="38"/>
      <c r="G630" s="38"/>
      <c r="H630" s="3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ht="15" customHeight="1" x14ac:dyDescent="0.3">
      <c r="A631" s="9"/>
      <c r="B631" s="9"/>
      <c r="C631" s="38"/>
      <c r="D631" s="38"/>
      <c r="E631" s="38"/>
      <c r="F631" s="38"/>
      <c r="G631" s="38"/>
      <c r="H631" s="3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5" customHeight="1" x14ac:dyDescent="0.3">
      <c r="A632" s="9"/>
      <c r="B632" s="9"/>
      <c r="C632" s="38"/>
      <c r="D632" s="38"/>
      <c r="E632" s="38"/>
      <c r="F632" s="38"/>
      <c r="G632" s="38"/>
      <c r="H632" s="3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ht="15" customHeight="1" x14ac:dyDescent="0.3">
      <c r="A633" s="9"/>
      <c r="B633" s="9"/>
      <c r="C633" s="38"/>
      <c r="D633" s="38"/>
      <c r="E633" s="38"/>
      <c r="F633" s="38"/>
      <c r="G633" s="38"/>
      <c r="H633" s="3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5" customHeight="1" x14ac:dyDescent="0.3">
      <c r="A634" s="9"/>
      <c r="B634" s="9"/>
      <c r="C634" s="38"/>
      <c r="D634" s="38"/>
      <c r="E634" s="38"/>
      <c r="F634" s="38"/>
      <c r="G634" s="38"/>
      <c r="H634" s="3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ht="15" customHeight="1" x14ac:dyDescent="0.3">
      <c r="A635" s="9"/>
      <c r="B635" s="9"/>
      <c r="C635" s="38"/>
      <c r="D635" s="38"/>
      <c r="E635" s="38"/>
      <c r="F635" s="38"/>
      <c r="G635" s="38"/>
      <c r="H635" s="3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5" customHeight="1" x14ac:dyDescent="0.3">
      <c r="A636" s="9"/>
      <c r="B636" s="9"/>
      <c r="C636" s="38"/>
      <c r="D636" s="38"/>
      <c r="E636" s="38"/>
      <c r="F636" s="38"/>
      <c r="G636" s="38"/>
      <c r="H636" s="3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ht="15" customHeight="1" x14ac:dyDescent="0.3">
      <c r="A637" s="9"/>
      <c r="B637" s="9"/>
      <c r="C637" s="38"/>
      <c r="D637" s="38"/>
      <c r="E637" s="38"/>
      <c r="F637" s="38"/>
      <c r="G637" s="38"/>
      <c r="H637" s="3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5" customHeight="1" x14ac:dyDescent="0.3">
      <c r="A638" s="9"/>
      <c r="B638" s="9"/>
      <c r="C638" s="38"/>
      <c r="D638" s="38"/>
      <c r="E638" s="38"/>
      <c r="F638" s="38"/>
      <c r="G638" s="38"/>
      <c r="H638" s="3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ht="15" customHeight="1" x14ac:dyDescent="0.3">
      <c r="A639" s="9"/>
      <c r="B639" s="9"/>
      <c r="C639" s="38"/>
      <c r="D639" s="38"/>
      <c r="E639" s="38"/>
      <c r="F639" s="38"/>
      <c r="G639" s="38"/>
      <c r="H639" s="3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5" customHeight="1" x14ac:dyDescent="0.3">
      <c r="A640" s="9"/>
      <c r="B640" s="9"/>
      <c r="C640" s="38"/>
      <c r="D640" s="38"/>
      <c r="E640" s="38"/>
      <c r="F640" s="38"/>
      <c r="G640" s="38"/>
      <c r="H640" s="3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ht="15" customHeight="1" x14ac:dyDescent="0.3">
      <c r="A641" s="9"/>
      <c r="B641" s="9"/>
      <c r="C641" s="38"/>
      <c r="D641" s="38"/>
      <c r="E641" s="38"/>
      <c r="F641" s="38"/>
      <c r="G641" s="38"/>
      <c r="H641" s="3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5" customHeight="1" x14ac:dyDescent="0.3">
      <c r="A642" s="9"/>
      <c r="B642" s="9"/>
      <c r="C642" s="38"/>
      <c r="D642" s="38"/>
      <c r="E642" s="38"/>
      <c r="F642" s="38"/>
      <c r="G642" s="38"/>
      <c r="H642" s="3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ht="15" customHeight="1" x14ac:dyDescent="0.3">
      <c r="A643" s="9"/>
      <c r="B643" s="9"/>
      <c r="C643" s="38"/>
      <c r="D643" s="38"/>
      <c r="E643" s="38"/>
      <c r="F643" s="38"/>
      <c r="G643" s="38"/>
      <c r="H643" s="3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5" customHeight="1" x14ac:dyDescent="0.3">
      <c r="A644" s="9"/>
      <c r="B644" s="9"/>
      <c r="C644" s="38"/>
      <c r="D644" s="38"/>
      <c r="E644" s="38"/>
      <c r="F644" s="38"/>
      <c r="G644" s="38"/>
      <c r="H644" s="3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ht="15" customHeight="1" x14ac:dyDescent="0.3">
      <c r="A645" s="9"/>
      <c r="B645" s="9"/>
      <c r="C645" s="38"/>
      <c r="D645" s="38"/>
      <c r="E645" s="38"/>
      <c r="F645" s="38"/>
      <c r="G645" s="38"/>
      <c r="H645" s="3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5" customHeight="1" x14ac:dyDescent="0.3">
      <c r="A646" s="9"/>
      <c r="B646" s="9"/>
      <c r="C646" s="38"/>
      <c r="D646" s="38"/>
      <c r="E646" s="38"/>
      <c r="F646" s="38"/>
      <c r="G646" s="38"/>
      <c r="H646" s="3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ht="15" customHeight="1" x14ac:dyDescent="0.3">
      <c r="A647" s="9"/>
      <c r="B647" s="9"/>
      <c r="C647" s="38"/>
      <c r="D647" s="38"/>
      <c r="E647" s="38"/>
      <c r="F647" s="38"/>
      <c r="G647" s="38"/>
      <c r="H647" s="3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5" customHeight="1" x14ac:dyDescent="0.3">
      <c r="A648" s="9"/>
      <c r="B648" s="9"/>
      <c r="C648" s="38"/>
      <c r="D648" s="38"/>
      <c r="E648" s="38"/>
      <c r="F648" s="38"/>
      <c r="G648" s="38"/>
      <c r="H648" s="3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ht="15" customHeight="1" x14ac:dyDescent="0.3">
      <c r="A649" s="9"/>
      <c r="B649" s="9"/>
      <c r="C649" s="38"/>
      <c r="D649" s="38"/>
      <c r="E649" s="38"/>
      <c r="F649" s="38"/>
      <c r="G649" s="38"/>
      <c r="H649" s="3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5" customHeight="1" x14ac:dyDescent="0.3">
      <c r="A650" s="9"/>
      <c r="B650" s="9"/>
      <c r="C650" s="38"/>
      <c r="D650" s="38"/>
      <c r="E650" s="38"/>
      <c r="F650" s="38"/>
      <c r="G650" s="38"/>
      <c r="H650" s="3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ht="15" customHeight="1" x14ac:dyDescent="0.3">
      <c r="A651" s="9"/>
      <c r="B651" s="9"/>
      <c r="C651" s="38"/>
      <c r="D651" s="38"/>
      <c r="E651" s="38"/>
      <c r="F651" s="38"/>
      <c r="G651" s="38"/>
      <c r="H651" s="3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5" customHeight="1" x14ac:dyDescent="0.3">
      <c r="A652" s="9"/>
      <c r="B652" s="9"/>
      <c r="C652" s="38"/>
      <c r="D652" s="38"/>
      <c r="E652" s="38"/>
      <c r="F652" s="38"/>
      <c r="G652" s="38"/>
      <c r="H652" s="3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ht="15" customHeight="1" x14ac:dyDescent="0.3">
      <c r="A653" s="9"/>
      <c r="B653" s="9"/>
      <c r="C653" s="38"/>
      <c r="D653" s="38"/>
      <c r="E653" s="38"/>
      <c r="F653" s="38"/>
      <c r="G653" s="38"/>
      <c r="H653" s="3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5" customHeight="1" x14ac:dyDescent="0.3">
      <c r="A654" s="9"/>
      <c r="B654" s="9"/>
      <c r="C654" s="38"/>
      <c r="D654" s="38"/>
      <c r="E654" s="38"/>
      <c r="F654" s="38"/>
      <c r="G654" s="38"/>
      <c r="H654" s="3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ht="15" customHeight="1" x14ac:dyDescent="0.3">
      <c r="A655" s="9"/>
      <c r="B655" s="9"/>
      <c r="C655" s="38"/>
      <c r="D655" s="38"/>
      <c r="E655" s="38"/>
      <c r="F655" s="38"/>
      <c r="G655" s="38"/>
      <c r="H655" s="3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5" customHeight="1" x14ac:dyDescent="0.3">
      <c r="A656" s="9"/>
      <c r="B656" s="9"/>
      <c r="C656" s="38"/>
      <c r="D656" s="38"/>
      <c r="E656" s="38"/>
      <c r="F656" s="38"/>
      <c r="G656" s="38"/>
      <c r="H656" s="3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ht="15" customHeight="1" x14ac:dyDescent="0.3">
      <c r="A657" s="9"/>
      <c r="B657" s="9"/>
      <c r="C657" s="38"/>
      <c r="D657" s="38"/>
      <c r="E657" s="38"/>
      <c r="F657" s="38"/>
      <c r="G657" s="38"/>
      <c r="H657" s="3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5" customHeight="1" x14ac:dyDescent="0.3">
      <c r="A658" s="9"/>
      <c r="B658" s="9"/>
      <c r="C658" s="38"/>
      <c r="D658" s="38"/>
      <c r="E658" s="38"/>
      <c r="F658" s="38"/>
      <c r="G658" s="38"/>
      <c r="H658" s="3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ht="15" customHeight="1" x14ac:dyDescent="0.3">
      <c r="A659" s="9"/>
      <c r="B659" s="9"/>
      <c r="C659" s="38"/>
      <c r="D659" s="38"/>
      <c r="E659" s="38"/>
      <c r="F659" s="38"/>
      <c r="G659" s="38"/>
      <c r="H659" s="3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5" customHeight="1" x14ac:dyDescent="0.3">
      <c r="A660" s="9"/>
      <c r="B660" s="9"/>
      <c r="C660" s="38"/>
      <c r="D660" s="38"/>
      <c r="E660" s="38"/>
      <c r="F660" s="38"/>
      <c r="G660" s="38"/>
      <c r="H660" s="3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ht="15" customHeight="1" x14ac:dyDescent="0.3">
      <c r="A661" s="9"/>
      <c r="B661" s="9"/>
      <c r="C661" s="38"/>
      <c r="D661" s="38"/>
      <c r="E661" s="38"/>
      <c r="F661" s="38"/>
      <c r="G661" s="38"/>
      <c r="H661" s="3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5" customHeight="1" x14ac:dyDescent="0.3">
      <c r="A662" s="9"/>
      <c r="B662" s="9"/>
      <c r="C662" s="38"/>
      <c r="D662" s="38"/>
      <c r="E662" s="38"/>
      <c r="F662" s="38"/>
      <c r="G662" s="38"/>
      <c r="H662" s="3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ht="15" customHeight="1" x14ac:dyDescent="0.3">
      <c r="A663" s="9"/>
      <c r="B663" s="9"/>
      <c r="C663" s="38"/>
      <c r="D663" s="38"/>
      <c r="E663" s="38"/>
      <c r="F663" s="38"/>
      <c r="G663" s="38"/>
      <c r="H663" s="3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5" customHeight="1" x14ac:dyDescent="0.3">
      <c r="A664" s="9"/>
      <c r="B664" s="9"/>
      <c r="C664" s="38"/>
      <c r="D664" s="38"/>
      <c r="E664" s="38"/>
      <c r="F664" s="38"/>
      <c r="G664" s="38"/>
      <c r="H664" s="3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ht="15" customHeight="1" x14ac:dyDescent="0.3">
      <c r="A665" s="9"/>
      <c r="B665" s="9"/>
      <c r="C665" s="38"/>
      <c r="D665" s="38"/>
      <c r="E665" s="38"/>
      <c r="F665" s="38"/>
      <c r="G665" s="38"/>
      <c r="H665" s="3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5" customHeight="1" x14ac:dyDescent="0.3">
      <c r="A666" s="9"/>
      <c r="B666" s="9"/>
      <c r="C666" s="38"/>
      <c r="D666" s="38"/>
      <c r="E666" s="38"/>
      <c r="F666" s="38"/>
      <c r="G666" s="38"/>
      <c r="H666" s="3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ht="15" customHeight="1" x14ac:dyDescent="0.3">
      <c r="A667" s="9"/>
      <c r="B667" s="9"/>
      <c r="C667" s="38"/>
      <c r="D667" s="38"/>
      <c r="E667" s="38"/>
      <c r="F667" s="38"/>
      <c r="G667" s="38"/>
      <c r="H667" s="3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5" customHeight="1" x14ac:dyDescent="0.3">
      <c r="A668" s="9"/>
      <c r="B668" s="9"/>
      <c r="C668" s="38"/>
      <c r="D668" s="38"/>
      <c r="E668" s="38"/>
      <c r="F668" s="38"/>
      <c r="G668" s="38"/>
      <c r="H668" s="3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ht="15" customHeight="1" x14ac:dyDescent="0.3">
      <c r="A669" s="9"/>
      <c r="B669" s="9"/>
      <c r="C669" s="38"/>
      <c r="D669" s="38"/>
      <c r="E669" s="38"/>
      <c r="F669" s="38"/>
      <c r="G669" s="38"/>
      <c r="H669" s="3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5" customHeight="1" x14ac:dyDescent="0.3">
      <c r="A670" s="9"/>
      <c r="B670" s="9"/>
      <c r="C670" s="38"/>
      <c r="D670" s="38"/>
      <c r="E670" s="38"/>
      <c r="F670" s="38"/>
      <c r="G670" s="38"/>
      <c r="H670" s="3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ht="15" customHeight="1" x14ac:dyDescent="0.3">
      <c r="A671" s="9"/>
      <c r="B671" s="9"/>
      <c r="C671" s="38"/>
      <c r="D671" s="38"/>
      <c r="E671" s="38"/>
      <c r="F671" s="38"/>
      <c r="G671" s="38"/>
      <c r="H671" s="3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5" customHeight="1" x14ac:dyDescent="0.3">
      <c r="A672" s="9"/>
      <c r="B672" s="9"/>
      <c r="C672" s="38"/>
      <c r="D672" s="38"/>
      <c r="E672" s="38"/>
      <c r="F672" s="38"/>
      <c r="G672" s="38"/>
      <c r="H672" s="3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ht="15" customHeight="1" x14ac:dyDescent="0.3">
      <c r="A673" s="9"/>
      <c r="B673" s="9"/>
      <c r="C673" s="38"/>
      <c r="D673" s="38"/>
      <c r="E673" s="38"/>
      <c r="F673" s="38"/>
      <c r="G673" s="38"/>
      <c r="H673" s="3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5" customHeight="1" x14ac:dyDescent="0.3">
      <c r="A674" s="9"/>
      <c r="B674" s="9"/>
      <c r="C674" s="38"/>
      <c r="D674" s="38"/>
      <c r="E674" s="38"/>
      <c r="F674" s="38"/>
      <c r="G674" s="38"/>
      <c r="H674" s="3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ht="15" customHeight="1" x14ac:dyDescent="0.3">
      <c r="A675" s="9"/>
      <c r="B675" s="9"/>
      <c r="C675" s="38"/>
      <c r="D675" s="38"/>
      <c r="E675" s="38"/>
      <c r="F675" s="38"/>
      <c r="G675" s="38"/>
      <c r="H675" s="3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5" customHeight="1" x14ac:dyDescent="0.3">
      <c r="A676" s="9"/>
      <c r="B676" s="9"/>
      <c r="C676" s="38"/>
      <c r="D676" s="38"/>
      <c r="E676" s="38"/>
      <c r="F676" s="38"/>
      <c r="G676" s="38"/>
      <c r="H676" s="3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ht="15" customHeight="1" x14ac:dyDescent="0.3">
      <c r="A677" s="9"/>
      <c r="B677" s="9"/>
      <c r="C677" s="38"/>
      <c r="D677" s="38"/>
      <c r="E677" s="38"/>
      <c r="F677" s="38"/>
      <c r="G677" s="38"/>
      <c r="H677" s="3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5" customHeight="1" x14ac:dyDescent="0.3">
      <c r="A678" s="9"/>
      <c r="B678" s="9"/>
      <c r="C678" s="38"/>
      <c r="D678" s="38"/>
      <c r="E678" s="38"/>
      <c r="F678" s="38"/>
      <c r="G678" s="38"/>
      <c r="H678" s="3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ht="15" customHeight="1" x14ac:dyDescent="0.3">
      <c r="A679" s="9"/>
      <c r="B679" s="9"/>
      <c r="C679" s="38"/>
      <c r="D679" s="38"/>
      <c r="E679" s="38"/>
      <c r="F679" s="38"/>
      <c r="G679" s="38"/>
      <c r="H679" s="3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5" customHeight="1" x14ac:dyDescent="0.3">
      <c r="A680" s="9"/>
      <c r="B680" s="9"/>
      <c r="C680" s="38"/>
      <c r="D680" s="38"/>
      <c r="E680" s="38"/>
      <c r="F680" s="38"/>
      <c r="G680" s="38"/>
      <c r="H680" s="3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ht="15" customHeight="1" x14ac:dyDescent="0.3">
      <c r="A681" s="9"/>
      <c r="B681" s="9"/>
      <c r="C681" s="38"/>
      <c r="D681" s="38"/>
      <c r="E681" s="38"/>
      <c r="F681" s="38"/>
      <c r="G681" s="38"/>
      <c r="H681" s="3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5" customHeight="1" x14ac:dyDescent="0.3">
      <c r="A682" s="9"/>
      <c r="B682" s="9"/>
      <c r="C682" s="38"/>
      <c r="D682" s="38"/>
      <c r="E682" s="38"/>
      <c r="F682" s="38"/>
      <c r="G682" s="38"/>
      <c r="H682" s="3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ht="15" customHeight="1" x14ac:dyDescent="0.3">
      <c r="A683" s="9"/>
      <c r="B683" s="9"/>
      <c r="C683" s="38"/>
      <c r="D683" s="38"/>
      <c r="E683" s="38"/>
      <c r="F683" s="38"/>
      <c r="G683" s="38"/>
      <c r="H683" s="3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5" customHeight="1" x14ac:dyDescent="0.3">
      <c r="A684" s="9"/>
      <c r="B684" s="9"/>
      <c r="C684" s="38"/>
      <c r="D684" s="38"/>
      <c r="E684" s="38"/>
      <c r="F684" s="38"/>
      <c r="G684" s="38"/>
      <c r="H684" s="3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ht="15" customHeight="1" x14ac:dyDescent="0.3">
      <c r="A685" s="9"/>
      <c r="B685" s="9"/>
      <c r="C685" s="38"/>
      <c r="D685" s="38"/>
      <c r="E685" s="38"/>
      <c r="F685" s="38"/>
      <c r="G685" s="38"/>
      <c r="H685" s="3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5" customHeight="1" x14ac:dyDescent="0.3">
      <c r="A686" s="9"/>
      <c r="B686" s="9"/>
      <c r="C686" s="38"/>
      <c r="D686" s="38"/>
      <c r="E686" s="38"/>
      <c r="F686" s="38"/>
      <c r="G686" s="38"/>
      <c r="H686" s="3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ht="15" customHeight="1" x14ac:dyDescent="0.3">
      <c r="A687" s="9"/>
      <c r="B687" s="9"/>
      <c r="C687" s="38"/>
      <c r="D687" s="38"/>
      <c r="E687" s="38"/>
      <c r="F687" s="38"/>
      <c r="G687" s="38"/>
      <c r="H687" s="3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5" customHeight="1" x14ac:dyDescent="0.3">
      <c r="A688" s="9"/>
      <c r="B688" s="9"/>
      <c r="C688" s="38"/>
      <c r="D688" s="38"/>
      <c r="E688" s="38"/>
      <c r="F688" s="38"/>
      <c r="G688" s="38"/>
      <c r="H688" s="3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ht="15" customHeight="1" x14ac:dyDescent="0.3">
      <c r="A689" s="9"/>
      <c r="B689" s="9"/>
      <c r="C689" s="38"/>
      <c r="D689" s="38"/>
      <c r="E689" s="38"/>
      <c r="F689" s="38"/>
      <c r="G689" s="38"/>
      <c r="H689" s="3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5" customHeight="1" x14ac:dyDescent="0.3">
      <c r="A690" s="9"/>
      <c r="B690" s="9"/>
      <c r="C690" s="38"/>
      <c r="D690" s="38"/>
      <c r="E690" s="38"/>
      <c r="F690" s="38"/>
      <c r="G690" s="38"/>
      <c r="H690" s="3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ht="15" customHeight="1" x14ac:dyDescent="0.3">
      <c r="A691" s="9"/>
      <c r="B691" s="9"/>
      <c r="C691" s="38"/>
      <c r="D691" s="38"/>
      <c r="E691" s="38"/>
      <c r="F691" s="38"/>
      <c r="G691" s="38"/>
      <c r="H691" s="3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5" customHeight="1" x14ac:dyDescent="0.3">
      <c r="A692" s="9"/>
      <c r="B692" s="9"/>
      <c r="C692" s="38"/>
      <c r="D692" s="38"/>
      <c r="E692" s="38"/>
      <c r="F692" s="38"/>
      <c r="G692" s="38"/>
      <c r="H692" s="3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ht="15" customHeight="1" x14ac:dyDescent="0.3">
      <c r="A693" s="9"/>
      <c r="B693" s="9"/>
      <c r="C693" s="38"/>
      <c r="D693" s="38"/>
      <c r="E693" s="38"/>
      <c r="F693" s="38"/>
      <c r="G693" s="38"/>
      <c r="H693" s="3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5" customHeight="1" x14ac:dyDescent="0.3">
      <c r="A694" s="9"/>
      <c r="B694" s="9"/>
      <c r="C694" s="38"/>
      <c r="D694" s="38"/>
      <c r="E694" s="38"/>
      <c r="F694" s="38"/>
      <c r="G694" s="38"/>
      <c r="H694" s="3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ht="15" customHeight="1" x14ac:dyDescent="0.3">
      <c r="A695" s="9"/>
      <c r="B695" s="9"/>
      <c r="C695" s="38"/>
      <c r="D695" s="38"/>
      <c r="E695" s="38"/>
      <c r="F695" s="38"/>
      <c r="G695" s="38"/>
      <c r="H695" s="3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5" customHeight="1" x14ac:dyDescent="0.3">
      <c r="A696" s="9"/>
      <c r="B696" s="9"/>
      <c r="C696" s="38"/>
      <c r="D696" s="38"/>
      <c r="E696" s="38"/>
      <c r="F696" s="38"/>
      <c r="G696" s="38"/>
      <c r="H696" s="3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ht="15" customHeight="1" x14ac:dyDescent="0.3">
      <c r="A697" s="9"/>
      <c r="B697" s="9"/>
      <c r="C697" s="38"/>
      <c r="D697" s="38"/>
      <c r="E697" s="38"/>
      <c r="F697" s="38"/>
      <c r="G697" s="38"/>
      <c r="H697" s="3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5" customHeight="1" x14ac:dyDescent="0.3">
      <c r="A698" s="9"/>
      <c r="B698" s="9"/>
      <c r="C698" s="38"/>
      <c r="D698" s="38"/>
      <c r="E698" s="38"/>
      <c r="F698" s="38"/>
      <c r="G698" s="38"/>
      <c r="H698" s="3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ht="15" customHeight="1" x14ac:dyDescent="0.3">
      <c r="A699" s="9"/>
      <c r="B699" s="9"/>
      <c r="C699" s="38"/>
      <c r="D699" s="38"/>
      <c r="E699" s="38"/>
      <c r="F699" s="38"/>
      <c r="G699" s="38"/>
      <c r="H699" s="3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5" customHeight="1" x14ac:dyDescent="0.3">
      <c r="A700" s="9"/>
      <c r="B700" s="9"/>
      <c r="C700" s="38"/>
      <c r="D700" s="38"/>
      <c r="E700" s="38"/>
      <c r="F700" s="38"/>
      <c r="G700" s="38"/>
      <c r="H700" s="3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ht="15" customHeight="1" x14ac:dyDescent="0.3">
      <c r="A701" s="9"/>
      <c r="B701" s="9"/>
      <c r="C701" s="38"/>
      <c r="D701" s="38"/>
      <c r="E701" s="38"/>
      <c r="F701" s="38"/>
      <c r="G701" s="38"/>
      <c r="H701" s="3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5" customHeight="1" x14ac:dyDescent="0.3">
      <c r="A702" s="9"/>
      <c r="B702" s="9"/>
      <c r="C702" s="38"/>
      <c r="D702" s="38"/>
      <c r="E702" s="38"/>
      <c r="F702" s="38"/>
      <c r="G702" s="38"/>
      <c r="H702" s="3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ht="15" customHeight="1" x14ac:dyDescent="0.3">
      <c r="A703" s="9"/>
      <c r="B703" s="9"/>
      <c r="C703" s="38"/>
      <c r="D703" s="38"/>
      <c r="E703" s="38"/>
      <c r="F703" s="38"/>
      <c r="G703" s="38"/>
      <c r="H703" s="3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5" customHeight="1" x14ac:dyDescent="0.3">
      <c r="A704" s="9"/>
      <c r="B704" s="9"/>
      <c r="C704" s="38"/>
      <c r="D704" s="38"/>
      <c r="E704" s="38"/>
      <c r="F704" s="38"/>
      <c r="G704" s="38"/>
      <c r="H704" s="3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ht="15" customHeight="1" x14ac:dyDescent="0.3">
      <c r="A705" s="9"/>
      <c r="B705" s="9"/>
      <c r="C705" s="38"/>
      <c r="D705" s="38"/>
      <c r="E705" s="38"/>
      <c r="F705" s="38"/>
      <c r="G705" s="38"/>
      <c r="H705" s="3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5" customHeight="1" x14ac:dyDescent="0.3">
      <c r="A706" s="9"/>
      <c r="B706" s="9"/>
      <c r="C706" s="38"/>
      <c r="D706" s="38"/>
      <c r="E706" s="38"/>
      <c r="F706" s="38"/>
      <c r="G706" s="38"/>
      <c r="H706" s="3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ht="15" customHeight="1" x14ac:dyDescent="0.3">
      <c r="A707" s="9"/>
      <c r="B707" s="9"/>
      <c r="C707" s="38"/>
      <c r="D707" s="38"/>
      <c r="E707" s="38"/>
      <c r="F707" s="38"/>
      <c r="G707" s="38"/>
      <c r="H707" s="3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5" customHeight="1" x14ac:dyDescent="0.3">
      <c r="A708" s="9"/>
      <c r="B708" s="9"/>
      <c r="C708" s="38"/>
      <c r="D708" s="38"/>
      <c r="E708" s="38"/>
      <c r="F708" s="38"/>
      <c r="G708" s="38"/>
      <c r="H708" s="3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ht="15" customHeight="1" x14ac:dyDescent="0.3">
      <c r="A709" s="9"/>
      <c r="B709" s="9"/>
      <c r="C709" s="38"/>
      <c r="D709" s="38"/>
      <c r="E709" s="38"/>
      <c r="F709" s="38"/>
      <c r="G709" s="38"/>
      <c r="H709" s="3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5" customHeight="1" x14ac:dyDescent="0.3">
      <c r="A710" s="9"/>
      <c r="B710" s="9"/>
      <c r="C710" s="38"/>
      <c r="D710" s="38"/>
      <c r="E710" s="38"/>
      <c r="F710" s="38"/>
      <c r="G710" s="38"/>
      <c r="H710" s="3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ht="15" customHeight="1" x14ac:dyDescent="0.3">
      <c r="A711" s="9"/>
      <c r="B711" s="9"/>
      <c r="C711" s="38"/>
      <c r="D711" s="38"/>
      <c r="E711" s="38"/>
      <c r="F711" s="38"/>
      <c r="G711" s="38"/>
      <c r="H711" s="3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5" customHeight="1" x14ac:dyDescent="0.3">
      <c r="A712" s="9"/>
      <c r="B712" s="9"/>
      <c r="C712" s="38"/>
      <c r="D712" s="38"/>
      <c r="E712" s="38"/>
      <c r="F712" s="38"/>
      <c r="G712" s="38"/>
      <c r="H712" s="3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ht="15" customHeight="1" x14ac:dyDescent="0.3">
      <c r="A713" s="9"/>
      <c r="B713" s="9"/>
      <c r="C713" s="38"/>
      <c r="D713" s="38"/>
      <c r="E713" s="38"/>
      <c r="F713" s="38"/>
      <c r="G713" s="38"/>
      <c r="H713" s="3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5" customHeight="1" x14ac:dyDescent="0.3">
      <c r="A714" s="9"/>
      <c r="B714" s="9"/>
      <c r="C714" s="38"/>
      <c r="D714" s="38"/>
      <c r="E714" s="38"/>
      <c r="F714" s="38"/>
      <c r="G714" s="38"/>
      <c r="H714" s="3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ht="15" customHeight="1" x14ac:dyDescent="0.3">
      <c r="A715" s="9"/>
      <c r="B715" s="9"/>
      <c r="C715" s="38"/>
      <c r="D715" s="38"/>
      <c r="E715" s="38"/>
      <c r="F715" s="38"/>
      <c r="G715" s="38"/>
      <c r="H715" s="3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5" customHeight="1" x14ac:dyDescent="0.3">
      <c r="A716" s="9"/>
      <c r="B716" s="9"/>
      <c r="C716" s="38"/>
      <c r="D716" s="38"/>
      <c r="E716" s="38"/>
      <c r="F716" s="38"/>
      <c r="G716" s="38"/>
      <c r="H716" s="3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ht="15" customHeight="1" x14ac:dyDescent="0.3">
      <c r="A717" s="9"/>
      <c r="B717" s="9"/>
      <c r="C717" s="38"/>
      <c r="D717" s="38"/>
      <c r="E717" s="38"/>
      <c r="F717" s="38"/>
      <c r="G717" s="38"/>
      <c r="H717" s="3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5" customHeight="1" x14ac:dyDescent="0.3">
      <c r="A718" s="9"/>
      <c r="B718" s="9"/>
      <c r="C718" s="38"/>
      <c r="D718" s="38"/>
      <c r="E718" s="38"/>
      <c r="F718" s="38"/>
      <c r="G718" s="38"/>
      <c r="H718" s="3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ht="15" customHeight="1" x14ac:dyDescent="0.3">
      <c r="A719" s="9"/>
      <c r="B719" s="9"/>
      <c r="C719" s="38"/>
      <c r="D719" s="38"/>
      <c r="E719" s="38"/>
      <c r="F719" s="38"/>
      <c r="G719" s="38"/>
      <c r="H719" s="3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5" customHeight="1" x14ac:dyDescent="0.3">
      <c r="A720" s="9"/>
      <c r="B720" s="9"/>
      <c r="C720" s="38"/>
      <c r="D720" s="38"/>
      <c r="E720" s="38"/>
      <c r="F720" s="38"/>
      <c r="G720" s="38"/>
      <c r="H720" s="3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ht="15" customHeight="1" x14ac:dyDescent="0.3">
      <c r="A721" s="9"/>
      <c r="B721" s="9"/>
      <c r="C721" s="38"/>
      <c r="D721" s="38"/>
      <c r="E721" s="38"/>
      <c r="F721" s="38"/>
      <c r="G721" s="38"/>
      <c r="H721" s="3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5" customHeight="1" x14ac:dyDescent="0.3">
      <c r="A722" s="9"/>
      <c r="B722" s="9"/>
      <c r="C722" s="38"/>
      <c r="D722" s="38"/>
      <c r="E722" s="38"/>
      <c r="F722" s="38"/>
      <c r="G722" s="38"/>
      <c r="H722" s="3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ht="15" customHeight="1" x14ac:dyDescent="0.3">
      <c r="A723" s="9"/>
      <c r="B723" s="9"/>
      <c r="C723" s="38"/>
      <c r="D723" s="38"/>
      <c r="E723" s="38"/>
      <c r="F723" s="38"/>
      <c r="G723" s="38"/>
      <c r="H723" s="3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5" customHeight="1" x14ac:dyDescent="0.3">
      <c r="A724" s="9"/>
      <c r="B724" s="9"/>
      <c r="C724" s="38"/>
      <c r="D724" s="38"/>
      <c r="E724" s="38"/>
      <c r="F724" s="38"/>
      <c r="G724" s="38"/>
      <c r="H724" s="3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ht="15" customHeight="1" x14ac:dyDescent="0.3">
      <c r="A725" s="9"/>
      <c r="B725" s="9"/>
      <c r="C725" s="38"/>
      <c r="D725" s="38"/>
      <c r="E725" s="38"/>
      <c r="F725" s="38"/>
      <c r="G725" s="38"/>
      <c r="H725" s="3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5" customHeight="1" x14ac:dyDescent="0.3">
      <c r="A726" s="9"/>
      <c r="B726" s="9"/>
      <c r="C726" s="38"/>
      <c r="D726" s="38"/>
      <c r="E726" s="38"/>
      <c r="F726" s="38"/>
      <c r="G726" s="38"/>
      <c r="H726" s="3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ht="15" customHeight="1" x14ac:dyDescent="0.3">
      <c r="A727" s="9"/>
      <c r="B727" s="9"/>
      <c r="C727" s="38"/>
      <c r="D727" s="38"/>
      <c r="E727" s="38"/>
      <c r="F727" s="38"/>
      <c r="G727" s="38"/>
      <c r="H727" s="3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5" customHeight="1" x14ac:dyDescent="0.3">
      <c r="A728" s="9"/>
      <c r="B728" s="9"/>
      <c r="C728" s="38"/>
      <c r="D728" s="38"/>
      <c r="E728" s="38"/>
      <c r="F728" s="38"/>
      <c r="G728" s="38"/>
      <c r="H728" s="3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ht="15" customHeight="1" x14ac:dyDescent="0.3">
      <c r="A729" s="9"/>
      <c r="B729" s="9"/>
      <c r="C729" s="38"/>
      <c r="D729" s="38"/>
      <c r="E729" s="38"/>
      <c r="F729" s="38"/>
      <c r="G729" s="38"/>
      <c r="H729" s="3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5" customHeight="1" x14ac:dyDescent="0.3">
      <c r="A730" s="9"/>
      <c r="B730" s="9"/>
      <c r="C730" s="38"/>
      <c r="D730" s="38"/>
      <c r="E730" s="38"/>
      <c r="F730" s="38"/>
      <c r="G730" s="38"/>
      <c r="H730" s="3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ht="15" customHeight="1" x14ac:dyDescent="0.3">
      <c r="A731" s="9"/>
      <c r="B731" s="9"/>
      <c r="C731" s="38"/>
      <c r="D731" s="38"/>
      <c r="E731" s="38"/>
      <c r="F731" s="38"/>
      <c r="G731" s="38"/>
      <c r="H731" s="3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5" customHeight="1" x14ac:dyDescent="0.3">
      <c r="A732" s="9"/>
      <c r="B732" s="9"/>
      <c r="C732" s="38"/>
      <c r="D732" s="38"/>
      <c r="E732" s="38"/>
      <c r="F732" s="38"/>
      <c r="G732" s="38"/>
      <c r="H732" s="3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ht="15" customHeight="1" x14ac:dyDescent="0.3">
      <c r="A733" s="9"/>
      <c r="B733" s="9"/>
      <c r="C733" s="38"/>
      <c r="D733" s="38"/>
      <c r="E733" s="38"/>
      <c r="F733" s="38"/>
      <c r="G733" s="38"/>
      <c r="H733" s="3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5" customHeight="1" x14ac:dyDescent="0.3">
      <c r="A734" s="9"/>
      <c r="B734" s="9"/>
      <c r="C734" s="38"/>
      <c r="D734" s="38"/>
      <c r="E734" s="38"/>
      <c r="F734" s="38"/>
      <c r="G734" s="38"/>
      <c r="H734" s="3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ht="15" customHeight="1" x14ac:dyDescent="0.3">
      <c r="A735" s="9"/>
      <c r="B735" s="9"/>
      <c r="C735" s="38"/>
      <c r="D735" s="38"/>
      <c r="E735" s="38"/>
      <c r="F735" s="38"/>
      <c r="G735" s="38"/>
      <c r="H735" s="3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5" customHeight="1" x14ac:dyDescent="0.3">
      <c r="A736" s="9"/>
      <c r="B736" s="9"/>
      <c r="C736" s="38"/>
      <c r="D736" s="38"/>
      <c r="E736" s="38"/>
      <c r="F736" s="38"/>
      <c r="G736" s="38"/>
      <c r="H736" s="3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ht="15" customHeight="1" x14ac:dyDescent="0.3">
      <c r="A737" s="9"/>
      <c r="B737" s="9"/>
      <c r="C737" s="38"/>
      <c r="D737" s="38"/>
      <c r="E737" s="38"/>
      <c r="F737" s="38"/>
      <c r="G737" s="38"/>
      <c r="H737" s="3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5" customHeight="1" x14ac:dyDescent="0.3">
      <c r="A738" s="9"/>
      <c r="B738" s="9"/>
      <c r="C738" s="38"/>
      <c r="D738" s="38"/>
      <c r="E738" s="38"/>
      <c r="F738" s="38"/>
      <c r="G738" s="38"/>
      <c r="H738" s="3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ht="15" customHeight="1" x14ac:dyDescent="0.3">
      <c r="A739" s="9"/>
      <c r="B739" s="9"/>
      <c r="C739" s="38"/>
      <c r="D739" s="38"/>
      <c r="E739" s="38"/>
      <c r="F739" s="38"/>
      <c r="G739" s="38"/>
      <c r="H739" s="3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5" customHeight="1" x14ac:dyDescent="0.3">
      <c r="A740" s="9"/>
      <c r="B740" s="9"/>
      <c r="C740" s="38"/>
      <c r="D740" s="38"/>
      <c r="E740" s="38"/>
      <c r="F740" s="38"/>
      <c r="G740" s="38"/>
      <c r="H740" s="3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ht="15" customHeight="1" x14ac:dyDescent="0.3">
      <c r="A741" s="9"/>
      <c r="B741" s="9"/>
      <c r="C741" s="38"/>
      <c r="D741" s="38"/>
      <c r="E741" s="38"/>
      <c r="F741" s="38"/>
      <c r="G741" s="38"/>
      <c r="H741" s="3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5" customHeight="1" x14ac:dyDescent="0.3">
      <c r="A742" s="9"/>
      <c r="B742" s="9"/>
      <c r="C742" s="38"/>
      <c r="D742" s="38"/>
      <c r="E742" s="38"/>
      <c r="F742" s="38"/>
      <c r="G742" s="38"/>
      <c r="H742" s="3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ht="15" customHeight="1" x14ac:dyDescent="0.3">
      <c r="A743" s="9"/>
      <c r="B743" s="9"/>
      <c r="C743" s="38"/>
      <c r="D743" s="38"/>
      <c r="E743" s="38"/>
      <c r="F743" s="38"/>
      <c r="G743" s="38"/>
      <c r="H743" s="3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5" customHeight="1" x14ac:dyDescent="0.3">
      <c r="A744" s="9"/>
      <c r="B744" s="9"/>
      <c r="C744" s="38"/>
      <c r="D744" s="38"/>
      <c r="E744" s="38"/>
      <c r="F744" s="38"/>
      <c r="G744" s="38"/>
      <c r="H744" s="3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ht="15" customHeight="1" x14ac:dyDescent="0.3">
      <c r="A745" s="9"/>
      <c r="B745" s="9"/>
      <c r="C745" s="38"/>
      <c r="D745" s="38"/>
      <c r="E745" s="38"/>
      <c r="F745" s="38"/>
      <c r="G745" s="38"/>
      <c r="H745" s="3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5" customHeight="1" x14ac:dyDescent="0.3">
      <c r="A746" s="9"/>
      <c r="B746" s="9"/>
      <c r="C746" s="38"/>
      <c r="D746" s="38"/>
      <c r="E746" s="38"/>
      <c r="F746" s="38"/>
      <c r="G746" s="38"/>
      <c r="H746" s="3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ht="15" customHeight="1" x14ac:dyDescent="0.3">
      <c r="A747" s="9"/>
      <c r="B747" s="9"/>
      <c r="C747" s="38"/>
      <c r="D747" s="38"/>
      <c r="E747" s="38"/>
      <c r="F747" s="38"/>
      <c r="G747" s="38"/>
      <c r="H747" s="3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5" customHeight="1" x14ac:dyDescent="0.3">
      <c r="A748" s="9"/>
      <c r="B748" s="9"/>
      <c r="C748" s="38"/>
      <c r="D748" s="38"/>
      <c r="E748" s="38"/>
      <c r="F748" s="38"/>
      <c r="G748" s="38"/>
      <c r="H748" s="3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ht="15" customHeight="1" x14ac:dyDescent="0.3">
      <c r="A749" s="9"/>
      <c r="B749" s="9"/>
      <c r="C749" s="38"/>
      <c r="D749" s="38"/>
      <c r="E749" s="38"/>
      <c r="F749" s="38"/>
      <c r="G749" s="38"/>
      <c r="H749" s="3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5" customHeight="1" x14ac:dyDescent="0.3">
      <c r="A750" s="9"/>
      <c r="B750" s="9"/>
      <c r="C750" s="38"/>
      <c r="D750" s="38"/>
      <c r="E750" s="38"/>
      <c r="F750" s="38"/>
      <c r="G750" s="38"/>
      <c r="H750" s="3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ht="15" customHeight="1" x14ac:dyDescent="0.3">
      <c r="A751" s="9"/>
      <c r="B751" s="9"/>
      <c r="C751" s="38"/>
      <c r="D751" s="38"/>
      <c r="E751" s="38"/>
      <c r="F751" s="38"/>
      <c r="G751" s="38"/>
      <c r="H751" s="3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5" customHeight="1" x14ac:dyDescent="0.3">
      <c r="A752" s="9"/>
      <c r="B752" s="9"/>
      <c r="C752" s="38"/>
      <c r="D752" s="38"/>
      <c r="E752" s="38"/>
      <c r="F752" s="38"/>
      <c r="G752" s="38"/>
      <c r="H752" s="3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ht="15" customHeight="1" x14ac:dyDescent="0.3">
      <c r="A753" s="9"/>
      <c r="B753" s="9"/>
      <c r="C753" s="38"/>
      <c r="D753" s="38"/>
      <c r="E753" s="38"/>
      <c r="F753" s="38"/>
      <c r="G753" s="38"/>
      <c r="H753" s="3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5" customHeight="1" x14ac:dyDescent="0.3">
      <c r="A754" s="9"/>
      <c r="B754" s="9"/>
      <c r="C754" s="38"/>
      <c r="D754" s="38"/>
      <c r="E754" s="38"/>
      <c r="F754" s="38"/>
      <c r="G754" s="38"/>
      <c r="H754" s="3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ht="15" customHeight="1" x14ac:dyDescent="0.3">
      <c r="A755" s="9"/>
      <c r="B755" s="9"/>
      <c r="C755" s="38"/>
      <c r="D755" s="38"/>
      <c r="E755" s="38"/>
      <c r="F755" s="38"/>
      <c r="G755" s="38"/>
      <c r="H755" s="3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5" customHeight="1" x14ac:dyDescent="0.3">
      <c r="A756" s="9"/>
      <c r="B756" s="9"/>
      <c r="C756" s="38"/>
      <c r="D756" s="38"/>
      <c r="E756" s="38"/>
      <c r="F756" s="38"/>
      <c r="G756" s="38"/>
      <c r="H756" s="3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ht="15" customHeight="1" x14ac:dyDescent="0.3">
      <c r="A757" s="9"/>
      <c r="B757" s="9"/>
      <c r="C757" s="38"/>
      <c r="D757" s="38"/>
      <c r="E757" s="38"/>
      <c r="F757" s="38"/>
      <c r="G757" s="38"/>
      <c r="H757" s="3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5" customHeight="1" x14ac:dyDescent="0.3">
      <c r="A758" s="9"/>
      <c r="B758" s="9"/>
      <c r="C758" s="38"/>
      <c r="D758" s="38"/>
      <c r="E758" s="38"/>
      <c r="F758" s="38"/>
      <c r="G758" s="38"/>
      <c r="H758" s="3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ht="15" customHeight="1" x14ac:dyDescent="0.3">
      <c r="A759" s="9"/>
      <c r="B759" s="9"/>
      <c r="C759" s="38"/>
      <c r="D759" s="38"/>
      <c r="E759" s="38"/>
      <c r="F759" s="38"/>
      <c r="G759" s="38"/>
      <c r="H759" s="3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5" customHeight="1" x14ac:dyDescent="0.3">
      <c r="A760" s="9"/>
      <c r="B760" s="9"/>
      <c r="C760" s="38"/>
      <c r="D760" s="38"/>
      <c r="E760" s="38"/>
      <c r="F760" s="38"/>
      <c r="G760" s="38"/>
      <c r="H760" s="3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ht="15" customHeight="1" x14ac:dyDescent="0.3">
      <c r="A761" s="9"/>
      <c r="B761" s="9"/>
      <c r="C761" s="38"/>
      <c r="D761" s="38"/>
      <c r="E761" s="38"/>
      <c r="F761" s="38"/>
      <c r="G761" s="38"/>
      <c r="H761" s="3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5" customHeight="1" x14ac:dyDescent="0.3">
      <c r="A762" s="9"/>
      <c r="B762" s="9"/>
      <c r="C762" s="38"/>
      <c r="D762" s="38"/>
      <c r="E762" s="38"/>
      <c r="F762" s="38"/>
      <c r="G762" s="38"/>
      <c r="H762" s="3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ht="15" customHeight="1" x14ac:dyDescent="0.3">
      <c r="A763" s="9"/>
      <c r="B763" s="9"/>
      <c r="C763" s="38"/>
      <c r="D763" s="38"/>
      <c r="E763" s="38"/>
      <c r="F763" s="38"/>
      <c r="G763" s="38"/>
      <c r="H763" s="3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5" customHeight="1" x14ac:dyDescent="0.3">
      <c r="A764" s="9"/>
      <c r="B764" s="9"/>
      <c r="C764" s="38"/>
      <c r="D764" s="38"/>
      <c r="E764" s="38"/>
      <c r="F764" s="38"/>
      <c r="G764" s="38"/>
      <c r="H764" s="3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ht="15" customHeight="1" x14ac:dyDescent="0.3">
      <c r="A765" s="9"/>
      <c r="B765" s="9"/>
      <c r="C765" s="38"/>
      <c r="D765" s="38"/>
      <c r="E765" s="38"/>
      <c r="F765" s="38"/>
      <c r="G765" s="38"/>
      <c r="H765" s="3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5" customHeight="1" x14ac:dyDescent="0.3">
      <c r="A766" s="9"/>
      <c r="B766" s="9"/>
      <c r="C766" s="38"/>
      <c r="D766" s="38"/>
      <c r="E766" s="38"/>
      <c r="F766" s="38"/>
      <c r="G766" s="38"/>
      <c r="H766" s="3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ht="15" customHeight="1" x14ac:dyDescent="0.3">
      <c r="A767" s="9"/>
      <c r="B767" s="9"/>
      <c r="C767" s="38"/>
      <c r="D767" s="38"/>
      <c r="E767" s="38"/>
      <c r="F767" s="38"/>
      <c r="G767" s="38"/>
      <c r="H767" s="3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5" customHeight="1" x14ac:dyDescent="0.3">
      <c r="A768" s="9"/>
      <c r="B768" s="9"/>
      <c r="C768" s="38"/>
      <c r="D768" s="38"/>
      <c r="E768" s="38"/>
      <c r="F768" s="38"/>
      <c r="G768" s="38"/>
      <c r="H768" s="3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ht="15" customHeight="1" x14ac:dyDescent="0.3">
      <c r="A769" s="9"/>
      <c r="B769" s="9"/>
      <c r="C769" s="38"/>
      <c r="D769" s="38"/>
      <c r="E769" s="38"/>
      <c r="F769" s="38"/>
      <c r="G769" s="38"/>
      <c r="H769" s="3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5" customHeight="1" x14ac:dyDescent="0.3">
      <c r="A770" s="9"/>
      <c r="B770" s="9"/>
      <c r="C770" s="38"/>
      <c r="D770" s="38"/>
      <c r="E770" s="38"/>
      <c r="F770" s="38"/>
      <c r="G770" s="38"/>
      <c r="H770" s="3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ht="15" customHeight="1" x14ac:dyDescent="0.3">
      <c r="A771" s="9"/>
      <c r="B771" s="9"/>
      <c r="C771" s="38"/>
      <c r="D771" s="38"/>
      <c r="E771" s="38"/>
      <c r="F771" s="38"/>
      <c r="G771" s="38"/>
      <c r="H771" s="3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5" customHeight="1" x14ac:dyDescent="0.3">
      <c r="A772" s="9"/>
      <c r="B772" s="9"/>
      <c r="C772" s="38"/>
      <c r="D772" s="38"/>
      <c r="E772" s="38"/>
      <c r="F772" s="38"/>
      <c r="G772" s="38"/>
      <c r="H772" s="3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ht="15" customHeight="1" x14ac:dyDescent="0.3">
      <c r="A773" s="9"/>
      <c r="B773" s="9"/>
      <c r="C773" s="38"/>
      <c r="D773" s="38"/>
      <c r="E773" s="38"/>
      <c r="F773" s="38"/>
      <c r="G773" s="38"/>
      <c r="H773" s="3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5" customHeight="1" x14ac:dyDescent="0.3">
      <c r="A774" s="9"/>
      <c r="B774" s="9"/>
      <c r="C774" s="38"/>
      <c r="D774" s="38"/>
      <c r="E774" s="38"/>
      <c r="F774" s="38"/>
      <c r="G774" s="38"/>
      <c r="H774" s="3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ht="15" customHeight="1" x14ac:dyDescent="0.3">
      <c r="A775" s="9"/>
      <c r="B775" s="9"/>
      <c r="C775" s="38"/>
      <c r="D775" s="38"/>
      <c r="E775" s="38"/>
      <c r="F775" s="38"/>
      <c r="G775" s="38"/>
      <c r="H775" s="3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5" customHeight="1" x14ac:dyDescent="0.3">
      <c r="A776" s="9"/>
      <c r="B776" s="9"/>
      <c r="C776" s="38"/>
      <c r="D776" s="38"/>
      <c r="E776" s="38"/>
      <c r="F776" s="38"/>
      <c r="G776" s="38"/>
      <c r="H776" s="3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ht="15" customHeight="1" x14ac:dyDescent="0.3">
      <c r="A777" s="9"/>
      <c r="B777" s="9"/>
      <c r="C777" s="38"/>
      <c r="D777" s="38"/>
      <c r="E777" s="38"/>
      <c r="F777" s="38"/>
      <c r="G777" s="38"/>
      <c r="H777" s="3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5" customHeight="1" x14ac:dyDescent="0.3">
      <c r="A778" s="9"/>
      <c r="B778" s="9"/>
      <c r="C778" s="38"/>
      <c r="D778" s="38"/>
      <c r="E778" s="38"/>
      <c r="F778" s="38"/>
      <c r="G778" s="38"/>
      <c r="H778" s="3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ht="15" customHeight="1" x14ac:dyDescent="0.3">
      <c r="A779" s="9"/>
      <c r="B779" s="9"/>
      <c r="C779" s="38"/>
      <c r="D779" s="38"/>
      <c r="E779" s="38"/>
      <c r="F779" s="38"/>
      <c r="G779" s="38"/>
      <c r="H779" s="3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5" customHeight="1" x14ac:dyDescent="0.3">
      <c r="A780" s="9"/>
      <c r="B780" s="9"/>
      <c r="C780" s="38"/>
      <c r="D780" s="38"/>
      <c r="E780" s="38"/>
      <c r="F780" s="38"/>
      <c r="G780" s="38"/>
      <c r="H780" s="3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ht="15" customHeight="1" x14ac:dyDescent="0.3">
      <c r="A781" s="9"/>
      <c r="B781" s="9"/>
      <c r="C781" s="38"/>
      <c r="D781" s="38"/>
      <c r="E781" s="38"/>
      <c r="F781" s="38"/>
      <c r="G781" s="38"/>
      <c r="H781" s="3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5" customHeight="1" x14ac:dyDescent="0.3">
      <c r="A782" s="9"/>
      <c r="B782" s="9"/>
      <c r="C782" s="38"/>
      <c r="D782" s="38"/>
      <c r="E782" s="38"/>
      <c r="F782" s="38"/>
      <c r="G782" s="38"/>
      <c r="H782" s="3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ht="15" customHeight="1" x14ac:dyDescent="0.3">
      <c r="A783" s="9"/>
      <c r="B783" s="9"/>
      <c r="C783" s="38"/>
      <c r="D783" s="38"/>
      <c r="E783" s="38"/>
      <c r="F783" s="38"/>
      <c r="G783" s="38"/>
      <c r="H783" s="3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5" customHeight="1" x14ac:dyDescent="0.3">
      <c r="A784" s="9"/>
      <c r="B784" s="9"/>
      <c r="C784" s="38"/>
      <c r="D784" s="38"/>
      <c r="E784" s="38"/>
      <c r="F784" s="38"/>
      <c r="G784" s="38"/>
      <c r="H784" s="3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ht="15" customHeight="1" x14ac:dyDescent="0.3">
      <c r="A785" s="9"/>
      <c r="B785" s="9"/>
      <c r="C785" s="38"/>
      <c r="D785" s="38"/>
      <c r="E785" s="38"/>
      <c r="F785" s="38"/>
      <c r="G785" s="38"/>
      <c r="H785" s="3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5" customHeight="1" x14ac:dyDescent="0.3">
      <c r="A786" s="9"/>
      <c r="B786" s="9"/>
      <c r="C786" s="38"/>
      <c r="D786" s="38"/>
      <c r="E786" s="38"/>
      <c r="F786" s="38"/>
      <c r="G786" s="38"/>
      <c r="H786" s="3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ht="15" customHeight="1" x14ac:dyDescent="0.3">
      <c r="A787" s="9"/>
      <c r="B787" s="9"/>
      <c r="C787" s="38"/>
      <c r="D787" s="38"/>
      <c r="E787" s="38"/>
      <c r="F787" s="38"/>
      <c r="G787" s="38"/>
      <c r="H787" s="3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5" customHeight="1" x14ac:dyDescent="0.3">
      <c r="A788" s="9"/>
      <c r="B788" s="9"/>
      <c r="C788" s="38"/>
      <c r="D788" s="38"/>
      <c r="E788" s="38"/>
      <c r="F788" s="38"/>
      <c r="G788" s="38"/>
      <c r="H788" s="3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ht="15" customHeight="1" x14ac:dyDescent="0.3">
      <c r="A789" s="9"/>
      <c r="B789" s="9"/>
      <c r="C789" s="38"/>
      <c r="D789" s="38"/>
      <c r="E789" s="38"/>
      <c r="F789" s="38"/>
      <c r="G789" s="38"/>
      <c r="H789" s="3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5" customHeight="1" x14ac:dyDescent="0.3">
      <c r="A790" s="9"/>
      <c r="B790" s="9"/>
      <c r="C790" s="38"/>
      <c r="D790" s="38"/>
      <c r="E790" s="38"/>
      <c r="F790" s="38"/>
      <c r="G790" s="38"/>
      <c r="H790" s="3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ht="15" customHeight="1" x14ac:dyDescent="0.3">
      <c r="A791" s="9"/>
      <c r="B791" s="9"/>
      <c r="C791" s="38"/>
      <c r="D791" s="38"/>
      <c r="E791" s="38"/>
      <c r="F791" s="38"/>
      <c r="G791" s="38"/>
      <c r="H791" s="3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5" customHeight="1" x14ac:dyDescent="0.3">
      <c r="A792" s="9"/>
      <c r="B792" s="9"/>
      <c r="C792" s="38"/>
      <c r="D792" s="38"/>
      <c r="E792" s="38"/>
      <c r="F792" s="38"/>
      <c r="G792" s="38"/>
      <c r="H792" s="3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ht="15" customHeight="1" x14ac:dyDescent="0.3">
      <c r="A793" s="9"/>
      <c r="B793" s="9"/>
      <c r="C793" s="38"/>
      <c r="D793" s="38"/>
      <c r="E793" s="38"/>
      <c r="F793" s="38"/>
      <c r="G793" s="38"/>
      <c r="H793" s="3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5" customHeight="1" x14ac:dyDescent="0.3">
      <c r="A794" s="9"/>
      <c r="B794" s="9"/>
      <c r="C794" s="38"/>
      <c r="D794" s="38"/>
      <c r="E794" s="38"/>
      <c r="F794" s="38"/>
      <c r="G794" s="38"/>
      <c r="H794" s="3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ht="15" customHeight="1" x14ac:dyDescent="0.3">
      <c r="A795" s="9"/>
      <c r="B795" s="9"/>
      <c r="C795" s="38"/>
      <c r="D795" s="38"/>
      <c r="E795" s="38"/>
      <c r="F795" s="38"/>
      <c r="G795" s="38"/>
      <c r="H795" s="3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5" customHeight="1" x14ac:dyDescent="0.3">
      <c r="A796" s="9"/>
      <c r="B796" s="9"/>
      <c r="C796" s="38"/>
      <c r="D796" s="38"/>
      <c r="E796" s="38"/>
      <c r="F796" s="38"/>
      <c r="G796" s="38"/>
      <c r="H796" s="3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ht="15" customHeight="1" x14ac:dyDescent="0.3">
      <c r="A797" s="9"/>
      <c r="B797" s="9"/>
      <c r="C797" s="38"/>
      <c r="D797" s="38"/>
      <c r="E797" s="38"/>
      <c r="F797" s="38"/>
      <c r="G797" s="38"/>
      <c r="H797" s="3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5" customHeight="1" x14ac:dyDescent="0.3">
      <c r="A798" s="9"/>
      <c r="B798" s="9"/>
      <c r="C798" s="38"/>
      <c r="D798" s="38"/>
      <c r="E798" s="38"/>
      <c r="F798" s="38"/>
      <c r="G798" s="38"/>
      <c r="H798" s="3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ht="15" customHeight="1" x14ac:dyDescent="0.3">
      <c r="A799" s="9"/>
      <c r="B799" s="9"/>
      <c r="C799" s="38"/>
      <c r="D799" s="38"/>
      <c r="E799" s="38"/>
      <c r="F799" s="38"/>
      <c r="G799" s="38"/>
      <c r="H799" s="3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5" customHeight="1" x14ac:dyDescent="0.3">
      <c r="A800" s="9"/>
      <c r="B800" s="9"/>
      <c r="C800" s="38"/>
      <c r="D800" s="38"/>
      <c r="E800" s="38"/>
      <c r="F800" s="38"/>
      <c r="G800" s="38"/>
      <c r="H800" s="3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ht="15" customHeight="1" x14ac:dyDescent="0.3">
      <c r="A801" s="9"/>
      <c r="B801" s="9"/>
      <c r="C801" s="38"/>
      <c r="D801" s="38"/>
      <c r="E801" s="38"/>
      <c r="F801" s="38"/>
      <c r="G801" s="38"/>
      <c r="H801" s="3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5" customHeight="1" x14ac:dyDescent="0.3">
      <c r="A802" s="9"/>
      <c r="B802" s="9"/>
      <c r="C802" s="38"/>
      <c r="D802" s="38"/>
      <c r="E802" s="38"/>
      <c r="F802" s="38"/>
      <c r="G802" s="38"/>
      <c r="H802" s="3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ht="15" customHeight="1" x14ac:dyDescent="0.3">
      <c r="A803" s="9"/>
      <c r="B803" s="9"/>
      <c r="C803" s="38"/>
      <c r="D803" s="38"/>
      <c r="E803" s="38"/>
      <c r="F803" s="38"/>
      <c r="G803" s="38"/>
      <c r="H803" s="3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5" customHeight="1" x14ac:dyDescent="0.3">
      <c r="A804" s="9"/>
      <c r="B804" s="9"/>
      <c r="C804" s="38"/>
      <c r="D804" s="38"/>
      <c r="E804" s="38"/>
      <c r="F804" s="38"/>
      <c r="G804" s="38"/>
      <c r="H804" s="3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ht="15" customHeight="1" x14ac:dyDescent="0.3">
      <c r="A805" s="9"/>
      <c r="B805" s="9"/>
      <c r="C805" s="38"/>
      <c r="D805" s="38"/>
      <c r="E805" s="38"/>
      <c r="F805" s="38"/>
      <c r="G805" s="38"/>
      <c r="H805" s="3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5" customHeight="1" x14ac:dyDescent="0.3">
      <c r="A806" s="9"/>
      <c r="B806" s="9"/>
      <c r="C806" s="38"/>
      <c r="D806" s="38"/>
      <c r="E806" s="38"/>
      <c r="F806" s="38"/>
      <c r="G806" s="38"/>
      <c r="H806" s="3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ht="15" customHeight="1" x14ac:dyDescent="0.3">
      <c r="A807" s="9"/>
      <c r="B807" s="9"/>
      <c r="C807" s="38"/>
      <c r="D807" s="38"/>
      <c r="E807" s="38"/>
      <c r="F807" s="38"/>
      <c r="G807" s="38"/>
      <c r="H807" s="3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5" customHeight="1" x14ac:dyDescent="0.3">
      <c r="A808" s="9"/>
      <c r="B808" s="9"/>
      <c r="C808" s="38"/>
      <c r="D808" s="38"/>
      <c r="E808" s="38"/>
      <c r="F808" s="38"/>
      <c r="G808" s="38"/>
      <c r="H808" s="3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ht="15" customHeight="1" x14ac:dyDescent="0.3">
      <c r="A809" s="9"/>
      <c r="B809" s="9"/>
      <c r="C809" s="38"/>
      <c r="D809" s="38"/>
      <c r="E809" s="38"/>
      <c r="F809" s="38"/>
      <c r="G809" s="38"/>
      <c r="H809" s="3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5" customHeight="1" x14ac:dyDescent="0.3">
      <c r="A810" s="9"/>
      <c r="B810" s="9"/>
      <c r="C810" s="38"/>
      <c r="D810" s="38"/>
      <c r="E810" s="38"/>
      <c r="F810" s="38"/>
      <c r="G810" s="38"/>
      <c r="H810" s="3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ht="15" customHeight="1" x14ac:dyDescent="0.3">
      <c r="A811" s="9"/>
      <c r="B811" s="9"/>
      <c r="C811" s="38"/>
      <c r="D811" s="38"/>
      <c r="E811" s="38"/>
      <c r="F811" s="38"/>
      <c r="G811" s="38"/>
      <c r="H811" s="3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5" customHeight="1" x14ac:dyDescent="0.3">
      <c r="A812" s="9"/>
      <c r="B812" s="9"/>
      <c r="C812" s="38"/>
      <c r="D812" s="38"/>
      <c r="E812" s="38"/>
      <c r="F812" s="38"/>
      <c r="G812" s="38"/>
      <c r="H812" s="3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ht="15" customHeight="1" x14ac:dyDescent="0.3">
      <c r="A813" s="9"/>
      <c r="B813" s="9"/>
      <c r="C813" s="38"/>
      <c r="D813" s="38"/>
      <c r="E813" s="38"/>
      <c r="F813" s="38"/>
      <c r="G813" s="38"/>
      <c r="H813" s="3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5" customHeight="1" x14ac:dyDescent="0.3">
      <c r="A814" s="9"/>
      <c r="B814" s="9"/>
      <c r="C814" s="38"/>
      <c r="D814" s="38"/>
      <c r="E814" s="38"/>
      <c r="F814" s="38"/>
      <c r="G814" s="38"/>
      <c r="H814" s="3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ht="15" customHeight="1" x14ac:dyDescent="0.3">
      <c r="A815" s="9"/>
      <c r="B815" s="9"/>
      <c r="C815" s="38"/>
      <c r="D815" s="38"/>
      <c r="E815" s="38"/>
      <c r="F815" s="38"/>
      <c r="G815" s="38"/>
      <c r="H815" s="3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5" customHeight="1" x14ac:dyDescent="0.3">
      <c r="A816" s="9"/>
      <c r="B816" s="9"/>
      <c r="C816" s="38"/>
      <c r="D816" s="38"/>
      <c r="E816" s="38"/>
      <c r="F816" s="38"/>
      <c r="G816" s="38"/>
      <c r="H816" s="3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ht="15" customHeight="1" x14ac:dyDescent="0.3">
      <c r="A817" s="9"/>
      <c r="B817" s="9"/>
      <c r="C817" s="38"/>
      <c r="D817" s="38"/>
      <c r="E817" s="38"/>
      <c r="F817" s="38"/>
      <c r="G817" s="38"/>
      <c r="H817" s="3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5" customHeight="1" x14ac:dyDescent="0.3">
      <c r="A818" s="9"/>
      <c r="B818" s="9"/>
      <c r="C818" s="38"/>
      <c r="D818" s="38"/>
      <c r="E818" s="38"/>
      <c r="F818" s="38"/>
      <c r="G818" s="38"/>
      <c r="H818" s="3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ht="15" customHeight="1" x14ac:dyDescent="0.3">
      <c r="A819" s="9"/>
      <c r="B819" s="9"/>
      <c r="C819" s="38"/>
      <c r="D819" s="38"/>
      <c r="E819" s="38"/>
      <c r="F819" s="38"/>
      <c r="G819" s="38"/>
      <c r="H819" s="3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5" customHeight="1" x14ac:dyDescent="0.3">
      <c r="A820" s="9"/>
      <c r="B820" s="9"/>
      <c r="C820" s="38"/>
      <c r="D820" s="38"/>
      <c r="E820" s="38"/>
      <c r="F820" s="38"/>
      <c r="G820" s="38"/>
      <c r="H820" s="3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ht="15" customHeight="1" x14ac:dyDescent="0.3">
      <c r="A821" s="9"/>
      <c r="B821" s="9"/>
      <c r="C821" s="38"/>
      <c r="D821" s="38"/>
      <c r="E821" s="38"/>
      <c r="F821" s="38"/>
      <c r="G821" s="38"/>
      <c r="H821" s="3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5" customHeight="1" x14ac:dyDescent="0.3">
      <c r="A822" s="9"/>
      <c r="B822" s="9"/>
      <c r="C822" s="38"/>
      <c r="D822" s="38"/>
      <c r="E822" s="38"/>
      <c r="F822" s="38"/>
      <c r="G822" s="38"/>
      <c r="H822" s="3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ht="15" customHeight="1" x14ac:dyDescent="0.3">
      <c r="A823" s="9"/>
      <c r="B823" s="9"/>
      <c r="C823" s="38"/>
      <c r="D823" s="38"/>
      <c r="E823" s="38"/>
      <c r="F823" s="38"/>
      <c r="G823" s="38"/>
      <c r="H823" s="3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5" customHeight="1" x14ac:dyDescent="0.3">
      <c r="A824" s="9"/>
      <c r="B824" s="9"/>
      <c r="C824" s="38"/>
      <c r="D824" s="38"/>
      <c r="E824" s="38"/>
      <c r="F824" s="38"/>
      <c r="G824" s="38"/>
      <c r="H824" s="3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ht="15" customHeight="1" x14ac:dyDescent="0.3">
      <c r="A825" s="9"/>
      <c r="B825" s="9"/>
      <c r="C825" s="38"/>
      <c r="D825" s="38"/>
      <c r="E825" s="38"/>
      <c r="F825" s="38"/>
      <c r="G825" s="38"/>
      <c r="H825" s="3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5" customHeight="1" x14ac:dyDescent="0.3">
      <c r="A826" s="9"/>
      <c r="B826" s="9"/>
      <c r="C826" s="38"/>
      <c r="D826" s="38"/>
      <c r="E826" s="38"/>
      <c r="F826" s="38"/>
      <c r="G826" s="38"/>
      <c r="H826" s="3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ht="15" customHeight="1" x14ac:dyDescent="0.3">
      <c r="A827" s="9"/>
      <c r="B827" s="9"/>
      <c r="C827" s="38"/>
      <c r="D827" s="38"/>
      <c r="E827" s="38"/>
      <c r="F827" s="38"/>
      <c r="G827" s="38"/>
      <c r="H827" s="3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5" customHeight="1" x14ac:dyDescent="0.3">
      <c r="A828" s="9"/>
      <c r="B828" s="9"/>
      <c r="C828" s="38"/>
      <c r="D828" s="38"/>
      <c r="E828" s="38"/>
      <c r="F828" s="38"/>
      <c r="G828" s="38"/>
      <c r="H828" s="3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ht="15" customHeight="1" x14ac:dyDescent="0.3">
      <c r="A829" s="9"/>
      <c r="B829" s="9"/>
      <c r="C829" s="38"/>
      <c r="D829" s="38"/>
      <c r="E829" s="38"/>
      <c r="F829" s="38"/>
      <c r="G829" s="38"/>
      <c r="H829" s="3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5" customHeight="1" x14ac:dyDescent="0.3">
      <c r="A830" s="9"/>
      <c r="B830" s="9"/>
      <c r="C830" s="38"/>
      <c r="D830" s="38"/>
      <c r="E830" s="38"/>
      <c r="F830" s="38"/>
      <c r="G830" s="38"/>
      <c r="H830" s="3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ht="15" customHeight="1" x14ac:dyDescent="0.3">
      <c r="A831" s="9"/>
      <c r="B831" s="9"/>
      <c r="C831" s="38"/>
      <c r="D831" s="38"/>
      <c r="E831" s="38"/>
      <c r="F831" s="38"/>
      <c r="G831" s="38"/>
      <c r="H831" s="3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5" customHeight="1" x14ac:dyDescent="0.3">
      <c r="A832" s="9"/>
      <c r="B832" s="9"/>
      <c r="C832" s="38"/>
      <c r="D832" s="38"/>
      <c r="E832" s="38"/>
      <c r="F832" s="38"/>
      <c r="G832" s="38"/>
      <c r="H832" s="3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ht="15" customHeight="1" x14ac:dyDescent="0.3">
      <c r="A833" s="9"/>
      <c r="B833" s="9"/>
      <c r="C833" s="38"/>
      <c r="D833" s="38"/>
      <c r="E833" s="38"/>
      <c r="F833" s="38"/>
      <c r="G833" s="38"/>
      <c r="H833" s="3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5" customHeight="1" x14ac:dyDescent="0.3">
      <c r="A834" s="9"/>
      <c r="B834" s="9"/>
      <c r="C834" s="38"/>
      <c r="D834" s="38"/>
      <c r="E834" s="38"/>
      <c r="F834" s="38"/>
      <c r="G834" s="38"/>
      <c r="H834" s="3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ht="15" customHeight="1" x14ac:dyDescent="0.3">
      <c r="A835" s="9"/>
      <c r="B835" s="9"/>
      <c r="C835" s="38"/>
      <c r="D835" s="38"/>
      <c r="E835" s="38"/>
      <c r="F835" s="38"/>
      <c r="G835" s="38"/>
      <c r="H835" s="3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5" customHeight="1" x14ac:dyDescent="0.3">
      <c r="A836" s="9"/>
      <c r="B836" s="9"/>
      <c r="C836" s="38"/>
      <c r="D836" s="38"/>
      <c r="E836" s="38"/>
      <c r="F836" s="38"/>
      <c r="G836" s="38"/>
      <c r="H836" s="3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ht="15" customHeight="1" x14ac:dyDescent="0.3">
      <c r="A837" s="9"/>
      <c r="B837" s="9"/>
      <c r="C837" s="38"/>
      <c r="D837" s="38"/>
      <c r="E837" s="38"/>
      <c r="F837" s="38"/>
      <c r="G837" s="38"/>
      <c r="H837" s="3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5" customHeight="1" x14ac:dyDescent="0.3">
      <c r="A838" s="9"/>
      <c r="B838" s="9"/>
      <c r="C838" s="38"/>
      <c r="D838" s="38"/>
      <c r="E838" s="38"/>
      <c r="F838" s="38"/>
      <c r="G838" s="38"/>
      <c r="H838" s="3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ht="15" customHeight="1" x14ac:dyDescent="0.3">
      <c r="A839" s="9"/>
      <c r="B839" s="9"/>
      <c r="C839" s="38"/>
      <c r="D839" s="38"/>
      <c r="E839" s="38"/>
      <c r="F839" s="38"/>
      <c r="G839" s="38"/>
      <c r="H839" s="3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5" customHeight="1" x14ac:dyDescent="0.3">
      <c r="A840" s="9"/>
      <c r="B840" s="9"/>
      <c r="C840" s="38"/>
      <c r="D840" s="38"/>
      <c r="E840" s="38"/>
      <c r="F840" s="38"/>
      <c r="G840" s="38"/>
      <c r="H840" s="3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ht="15" customHeight="1" x14ac:dyDescent="0.3">
      <c r="A841" s="9"/>
      <c r="B841" s="9"/>
      <c r="C841" s="38"/>
      <c r="D841" s="38"/>
      <c r="E841" s="38"/>
      <c r="F841" s="38"/>
      <c r="G841" s="38"/>
      <c r="H841" s="3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5" customHeight="1" x14ac:dyDescent="0.3">
      <c r="A842" s="9"/>
      <c r="B842" s="9"/>
      <c r="C842" s="38"/>
      <c r="D842" s="38"/>
      <c r="E842" s="38"/>
      <c r="F842" s="38"/>
      <c r="G842" s="38"/>
      <c r="H842" s="3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ht="15" customHeight="1" x14ac:dyDescent="0.3">
      <c r="A843" s="9"/>
      <c r="B843" s="9"/>
      <c r="C843" s="38"/>
      <c r="D843" s="38"/>
      <c r="E843" s="38"/>
      <c r="F843" s="38"/>
      <c r="G843" s="38"/>
      <c r="H843" s="3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5" customHeight="1" x14ac:dyDescent="0.3">
      <c r="A844" s="9"/>
      <c r="B844" s="9"/>
      <c r="C844" s="38"/>
      <c r="D844" s="38"/>
      <c r="E844" s="38"/>
      <c r="F844" s="38"/>
      <c r="G844" s="38"/>
      <c r="H844" s="3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ht="15" customHeight="1" x14ac:dyDescent="0.3">
      <c r="A845" s="9"/>
      <c r="B845" s="9"/>
      <c r="C845" s="38"/>
      <c r="D845" s="38"/>
      <c r="E845" s="38"/>
      <c r="F845" s="38"/>
      <c r="G845" s="38"/>
      <c r="H845" s="3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5" customHeight="1" x14ac:dyDescent="0.3">
      <c r="A846" s="9"/>
      <c r="B846" s="9"/>
      <c r="C846" s="38"/>
      <c r="D846" s="38"/>
      <c r="E846" s="38"/>
      <c r="F846" s="38"/>
      <c r="G846" s="38"/>
      <c r="H846" s="3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ht="15" customHeight="1" x14ac:dyDescent="0.3">
      <c r="A847" s="9"/>
      <c r="B847" s="9"/>
      <c r="C847" s="38"/>
      <c r="D847" s="38"/>
      <c r="E847" s="38"/>
      <c r="F847" s="38"/>
      <c r="G847" s="38"/>
      <c r="H847" s="3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5" customHeight="1" x14ac:dyDescent="0.3">
      <c r="A848" s="9"/>
      <c r="B848" s="9"/>
      <c r="C848" s="38"/>
      <c r="D848" s="38"/>
      <c r="E848" s="38"/>
      <c r="F848" s="38"/>
      <c r="G848" s="38"/>
      <c r="H848" s="3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ht="15" customHeight="1" x14ac:dyDescent="0.3">
      <c r="A849" s="9"/>
      <c r="B849" s="9"/>
      <c r="C849" s="38"/>
      <c r="D849" s="38"/>
      <c r="E849" s="38"/>
      <c r="F849" s="38"/>
      <c r="G849" s="38"/>
      <c r="H849" s="3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5" customHeight="1" x14ac:dyDescent="0.3">
      <c r="A850" s="9"/>
      <c r="B850" s="9"/>
      <c r="C850" s="38"/>
      <c r="D850" s="38"/>
      <c r="E850" s="38"/>
      <c r="F850" s="38"/>
      <c r="G850" s="38"/>
      <c r="H850" s="3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ht="15" customHeight="1" x14ac:dyDescent="0.3">
      <c r="A851" s="9"/>
      <c r="B851" s="9"/>
      <c r="C851" s="38"/>
      <c r="D851" s="38"/>
      <c r="E851" s="38"/>
      <c r="F851" s="38"/>
      <c r="G851" s="38"/>
      <c r="H851" s="3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5" customHeight="1" x14ac:dyDescent="0.3">
      <c r="A852" s="9"/>
      <c r="B852" s="9"/>
      <c r="C852" s="38"/>
      <c r="D852" s="38"/>
      <c r="E852" s="38"/>
      <c r="F852" s="38"/>
      <c r="G852" s="38"/>
      <c r="H852" s="3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ht="15" customHeight="1" x14ac:dyDescent="0.3">
      <c r="A853" s="9"/>
      <c r="B853" s="9"/>
      <c r="C853" s="38"/>
      <c r="D853" s="38"/>
      <c r="E853" s="38"/>
      <c r="F853" s="38"/>
      <c r="G853" s="38"/>
      <c r="H853" s="3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5" customHeight="1" x14ac:dyDescent="0.3">
      <c r="A854" s="9"/>
      <c r="B854" s="9"/>
      <c r="C854" s="38"/>
      <c r="D854" s="38"/>
      <c r="E854" s="38"/>
      <c r="F854" s="38"/>
      <c r="G854" s="38"/>
      <c r="H854" s="3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ht="15" customHeight="1" x14ac:dyDescent="0.3">
      <c r="A855" s="9"/>
      <c r="B855" s="9"/>
      <c r="C855" s="38"/>
      <c r="D855" s="38"/>
      <c r="E855" s="38"/>
      <c r="F855" s="38"/>
      <c r="G855" s="38"/>
      <c r="H855" s="3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5" customHeight="1" x14ac:dyDescent="0.3">
      <c r="A856" s="9"/>
      <c r="B856" s="9"/>
      <c r="C856" s="38"/>
      <c r="D856" s="38"/>
      <c r="E856" s="38"/>
      <c r="F856" s="38"/>
      <c r="G856" s="38"/>
      <c r="H856" s="3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ht="15" customHeight="1" x14ac:dyDescent="0.3">
      <c r="A857" s="9"/>
      <c r="B857" s="9"/>
      <c r="C857" s="38"/>
      <c r="D857" s="38"/>
      <c r="E857" s="38"/>
      <c r="F857" s="38"/>
      <c r="G857" s="38"/>
      <c r="H857" s="3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5" customHeight="1" x14ac:dyDescent="0.3">
      <c r="A858" s="9"/>
      <c r="B858" s="9"/>
      <c r="C858" s="38"/>
      <c r="D858" s="38"/>
      <c r="E858" s="38"/>
      <c r="F858" s="38"/>
      <c r="G858" s="38"/>
      <c r="H858" s="3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ht="15" customHeight="1" x14ac:dyDescent="0.3">
      <c r="A859" s="9"/>
      <c r="B859" s="9"/>
      <c r="C859" s="38"/>
      <c r="D859" s="38"/>
      <c r="E859" s="38"/>
      <c r="F859" s="38"/>
      <c r="G859" s="38"/>
      <c r="H859" s="3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5" customHeight="1" x14ac:dyDescent="0.3">
      <c r="A860" s="9"/>
      <c r="B860" s="9"/>
      <c r="C860" s="38"/>
      <c r="D860" s="38"/>
      <c r="E860" s="38"/>
      <c r="F860" s="38"/>
      <c r="G860" s="38"/>
      <c r="H860" s="3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ht="15" customHeight="1" x14ac:dyDescent="0.3">
      <c r="A861" s="9"/>
      <c r="B861" s="9"/>
      <c r="C861" s="38"/>
      <c r="D861" s="38"/>
      <c r="E861" s="38"/>
      <c r="F861" s="38"/>
      <c r="G861" s="38"/>
      <c r="H861" s="3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5" customHeight="1" x14ac:dyDescent="0.3">
      <c r="A862" s="9"/>
      <c r="B862" s="9"/>
      <c r="C862" s="38"/>
      <c r="D862" s="38"/>
      <c r="E862" s="38"/>
      <c r="F862" s="38"/>
      <c r="G862" s="38"/>
      <c r="H862" s="3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ht="15" customHeight="1" x14ac:dyDescent="0.3">
      <c r="A863" s="9"/>
      <c r="B863" s="9"/>
      <c r="C863" s="38"/>
      <c r="D863" s="38"/>
      <c r="E863" s="38"/>
      <c r="F863" s="38"/>
      <c r="G863" s="38"/>
      <c r="H863" s="3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5" customHeight="1" x14ac:dyDescent="0.3">
      <c r="A864" s="9"/>
      <c r="B864" s="9"/>
      <c r="C864" s="38"/>
      <c r="D864" s="38"/>
      <c r="E864" s="38"/>
      <c r="F864" s="38"/>
      <c r="G864" s="38"/>
      <c r="H864" s="3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ht="15" customHeight="1" x14ac:dyDescent="0.3">
      <c r="A865" s="9"/>
      <c r="B865" s="9"/>
      <c r="C865" s="38"/>
      <c r="D865" s="38"/>
      <c r="E865" s="38"/>
      <c r="F865" s="38"/>
      <c r="G865" s="38"/>
      <c r="H865" s="3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5" customHeight="1" x14ac:dyDescent="0.3">
      <c r="A866" s="9"/>
      <c r="B866" s="9"/>
      <c r="C866" s="38"/>
      <c r="D866" s="38"/>
      <c r="E866" s="38"/>
      <c r="F866" s="38"/>
      <c r="G866" s="38"/>
      <c r="H866" s="3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ht="15" customHeight="1" x14ac:dyDescent="0.3">
      <c r="A867" s="9"/>
      <c r="B867" s="9"/>
      <c r="C867" s="38"/>
      <c r="D867" s="38"/>
      <c r="E867" s="38"/>
      <c r="F867" s="38"/>
      <c r="G867" s="38"/>
      <c r="H867" s="3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5" customHeight="1" x14ac:dyDescent="0.3">
      <c r="A868" s="9"/>
      <c r="B868" s="9"/>
      <c r="C868" s="38"/>
      <c r="D868" s="38"/>
      <c r="E868" s="38"/>
      <c r="F868" s="38"/>
      <c r="G868" s="38"/>
      <c r="H868" s="3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ht="15" customHeight="1" x14ac:dyDescent="0.3">
      <c r="A869" s="9"/>
      <c r="B869" s="9"/>
      <c r="C869" s="38"/>
      <c r="D869" s="38"/>
      <c r="E869" s="38"/>
      <c r="F869" s="38"/>
      <c r="G869" s="38"/>
      <c r="H869" s="3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5" customHeight="1" x14ac:dyDescent="0.3">
      <c r="A870" s="9"/>
      <c r="B870" s="9"/>
      <c r="C870" s="38"/>
      <c r="D870" s="38"/>
      <c r="E870" s="38"/>
      <c r="F870" s="38"/>
      <c r="G870" s="38"/>
      <c r="H870" s="3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ht="15" customHeight="1" x14ac:dyDescent="0.3">
      <c r="A871" s="9"/>
      <c r="B871" s="9"/>
      <c r="C871" s="38"/>
      <c r="D871" s="38"/>
      <c r="E871" s="38"/>
      <c r="F871" s="38"/>
      <c r="G871" s="38"/>
      <c r="H871" s="3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5" customHeight="1" x14ac:dyDescent="0.3">
      <c r="A872" s="9"/>
      <c r="B872" s="9"/>
      <c r="C872" s="38"/>
      <c r="D872" s="38"/>
      <c r="E872" s="38"/>
      <c r="F872" s="38"/>
      <c r="G872" s="38"/>
      <c r="H872" s="3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ht="15" customHeight="1" x14ac:dyDescent="0.3">
      <c r="A873" s="9"/>
      <c r="B873" s="9"/>
      <c r="C873" s="38"/>
      <c r="D873" s="38"/>
      <c r="E873" s="38"/>
      <c r="F873" s="38"/>
      <c r="G873" s="38"/>
      <c r="H873" s="3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5" customHeight="1" x14ac:dyDescent="0.3">
      <c r="A874" s="9"/>
      <c r="B874" s="9"/>
      <c r="C874" s="38"/>
      <c r="D874" s="38"/>
      <c r="E874" s="38"/>
      <c r="F874" s="38"/>
      <c r="G874" s="38"/>
      <c r="H874" s="3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ht="15" customHeight="1" x14ac:dyDescent="0.3">
      <c r="A875" s="9"/>
      <c r="B875" s="9"/>
      <c r="C875" s="38"/>
      <c r="D875" s="38"/>
      <c r="E875" s="38"/>
      <c r="F875" s="38"/>
      <c r="G875" s="38"/>
      <c r="H875" s="3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5" customHeight="1" x14ac:dyDescent="0.3">
      <c r="A876" s="9"/>
      <c r="B876" s="9"/>
      <c r="C876" s="38"/>
      <c r="D876" s="38"/>
      <c r="E876" s="38"/>
      <c r="F876" s="38"/>
      <c r="G876" s="38"/>
      <c r="H876" s="3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ht="15" customHeight="1" x14ac:dyDescent="0.3">
      <c r="A877" s="9"/>
      <c r="B877" s="9"/>
      <c r="C877" s="38"/>
      <c r="D877" s="38"/>
      <c r="E877" s="38"/>
      <c r="F877" s="38"/>
      <c r="G877" s="38"/>
      <c r="H877" s="3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5" customHeight="1" x14ac:dyDescent="0.3">
      <c r="A878" s="9"/>
      <c r="B878" s="9"/>
      <c r="C878" s="38"/>
      <c r="D878" s="38"/>
      <c r="E878" s="38"/>
      <c r="F878" s="38"/>
      <c r="G878" s="38"/>
      <c r="H878" s="3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ht="15" customHeight="1" x14ac:dyDescent="0.3">
      <c r="A879" s="9"/>
      <c r="B879" s="9"/>
      <c r="C879" s="38"/>
      <c r="D879" s="38"/>
      <c r="E879" s="38"/>
      <c r="F879" s="38"/>
      <c r="G879" s="38"/>
      <c r="H879" s="3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5" customHeight="1" x14ac:dyDescent="0.3">
      <c r="A880" s="9"/>
      <c r="B880" s="9"/>
      <c r="C880" s="38"/>
      <c r="D880" s="38"/>
      <c r="E880" s="38"/>
      <c r="F880" s="38"/>
      <c r="G880" s="38"/>
      <c r="H880" s="3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ht="15" customHeight="1" x14ac:dyDescent="0.3">
      <c r="A881" s="9"/>
      <c r="B881" s="9"/>
      <c r="C881" s="38"/>
      <c r="D881" s="38"/>
      <c r="E881" s="38"/>
      <c r="F881" s="38"/>
      <c r="G881" s="38"/>
      <c r="H881" s="3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5" customHeight="1" x14ac:dyDescent="0.3">
      <c r="A882" s="9"/>
      <c r="B882" s="9"/>
      <c r="C882" s="38"/>
      <c r="D882" s="38"/>
      <c r="E882" s="38"/>
      <c r="F882" s="38"/>
      <c r="G882" s="38"/>
      <c r="H882" s="3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ht="15" customHeight="1" x14ac:dyDescent="0.3">
      <c r="A883" s="9"/>
      <c r="B883" s="9"/>
      <c r="C883" s="38"/>
      <c r="D883" s="38"/>
      <c r="E883" s="38"/>
      <c r="F883" s="38"/>
      <c r="G883" s="38"/>
      <c r="H883" s="3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5" customHeight="1" x14ac:dyDescent="0.3">
      <c r="A884" s="9"/>
      <c r="B884" s="9"/>
      <c r="C884" s="38"/>
      <c r="D884" s="38"/>
      <c r="E884" s="38"/>
      <c r="F884" s="38"/>
      <c r="G884" s="38"/>
      <c r="H884" s="3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ht="15" customHeight="1" x14ac:dyDescent="0.3">
      <c r="A885" s="9"/>
      <c r="B885" s="9"/>
      <c r="C885" s="38"/>
      <c r="D885" s="38"/>
      <c r="E885" s="38"/>
      <c r="F885" s="38"/>
      <c r="G885" s="38"/>
      <c r="H885" s="3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5" customHeight="1" x14ac:dyDescent="0.3">
      <c r="A886" s="9"/>
      <c r="B886" s="9"/>
      <c r="C886" s="38"/>
      <c r="D886" s="38"/>
      <c r="E886" s="38"/>
      <c r="F886" s="38"/>
      <c r="G886" s="38"/>
      <c r="H886" s="3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ht="15" customHeight="1" x14ac:dyDescent="0.3">
      <c r="A887" s="9"/>
      <c r="B887" s="9"/>
      <c r="C887" s="38"/>
      <c r="D887" s="38"/>
      <c r="E887" s="38"/>
      <c r="F887" s="38"/>
      <c r="G887" s="38"/>
      <c r="H887" s="3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5" customHeight="1" x14ac:dyDescent="0.3">
      <c r="A888" s="9"/>
      <c r="B888" s="9"/>
      <c r="C888" s="38"/>
      <c r="D888" s="38"/>
      <c r="E888" s="38"/>
      <c r="F888" s="38"/>
      <c r="G888" s="38"/>
      <c r="H888" s="3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ht="15" customHeight="1" x14ac:dyDescent="0.3">
      <c r="A889" s="9"/>
      <c r="B889" s="9"/>
      <c r="C889" s="38"/>
      <c r="D889" s="38"/>
      <c r="E889" s="38"/>
      <c r="F889" s="38"/>
      <c r="G889" s="38"/>
      <c r="H889" s="3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5" customHeight="1" x14ac:dyDescent="0.3">
      <c r="A890" s="9"/>
      <c r="B890" s="9"/>
      <c r="C890" s="38"/>
      <c r="D890" s="38"/>
      <c r="E890" s="38"/>
      <c r="F890" s="38"/>
      <c r="G890" s="38"/>
      <c r="H890" s="3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ht="15" customHeight="1" x14ac:dyDescent="0.3">
      <c r="A891" s="9"/>
      <c r="B891" s="9"/>
      <c r="C891" s="38"/>
      <c r="D891" s="38"/>
      <c r="E891" s="38"/>
      <c r="F891" s="38"/>
      <c r="G891" s="38"/>
      <c r="H891" s="3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5" customHeight="1" x14ac:dyDescent="0.3">
      <c r="A892" s="9"/>
      <c r="B892" s="9"/>
      <c r="C892" s="38"/>
      <c r="D892" s="38"/>
      <c r="E892" s="38"/>
      <c r="F892" s="38"/>
      <c r="G892" s="38"/>
      <c r="H892" s="3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ht="15" customHeight="1" x14ac:dyDescent="0.3">
      <c r="A893" s="9"/>
      <c r="B893" s="9"/>
      <c r="C893" s="38"/>
      <c r="D893" s="38"/>
      <c r="E893" s="38"/>
      <c r="F893" s="38"/>
      <c r="G893" s="38"/>
      <c r="H893" s="3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5" customHeight="1" x14ac:dyDescent="0.3">
      <c r="A894" s="9"/>
      <c r="B894" s="9"/>
      <c r="C894" s="38"/>
      <c r="D894" s="38"/>
      <c r="E894" s="38"/>
      <c r="F894" s="38"/>
      <c r="G894" s="38"/>
      <c r="H894" s="3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ht="15" customHeight="1" x14ac:dyDescent="0.3">
      <c r="A895" s="9"/>
      <c r="B895" s="9"/>
      <c r="C895" s="38"/>
      <c r="D895" s="38"/>
      <c r="E895" s="38"/>
      <c r="F895" s="38"/>
      <c r="G895" s="38"/>
      <c r="H895" s="3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5" customHeight="1" x14ac:dyDescent="0.3">
      <c r="A896" s="9"/>
      <c r="B896" s="9"/>
      <c r="C896" s="38"/>
      <c r="D896" s="38"/>
      <c r="E896" s="38"/>
      <c r="F896" s="38"/>
      <c r="G896" s="38"/>
      <c r="H896" s="3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ht="15" customHeight="1" x14ac:dyDescent="0.3">
      <c r="A897" s="9"/>
      <c r="B897" s="9"/>
      <c r="C897" s="38"/>
      <c r="D897" s="38"/>
      <c r="E897" s="38"/>
      <c r="F897" s="38"/>
      <c r="G897" s="38"/>
      <c r="H897" s="3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5" customHeight="1" x14ac:dyDescent="0.3">
      <c r="A898" s="9"/>
      <c r="B898" s="9"/>
      <c r="C898" s="38"/>
      <c r="D898" s="38"/>
      <c r="E898" s="38"/>
      <c r="F898" s="38"/>
      <c r="G898" s="38"/>
      <c r="H898" s="3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ht="15" customHeight="1" x14ac:dyDescent="0.3">
      <c r="A899" s="9"/>
      <c r="B899" s="9"/>
      <c r="C899" s="38"/>
      <c r="D899" s="38"/>
      <c r="E899" s="38"/>
      <c r="F899" s="38"/>
      <c r="G899" s="38"/>
      <c r="H899" s="3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5" customHeight="1" x14ac:dyDescent="0.3">
      <c r="A900" s="9"/>
      <c r="B900" s="9"/>
      <c r="C900" s="38"/>
      <c r="D900" s="38"/>
      <c r="E900" s="38"/>
      <c r="F900" s="38"/>
      <c r="G900" s="38"/>
      <c r="H900" s="3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ht="15" customHeight="1" x14ac:dyDescent="0.3">
      <c r="A901" s="9"/>
      <c r="B901" s="9"/>
      <c r="C901" s="38"/>
      <c r="D901" s="38"/>
      <c r="E901" s="38"/>
      <c r="F901" s="38"/>
      <c r="G901" s="38"/>
      <c r="H901" s="3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5" customHeight="1" x14ac:dyDescent="0.3">
      <c r="A902" s="9"/>
      <c r="B902" s="9"/>
      <c r="C902" s="38"/>
      <c r="D902" s="38"/>
      <c r="E902" s="38"/>
      <c r="F902" s="38"/>
      <c r="G902" s="38"/>
      <c r="H902" s="3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ht="15" customHeight="1" x14ac:dyDescent="0.3">
      <c r="A903" s="9"/>
      <c r="B903" s="9"/>
      <c r="C903" s="38"/>
      <c r="D903" s="38"/>
      <c r="E903" s="38"/>
      <c r="F903" s="38"/>
      <c r="G903" s="38"/>
      <c r="H903" s="3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5" customHeight="1" x14ac:dyDescent="0.3">
      <c r="A904" s="9"/>
      <c r="B904" s="9"/>
      <c r="C904" s="38"/>
      <c r="D904" s="38"/>
      <c r="E904" s="38"/>
      <c r="F904" s="38"/>
      <c r="G904" s="38"/>
      <c r="H904" s="3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ht="15" customHeight="1" x14ac:dyDescent="0.3">
      <c r="A905" s="9"/>
      <c r="B905" s="9"/>
      <c r="C905" s="38"/>
      <c r="D905" s="38"/>
      <c r="E905" s="38"/>
      <c r="F905" s="38"/>
      <c r="G905" s="38"/>
      <c r="H905" s="3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5" customHeight="1" x14ac:dyDescent="0.3">
      <c r="A906" s="9"/>
      <c r="B906" s="9"/>
      <c r="C906" s="38"/>
      <c r="D906" s="38"/>
      <c r="E906" s="38"/>
      <c r="F906" s="38"/>
      <c r="G906" s="38"/>
      <c r="H906" s="3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ht="15" customHeight="1" x14ac:dyDescent="0.3">
      <c r="A907" s="9"/>
      <c r="B907" s="9"/>
      <c r="C907" s="38"/>
      <c r="D907" s="38"/>
      <c r="E907" s="38"/>
      <c r="F907" s="38"/>
      <c r="G907" s="38"/>
      <c r="H907" s="3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5" customHeight="1" x14ac:dyDescent="0.3">
      <c r="A908" s="9"/>
      <c r="B908" s="9"/>
      <c r="C908" s="38"/>
      <c r="D908" s="38"/>
      <c r="E908" s="38"/>
      <c r="F908" s="38"/>
      <c r="G908" s="38"/>
      <c r="H908" s="3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ht="15" customHeight="1" x14ac:dyDescent="0.3">
      <c r="A909" s="9"/>
      <c r="B909" s="9"/>
      <c r="C909" s="38"/>
      <c r="D909" s="38"/>
      <c r="E909" s="38"/>
      <c r="F909" s="38"/>
      <c r="G909" s="38"/>
      <c r="H909" s="3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5" customHeight="1" x14ac:dyDescent="0.3">
      <c r="A910" s="9"/>
      <c r="B910" s="9"/>
      <c r="C910" s="38"/>
      <c r="D910" s="38"/>
      <c r="E910" s="38"/>
      <c r="F910" s="38"/>
      <c r="G910" s="38"/>
      <c r="H910" s="3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ht="15" customHeight="1" x14ac:dyDescent="0.3">
      <c r="A911" s="9"/>
      <c r="B911" s="9"/>
      <c r="C911" s="38"/>
      <c r="D911" s="38"/>
      <c r="E911" s="38"/>
      <c r="F911" s="38"/>
      <c r="G911" s="38"/>
      <c r="H911" s="3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5" customHeight="1" x14ac:dyDescent="0.3">
      <c r="A912" s="9"/>
      <c r="B912" s="9"/>
      <c r="C912" s="38"/>
      <c r="D912" s="38"/>
      <c r="E912" s="38"/>
      <c r="F912" s="38"/>
      <c r="G912" s="38"/>
      <c r="H912" s="3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ht="15" customHeight="1" x14ac:dyDescent="0.3">
      <c r="A913" s="9"/>
      <c r="B913" s="9"/>
      <c r="C913" s="38"/>
      <c r="D913" s="38"/>
      <c r="E913" s="38"/>
      <c r="F913" s="38"/>
      <c r="G913" s="38"/>
      <c r="H913" s="3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5" customHeight="1" x14ac:dyDescent="0.3">
      <c r="A914" s="9"/>
      <c r="B914" s="9"/>
      <c r="C914" s="38"/>
      <c r="D914" s="38"/>
      <c r="E914" s="38"/>
      <c r="F914" s="38"/>
      <c r="G914" s="38"/>
      <c r="H914" s="3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ht="15" customHeight="1" x14ac:dyDescent="0.3">
      <c r="A915" s="9"/>
      <c r="B915" s="9"/>
      <c r="C915" s="38"/>
      <c r="D915" s="38"/>
      <c r="E915" s="38"/>
      <c r="F915" s="38"/>
      <c r="G915" s="38"/>
      <c r="H915" s="3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5" customHeight="1" x14ac:dyDescent="0.3">
      <c r="A916" s="9"/>
      <c r="B916" s="9"/>
      <c r="C916" s="38"/>
      <c r="D916" s="38"/>
      <c r="E916" s="38"/>
      <c r="F916" s="38"/>
      <c r="G916" s="38"/>
      <c r="H916" s="3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ht="15" customHeight="1" x14ac:dyDescent="0.3">
      <c r="A917" s="9"/>
      <c r="B917" s="9"/>
      <c r="C917" s="38"/>
      <c r="D917" s="38"/>
      <c r="E917" s="38"/>
      <c r="F917" s="38"/>
      <c r="G917" s="38"/>
      <c r="H917" s="3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5" customHeight="1" x14ac:dyDescent="0.3">
      <c r="A918" s="9"/>
      <c r="B918" s="9"/>
      <c r="C918" s="38"/>
      <c r="D918" s="38"/>
      <c r="E918" s="38"/>
      <c r="F918" s="38"/>
      <c r="G918" s="38"/>
      <c r="H918" s="3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ht="15" customHeight="1" x14ac:dyDescent="0.3">
      <c r="A919" s="9"/>
      <c r="B919" s="9"/>
      <c r="C919" s="38"/>
      <c r="D919" s="38"/>
      <c r="E919" s="38"/>
      <c r="F919" s="38"/>
      <c r="G919" s="38"/>
      <c r="H919" s="3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5" customHeight="1" x14ac:dyDescent="0.3">
      <c r="A920" s="9"/>
      <c r="B920" s="9"/>
      <c r="C920" s="38"/>
      <c r="D920" s="38"/>
      <c r="E920" s="38"/>
      <c r="F920" s="38"/>
      <c r="G920" s="38"/>
      <c r="H920" s="3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ht="15" customHeight="1" x14ac:dyDescent="0.3">
      <c r="A921" s="9"/>
      <c r="B921" s="9"/>
      <c r="C921" s="38"/>
      <c r="D921" s="38"/>
      <c r="E921" s="38"/>
      <c r="F921" s="38"/>
      <c r="G921" s="38"/>
      <c r="H921" s="3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5" customHeight="1" x14ac:dyDescent="0.3">
      <c r="A922" s="9"/>
      <c r="B922" s="9"/>
      <c r="C922" s="38"/>
      <c r="D922" s="38"/>
      <c r="E922" s="38"/>
      <c r="F922" s="38"/>
      <c r="G922" s="38"/>
      <c r="H922" s="3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ht="15" customHeight="1" x14ac:dyDescent="0.3">
      <c r="A923" s="9"/>
      <c r="B923" s="9"/>
      <c r="C923" s="38"/>
      <c r="D923" s="38"/>
      <c r="E923" s="38"/>
      <c r="F923" s="38"/>
      <c r="G923" s="38"/>
      <c r="H923" s="3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5" customHeight="1" x14ac:dyDescent="0.3">
      <c r="A924" s="9"/>
      <c r="B924" s="9"/>
      <c r="C924" s="38"/>
      <c r="D924" s="38"/>
      <c r="E924" s="38"/>
      <c r="F924" s="38"/>
      <c r="G924" s="38"/>
      <c r="H924" s="3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ht="15" customHeight="1" x14ac:dyDescent="0.3">
      <c r="A925" s="9"/>
      <c r="B925" s="9"/>
      <c r="C925" s="38"/>
      <c r="D925" s="38"/>
      <c r="E925" s="38"/>
      <c r="F925" s="38"/>
      <c r="G925" s="38"/>
      <c r="H925" s="3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5" customHeight="1" x14ac:dyDescent="0.3">
      <c r="A926" s="9"/>
      <c r="B926" s="9"/>
      <c r="C926" s="38"/>
      <c r="D926" s="38"/>
      <c r="E926" s="38"/>
      <c r="F926" s="38"/>
      <c r="G926" s="38"/>
      <c r="H926" s="3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ht="15" customHeight="1" x14ac:dyDescent="0.3">
      <c r="A927" s="9"/>
      <c r="B927" s="9"/>
      <c r="C927" s="38"/>
      <c r="D927" s="38"/>
      <c r="E927" s="38"/>
      <c r="F927" s="38"/>
      <c r="G927" s="38"/>
      <c r="H927" s="3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5" customHeight="1" x14ac:dyDescent="0.3">
      <c r="A928" s="9"/>
      <c r="B928" s="9"/>
      <c r="C928" s="38"/>
      <c r="D928" s="38"/>
      <c r="E928" s="38"/>
      <c r="F928" s="38"/>
      <c r="G928" s="38"/>
      <c r="H928" s="3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ht="15" customHeight="1" x14ac:dyDescent="0.3">
      <c r="A929" s="9"/>
      <c r="B929" s="9"/>
      <c r="C929" s="38"/>
      <c r="D929" s="38"/>
      <c r="E929" s="38"/>
      <c r="F929" s="38"/>
      <c r="G929" s="38"/>
      <c r="H929" s="3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5" customHeight="1" x14ac:dyDescent="0.3">
      <c r="A930" s="9"/>
      <c r="B930" s="9"/>
      <c r="C930" s="38"/>
      <c r="D930" s="38"/>
      <c r="E930" s="38"/>
      <c r="F930" s="38"/>
      <c r="G930" s="38"/>
      <c r="H930" s="3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ht="15" customHeight="1" x14ac:dyDescent="0.3">
      <c r="A931" s="9"/>
      <c r="B931" s="9"/>
      <c r="C931" s="38"/>
      <c r="D931" s="38"/>
      <c r="E931" s="38"/>
      <c r="F931" s="38"/>
      <c r="G931" s="38"/>
      <c r="H931" s="3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5" customHeight="1" x14ac:dyDescent="0.3">
      <c r="A932" s="9"/>
      <c r="B932" s="9"/>
      <c r="C932" s="38"/>
      <c r="D932" s="38"/>
      <c r="E932" s="38"/>
      <c r="F932" s="38"/>
      <c r="G932" s="38"/>
      <c r="H932" s="3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ht="15" customHeight="1" x14ac:dyDescent="0.3">
      <c r="A933" s="9"/>
      <c r="B933" s="9"/>
      <c r="C933" s="38"/>
      <c r="D933" s="38"/>
      <c r="E933" s="38"/>
      <c r="F933" s="38"/>
      <c r="G933" s="38"/>
      <c r="H933" s="3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5" customHeight="1" x14ac:dyDescent="0.3">
      <c r="A934" s="9"/>
      <c r="B934" s="9"/>
      <c r="C934" s="38"/>
      <c r="D934" s="38"/>
      <c r="E934" s="38"/>
      <c r="F934" s="38"/>
      <c r="G934" s="38"/>
      <c r="H934" s="3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ht="15" customHeight="1" x14ac:dyDescent="0.3">
      <c r="A935" s="9"/>
      <c r="B935" s="9"/>
      <c r="C935" s="38"/>
      <c r="D935" s="38"/>
      <c r="E935" s="38"/>
      <c r="F935" s="38"/>
      <c r="G935" s="38"/>
      <c r="H935" s="3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5" customHeight="1" x14ac:dyDescent="0.3">
      <c r="A936" s="9"/>
      <c r="B936" s="9"/>
      <c r="C936" s="38"/>
      <c r="D936" s="38"/>
      <c r="E936" s="38"/>
      <c r="F936" s="38"/>
      <c r="G936" s="38"/>
      <c r="H936" s="3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ht="15" customHeight="1" x14ac:dyDescent="0.3">
      <c r="A937" s="9"/>
      <c r="B937" s="9"/>
      <c r="C937" s="38"/>
      <c r="D937" s="38"/>
      <c r="E937" s="38"/>
      <c r="F937" s="38"/>
      <c r="G937" s="38"/>
      <c r="H937" s="3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5" customHeight="1" x14ac:dyDescent="0.3">
      <c r="A938" s="9"/>
      <c r="B938" s="9"/>
      <c r="C938" s="38"/>
      <c r="D938" s="38"/>
      <c r="E938" s="38"/>
      <c r="F938" s="38"/>
      <c r="G938" s="38"/>
      <c r="H938" s="3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ht="15" customHeight="1" x14ac:dyDescent="0.3">
      <c r="A939" s="9"/>
      <c r="B939" s="9"/>
      <c r="C939" s="38"/>
      <c r="D939" s="38"/>
      <c r="E939" s="38"/>
      <c r="F939" s="38"/>
      <c r="G939" s="38"/>
      <c r="H939" s="3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5" customHeight="1" x14ac:dyDescent="0.3">
      <c r="A940" s="9"/>
      <c r="B940" s="9"/>
      <c r="C940" s="38"/>
      <c r="D940" s="38"/>
      <c r="E940" s="38"/>
      <c r="F940" s="38"/>
      <c r="G940" s="38"/>
      <c r="H940" s="3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ht="15" customHeight="1" x14ac:dyDescent="0.3">
      <c r="A941" s="9"/>
      <c r="B941" s="9"/>
      <c r="C941" s="38"/>
      <c r="D941" s="38"/>
      <c r="E941" s="38"/>
      <c r="F941" s="38"/>
      <c r="G941" s="38"/>
      <c r="H941" s="3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5" customHeight="1" x14ac:dyDescent="0.3">
      <c r="A942" s="9"/>
      <c r="B942" s="9"/>
      <c r="C942" s="38"/>
      <c r="D942" s="38"/>
      <c r="E942" s="38"/>
      <c r="F942" s="38"/>
      <c r="G942" s="38"/>
      <c r="H942" s="3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ht="15" customHeight="1" x14ac:dyDescent="0.3">
      <c r="A943" s="9"/>
      <c r="B943" s="9"/>
      <c r="C943" s="38"/>
      <c r="D943" s="38"/>
      <c r="E943" s="38"/>
      <c r="F943" s="38"/>
      <c r="G943" s="38"/>
      <c r="H943" s="3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5" customHeight="1" x14ac:dyDescent="0.3">
      <c r="A944" s="9"/>
      <c r="B944" s="9"/>
      <c r="C944" s="38"/>
      <c r="D944" s="38"/>
      <c r="E944" s="38"/>
      <c r="F944" s="38"/>
      <c r="G944" s="38"/>
      <c r="H944" s="3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ht="15" customHeight="1" x14ac:dyDescent="0.3">
      <c r="A945" s="9"/>
      <c r="B945" s="9"/>
      <c r="C945" s="38"/>
      <c r="D945" s="38"/>
      <c r="E945" s="38"/>
      <c r="F945" s="38"/>
      <c r="G945" s="38"/>
      <c r="H945" s="3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5" customHeight="1" x14ac:dyDescent="0.3">
      <c r="A946" s="9"/>
      <c r="B946" s="9"/>
      <c r="C946" s="38"/>
      <c r="D946" s="38"/>
      <c r="E946" s="38"/>
      <c r="F946" s="38"/>
      <c r="G946" s="38"/>
      <c r="H946" s="3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1:20" ht="15" customHeight="1" x14ac:dyDescent="0.3">
      <c r="A947" s="9"/>
      <c r="B947" s="9"/>
      <c r="C947" s="38"/>
      <c r="D947" s="38"/>
      <c r="E947" s="38"/>
      <c r="F947" s="38"/>
      <c r="G947" s="38"/>
      <c r="H947" s="3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5" customHeight="1" x14ac:dyDescent="0.3">
      <c r="A948" s="9"/>
      <c r="B948" s="9"/>
      <c r="C948" s="38"/>
      <c r="D948" s="38"/>
      <c r="E948" s="38"/>
      <c r="F948" s="38"/>
      <c r="G948" s="38"/>
      <c r="H948" s="3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1:20" ht="15" customHeight="1" x14ac:dyDescent="0.3">
      <c r="A949" s="9"/>
      <c r="B949" s="9"/>
      <c r="C949" s="38"/>
      <c r="D949" s="38"/>
      <c r="E949" s="38"/>
      <c r="F949" s="38"/>
      <c r="G949" s="38"/>
      <c r="H949" s="3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5" customHeight="1" x14ac:dyDescent="0.3">
      <c r="A950" s="9"/>
      <c r="B950" s="9"/>
      <c r="C950" s="38"/>
      <c r="D950" s="38"/>
      <c r="E950" s="38"/>
      <c r="F950" s="38"/>
      <c r="G950" s="38"/>
      <c r="H950" s="3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1:20" ht="15" customHeight="1" x14ac:dyDescent="0.3">
      <c r="A951" s="9"/>
      <c r="B951" s="9"/>
      <c r="C951" s="38"/>
      <c r="D951" s="38"/>
      <c r="E951" s="38"/>
      <c r="F951" s="38"/>
      <c r="G951" s="38"/>
      <c r="H951" s="3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5" customHeight="1" x14ac:dyDescent="0.3">
      <c r="A952" s="9"/>
      <c r="B952" s="9"/>
      <c r="C952" s="38"/>
      <c r="D952" s="38"/>
      <c r="E952" s="38"/>
      <c r="F952" s="38"/>
      <c r="G952" s="38"/>
      <c r="H952" s="3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1:20" ht="15" customHeight="1" x14ac:dyDescent="0.3">
      <c r="A953" s="9"/>
      <c r="B953" s="9"/>
      <c r="C953" s="38"/>
      <c r="D953" s="38"/>
      <c r="E953" s="38"/>
      <c r="F953" s="38"/>
      <c r="G953" s="38"/>
      <c r="H953" s="3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5" customHeight="1" x14ac:dyDescent="0.3">
      <c r="A954" s="9"/>
      <c r="B954" s="9"/>
      <c r="C954" s="38"/>
      <c r="D954" s="38"/>
      <c r="E954" s="38"/>
      <c r="F954" s="38"/>
      <c r="G954" s="38"/>
      <c r="H954" s="3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1:20" ht="15" customHeight="1" x14ac:dyDescent="0.3">
      <c r="A955" s="9"/>
      <c r="B955" s="9"/>
      <c r="C955" s="38"/>
      <c r="D955" s="38"/>
      <c r="E955" s="38"/>
      <c r="F955" s="38"/>
      <c r="G955" s="38"/>
      <c r="H955" s="3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5" customHeight="1" x14ac:dyDescent="0.3">
      <c r="A956" s="9"/>
      <c r="B956" s="9"/>
      <c r="C956" s="38"/>
      <c r="D956" s="38"/>
      <c r="E956" s="38"/>
      <c r="F956" s="38"/>
      <c r="G956" s="38"/>
      <c r="H956" s="3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1:20" ht="15" customHeight="1" x14ac:dyDescent="0.3">
      <c r="A957" s="9"/>
      <c r="B957" s="9"/>
      <c r="C957" s="38"/>
      <c r="D957" s="38"/>
      <c r="E957" s="38"/>
      <c r="F957" s="38"/>
      <c r="G957" s="38"/>
      <c r="H957" s="3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5" customHeight="1" x14ac:dyDescent="0.3">
      <c r="A958" s="9"/>
      <c r="B958" s="9"/>
      <c r="C958" s="38"/>
      <c r="D958" s="38"/>
      <c r="E958" s="38"/>
      <c r="F958" s="38"/>
      <c r="G958" s="38"/>
      <c r="H958" s="3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1:20" ht="15" customHeight="1" x14ac:dyDescent="0.3">
      <c r="A959" s="9"/>
      <c r="B959" s="9"/>
      <c r="C959" s="38"/>
      <c r="D959" s="38"/>
      <c r="E959" s="38"/>
      <c r="F959" s="38"/>
      <c r="G959" s="38"/>
      <c r="H959" s="3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5" customHeight="1" x14ac:dyDescent="0.3">
      <c r="A960" s="9"/>
      <c r="B960" s="9"/>
      <c r="C960" s="38"/>
      <c r="D960" s="38"/>
      <c r="E960" s="38"/>
      <c r="F960" s="38"/>
      <c r="G960" s="38"/>
      <c r="H960" s="3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1:20" ht="15" customHeight="1" x14ac:dyDescent="0.3">
      <c r="A961" s="9"/>
      <c r="B961" s="9"/>
      <c r="C961" s="38"/>
      <c r="D961" s="38"/>
      <c r="E961" s="38"/>
      <c r="F961" s="38"/>
      <c r="G961" s="38"/>
      <c r="H961" s="3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5" customHeight="1" x14ac:dyDescent="0.3">
      <c r="A962" s="9"/>
      <c r="B962" s="9"/>
      <c r="C962" s="38"/>
      <c r="D962" s="38"/>
      <c r="E962" s="38"/>
      <c r="F962" s="38"/>
      <c r="G962" s="38"/>
      <c r="H962" s="3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1:20" ht="15" customHeight="1" x14ac:dyDescent="0.3">
      <c r="A963" s="9"/>
      <c r="B963" s="9"/>
      <c r="C963" s="38"/>
      <c r="D963" s="38"/>
      <c r="E963" s="38"/>
      <c r="F963" s="38"/>
      <c r="G963" s="38"/>
      <c r="H963" s="3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5" customHeight="1" x14ac:dyDescent="0.3">
      <c r="A964" s="9"/>
      <c r="B964" s="9"/>
      <c r="C964" s="38"/>
      <c r="D964" s="38"/>
      <c r="E964" s="38"/>
      <c r="F964" s="38"/>
      <c r="G964" s="38"/>
      <c r="H964" s="3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1:20" ht="15" customHeight="1" x14ac:dyDescent="0.3">
      <c r="A965" s="9"/>
      <c r="B965" s="9"/>
      <c r="C965" s="38"/>
      <c r="D965" s="38"/>
      <c r="E965" s="38"/>
      <c r="F965" s="38"/>
      <c r="G965" s="38"/>
      <c r="H965" s="3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5" customHeight="1" x14ac:dyDescent="0.3">
      <c r="A966" s="9"/>
      <c r="B966" s="9"/>
      <c r="C966" s="38"/>
      <c r="D966" s="38"/>
      <c r="E966" s="38"/>
      <c r="F966" s="38"/>
      <c r="G966" s="38"/>
      <c r="H966" s="3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1:20" ht="15" customHeight="1" x14ac:dyDescent="0.3">
      <c r="A967" s="9"/>
      <c r="B967" s="9"/>
      <c r="C967" s="38"/>
      <c r="D967" s="38"/>
      <c r="E967" s="38"/>
      <c r="F967" s="38"/>
      <c r="G967" s="38"/>
      <c r="H967" s="3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5" customHeight="1" x14ac:dyDescent="0.3">
      <c r="A968" s="9"/>
      <c r="B968" s="9"/>
      <c r="C968" s="38"/>
      <c r="D968" s="38"/>
      <c r="E968" s="38"/>
      <c r="F968" s="38"/>
      <c r="G968" s="38"/>
      <c r="H968" s="3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1:20" ht="15" customHeight="1" x14ac:dyDescent="0.3">
      <c r="A969" s="9"/>
      <c r="B969" s="9"/>
      <c r="C969" s="38"/>
      <c r="D969" s="38"/>
      <c r="E969" s="38"/>
      <c r="F969" s="38"/>
      <c r="G969" s="38"/>
      <c r="H969" s="3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5" customHeight="1" x14ac:dyDescent="0.3">
      <c r="A970" s="9"/>
      <c r="B970" s="9"/>
      <c r="C970" s="38"/>
      <c r="D970" s="38"/>
      <c r="E970" s="38"/>
      <c r="F970" s="38"/>
      <c r="G970" s="38"/>
      <c r="H970" s="3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1:20" ht="15" customHeight="1" x14ac:dyDescent="0.3">
      <c r="A971" s="9"/>
      <c r="B971" s="9"/>
      <c r="C971" s="38"/>
      <c r="D971" s="38"/>
      <c r="E971" s="38"/>
      <c r="F971" s="38"/>
      <c r="G971" s="38"/>
      <c r="H971" s="3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5" customHeight="1" x14ac:dyDescent="0.3">
      <c r="A972" s="9"/>
      <c r="B972" s="9"/>
      <c r="C972" s="38"/>
      <c r="D972" s="38"/>
      <c r="E972" s="38"/>
      <c r="F972" s="38"/>
      <c r="G972" s="38"/>
      <c r="H972" s="3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1:20" ht="15" customHeight="1" x14ac:dyDescent="0.3">
      <c r="A973" s="9"/>
      <c r="B973" s="9"/>
      <c r="C973" s="38"/>
      <c r="D973" s="38"/>
      <c r="E973" s="38"/>
      <c r="F973" s="38"/>
      <c r="G973" s="38"/>
      <c r="H973" s="3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5" customHeight="1" x14ac:dyDescent="0.3">
      <c r="A974" s="9"/>
      <c r="B974" s="9"/>
      <c r="C974" s="38"/>
      <c r="D974" s="38"/>
      <c r="E974" s="38"/>
      <c r="F974" s="38"/>
      <c r="G974" s="38"/>
      <c r="H974" s="3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1:20" ht="15" customHeight="1" x14ac:dyDescent="0.3">
      <c r="A975" s="9"/>
      <c r="B975" s="9"/>
      <c r="C975" s="38"/>
      <c r="D975" s="38"/>
      <c r="E975" s="38"/>
      <c r="F975" s="38"/>
      <c r="G975" s="38"/>
      <c r="H975" s="3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5" customHeight="1" x14ac:dyDescent="0.3">
      <c r="A976" s="9"/>
      <c r="B976" s="9"/>
      <c r="C976" s="38"/>
      <c r="D976" s="38"/>
      <c r="E976" s="38"/>
      <c r="F976" s="38"/>
      <c r="G976" s="38"/>
      <c r="H976" s="3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1:20" ht="15" customHeight="1" x14ac:dyDescent="0.3">
      <c r="A977" s="9"/>
      <c r="B977" s="9"/>
      <c r="C977" s="38"/>
      <c r="D977" s="38"/>
      <c r="E977" s="38"/>
      <c r="F977" s="38"/>
      <c r="G977" s="38"/>
      <c r="H977" s="3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5" customHeight="1" x14ac:dyDescent="0.3">
      <c r="A978" s="9"/>
      <c r="B978" s="9"/>
      <c r="C978" s="38"/>
      <c r="D978" s="38"/>
      <c r="E978" s="38"/>
      <c r="F978" s="38"/>
      <c r="G978" s="38"/>
      <c r="H978" s="3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1:20" ht="15" customHeight="1" x14ac:dyDescent="0.3">
      <c r="A979" s="9"/>
      <c r="B979" s="9"/>
      <c r="C979" s="38"/>
      <c r="D979" s="38"/>
      <c r="E979" s="38"/>
      <c r="F979" s="38"/>
      <c r="G979" s="38"/>
      <c r="H979" s="3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5" customHeight="1" x14ac:dyDescent="0.3">
      <c r="A980" s="9"/>
      <c r="B980" s="9"/>
      <c r="C980" s="38"/>
      <c r="D980" s="38"/>
      <c r="E980" s="38"/>
      <c r="F980" s="38"/>
      <c r="G980" s="38"/>
      <c r="H980" s="3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1:20" ht="15" customHeight="1" x14ac:dyDescent="0.3">
      <c r="A981" s="9"/>
      <c r="B981" s="9"/>
      <c r="C981" s="38"/>
      <c r="D981" s="38"/>
      <c r="E981" s="38"/>
      <c r="F981" s="38"/>
      <c r="G981" s="38"/>
      <c r="H981" s="3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5" customHeight="1" x14ac:dyDescent="0.3">
      <c r="A982" s="9"/>
      <c r="B982" s="9"/>
      <c r="C982" s="38"/>
      <c r="D982" s="38"/>
      <c r="E982" s="38"/>
      <c r="F982" s="38"/>
      <c r="G982" s="38"/>
      <c r="H982" s="3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1:20" ht="15" customHeight="1" x14ac:dyDescent="0.3">
      <c r="A983" s="9"/>
      <c r="B983" s="9"/>
      <c r="C983" s="38"/>
      <c r="D983" s="38"/>
      <c r="E983" s="38"/>
      <c r="F983" s="38"/>
      <c r="G983" s="38"/>
      <c r="H983" s="3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5" customHeight="1" x14ac:dyDescent="0.3">
      <c r="A984" s="9"/>
      <c r="B984" s="9"/>
      <c r="C984" s="38"/>
      <c r="D984" s="38"/>
      <c r="E984" s="38"/>
      <c r="F984" s="38"/>
      <c r="G984" s="38"/>
      <c r="H984" s="3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1:20" ht="15" customHeight="1" x14ac:dyDescent="0.3">
      <c r="A985" s="9"/>
      <c r="B985" s="9"/>
      <c r="C985" s="38"/>
      <c r="D985" s="38"/>
      <c r="E985" s="38"/>
      <c r="F985" s="38"/>
      <c r="G985" s="38"/>
      <c r="H985" s="3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5" customHeight="1" x14ac:dyDescent="0.3">
      <c r="A986" s="9"/>
      <c r="B986" s="9"/>
      <c r="C986" s="38"/>
      <c r="D986" s="38"/>
      <c r="E986" s="38"/>
      <c r="F986" s="38"/>
      <c r="G986" s="38"/>
      <c r="H986" s="3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1:20" ht="15" customHeight="1" x14ac:dyDescent="0.3">
      <c r="A987" s="9"/>
      <c r="B987" s="9"/>
      <c r="C987" s="38"/>
      <c r="D987" s="38"/>
      <c r="E987" s="38"/>
      <c r="F987" s="38"/>
      <c r="G987" s="38"/>
      <c r="H987" s="3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5" customHeight="1" x14ac:dyDescent="0.3">
      <c r="A988" s="9"/>
      <c r="B988" s="9"/>
      <c r="C988" s="38"/>
      <c r="D988" s="38"/>
      <c r="E988" s="38"/>
      <c r="F988" s="38"/>
      <c r="G988" s="38"/>
      <c r="H988" s="3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1:20" ht="15" customHeight="1" x14ac:dyDescent="0.3">
      <c r="A989" s="9"/>
      <c r="B989" s="9"/>
      <c r="C989" s="38"/>
      <c r="D989" s="38"/>
      <c r="E989" s="38"/>
      <c r="F989" s="38"/>
      <c r="G989" s="38"/>
      <c r="H989" s="3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5" customHeight="1" x14ac:dyDescent="0.3">
      <c r="A990" s="9"/>
      <c r="B990" s="9"/>
      <c r="C990" s="38"/>
      <c r="D990" s="38"/>
      <c r="E990" s="38"/>
      <c r="F990" s="38"/>
      <c r="G990" s="38"/>
      <c r="H990" s="3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1:20" ht="15" customHeight="1" x14ac:dyDescent="0.3">
      <c r="A991" s="9"/>
      <c r="B991" s="9"/>
      <c r="C991" s="38"/>
      <c r="D991" s="38"/>
      <c r="E991" s="38"/>
      <c r="F991" s="38"/>
      <c r="G991" s="38"/>
      <c r="H991" s="3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5" customHeight="1" x14ac:dyDescent="0.3">
      <c r="A992" s="9"/>
      <c r="B992" s="9"/>
      <c r="C992" s="38"/>
      <c r="D992" s="38"/>
      <c r="E992" s="38"/>
      <c r="F992" s="38"/>
      <c r="G992" s="38"/>
      <c r="H992" s="3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1:20" ht="15" customHeight="1" x14ac:dyDescent="0.3">
      <c r="A993" s="9"/>
      <c r="B993" s="9"/>
      <c r="C993" s="38"/>
      <c r="D993" s="38"/>
      <c r="E993" s="38"/>
      <c r="F993" s="38"/>
      <c r="G993" s="38"/>
      <c r="H993" s="3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5" customHeight="1" x14ac:dyDescent="0.3">
      <c r="A994" s="9"/>
      <c r="B994" s="9"/>
      <c r="C994" s="38"/>
      <c r="D994" s="38"/>
      <c r="E994" s="38"/>
      <c r="F994" s="38"/>
      <c r="G994" s="38"/>
      <c r="H994" s="3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1:20" ht="15" customHeight="1" x14ac:dyDescent="0.3">
      <c r="A995" s="9"/>
      <c r="B995" s="9"/>
      <c r="C995" s="38"/>
      <c r="D995" s="38"/>
      <c r="E995" s="38"/>
      <c r="F995" s="38"/>
      <c r="G995" s="38"/>
      <c r="H995" s="3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5" customHeight="1" x14ac:dyDescent="0.3">
      <c r="A996" s="9"/>
      <c r="B996" s="9"/>
      <c r="C996" s="38"/>
      <c r="D996" s="38"/>
      <c r="E996" s="38"/>
      <c r="F996" s="38"/>
      <c r="G996" s="38"/>
      <c r="H996" s="3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1:20" ht="15" customHeight="1" x14ac:dyDescent="0.3">
      <c r="A997" s="9"/>
      <c r="B997" s="9"/>
      <c r="C997" s="38"/>
      <c r="D997" s="38"/>
      <c r="E997" s="38"/>
      <c r="F997" s="38"/>
      <c r="G997" s="38"/>
      <c r="H997" s="3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5" customHeight="1" x14ac:dyDescent="0.3">
      <c r="A998" s="9"/>
      <c r="B998" s="9"/>
      <c r="C998" s="38"/>
      <c r="D998" s="38"/>
      <c r="E998" s="38"/>
      <c r="F998" s="38"/>
      <c r="G998" s="38"/>
      <c r="H998" s="3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1:20" ht="15" customHeight="1" x14ac:dyDescent="0.3">
      <c r="A999" s="9"/>
      <c r="B999" s="9"/>
      <c r="C999" s="38"/>
      <c r="D999" s="38"/>
      <c r="E999" s="38"/>
      <c r="F999" s="38"/>
      <c r="G999" s="38"/>
      <c r="H999" s="3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5" customHeight="1" x14ac:dyDescent="0.3">
      <c r="A1000" s="9"/>
      <c r="B1000" s="9"/>
      <c r="C1000" s="38"/>
      <c r="D1000" s="38"/>
      <c r="E1000" s="38"/>
      <c r="F1000" s="38"/>
      <c r="G1000" s="38"/>
      <c r="H1000" s="3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  <row r="1001" spans="1:20" ht="15" customHeight="1" x14ac:dyDescent="0.3">
      <c r="A1001" s="9"/>
      <c r="B1001" s="9"/>
      <c r="C1001" s="38"/>
      <c r="D1001" s="38"/>
      <c r="E1001" s="38"/>
      <c r="F1001" s="38"/>
      <c r="G1001" s="38"/>
      <c r="H1001" s="3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</row>
    <row r="1002" spans="1:20" ht="15" customHeight="1" x14ac:dyDescent="0.3">
      <c r="A1002" s="9"/>
      <c r="B1002" s="9"/>
      <c r="C1002" s="38"/>
      <c r="D1002" s="38"/>
      <c r="E1002" s="38"/>
      <c r="F1002" s="38"/>
      <c r="G1002" s="38"/>
      <c r="H1002" s="3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</row>
    <row r="1003" spans="1:20" ht="15" customHeight="1" x14ac:dyDescent="0.3">
      <c r="A1003" s="9"/>
      <c r="B1003" s="9"/>
      <c r="C1003" s="38"/>
      <c r="D1003" s="38"/>
      <c r="E1003" s="38"/>
      <c r="F1003" s="38"/>
      <c r="G1003" s="38"/>
      <c r="H1003" s="3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</row>
    <row r="1004" spans="1:20" ht="15" customHeight="1" x14ac:dyDescent="0.3">
      <c r="A1004" s="9"/>
      <c r="B1004" s="9"/>
      <c r="C1004" s="38"/>
      <c r="D1004" s="38"/>
      <c r="E1004" s="38"/>
      <c r="F1004" s="38"/>
      <c r="G1004" s="38"/>
      <c r="H1004" s="3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</row>
    <row r="1005" spans="1:20" ht="15" customHeight="1" x14ac:dyDescent="0.3">
      <c r="A1005" s="9"/>
      <c r="B1005" s="9"/>
      <c r="C1005" s="38"/>
      <c r="D1005" s="38"/>
      <c r="E1005" s="38"/>
      <c r="F1005" s="38"/>
      <c r="G1005" s="38"/>
      <c r="H1005" s="3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</row>
    <row r="1006" spans="1:20" ht="15" customHeight="1" x14ac:dyDescent="0.3">
      <c r="A1006" s="9"/>
      <c r="B1006" s="9"/>
      <c r="C1006" s="38"/>
      <c r="D1006" s="38"/>
      <c r="E1006" s="38"/>
      <c r="F1006" s="38"/>
      <c r="G1006" s="38"/>
      <c r="H1006" s="3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</row>
    <row r="1007" spans="1:20" ht="15" customHeight="1" x14ac:dyDescent="0.3">
      <c r="A1007" s="9"/>
      <c r="B1007" s="9"/>
      <c r="C1007" s="38"/>
      <c r="D1007" s="38"/>
      <c r="E1007" s="38"/>
      <c r="F1007" s="38"/>
      <c r="G1007" s="38"/>
      <c r="H1007" s="3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</row>
    <row r="1008" spans="1:20" ht="15" customHeight="1" x14ac:dyDescent="0.3">
      <c r="A1008" s="9"/>
      <c r="B1008" s="9"/>
      <c r="C1008" s="38"/>
      <c r="D1008" s="38"/>
      <c r="E1008" s="38"/>
      <c r="F1008" s="38"/>
      <c r="G1008" s="38"/>
      <c r="H1008" s="3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</row>
    <row r="1009" spans="1:20" ht="15" customHeight="1" x14ac:dyDescent="0.3">
      <c r="A1009" s="9"/>
      <c r="B1009" s="9"/>
      <c r="C1009" s="38"/>
      <c r="D1009" s="38"/>
      <c r="E1009" s="38"/>
      <c r="F1009" s="38"/>
      <c r="G1009" s="38"/>
      <c r="H1009" s="3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</row>
    <row r="1010" spans="1:20" ht="15" customHeight="1" x14ac:dyDescent="0.3">
      <c r="A1010" s="9"/>
      <c r="B1010" s="9"/>
      <c r="C1010" s="38"/>
      <c r="D1010" s="38"/>
      <c r="E1010" s="38"/>
      <c r="F1010" s="38"/>
      <c r="G1010" s="38"/>
      <c r="H1010" s="38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</row>
    <row r="1011" spans="1:20" ht="15" customHeight="1" x14ac:dyDescent="0.3">
      <c r="A1011" s="9"/>
      <c r="B1011" s="9"/>
      <c r="C1011" s="38"/>
      <c r="D1011" s="38"/>
      <c r="E1011" s="38"/>
      <c r="F1011" s="38"/>
      <c r="G1011" s="38"/>
      <c r="H1011" s="38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</row>
    <row r="1012" spans="1:20" ht="15" customHeight="1" x14ac:dyDescent="0.3">
      <c r="A1012" s="9"/>
      <c r="B1012" s="9"/>
      <c r="C1012" s="38"/>
      <c r="D1012" s="38"/>
      <c r="E1012" s="38"/>
      <c r="F1012" s="38"/>
      <c r="G1012" s="38"/>
      <c r="H1012" s="38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</row>
    <row r="1013" spans="1:20" ht="15" customHeight="1" x14ac:dyDescent="0.3">
      <c r="A1013" s="9"/>
      <c r="B1013" s="9"/>
      <c r="C1013" s="38"/>
      <c r="D1013" s="38"/>
      <c r="E1013" s="38"/>
      <c r="F1013" s="38"/>
      <c r="G1013" s="38"/>
      <c r="H1013" s="38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</row>
    <row r="1014" spans="1:20" ht="15" customHeight="1" x14ac:dyDescent="0.3">
      <c r="A1014" s="9"/>
      <c r="B1014" s="9"/>
      <c r="C1014" s="38"/>
      <c r="D1014" s="38"/>
      <c r="E1014" s="38"/>
      <c r="F1014" s="38"/>
      <c r="G1014" s="38"/>
      <c r="H1014" s="38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</row>
    <row r="1015" spans="1:20" ht="15" customHeight="1" x14ac:dyDescent="0.3">
      <c r="A1015" s="9"/>
      <c r="B1015" s="9"/>
      <c r="C1015" s="38"/>
      <c r="D1015" s="38"/>
      <c r="E1015" s="38"/>
      <c r="F1015" s="38"/>
      <c r="G1015" s="38"/>
      <c r="H1015" s="38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</row>
    <row r="1016" spans="1:20" ht="15" customHeight="1" x14ac:dyDescent="0.3">
      <c r="A1016" s="9"/>
      <c r="B1016" s="9"/>
      <c r="C1016" s="38"/>
      <c r="D1016" s="38"/>
      <c r="E1016" s="38"/>
      <c r="F1016" s="38"/>
      <c r="G1016" s="38"/>
      <c r="H1016" s="38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</row>
    <row r="1017" spans="1:20" ht="15" customHeight="1" x14ac:dyDescent="0.3">
      <c r="A1017" s="9"/>
      <c r="B1017" s="9"/>
      <c r="C1017" s="38"/>
      <c r="D1017" s="38"/>
      <c r="E1017" s="38"/>
      <c r="F1017" s="38"/>
      <c r="G1017" s="38"/>
      <c r="H1017" s="38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</row>
    <row r="1018" spans="1:20" ht="15" customHeight="1" x14ac:dyDescent="0.3">
      <c r="A1018" s="9"/>
      <c r="B1018" s="9"/>
      <c r="C1018" s="38"/>
      <c r="D1018" s="38"/>
      <c r="E1018" s="38"/>
      <c r="F1018" s="38"/>
      <c r="G1018" s="38"/>
      <c r="H1018" s="38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</row>
    <row r="1019" spans="1:20" ht="15" customHeight="1" x14ac:dyDescent="0.3">
      <c r="A1019" s="9"/>
      <c r="B1019" s="9"/>
      <c r="C1019" s="38"/>
      <c r="D1019" s="38"/>
      <c r="E1019" s="38"/>
      <c r="F1019" s="38"/>
      <c r="G1019" s="38"/>
      <c r="H1019" s="38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</row>
    <row r="1020" spans="1:20" ht="15" customHeight="1" x14ac:dyDescent="0.3">
      <c r="A1020" s="9"/>
      <c r="B1020" s="9"/>
      <c r="C1020" s="38"/>
      <c r="D1020" s="38"/>
      <c r="E1020" s="38"/>
      <c r="F1020" s="38"/>
      <c r="G1020" s="38"/>
      <c r="H1020" s="38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</row>
    <row r="1021" spans="1:20" ht="15" customHeight="1" x14ac:dyDescent="0.3">
      <c r="A1021" s="9"/>
      <c r="B1021" s="9"/>
      <c r="C1021" s="38"/>
      <c r="D1021" s="38"/>
      <c r="E1021" s="38"/>
      <c r="F1021" s="38"/>
      <c r="G1021" s="38"/>
      <c r="H1021" s="38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</row>
    <row r="1022" spans="1:20" ht="15" customHeight="1" x14ac:dyDescent="0.3">
      <c r="A1022" s="9"/>
      <c r="B1022" s="9"/>
      <c r="C1022" s="38"/>
      <c r="D1022" s="38"/>
      <c r="E1022" s="38"/>
      <c r="F1022" s="38"/>
      <c r="G1022" s="38"/>
      <c r="H1022" s="38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</row>
  </sheetData>
  <mergeCells count="6">
    <mergeCell ref="A183:H183"/>
    <mergeCell ref="A186:H186"/>
    <mergeCell ref="A184:H184"/>
    <mergeCell ref="A1:H1"/>
    <mergeCell ref="D3:H3"/>
    <mergeCell ref="C5:H5"/>
  </mergeCells>
  <phoneticPr fontId="1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27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4.44140625" defaultRowHeight="15" customHeight="1" x14ac:dyDescent="0.3"/>
  <cols>
    <col min="1" max="1" width="7.6640625" customWidth="1"/>
    <col min="2" max="3" width="12.33203125" customWidth="1"/>
    <col min="4" max="4" width="13.33203125" customWidth="1"/>
    <col min="5" max="5" width="12.6640625" customWidth="1"/>
    <col min="6" max="6" width="14" customWidth="1"/>
    <col min="7" max="7" width="13.109375" customWidth="1"/>
  </cols>
  <sheetData>
    <row r="1" spans="1:26" ht="15" customHeight="1" x14ac:dyDescent="0.3">
      <c r="A1" s="149" t="s">
        <v>48</v>
      </c>
      <c r="B1" s="140"/>
      <c r="C1" s="140"/>
      <c r="D1" s="140"/>
      <c r="E1" s="140"/>
      <c r="F1" s="140"/>
      <c r="G1" s="140"/>
      <c r="H1" s="14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9"/>
    </row>
    <row r="2" spans="1:26" ht="15" customHeight="1" x14ac:dyDescent="0.3">
      <c r="A2" s="40"/>
      <c r="B2" s="40"/>
      <c r="C2" s="40"/>
      <c r="D2" s="40"/>
      <c r="E2" s="40"/>
      <c r="F2" s="40"/>
      <c r="G2" s="40"/>
      <c r="H2" s="40"/>
      <c r="I2" s="4"/>
      <c r="J2" s="4"/>
      <c r="K2" s="4"/>
      <c r="L2" s="4"/>
      <c r="M2" s="4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39"/>
    </row>
    <row r="3" spans="1:26" ht="15" customHeight="1" x14ac:dyDescent="0.3">
      <c r="A3" s="150" t="s">
        <v>14</v>
      </c>
      <c r="B3" s="151"/>
      <c r="C3" s="154" t="s">
        <v>15</v>
      </c>
      <c r="D3" s="156" t="s">
        <v>16</v>
      </c>
      <c r="E3" s="157"/>
      <c r="F3" s="157"/>
      <c r="G3" s="157"/>
      <c r="H3" s="158"/>
      <c r="I3" s="4"/>
      <c r="J3" s="4"/>
      <c r="K3" s="4"/>
      <c r="L3" s="4"/>
      <c r="M3" s="4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39"/>
    </row>
    <row r="4" spans="1:26" ht="21.75" customHeight="1" x14ac:dyDescent="0.3">
      <c r="A4" s="152"/>
      <c r="B4" s="153"/>
      <c r="C4" s="155"/>
      <c r="D4" s="14" t="s">
        <v>49</v>
      </c>
      <c r="E4" s="14" t="s">
        <v>50</v>
      </c>
      <c r="F4" s="14" t="s">
        <v>51</v>
      </c>
      <c r="G4" s="14" t="s">
        <v>52</v>
      </c>
      <c r="H4" s="14" t="s">
        <v>53</v>
      </c>
      <c r="I4" s="4"/>
      <c r="J4" s="4"/>
      <c r="K4" s="4"/>
      <c r="L4" s="4"/>
      <c r="M4" s="4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39"/>
    </row>
    <row r="5" spans="1:26" ht="15" customHeight="1" x14ac:dyDescent="0.3">
      <c r="A5" s="5"/>
      <c r="B5" s="22"/>
      <c r="C5" s="159" t="s">
        <v>22</v>
      </c>
      <c r="D5" s="140"/>
      <c r="E5" s="140"/>
      <c r="F5" s="140"/>
      <c r="G5" s="140"/>
      <c r="H5" s="14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39"/>
    </row>
    <row r="6" spans="1:26" ht="15" customHeight="1" x14ac:dyDescent="0.3">
      <c r="A6" s="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39"/>
    </row>
    <row r="7" spans="1:26" ht="15" customHeight="1" x14ac:dyDescent="0.3">
      <c r="A7" s="15">
        <v>2010</v>
      </c>
      <c r="B7" s="15" t="s">
        <v>23</v>
      </c>
      <c r="C7" s="41">
        <v>12465303</v>
      </c>
      <c r="D7" s="19">
        <v>6456821</v>
      </c>
      <c r="E7" s="20">
        <v>562621</v>
      </c>
      <c r="F7" s="20">
        <v>3931294</v>
      </c>
      <c r="G7" s="20">
        <v>1051913</v>
      </c>
      <c r="H7" s="20">
        <v>462654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39"/>
    </row>
    <row r="8" spans="1:26" ht="15" customHeight="1" x14ac:dyDescent="0.3">
      <c r="A8" s="17"/>
      <c r="B8" s="15" t="s">
        <v>24</v>
      </c>
      <c r="C8" s="41">
        <v>13764010</v>
      </c>
      <c r="D8" s="19">
        <v>6201381</v>
      </c>
      <c r="E8" s="20">
        <v>1080846</v>
      </c>
      <c r="F8" s="20">
        <v>3734331</v>
      </c>
      <c r="G8" s="20">
        <v>2256009</v>
      </c>
      <c r="H8" s="20">
        <v>491443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39"/>
    </row>
    <row r="9" spans="1:26" ht="15" customHeight="1" x14ac:dyDescent="0.3">
      <c r="A9" s="17"/>
      <c r="B9" s="15" t="s">
        <v>25</v>
      </c>
      <c r="C9" s="41">
        <v>12927032</v>
      </c>
      <c r="D9" s="19">
        <v>6288226</v>
      </c>
      <c r="E9" s="20">
        <v>931390</v>
      </c>
      <c r="F9" s="20">
        <v>3922852</v>
      </c>
      <c r="G9" s="20">
        <v>1093883</v>
      </c>
      <c r="H9" s="20">
        <v>690681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39"/>
    </row>
    <row r="10" spans="1:26" ht="15" customHeight="1" x14ac:dyDescent="0.3">
      <c r="A10" s="17"/>
      <c r="B10" s="15" t="s">
        <v>26</v>
      </c>
      <c r="C10" s="41">
        <v>15538434</v>
      </c>
      <c r="D10" s="19">
        <v>6117504</v>
      </c>
      <c r="E10" s="20">
        <v>1141102</v>
      </c>
      <c r="F10" s="20">
        <v>4741064</v>
      </c>
      <c r="G10" s="20">
        <v>2748523</v>
      </c>
      <c r="H10" s="20">
        <v>790241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"/>
      <c r="U10" s="4"/>
      <c r="V10" s="4"/>
      <c r="W10" s="4"/>
      <c r="X10" s="4"/>
      <c r="Y10" s="4"/>
      <c r="Z10" s="39"/>
    </row>
    <row r="11" spans="1:26" ht="15" customHeight="1" x14ac:dyDescent="0.3">
      <c r="A11" s="17"/>
      <c r="B11" s="15" t="s">
        <v>27</v>
      </c>
      <c r="C11" s="41">
        <v>13593987</v>
      </c>
      <c r="D11" s="19">
        <v>6085730</v>
      </c>
      <c r="E11" s="20">
        <v>820846</v>
      </c>
      <c r="F11" s="20">
        <v>4529190</v>
      </c>
      <c r="G11" s="20">
        <v>1197299</v>
      </c>
      <c r="H11" s="20">
        <v>960922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"/>
      <c r="U11" s="4"/>
      <c r="V11" s="4"/>
      <c r="W11" s="4"/>
      <c r="X11" s="4"/>
      <c r="Y11" s="4"/>
      <c r="Z11" s="39"/>
    </row>
    <row r="12" spans="1:26" ht="15" customHeight="1" x14ac:dyDescent="0.3">
      <c r="A12" s="17"/>
      <c r="B12" s="15" t="s">
        <v>28</v>
      </c>
      <c r="C12" s="41">
        <v>15063222</v>
      </c>
      <c r="D12" s="19">
        <v>6282479</v>
      </c>
      <c r="E12" s="20">
        <v>1076609</v>
      </c>
      <c r="F12" s="20">
        <v>4270785</v>
      </c>
      <c r="G12" s="20">
        <v>2463069</v>
      </c>
      <c r="H12" s="20">
        <v>970280</v>
      </c>
      <c r="I12" s="4"/>
      <c r="J12" s="4"/>
      <c r="K12" s="4"/>
      <c r="L12" s="4"/>
      <c r="M12" s="4"/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9"/>
    </row>
    <row r="13" spans="1:26" ht="15" customHeight="1" x14ac:dyDescent="0.3">
      <c r="A13" s="17"/>
      <c r="B13" s="15" t="s">
        <v>29</v>
      </c>
      <c r="C13" s="41">
        <v>14532162</v>
      </c>
      <c r="D13" s="19">
        <v>6934151</v>
      </c>
      <c r="E13" s="20">
        <v>766053</v>
      </c>
      <c r="F13" s="20">
        <v>4602433</v>
      </c>
      <c r="G13" s="20">
        <v>1234228</v>
      </c>
      <c r="H13" s="20">
        <v>995297</v>
      </c>
      <c r="I13" s="4"/>
      <c r="J13" s="4"/>
      <c r="K13" s="4"/>
      <c r="L13" s="4"/>
      <c r="M13" s="4"/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9"/>
    </row>
    <row r="14" spans="1:26" ht="15" customHeight="1" x14ac:dyDescent="0.3">
      <c r="A14" s="17"/>
      <c r="B14" s="15" t="s">
        <v>30</v>
      </c>
      <c r="C14" s="41">
        <v>16761704</v>
      </c>
      <c r="D14" s="19">
        <v>7200822</v>
      </c>
      <c r="E14" s="20">
        <v>1181414</v>
      </c>
      <c r="F14" s="20">
        <v>4682416</v>
      </c>
      <c r="G14" s="20">
        <v>2836461</v>
      </c>
      <c r="H14" s="20">
        <v>860591</v>
      </c>
      <c r="I14" s="4"/>
      <c r="J14" s="4"/>
      <c r="K14" s="4"/>
      <c r="L14" s="4"/>
      <c r="M14" s="4"/>
      <c r="N14" s="2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9"/>
    </row>
    <row r="15" spans="1:26" ht="15" customHeight="1" x14ac:dyDescent="0.3">
      <c r="A15" s="17"/>
      <c r="B15" s="15" t="s">
        <v>31</v>
      </c>
      <c r="C15" s="41">
        <v>14358387</v>
      </c>
      <c r="D15" s="19">
        <v>7212260</v>
      </c>
      <c r="E15" s="20">
        <v>792542</v>
      </c>
      <c r="F15" s="20">
        <v>4431827</v>
      </c>
      <c r="G15" s="20">
        <v>1184711</v>
      </c>
      <c r="H15" s="20">
        <v>737047</v>
      </c>
      <c r="I15" s="4"/>
      <c r="J15" s="4"/>
      <c r="K15" s="4"/>
      <c r="L15" s="4"/>
      <c r="M15" s="4"/>
      <c r="N15" s="22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9"/>
    </row>
    <row r="16" spans="1:26" ht="15" customHeight="1" x14ac:dyDescent="0.3">
      <c r="A16" s="17"/>
      <c r="B16" s="15" t="s">
        <v>32</v>
      </c>
      <c r="C16" s="41">
        <v>15952672</v>
      </c>
      <c r="D16" s="19">
        <v>6996376</v>
      </c>
      <c r="E16" s="20">
        <v>932663</v>
      </c>
      <c r="F16" s="20">
        <v>4624192</v>
      </c>
      <c r="G16" s="20">
        <v>2818153</v>
      </c>
      <c r="H16" s="20">
        <v>581288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9"/>
    </row>
    <row r="17" spans="1:26" ht="15" customHeight="1" x14ac:dyDescent="0.3">
      <c r="A17" s="17"/>
      <c r="B17" s="15" t="s">
        <v>33</v>
      </c>
      <c r="C17" s="41">
        <v>17663237</v>
      </c>
      <c r="D17" s="19">
        <v>10707942</v>
      </c>
      <c r="E17" s="20">
        <v>727219</v>
      </c>
      <c r="F17" s="20">
        <v>4492342</v>
      </c>
      <c r="G17" s="20">
        <v>1259905</v>
      </c>
      <c r="H17" s="20">
        <v>475829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4"/>
      <c r="U17" s="4"/>
      <c r="V17" s="4"/>
      <c r="W17" s="4"/>
      <c r="X17" s="4"/>
      <c r="Y17" s="4"/>
      <c r="Z17" s="39"/>
    </row>
    <row r="18" spans="1:26" ht="15" customHeight="1" x14ac:dyDescent="0.3">
      <c r="A18" s="17"/>
      <c r="B18" s="15" t="s">
        <v>34</v>
      </c>
      <c r="C18" s="41">
        <v>14988420</v>
      </c>
      <c r="D18" s="19">
        <v>6648121</v>
      </c>
      <c r="E18" s="20">
        <v>877216</v>
      </c>
      <c r="F18" s="20">
        <v>4564518</v>
      </c>
      <c r="G18" s="20">
        <v>2498859</v>
      </c>
      <c r="H18" s="20">
        <v>399706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4"/>
      <c r="U18" s="4"/>
      <c r="V18" s="4"/>
      <c r="W18" s="4"/>
      <c r="X18" s="4"/>
      <c r="Y18" s="4"/>
      <c r="Z18" s="39"/>
    </row>
    <row r="19" spans="1:26" ht="15" customHeight="1" x14ac:dyDescent="0.3">
      <c r="A19" s="15">
        <v>2011</v>
      </c>
      <c r="B19" s="15" t="s">
        <v>23</v>
      </c>
      <c r="C19" s="41">
        <v>11562914</v>
      </c>
      <c r="D19" s="20">
        <v>6501731</v>
      </c>
      <c r="E19" s="20">
        <v>61578</v>
      </c>
      <c r="F19" s="20">
        <v>3574394</v>
      </c>
      <c r="G19" s="20">
        <v>960329</v>
      </c>
      <c r="H19" s="20">
        <v>464882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9"/>
    </row>
    <row r="20" spans="1:26" ht="15" customHeight="1" x14ac:dyDescent="0.3">
      <c r="A20" s="17"/>
      <c r="B20" s="15" t="s">
        <v>24</v>
      </c>
      <c r="C20" s="41">
        <v>13102637</v>
      </c>
      <c r="D20" s="20">
        <v>6324527</v>
      </c>
      <c r="E20" s="20">
        <v>708726</v>
      </c>
      <c r="F20" s="20">
        <v>3836818</v>
      </c>
      <c r="G20" s="20">
        <v>1727128</v>
      </c>
      <c r="H20" s="20">
        <v>505438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39"/>
    </row>
    <row r="21" spans="1:26" ht="15" customHeight="1" x14ac:dyDescent="0.3">
      <c r="A21" s="17"/>
      <c r="B21" s="15" t="s">
        <v>25</v>
      </c>
      <c r="C21" s="41">
        <v>13574530</v>
      </c>
      <c r="D21" s="20">
        <v>7129821</v>
      </c>
      <c r="E21" s="20">
        <v>678382</v>
      </c>
      <c r="F21" s="20">
        <v>3980161</v>
      </c>
      <c r="G21" s="20">
        <v>1091539</v>
      </c>
      <c r="H21" s="20">
        <v>694627</v>
      </c>
      <c r="I21" s="4"/>
      <c r="J21" s="4"/>
      <c r="K21" s="4"/>
      <c r="L21" s="4"/>
      <c r="M21" s="4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39"/>
    </row>
    <row r="22" spans="1:26" ht="15" customHeight="1" x14ac:dyDescent="0.3">
      <c r="A22" s="17"/>
      <c r="B22" s="15" t="s">
        <v>26</v>
      </c>
      <c r="C22" s="41">
        <v>15618382</v>
      </c>
      <c r="D22" s="20">
        <v>6585593</v>
      </c>
      <c r="E22" s="20">
        <v>859732</v>
      </c>
      <c r="F22" s="20">
        <v>4694475</v>
      </c>
      <c r="G22" s="20">
        <v>2696708</v>
      </c>
      <c r="H22" s="20">
        <v>781874</v>
      </c>
      <c r="I22" s="4"/>
      <c r="J22" s="4"/>
      <c r="K22" s="4"/>
      <c r="L22" s="4"/>
      <c r="M22" s="4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39"/>
    </row>
    <row r="23" spans="1:26" ht="15" customHeight="1" x14ac:dyDescent="0.3">
      <c r="A23" s="17"/>
      <c r="B23" s="15" t="s">
        <v>27</v>
      </c>
      <c r="C23" s="41">
        <v>14460439</v>
      </c>
      <c r="D23" s="20">
        <v>6855208</v>
      </c>
      <c r="E23" s="20">
        <v>726003</v>
      </c>
      <c r="F23" s="20">
        <v>4691003</v>
      </c>
      <c r="G23" s="20">
        <v>1223776</v>
      </c>
      <c r="H23" s="20">
        <v>964449</v>
      </c>
      <c r="I23" s="22"/>
      <c r="J23" s="4"/>
      <c r="K23" s="4"/>
      <c r="L23" s="4"/>
      <c r="M23" s="4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39"/>
    </row>
    <row r="24" spans="1:26" ht="15" customHeight="1" x14ac:dyDescent="0.3">
      <c r="A24" s="17"/>
      <c r="B24" s="15" t="s">
        <v>28</v>
      </c>
      <c r="C24" s="41">
        <v>16604135</v>
      </c>
      <c r="D24" s="20">
        <v>6949083</v>
      </c>
      <c r="E24" s="20">
        <v>1018669</v>
      </c>
      <c r="F24" s="20">
        <v>4776497</v>
      </c>
      <c r="G24" s="20">
        <v>2891402</v>
      </c>
      <c r="H24" s="20">
        <v>968484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4"/>
      <c r="U24" s="4"/>
      <c r="V24" s="4"/>
      <c r="W24" s="4"/>
      <c r="X24" s="4"/>
      <c r="Y24" s="4"/>
      <c r="Z24" s="39"/>
    </row>
    <row r="25" spans="1:26" ht="15" customHeight="1" x14ac:dyDescent="0.3">
      <c r="A25" s="17"/>
      <c r="B25" s="15" t="s">
        <v>29</v>
      </c>
      <c r="C25" s="41">
        <v>15657383</v>
      </c>
      <c r="D25" s="20">
        <v>7745990</v>
      </c>
      <c r="E25" s="20">
        <v>668424</v>
      </c>
      <c r="F25" s="20">
        <v>4946155</v>
      </c>
      <c r="G25" s="20">
        <v>1293262</v>
      </c>
      <c r="H25" s="20">
        <v>1003552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39"/>
    </row>
    <row r="26" spans="1:26" ht="15" customHeight="1" x14ac:dyDescent="0.3">
      <c r="A26" s="17"/>
      <c r="B26" s="15" t="s">
        <v>30</v>
      </c>
      <c r="C26" s="41">
        <v>16534701</v>
      </c>
      <c r="D26" s="20">
        <v>7548260</v>
      </c>
      <c r="E26" s="20">
        <v>972856</v>
      </c>
      <c r="F26" s="20">
        <v>4611228</v>
      </c>
      <c r="G26" s="20">
        <v>2541770</v>
      </c>
      <c r="H26" s="20">
        <v>860587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39"/>
    </row>
    <row r="27" spans="1:26" ht="15" customHeight="1" x14ac:dyDescent="0.3">
      <c r="A27" s="17"/>
      <c r="B27" s="15" t="s">
        <v>31</v>
      </c>
      <c r="C27" s="41">
        <v>14761965</v>
      </c>
      <c r="D27" s="20">
        <v>7313993</v>
      </c>
      <c r="E27" s="20">
        <v>708731</v>
      </c>
      <c r="F27" s="20">
        <v>4701377</v>
      </c>
      <c r="G27" s="20">
        <v>1305509</v>
      </c>
      <c r="H27" s="20">
        <v>732355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39"/>
    </row>
    <row r="28" spans="1:26" ht="15" customHeight="1" x14ac:dyDescent="0.3">
      <c r="A28" s="17"/>
      <c r="B28" s="15" t="s">
        <v>32</v>
      </c>
      <c r="C28" s="41">
        <v>16700577</v>
      </c>
      <c r="D28" s="20">
        <v>7622671</v>
      </c>
      <c r="E28" s="20">
        <v>841862</v>
      </c>
      <c r="F28" s="20">
        <v>4954890</v>
      </c>
      <c r="G28" s="20">
        <v>2709952</v>
      </c>
      <c r="H28" s="20">
        <v>571202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39"/>
    </row>
    <row r="29" spans="1:26" ht="15" customHeight="1" x14ac:dyDescent="0.3">
      <c r="A29" s="17"/>
      <c r="B29" s="15" t="s">
        <v>33</v>
      </c>
      <c r="C29" s="41">
        <v>14184589</v>
      </c>
      <c r="D29" s="20">
        <v>7409041</v>
      </c>
      <c r="E29" s="20">
        <v>764654</v>
      </c>
      <c r="F29" s="20">
        <v>4284911</v>
      </c>
      <c r="G29" s="20">
        <v>1258462</v>
      </c>
      <c r="H29" s="20">
        <v>467521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39"/>
    </row>
    <row r="30" spans="1:26" ht="15" customHeight="1" x14ac:dyDescent="0.3">
      <c r="A30" s="17"/>
      <c r="B30" s="15" t="s">
        <v>34</v>
      </c>
      <c r="C30" s="41">
        <v>15201655</v>
      </c>
      <c r="D30" s="20">
        <v>7207571</v>
      </c>
      <c r="E30" s="20">
        <v>794366</v>
      </c>
      <c r="F30" s="20">
        <v>4348070</v>
      </c>
      <c r="G30" s="20">
        <v>2451939</v>
      </c>
      <c r="H30" s="20">
        <v>399709</v>
      </c>
      <c r="I30" s="4"/>
      <c r="J30" s="4"/>
      <c r="K30" s="4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39"/>
    </row>
    <row r="31" spans="1:26" ht="15" customHeight="1" x14ac:dyDescent="0.3">
      <c r="A31" s="15">
        <v>2012</v>
      </c>
      <c r="B31" s="15" t="s">
        <v>23</v>
      </c>
      <c r="C31" s="41">
        <v>13704331</v>
      </c>
      <c r="D31" s="20">
        <v>7622339</v>
      </c>
      <c r="E31" s="20">
        <v>625060</v>
      </c>
      <c r="F31" s="20">
        <v>3931631</v>
      </c>
      <c r="G31" s="20">
        <v>1062054</v>
      </c>
      <c r="H31" s="20">
        <v>463247</v>
      </c>
      <c r="I31" s="4"/>
      <c r="J31" s="4"/>
      <c r="K31" s="4"/>
      <c r="L31" s="4"/>
      <c r="M31" s="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39"/>
    </row>
    <row r="32" spans="1:26" ht="15" customHeight="1" x14ac:dyDescent="0.3">
      <c r="A32" s="17"/>
      <c r="B32" s="15" t="s">
        <v>24</v>
      </c>
      <c r="C32" s="41">
        <v>14537505</v>
      </c>
      <c r="D32" s="20">
        <v>7459976</v>
      </c>
      <c r="E32" s="20">
        <v>712760</v>
      </c>
      <c r="F32" s="20">
        <v>3626417</v>
      </c>
      <c r="G32" s="20">
        <v>2252129</v>
      </c>
      <c r="H32" s="20">
        <v>486223</v>
      </c>
      <c r="I32" s="4"/>
      <c r="J32" s="4"/>
      <c r="K32" s="4"/>
      <c r="L32" s="4"/>
      <c r="M32" s="4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39"/>
    </row>
    <row r="33" spans="1:26" ht="15" customHeight="1" x14ac:dyDescent="0.3">
      <c r="A33" s="17"/>
      <c r="B33" s="15" t="s">
        <v>25</v>
      </c>
      <c r="C33" s="41">
        <v>14291038</v>
      </c>
      <c r="D33" s="20">
        <v>7777819</v>
      </c>
      <c r="E33" s="20">
        <v>708018</v>
      </c>
      <c r="F33" s="20">
        <v>3978013</v>
      </c>
      <c r="G33" s="20">
        <v>1135635</v>
      </c>
      <c r="H33" s="20">
        <v>691553</v>
      </c>
      <c r="I33" s="4"/>
      <c r="J33" s="4"/>
      <c r="K33" s="4"/>
      <c r="L33" s="4"/>
      <c r="M33" s="4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39"/>
    </row>
    <row r="34" spans="1:26" ht="15" customHeight="1" x14ac:dyDescent="0.3">
      <c r="A34" s="17"/>
      <c r="B34" s="15" t="s">
        <v>26</v>
      </c>
      <c r="C34" s="41">
        <v>15580056</v>
      </c>
      <c r="D34" s="20">
        <v>7249239</v>
      </c>
      <c r="E34" s="20">
        <v>850604</v>
      </c>
      <c r="F34" s="20">
        <v>4254915</v>
      </c>
      <c r="G34" s="20">
        <v>2448603</v>
      </c>
      <c r="H34" s="20">
        <v>776695</v>
      </c>
      <c r="I34" s="4"/>
      <c r="J34" s="4"/>
      <c r="K34" s="4"/>
      <c r="L34" s="4"/>
      <c r="M34" s="4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39"/>
    </row>
    <row r="35" spans="1:26" ht="15" customHeight="1" x14ac:dyDescent="0.3">
      <c r="A35" s="17"/>
      <c r="B35" s="15" t="s">
        <v>27</v>
      </c>
      <c r="C35" s="41">
        <v>16071464</v>
      </c>
      <c r="D35" s="20">
        <v>8093571</v>
      </c>
      <c r="E35" s="20">
        <v>805607</v>
      </c>
      <c r="F35" s="20">
        <v>4919559</v>
      </c>
      <c r="G35" s="20">
        <v>1293134</v>
      </c>
      <c r="H35" s="20">
        <v>959593</v>
      </c>
      <c r="I35" s="4"/>
      <c r="J35" s="4"/>
      <c r="K35" s="4"/>
      <c r="L35" s="4"/>
      <c r="M35" s="4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39"/>
    </row>
    <row r="36" spans="1:26" ht="15" customHeight="1" x14ac:dyDescent="0.3">
      <c r="A36" s="17"/>
      <c r="B36" s="15" t="s">
        <v>28</v>
      </c>
      <c r="C36" s="41">
        <v>17459685</v>
      </c>
      <c r="D36" s="20">
        <v>7730777</v>
      </c>
      <c r="E36" s="20">
        <v>899257</v>
      </c>
      <c r="F36" s="20">
        <v>5104339</v>
      </c>
      <c r="G36" s="20">
        <v>2760128</v>
      </c>
      <c r="H36" s="20">
        <v>965184</v>
      </c>
      <c r="I36" s="4"/>
      <c r="J36" s="4"/>
      <c r="K36" s="4"/>
      <c r="L36" s="4"/>
      <c r="M36" s="4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39"/>
    </row>
    <row r="37" spans="1:26" ht="15" customHeight="1" x14ac:dyDescent="0.3">
      <c r="A37" s="17"/>
      <c r="B37" s="15" t="s">
        <v>29</v>
      </c>
      <c r="C37" s="41">
        <v>16586666</v>
      </c>
      <c r="D37" s="20">
        <v>8179989</v>
      </c>
      <c r="E37" s="20">
        <v>805882</v>
      </c>
      <c r="F37" s="20">
        <v>5268071</v>
      </c>
      <c r="G37" s="20">
        <v>1339341</v>
      </c>
      <c r="H37" s="20">
        <v>993383</v>
      </c>
      <c r="I37" s="4"/>
      <c r="J37" s="4"/>
      <c r="K37" s="4"/>
      <c r="L37" s="4"/>
      <c r="M37" s="4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39"/>
    </row>
    <row r="38" spans="1:26" ht="15" customHeight="1" x14ac:dyDescent="0.3">
      <c r="A38" s="17"/>
      <c r="B38" s="15" t="s">
        <v>30</v>
      </c>
      <c r="C38" s="41">
        <v>18809458</v>
      </c>
      <c r="D38" s="20">
        <v>9105709</v>
      </c>
      <c r="E38" s="20">
        <v>1006805</v>
      </c>
      <c r="F38" s="20">
        <v>5155661</v>
      </c>
      <c r="G38" s="20">
        <v>2688123</v>
      </c>
      <c r="H38" s="20">
        <v>853160</v>
      </c>
      <c r="I38" s="4"/>
      <c r="J38" s="4"/>
      <c r="K38" s="4"/>
      <c r="L38" s="4"/>
      <c r="M38" s="4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39"/>
    </row>
    <row r="39" spans="1:26" ht="15" customHeight="1" x14ac:dyDescent="0.3">
      <c r="A39" s="17"/>
      <c r="B39" s="15" t="s">
        <v>31</v>
      </c>
      <c r="C39" s="41">
        <v>15416431</v>
      </c>
      <c r="D39" s="20">
        <v>8319563</v>
      </c>
      <c r="E39" s="20">
        <v>786222</v>
      </c>
      <c r="F39" s="20">
        <v>4420947</v>
      </c>
      <c r="G39" s="20">
        <v>1167949</v>
      </c>
      <c r="H39" s="20">
        <v>721750</v>
      </c>
      <c r="I39" s="4"/>
      <c r="J39" s="4"/>
      <c r="K39" s="4"/>
      <c r="L39" s="4"/>
      <c r="M39" s="4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39"/>
    </row>
    <row r="40" spans="1:26" ht="15" customHeight="1" x14ac:dyDescent="0.3">
      <c r="A40" s="17"/>
      <c r="B40" s="15" t="s">
        <v>32</v>
      </c>
      <c r="C40" s="41">
        <v>16707286</v>
      </c>
      <c r="D40" s="20">
        <v>8469478</v>
      </c>
      <c r="E40" s="20">
        <v>862720</v>
      </c>
      <c r="F40" s="20">
        <v>4424494</v>
      </c>
      <c r="G40" s="20">
        <v>2367027</v>
      </c>
      <c r="H40" s="20">
        <v>583567</v>
      </c>
      <c r="I40" s="4"/>
      <c r="J40" s="4"/>
      <c r="K40" s="4"/>
      <c r="L40" s="4"/>
      <c r="M40" s="4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39"/>
    </row>
    <row r="41" spans="1:26" ht="15" customHeight="1" x14ac:dyDescent="0.3">
      <c r="A41" s="17"/>
      <c r="B41" s="15" t="s">
        <v>33</v>
      </c>
      <c r="C41" s="41">
        <v>15108448</v>
      </c>
      <c r="D41" s="20">
        <v>7746251</v>
      </c>
      <c r="E41" s="20">
        <v>813474</v>
      </c>
      <c r="F41" s="20">
        <v>4801512</v>
      </c>
      <c r="G41" s="20">
        <v>1291995</v>
      </c>
      <c r="H41" s="20">
        <v>455216</v>
      </c>
      <c r="I41" s="4"/>
      <c r="J41" s="4"/>
      <c r="K41" s="4"/>
      <c r="L41" s="4"/>
      <c r="M41" s="4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39"/>
    </row>
    <row r="42" spans="1:26" ht="15" customHeight="1" x14ac:dyDescent="0.3">
      <c r="A42" s="17"/>
      <c r="B42" s="15" t="s">
        <v>34</v>
      </c>
      <c r="C42" s="41">
        <v>15203936</v>
      </c>
      <c r="D42" s="20">
        <v>7363483</v>
      </c>
      <c r="E42" s="20">
        <v>810124</v>
      </c>
      <c r="F42" s="20">
        <v>4260023</v>
      </c>
      <c r="G42" s="20">
        <v>2359330</v>
      </c>
      <c r="H42" s="20">
        <v>410976</v>
      </c>
      <c r="I42" s="4"/>
      <c r="J42" s="4"/>
      <c r="K42" s="4"/>
      <c r="L42" s="4"/>
      <c r="M42" s="4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39"/>
    </row>
    <row r="43" spans="1:26" ht="15" customHeight="1" x14ac:dyDescent="0.3">
      <c r="A43" s="15">
        <v>2013</v>
      </c>
      <c r="B43" s="15" t="s">
        <v>23</v>
      </c>
      <c r="C43" s="41">
        <v>13812275</v>
      </c>
      <c r="D43" s="20">
        <v>7516246</v>
      </c>
      <c r="E43" s="20">
        <v>748288</v>
      </c>
      <c r="F43" s="20">
        <v>4039407</v>
      </c>
      <c r="G43" s="20">
        <v>1057853</v>
      </c>
      <c r="H43" s="20">
        <v>450481</v>
      </c>
      <c r="I43" s="22"/>
      <c r="J43" s="22"/>
      <c r="K43" s="4"/>
      <c r="L43" s="4"/>
      <c r="M43" s="4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39"/>
    </row>
    <row r="44" spans="1:26" ht="15" customHeight="1" x14ac:dyDescent="0.3">
      <c r="A44" s="17"/>
      <c r="B44" s="15" t="s">
        <v>24</v>
      </c>
      <c r="C44" s="41">
        <v>15007438</v>
      </c>
      <c r="D44" s="20">
        <v>6855592</v>
      </c>
      <c r="E44" s="20">
        <v>738642</v>
      </c>
      <c r="F44" s="20">
        <v>4376359</v>
      </c>
      <c r="G44" s="20">
        <v>2535876</v>
      </c>
      <c r="H44" s="20">
        <v>500969</v>
      </c>
      <c r="I44" s="4"/>
      <c r="J44" s="4"/>
      <c r="K44" s="4"/>
      <c r="L44" s="4"/>
      <c r="M44" s="4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39"/>
    </row>
    <row r="45" spans="1:26" ht="15" customHeight="1" x14ac:dyDescent="0.3">
      <c r="A45" s="17"/>
      <c r="B45" s="15" t="s">
        <v>25</v>
      </c>
      <c r="C45" s="41">
        <v>14689848</v>
      </c>
      <c r="D45" s="20">
        <v>7934315</v>
      </c>
      <c r="E45" s="20">
        <v>810462</v>
      </c>
      <c r="F45" s="20">
        <v>4125767</v>
      </c>
      <c r="G45" s="20">
        <v>1140843</v>
      </c>
      <c r="H45" s="20">
        <v>678461</v>
      </c>
      <c r="I45" s="4"/>
      <c r="J45" s="4"/>
      <c r="K45" s="4"/>
      <c r="L45" s="4"/>
      <c r="M45" s="4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39"/>
    </row>
    <row r="46" spans="1:26" ht="15" customHeight="1" x14ac:dyDescent="0.3">
      <c r="A46" s="17"/>
      <c r="B46" s="15" t="s">
        <v>26</v>
      </c>
      <c r="C46" s="41">
        <v>16017004</v>
      </c>
      <c r="D46" s="20">
        <v>7721268</v>
      </c>
      <c r="E46" s="20">
        <v>852320</v>
      </c>
      <c r="F46" s="20">
        <v>4195538</v>
      </c>
      <c r="G46" s="20">
        <v>2457135</v>
      </c>
      <c r="H46" s="20">
        <v>790743</v>
      </c>
      <c r="I46" s="4"/>
      <c r="J46" s="4"/>
      <c r="K46" s="4"/>
      <c r="L46" s="4"/>
      <c r="M46" s="4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39"/>
    </row>
    <row r="47" spans="1:26" ht="15" customHeight="1" x14ac:dyDescent="0.3">
      <c r="A47" s="17"/>
      <c r="B47" s="15" t="s">
        <v>27</v>
      </c>
      <c r="C47" s="41">
        <v>16032941</v>
      </c>
      <c r="D47" s="20">
        <v>8017365</v>
      </c>
      <c r="E47" s="20">
        <v>837902</v>
      </c>
      <c r="F47" s="20">
        <v>4958341</v>
      </c>
      <c r="G47" s="20">
        <v>1276850</v>
      </c>
      <c r="H47" s="20">
        <v>942483</v>
      </c>
      <c r="I47" s="4"/>
      <c r="J47" s="4"/>
      <c r="K47" s="4"/>
      <c r="L47" s="4"/>
      <c r="M47" s="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39"/>
    </row>
    <row r="48" spans="1:26" ht="15" customHeight="1" x14ac:dyDescent="0.3">
      <c r="A48" s="17"/>
      <c r="B48" s="15" t="s">
        <v>28</v>
      </c>
      <c r="C48" s="41">
        <v>18318392</v>
      </c>
      <c r="D48" s="20">
        <v>8511613</v>
      </c>
      <c r="E48" s="20">
        <v>901731</v>
      </c>
      <c r="F48" s="20">
        <v>5166958</v>
      </c>
      <c r="G48" s="20">
        <v>2762154</v>
      </c>
      <c r="H48" s="20">
        <v>975936</v>
      </c>
      <c r="I48" s="4"/>
      <c r="J48" s="4"/>
      <c r="K48" s="4"/>
      <c r="L48" s="4"/>
      <c r="M48" s="4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39"/>
    </row>
    <row r="49" spans="1:26" ht="15" customHeight="1" x14ac:dyDescent="0.3">
      <c r="A49" s="17"/>
      <c r="B49" s="15" t="s">
        <v>29</v>
      </c>
      <c r="C49" s="41">
        <v>17932376</v>
      </c>
      <c r="D49" s="20">
        <v>9202144</v>
      </c>
      <c r="E49" s="20">
        <v>907771</v>
      </c>
      <c r="F49" s="20">
        <v>5482946</v>
      </c>
      <c r="G49" s="20">
        <v>1353582</v>
      </c>
      <c r="H49" s="20">
        <v>985933</v>
      </c>
      <c r="I49" s="4"/>
      <c r="J49" s="4"/>
      <c r="K49" s="4"/>
      <c r="L49" s="4"/>
      <c r="M49" s="4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39"/>
    </row>
    <row r="50" spans="1:26" ht="15" customHeight="1" x14ac:dyDescent="0.3">
      <c r="A50" s="17"/>
      <c r="B50" s="15" t="s">
        <v>30</v>
      </c>
      <c r="C50" s="41">
        <v>19825306</v>
      </c>
      <c r="D50" s="20">
        <v>9078562</v>
      </c>
      <c r="E50" s="20">
        <v>980941</v>
      </c>
      <c r="F50" s="20">
        <v>5729305</v>
      </c>
      <c r="G50" s="20">
        <v>2966932</v>
      </c>
      <c r="H50" s="20">
        <v>1069566</v>
      </c>
      <c r="I50" s="4"/>
      <c r="J50" s="4"/>
      <c r="K50" s="4"/>
      <c r="L50" s="4"/>
      <c r="M50" s="4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39"/>
    </row>
    <row r="51" spans="1:26" ht="15" customHeight="1" x14ac:dyDescent="0.3">
      <c r="A51" s="17"/>
      <c r="B51" s="15" t="s">
        <v>31</v>
      </c>
      <c r="C51" s="41">
        <v>17065068</v>
      </c>
      <c r="D51" s="20">
        <v>8836877</v>
      </c>
      <c r="E51" s="20">
        <v>949590</v>
      </c>
      <c r="F51" s="20">
        <v>5237909</v>
      </c>
      <c r="G51" s="20">
        <v>1321041</v>
      </c>
      <c r="H51" s="20">
        <v>719651</v>
      </c>
      <c r="I51" s="4"/>
      <c r="J51" s="4"/>
      <c r="K51" s="4"/>
      <c r="L51" s="4"/>
      <c r="M51" s="4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39"/>
    </row>
    <row r="52" spans="1:26" ht="15" customHeight="1" x14ac:dyDescent="0.3">
      <c r="A52" s="17"/>
      <c r="B52" s="15" t="s">
        <v>32</v>
      </c>
      <c r="C52" s="41">
        <v>18438940</v>
      </c>
      <c r="D52" s="20">
        <v>8556954</v>
      </c>
      <c r="E52" s="20">
        <v>927331</v>
      </c>
      <c r="F52" s="20">
        <v>5499952</v>
      </c>
      <c r="G52" s="20">
        <v>2873959</v>
      </c>
      <c r="H52" s="20">
        <v>580744</v>
      </c>
      <c r="I52" s="4"/>
      <c r="J52" s="4"/>
      <c r="K52" s="4"/>
      <c r="L52" s="4"/>
      <c r="M52" s="4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39"/>
    </row>
    <row r="53" spans="1:26" ht="15" customHeight="1" x14ac:dyDescent="0.3">
      <c r="A53" s="17"/>
      <c r="B53" s="15" t="s">
        <v>33</v>
      </c>
      <c r="C53" s="41">
        <v>15617300.33</v>
      </c>
      <c r="D53" s="20">
        <v>8379698</v>
      </c>
      <c r="E53" s="20">
        <v>875518</v>
      </c>
      <c r="F53" s="20">
        <v>4703673</v>
      </c>
      <c r="G53" s="20">
        <v>1199727</v>
      </c>
      <c r="H53" s="20">
        <v>458684.33</v>
      </c>
      <c r="I53" s="4"/>
      <c r="J53" s="4"/>
      <c r="K53" s="4"/>
      <c r="L53" s="4"/>
      <c r="M53" s="4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39"/>
    </row>
    <row r="54" spans="1:26" ht="15" customHeight="1" x14ac:dyDescent="0.3">
      <c r="A54" s="17"/>
      <c r="B54" s="15" t="s">
        <v>34</v>
      </c>
      <c r="C54" s="41">
        <v>16105572</v>
      </c>
      <c r="D54" s="20">
        <v>8100233</v>
      </c>
      <c r="E54" s="20">
        <v>859383</v>
      </c>
      <c r="F54" s="20">
        <v>4255130</v>
      </c>
      <c r="G54" s="20">
        <v>2480269</v>
      </c>
      <c r="H54" s="20">
        <v>410557</v>
      </c>
      <c r="I54" s="4"/>
      <c r="J54" s="4"/>
      <c r="K54" s="4"/>
      <c r="L54" s="4"/>
      <c r="M54" s="4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39"/>
    </row>
    <row r="55" spans="1:26" ht="15" customHeight="1" x14ac:dyDescent="0.3">
      <c r="A55" s="15">
        <v>2014</v>
      </c>
      <c r="B55" s="15" t="s">
        <v>23</v>
      </c>
      <c r="C55" s="41">
        <v>14741019</v>
      </c>
      <c r="D55" s="20">
        <v>7874486</v>
      </c>
      <c r="E55" s="20">
        <v>804425</v>
      </c>
      <c r="F55" s="20">
        <v>4440460</v>
      </c>
      <c r="G55" s="20">
        <v>1168557</v>
      </c>
      <c r="H55" s="20">
        <v>453091</v>
      </c>
      <c r="I55" s="4"/>
      <c r="J55" s="4"/>
      <c r="K55" s="4"/>
      <c r="L55" s="4"/>
      <c r="M55" s="4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39"/>
    </row>
    <row r="56" spans="1:26" ht="15" customHeight="1" x14ac:dyDescent="0.3">
      <c r="A56" s="17"/>
      <c r="B56" s="15" t="s">
        <v>24</v>
      </c>
      <c r="C56" s="41">
        <v>12472840.528000001</v>
      </c>
      <c r="D56" s="20">
        <v>7643903</v>
      </c>
      <c r="E56" s="20">
        <v>806999</v>
      </c>
      <c r="F56" s="20">
        <v>2279086</v>
      </c>
      <c r="G56" s="20">
        <v>1245046</v>
      </c>
      <c r="H56" s="20">
        <v>497806.52800000011</v>
      </c>
      <c r="I56" s="22"/>
      <c r="J56" s="22"/>
      <c r="K56" s="4"/>
      <c r="L56" s="4"/>
      <c r="M56" s="4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39"/>
    </row>
    <row r="57" spans="1:26" ht="15" customHeight="1" x14ac:dyDescent="0.3">
      <c r="A57" s="17"/>
      <c r="B57" s="15" t="s">
        <v>25</v>
      </c>
      <c r="C57" s="41">
        <v>15975198.43</v>
      </c>
      <c r="D57" s="20">
        <v>8184594</v>
      </c>
      <c r="E57" s="20">
        <v>886657</v>
      </c>
      <c r="F57" s="20">
        <v>4471349</v>
      </c>
      <c r="G57" s="20">
        <v>1755061</v>
      </c>
      <c r="H57" s="20">
        <v>677537.43</v>
      </c>
      <c r="I57" s="22"/>
      <c r="J57" s="22"/>
      <c r="K57" s="4"/>
      <c r="L57" s="4"/>
      <c r="M57" s="4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39"/>
    </row>
    <row r="58" spans="1:26" ht="15" customHeight="1" x14ac:dyDescent="0.3">
      <c r="A58" s="17"/>
      <c r="B58" s="15" t="s">
        <v>26</v>
      </c>
      <c r="C58" s="41">
        <v>16184966.93</v>
      </c>
      <c r="D58" s="20">
        <v>8253039</v>
      </c>
      <c r="E58" s="20">
        <v>922299</v>
      </c>
      <c r="F58" s="20">
        <v>4417634</v>
      </c>
      <c r="G58" s="20">
        <v>1799622</v>
      </c>
      <c r="H58" s="20">
        <v>792372.93</v>
      </c>
      <c r="I58" s="22"/>
      <c r="J58" s="22"/>
      <c r="K58" s="4"/>
      <c r="L58" s="4"/>
      <c r="M58" s="4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39"/>
    </row>
    <row r="59" spans="1:26" ht="15" customHeight="1" x14ac:dyDescent="0.3">
      <c r="A59" s="17"/>
      <c r="B59" s="15" t="s">
        <v>27</v>
      </c>
      <c r="C59" s="41">
        <v>16605821.421</v>
      </c>
      <c r="D59" s="20">
        <v>8501222</v>
      </c>
      <c r="E59" s="20">
        <v>929818</v>
      </c>
      <c r="F59" s="20">
        <v>4490494</v>
      </c>
      <c r="G59" s="20">
        <v>1746954</v>
      </c>
      <c r="H59" s="20">
        <v>937333.42100000021</v>
      </c>
      <c r="I59" s="22"/>
      <c r="J59" s="22"/>
      <c r="K59" s="4"/>
      <c r="L59" s="4"/>
      <c r="M59" s="4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39"/>
    </row>
    <row r="60" spans="1:26" ht="15" customHeight="1" x14ac:dyDescent="0.3">
      <c r="A60" s="17"/>
      <c r="B60" s="15" t="s">
        <v>28</v>
      </c>
      <c r="C60" s="41">
        <v>16794930.230999999</v>
      </c>
      <c r="D60" s="20">
        <v>7872664</v>
      </c>
      <c r="E60" s="20">
        <v>1016458</v>
      </c>
      <c r="F60" s="20">
        <v>4965155</v>
      </c>
      <c r="G60" s="20">
        <v>1964587</v>
      </c>
      <c r="H60" s="20">
        <v>976066.23100000015</v>
      </c>
      <c r="I60" s="22"/>
      <c r="J60" s="22"/>
      <c r="K60" s="4"/>
      <c r="L60" s="4"/>
      <c r="M60" s="4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39"/>
    </row>
    <row r="61" spans="1:26" ht="15" customHeight="1" x14ac:dyDescent="0.3">
      <c r="A61" s="17"/>
      <c r="B61" s="15" t="s">
        <v>29</v>
      </c>
      <c r="C61" s="41">
        <v>17381442.230999999</v>
      </c>
      <c r="D61" s="20">
        <v>8542604</v>
      </c>
      <c r="E61" s="20">
        <v>955089</v>
      </c>
      <c r="F61" s="20">
        <v>4893633</v>
      </c>
      <c r="G61" s="20">
        <v>2012430</v>
      </c>
      <c r="H61" s="20">
        <v>977686.23100000015</v>
      </c>
      <c r="I61" s="4"/>
      <c r="J61" s="4"/>
      <c r="K61" s="4"/>
      <c r="L61" s="4"/>
      <c r="M61" s="4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39"/>
    </row>
    <row r="62" spans="1:26" ht="15" customHeight="1" x14ac:dyDescent="0.3">
      <c r="A62" s="17"/>
      <c r="B62" s="15" t="s">
        <v>30</v>
      </c>
      <c r="C62" s="41">
        <v>18529073.914000001</v>
      </c>
      <c r="D62" s="20">
        <v>8938956</v>
      </c>
      <c r="E62" s="20">
        <v>990893</v>
      </c>
      <c r="F62" s="20">
        <v>5598864</v>
      </c>
      <c r="G62" s="20">
        <v>2131375</v>
      </c>
      <c r="H62" s="20">
        <v>868985.91400000011</v>
      </c>
      <c r="I62" s="4"/>
      <c r="J62" s="4"/>
      <c r="K62" s="4"/>
      <c r="L62" s="4"/>
      <c r="M62" s="4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39"/>
    </row>
    <row r="63" spans="1:26" ht="15" customHeight="1" x14ac:dyDescent="0.3">
      <c r="A63" s="17"/>
      <c r="B63" s="15" t="s">
        <v>31</v>
      </c>
      <c r="C63" s="41">
        <v>18431389.579999998</v>
      </c>
      <c r="D63" s="20">
        <v>8949605</v>
      </c>
      <c r="E63" s="20">
        <v>958675</v>
      </c>
      <c r="F63" s="20">
        <v>5665983</v>
      </c>
      <c r="G63" s="20">
        <v>2150147</v>
      </c>
      <c r="H63" s="20">
        <v>706979.58</v>
      </c>
      <c r="I63" s="4"/>
      <c r="J63" s="4"/>
      <c r="K63" s="4"/>
      <c r="L63" s="4"/>
      <c r="M63" s="4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39"/>
    </row>
    <row r="64" spans="1:26" ht="15" customHeight="1" x14ac:dyDescent="0.3">
      <c r="A64" s="17"/>
      <c r="B64" s="15" t="s">
        <v>32</v>
      </c>
      <c r="C64" s="41">
        <v>18292785.056000002</v>
      </c>
      <c r="D64" s="20">
        <v>9228927</v>
      </c>
      <c r="E64" s="20">
        <v>969565</v>
      </c>
      <c r="F64" s="20">
        <v>5390233</v>
      </c>
      <c r="G64" s="20">
        <v>2120622</v>
      </c>
      <c r="H64" s="20">
        <v>583438.0560000001</v>
      </c>
      <c r="I64" s="4"/>
      <c r="J64" s="4"/>
      <c r="K64" s="4"/>
      <c r="L64" s="4"/>
      <c r="M64" s="4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39"/>
    </row>
    <row r="65" spans="1:26" ht="15" customHeight="1" x14ac:dyDescent="0.3">
      <c r="A65" s="17"/>
      <c r="B65" s="15" t="s">
        <v>33</v>
      </c>
      <c r="C65" s="41">
        <v>17111837</v>
      </c>
      <c r="D65" s="20">
        <v>8662714</v>
      </c>
      <c r="E65" s="20">
        <v>896126</v>
      </c>
      <c r="F65" s="20">
        <v>5098023</v>
      </c>
      <c r="G65" s="20">
        <v>1999981</v>
      </c>
      <c r="H65" s="20">
        <v>454993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39"/>
    </row>
    <row r="66" spans="1:26" ht="15" customHeight="1" x14ac:dyDescent="0.3">
      <c r="A66" s="17"/>
      <c r="B66" s="15" t="s">
        <v>34</v>
      </c>
      <c r="C66" s="41">
        <v>16777263</v>
      </c>
      <c r="D66" s="20">
        <v>8509575</v>
      </c>
      <c r="E66" s="20">
        <v>899305</v>
      </c>
      <c r="F66" s="20">
        <v>4949939</v>
      </c>
      <c r="G66" s="20">
        <v>2006415</v>
      </c>
      <c r="H66" s="20">
        <v>412029</v>
      </c>
      <c r="I66" s="4"/>
      <c r="J66" s="4"/>
      <c r="K66" s="4"/>
      <c r="L66" s="4"/>
      <c r="M66" s="4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39"/>
    </row>
    <row r="67" spans="1:26" ht="15" customHeight="1" x14ac:dyDescent="0.3">
      <c r="A67" s="15">
        <v>2015</v>
      </c>
      <c r="B67" s="15" t="s">
        <v>23</v>
      </c>
      <c r="C67" s="41">
        <v>16454677.419</v>
      </c>
      <c r="D67" s="20">
        <v>8304172</v>
      </c>
      <c r="E67" s="20">
        <v>843254</v>
      </c>
      <c r="F67" s="20">
        <v>4911669</v>
      </c>
      <c r="G67" s="20">
        <v>1945226</v>
      </c>
      <c r="H67" s="20">
        <v>450356.41899999999</v>
      </c>
      <c r="I67" s="4"/>
      <c r="J67" s="4"/>
      <c r="K67" s="4"/>
      <c r="L67" s="4"/>
      <c r="M67" s="4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39"/>
    </row>
    <row r="68" spans="1:26" ht="15" customHeight="1" x14ac:dyDescent="0.3">
      <c r="A68" s="17"/>
      <c r="B68" s="15" t="s">
        <v>24</v>
      </c>
      <c r="C68" s="41">
        <v>15853993.528000001</v>
      </c>
      <c r="D68" s="20">
        <v>7804994</v>
      </c>
      <c r="E68" s="20">
        <v>811325</v>
      </c>
      <c r="F68" s="20">
        <v>4796067</v>
      </c>
      <c r="G68" s="20">
        <v>1940764</v>
      </c>
      <c r="H68" s="20">
        <v>500843.52800000011</v>
      </c>
      <c r="I68" s="4"/>
      <c r="J68" s="4"/>
      <c r="K68" s="4"/>
      <c r="L68" s="4"/>
      <c r="M68" s="4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39"/>
    </row>
    <row r="69" spans="1:26" ht="15" customHeight="1" x14ac:dyDescent="0.3">
      <c r="A69" s="17"/>
      <c r="B69" s="15" t="s">
        <v>25</v>
      </c>
      <c r="C69" s="41">
        <v>16706033.43</v>
      </c>
      <c r="D69" s="20">
        <v>8901862</v>
      </c>
      <c r="E69" s="20">
        <v>896241</v>
      </c>
      <c r="F69" s="20">
        <v>4400863</v>
      </c>
      <c r="G69" s="20">
        <v>1831020</v>
      </c>
      <c r="H69" s="20">
        <v>676047.43</v>
      </c>
      <c r="I69" s="4"/>
      <c r="J69" s="4"/>
      <c r="K69" s="4"/>
      <c r="L69" s="4"/>
      <c r="M69" s="4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39"/>
    </row>
    <row r="70" spans="1:26" ht="15" customHeight="1" x14ac:dyDescent="0.3">
      <c r="A70" s="17"/>
      <c r="B70" s="15" t="s">
        <v>26</v>
      </c>
      <c r="C70" s="41">
        <v>16677542.93</v>
      </c>
      <c r="D70" s="20">
        <v>8486995</v>
      </c>
      <c r="E70" s="20">
        <v>897092</v>
      </c>
      <c r="F70" s="20">
        <v>4613843</v>
      </c>
      <c r="G70" s="20">
        <v>1889181</v>
      </c>
      <c r="H70" s="20">
        <v>790431.93</v>
      </c>
      <c r="I70" s="4"/>
      <c r="J70" s="4"/>
      <c r="K70" s="4"/>
      <c r="L70" s="4"/>
      <c r="M70" s="4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39"/>
    </row>
    <row r="71" spans="1:26" ht="15" customHeight="1" x14ac:dyDescent="0.3">
      <c r="A71" s="17"/>
      <c r="B71" s="15" t="s">
        <v>27</v>
      </c>
      <c r="C71" s="41">
        <v>17836992.421</v>
      </c>
      <c r="D71" s="20">
        <v>9123819</v>
      </c>
      <c r="E71" s="20">
        <v>911333</v>
      </c>
      <c r="F71" s="20">
        <v>4937109</v>
      </c>
      <c r="G71" s="20">
        <v>1927375</v>
      </c>
      <c r="H71" s="20">
        <v>937356.42100000021</v>
      </c>
      <c r="I71" s="4"/>
      <c r="J71" s="4"/>
      <c r="K71" s="4"/>
      <c r="L71" s="4"/>
      <c r="M71" s="4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39"/>
    </row>
    <row r="72" spans="1:26" ht="15" customHeight="1" x14ac:dyDescent="0.3">
      <c r="A72" s="17"/>
      <c r="B72" s="15" t="s">
        <v>28</v>
      </c>
      <c r="C72" s="41">
        <v>18675943.230999999</v>
      </c>
      <c r="D72" s="20">
        <v>9482717</v>
      </c>
      <c r="E72" s="20">
        <v>936435</v>
      </c>
      <c r="F72" s="20">
        <v>5209006</v>
      </c>
      <c r="G72" s="20">
        <v>2070634</v>
      </c>
      <c r="H72" s="20">
        <v>977151.23100000015</v>
      </c>
      <c r="I72" s="4"/>
      <c r="J72" s="4"/>
      <c r="K72" s="4"/>
      <c r="L72" s="4"/>
      <c r="M72" s="4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39"/>
    </row>
    <row r="73" spans="1:26" ht="15" customHeight="1" x14ac:dyDescent="0.3">
      <c r="A73" s="17"/>
      <c r="B73" s="15" t="s">
        <v>29</v>
      </c>
      <c r="C73" s="41">
        <v>19933315.230999999</v>
      </c>
      <c r="D73" s="20">
        <v>9643094</v>
      </c>
      <c r="E73" s="20">
        <v>941210</v>
      </c>
      <c r="F73" s="20">
        <v>6195555</v>
      </c>
      <c r="G73" s="20">
        <v>2175502</v>
      </c>
      <c r="H73" s="20">
        <v>977954.23100000015</v>
      </c>
      <c r="I73" s="4"/>
      <c r="J73" s="4"/>
      <c r="K73" s="4"/>
      <c r="L73" s="4"/>
      <c r="M73" s="4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39"/>
    </row>
    <row r="74" spans="1:26" ht="15" customHeight="1" x14ac:dyDescent="0.3">
      <c r="A74" s="17"/>
      <c r="B74" s="15" t="s">
        <v>30</v>
      </c>
      <c r="C74" s="41">
        <v>21367642.914000001</v>
      </c>
      <c r="D74" s="20">
        <v>9702560</v>
      </c>
      <c r="E74" s="20">
        <v>953692</v>
      </c>
      <c r="F74" s="20">
        <v>6510256</v>
      </c>
      <c r="G74" s="20">
        <v>3356258</v>
      </c>
      <c r="H74" s="20">
        <v>844876.91400000011</v>
      </c>
      <c r="I74" s="4"/>
      <c r="J74" s="4"/>
      <c r="K74" s="4"/>
      <c r="L74" s="4"/>
      <c r="M74" s="4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39"/>
    </row>
    <row r="75" spans="1:26" ht="15" customHeight="1" x14ac:dyDescent="0.3">
      <c r="A75" s="17"/>
      <c r="B75" s="15" t="s">
        <v>31</v>
      </c>
      <c r="C75" s="41">
        <v>19633403.579999998</v>
      </c>
      <c r="D75" s="20">
        <v>9584005</v>
      </c>
      <c r="E75" s="20">
        <v>927557</v>
      </c>
      <c r="F75" s="20">
        <v>6141838</v>
      </c>
      <c r="G75" s="20">
        <v>2274377</v>
      </c>
      <c r="H75" s="20">
        <v>705626.58</v>
      </c>
      <c r="I75" s="4"/>
      <c r="J75" s="4"/>
      <c r="K75" s="4"/>
      <c r="L75" s="4"/>
      <c r="M75" s="4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39"/>
    </row>
    <row r="76" spans="1:26" ht="15" customHeight="1" x14ac:dyDescent="0.3">
      <c r="A76" s="17"/>
      <c r="B76" s="15" t="s">
        <v>32</v>
      </c>
      <c r="C76" s="41">
        <v>19609860.056000002</v>
      </c>
      <c r="D76" s="20">
        <v>9590208</v>
      </c>
      <c r="E76" s="20">
        <v>940420</v>
      </c>
      <c r="F76" s="20">
        <v>6211209</v>
      </c>
      <c r="G76" s="20">
        <v>2286384</v>
      </c>
      <c r="H76" s="20">
        <v>581639.0560000001</v>
      </c>
      <c r="I76" s="4"/>
      <c r="J76" s="4"/>
      <c r="K76" s="4"/>
      <c r="L76" s="4"/>
      <c r="M76" s="4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39"/>
    </row>
    <row r="77" spans="1:26" ht="15" customHeight="1" x14ac:dyDescent="0.3">
      <c r="A77" s="17"/>
      <c r="B77" s="15" t="s">
        <v>33</v>
      </c>
      <c r="C77" s="41">
        <v>18453185</v>
      </c>
      <c r="D77" s="20">
        <v>9078240</v>
      </c>
      <c r="E77" s="20">
        <v>841507</v>
      </c>
      <c r="F77" s="20">
        <v>5907795</v>
      </c>
      <c r="G77" s="20">
        <v>2170530</v>
      </c>
      <c r="H77" s="20">
        <v>455113</v>
      </c>
      <c r="I77" s="4"/>
      <c r="J77" s="4"/>
      <c r="K77" s="4"/>
      <c r="L77" s="4"/>
      <c r="M77" s="4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39"/>
    </row>
    <row r="78" spans="1:26" ht="15" customHeight="1" x14ac:dyDescent="0.3">
      <c r="A78" s="17"/>
      <c r="B78" s="15" t="s">
        <v>34</v>
      </c>
      <c r="C78" s="41">
        <v>17890238</v>
      </c>
      <c r="D78" s="20">
        <v>8988672</v>
      </c>
      <c r="E78" s="20">
        <v>829062</v>
      </c>
      <c r="F78" s="20">
        <v>5546958</v>
      </c>
      <c r="G78" s="20">
        <v>2114189</v>
      </c>
      <c r="H78" s="20">
        <v>411357</v>
      </c>
      <c r="I78" s="4"/>
      <c r="J78" s="4"/>
      <c r="K78" s="4"/>
      <c r="L78" s="4"/>
      <c r="M78" s="4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39"/>
    </row>
    <row r="79" spans="1:26" ht="15" customHeight="1" x14ac:dyDescent="0.3">
      <c r="A79" s="15">
        <v>2016</v>
      </c>
      <c r="B79" s="15" t="s">
        <v>23</v>
      </c>
      <c r="C79" s="41">
        <v>16980149.419</v>
      </c>
      <c r="D79" s="20">
        <v>8508567</v>
      </c>
      <c r="E79" s="20">
        <v>795174</v>
      </c>
      <c r="F79" s="20">
        <v>5207602</v>
      </c>
      <c r="G79" s="20">
        <v>2019597</v>
      </c>
      <c r="H79" s="20">
        <v>449209.41899999999</v>
      </c>
      <c r="I79" s="4"/>
      <c r="J79" s="4"/>
      <c r="K79" s="4"/>
      <c r="L79" s="4"/>
      <c r="M79" s="4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39"/>
    </row>
    <row r="80" spans="1:26" ht="15" customHeight="1" x14ac:dyDescent="0.3">
      <c r="A80" s="17"/>
      <c r="B80" s="15" t="s">
        <v>24</v>
      </c>
      <c r="C80" s="41">
        <v>16761113.528000001</v>
      </c>
      <c r="D80" s="20">
        <v>8529095</v>
      </c>
      <c r="E80" s="20">
        <v>785611</v>
      </c>
      <c r="F80" s="20">
        <v>4951079</v>
      </c>
      <c r="G80" s="20">
        <v>1994627</v>
      </c>
      <c r="H80" s="20">
        <v>500701.52800000011</v>
      </c>
      <c r="I80" s="4"/>
      <c r="J80" s="4"/>
      <c r="K80" s="4"/>
      <c r="L80" s="4"/>
      <c r="M80" s="4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39"/>
    </row>
    <row r="81" spans="1:26" ht="15" customHeight="1" x14ac:dyDescent="0.3">
      <c r="A81" s="17"/>
      <c r="B81" s="15" t="s">
        <v>25</v>
      </c>
      <c r="C81" s="41">
        <v>18169977.43</v>
      </c>
      <c r="D81" s="20">
        <v>9464744</v>
      </c>
      <c r="E81" s="20">
        <v>848839</v>
      </c>
      <c r="F81" s="20">
        <v>5170988</v>
      </c>
      <c r="G81" s="20">
        <v>2008933</v>
      </c>
      <c r="H81" s="20">
        <v>676473.43</v>
      </c>
      <c r="I81" s="4"/>
      <c r="J81" s="4"/>
      <c r="K81" s="4"/>
      <c r="L81" s="4"/>
      <c r="M81" s="4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39"/>
    </row>
    <row r="82" spans="1:26" ht="15" customHeight="1" x14ac:dyDescent="0.3">
      <c r="A82" s="17"/>
      <c r="B82" s="15" t="s">
        <v>26</v>
      </c>
      <c r="C82" s="41">
        <v>18219684.93</v>
      </c>
      <c r="D82" s="20">
        <v>8994233</v>
      </c>
      <c r="E82" s="20">
        <v>843336</v>
      </c>
      <c r="F82" s="20">
        <v>5476861</v>
      </c>
      <c r="G82" s="20">
        <v>2114805</v>
      </c>
      <c r="H82" s="20">
        <v>790449.93</v>
      </c>
      <c r="I82" s="4"/>
      <c r="J82" s="4"/>
      <c r="K82" s="4"/>
      <c r="L82" s="4"/>
      <c r="M82" s="4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39"/>
    </row>
    <row r="83" spans="1:26" ht="15" customHeight="1" x14ac:dyDescent="0.3">
      <c r="A83" s="17"/>
      <c r="B83" s="15" t="s">
        <v>27</v>
      </c>
      <c r="C83" s="41">
        <v>18501100.421</v>
      </c>
      <c r="D83" s="20">
        <v>9101900</v>
      </c>
      <c r="E83" s="20">
        <v>850645</v>
      </c>
      <c r="F83" s="20">
        <v>5499214</v>
      </c>
      <c r="G83" s="20">
        <v>2114673</v>
      </c>
      <c r="H83" s="20">
        <v>934668.42100000021</v>
      </c>
      <c r="I83" s="4"/>
      <c r="J83" s="4"/>
      <c r="K83" s="4"/>
      <c r="L83" s="4"/>
      <c r="M83" s="4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9"/>
    </row>
    <row r="84" spans="1:26" ht="15" customHeight="1" x14ac:dyDescent="0.3">
      <c r="A84" s="17"/>
      <c r="B84" s="15" t="s">
        <v>28</v>
      </c>
      <c r="C84" s="41">
        <v>17779801.230999999</v>
      </c>
      <c r="D84" s="20">
        <v>8196685</v>
      </c>
      <c r="E84" s="20">
        <v>821555</v>
      </c>
      <c r="F84" s="20">
        <v>5722956</v>
      </c>
      <c r="G84" s="20">
        <v>2067553</v>
      </c>
      <c r="H84" s="20">
        <v>971052.23100000015</v>
      </c>
      <c r="I84" s="4"/>
      <c r="J84" s="4"/>
      <c r="K84" s="4"/>
      <c r="L84" s="4"/>
      <c r="M84" s="4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39"/>
    </row>
    <row r="85" spans="1:26" ht="15" customHeight="1" x14ac:dyDescent="0.3">
      <c r="A85" s="17"/>
      <c r="B85" s="15" t="s">
        <v>29</v>
      </c>
      <c r="C85" s="41">
        <v>18503087.230999999</v>
      </c>
      <c r="D85" s="20">
        <v>8424252</v>
      </c>
      <c r="E85" s="20">
        <v>871658</v>
      </c>
      <c r="F85" s="20">
        <v>6081247</v>
      </c>
      <c r="G85" s="20">
        <v>2152880</v>
      </c>
      <c r="H85" s="20">
        <v>973050.23100000015</v>
      </c>
      <c r="I85" s="4"/>
      <c r="J85" s="4"/>
      <c r="K85" s="4"/>
      <c r="L85" s="4"/>
      <c r="M85" s="4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39"/>
    </row>
    <row r="86" spans="1:26" ht="15" customHeight="1" x14ac:dyDescent="0.3">
      <c r="A86" s="17"/>
      <c r="B86" s="15" t="s">
        <v>30</v>
      </c>
      <c r="C86" s="41">
        <v>19192816.914000001</v>
      </c>
      <c r="D86" s="20">
        <v>9243711</v>
      </c>
      <c r="E86" s="20">
        <v>911448</v>
      </c>
      <c r="F86" s="20">
        <v>5893907</v>
      </c>
      <c r="G86" s="20">
        <v>2276519</v>
      </c>
      <c r="H86" s="20">
        <v>867231.91400000011</v>
      </c>
      <c r="I86" s="4"/>
      <c r="J86" s="4"/>
      <c r="K86" s="4"/>
      <c r="L86" s="4"/>
      <c r="M86" s="4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39"/>
    </row>
    <row r="87" spans="1:26" ht="15" customHeight="1" x14ac:dyDescent="0.3">
      <c r="A87" s="17"/>
      <c r="B87" s="15" t="s">
        <v>31</v>
      </c>
      <c r="C87" s="41">
        <v>19062231.579999998</v>
      </c>
      <c r="D87" s="20">
        <v>9177592</v>
      </c>
      <c r="E87" s="20">
        <v>861511</v>
      </c>
      <c r="F87" s="20">
        <v>6010748</v>
      </c>
      <c r="G87" s="20">
        <v>2305364</v>
      </c>
      <c r="H87" s="20">
        <v>707016.58</v>
      </c>
      <c r="I87" s="4"/>
      <c r="J87" s="4"/>
      <c r="K87" s="4"/>
      <c r="L87" s="4"/>
      <c r="M87" s="4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39"/>
    </row>
    <row r="88" spans="1:26" ht="15" customHeight="1" x14ac:dyDescent="0.3">
      <c r="A88" s="17"/>
      <c r="B88" s="15" t="s">
        <v>32</v>
      </c>
      <c r="C88" s="41">
        <v>18820508.056000002</v>
      </c>
      <c r="D88" s="20">
        <v>9087304</v>
      </c>
      <c r="E88" s="20">
        <v>827528</v>
      </c>
      <c r="F88" s="20">
        <v>6042810</v>
      </c>
      <c r="G88" s="20">
        <v>2279954</v>
      </c>
      <c r="H88" s="20">
        <v>582912.0560000001</v>
      </c>
      <c r="I88" s="4"/>
      <c r="J88" s="4"/>
      <c r="K88" s="4"/>
      <c r="L88" s="4"/>
      <c r="M88" s="4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39"/>
    </row>
    <row r="89" spans="1:26" ht="15" customHeight="1" x14ac:dyDescent="0.3">
      <c r="A89" s="17"/>
      <c r="B89" s="15" t="s">
        <v>33</v>
      </c>
      <c r="C89" s="41">
        <v>17145805.329999998</v>
      </c>
      <c r="D89" s="20">
        <v>8693170</v>
      </c>
      <c r="E89" s="20">
        <v>816895</v>
      </c>
      <c r="F89" s="20">
        <v>5100449</v>
      </c>
      <c r="G89" s="20">
        <v>2080225</v>
      </c>
      <c r="H89" s="20">
        <v>455066.33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39"/>
    </row>
    <row r="90" spans="1:26" ht="15" customHeight="1" x14ac:dyDescent="0.3">
      <c r="A90" s="17"/>
      <c r="B90" s="15" t="s">
        <v>34</v>
      </c>
      <c r="C90" s="41">
        <v>15878451.325999999</v>
      </c>
      <c r="D90" s="20">
        <v>8055109</v>
      </c>
      <c r="E90" s="20">
        <v>804868</v>
      </c>
      <c r="F90" s="20">
        <v>4735028</v>
      </c>
      <c r="G90" s="20">
        <v>1872119</v>
      </c>
      <c r="H90" s="20">
        <v>411327.32600000006</v>
      </c>
      <c r="I90" s="4"/>
      <c r="J90" s="4"/>
      <c r="K90" s="4"/>
      <c r="L90" s="4"/>
      <c r="M90" s="22"/>
      <c r="N90" s="4"/>
      <c r="O90" s="22"/>
      <c r="P90" s="4"/>
      <c r="Q90" s="4"/>
      <c r="R90" s="4"/>
      <c r="S90" s="4"/>
      <c r="T90" s="4"/>
      <c r="U90" s="4"/>
      <c r="V90" s="4"/>
      <c r="W90" s="4"/>
      <c r="X90" s="4"/>
      <c r="Y90" s="4"/>
      <c r="Z90" s="39"/>
    </row>
    <row r="91" spans="1:26" ht="15" customHeight="1" x14ac:dyDescent="0.3">
      <c r="A91" s="15">
        <v>2017</v>
      </c>
      <c r="B91" s="15" t="s">
        <v>23</v>
      </c>
      <c r="C91" s="41">
        <v>15563038</v>
      </c>
      <c r="D91" s="20">
        <v>7485079</v>
      </c>
      <c r="E91" s="20">
        <v>789557</v>
      </c>
      <c r="F91" s="20">
        <v>4911196</v>
      </c>
      <c r="G91" s="20">
        <v>1928021</v>
      </c>
      <c r="H91" s="20">
        <v>449185</v>
      </c>
      <c r="I91" s="4"/>
      <c r="J91" s="4"/>
      <c r="K91" s="4"/>
      <c r="L91" s="4"/>
      <c r="M91" s="22"/>
      <c r="N91" s="4"/>
      <c r="O91" s="22"/>
      <c r="P91" s="4"/>
      <c r="Q91" s="4"/>
      <c r="R91" s="4"/>
      <c r="S91" s="4"/>
      <c r="T91" s="4"/>
      <c r="U91" s="4"/>
      <c r="V91" s="4"/>
      <c r="W91" s="4"/>
      <c r="X91" s="4"/>
      <c r="Y91" s="4"/>
      <c r="Z91" s="39"/>
    </row>
    <row r="92" spans="1:26" ht="15" customHeight="1" x14ac:dyDescent="0.3">
      <c r="A92" s="17"/>
      <c r="B92" s="15" t="s">
        <v>24</v>
      </c>
      <c r="C92" s="41">
        <v>14944440</v>
      </c>
      <c r="D92" s="20">
        <v>6990709</v>
      </c>
      <c r="E92" s="20">
        <v>763503</v>
      </c>
      <c r="F92" s="20">
        <v>4724307</v>
      </c>
      <c r="G92" s="20">
        <v>1965289</v>
      </c>
      <c r="H92" s="20">
        <v>500632</v>
      </c>
      <c r="I92" s="4"/>
      <c r="J92" s="4"/>
      <c r="K92" s="4"/>
      <c r="L92" s="4"/>
      <c r="M92" s="22"/>
      <c r="N92" s="4"/>
      <c r="O92" s="22"/>
      <c r="P92" s="4"/>
      <c r="Q92" s="4"/>
      <c r="R92" s="4"/>
      <c r="S92" s="4"/>
      <c r="T92" s="4"/>
      <c r="U92" s="4"/>
      <c r="V92" s="4"/>
      <c r="W92" s="4"/>
      <c r="X92" s="4"/>
      <c r="Y92" s="4"/>
      <c r="Z92" s="39"/>
    </row>
    <row r="93" spans="1:26" ht="15" customHeight="1" x14ac:dyDescent="0.3">
      <c r="A93" s="17"/>
      <c r="B93" s="15" t="s">
        <v>25</v>
      </c>
      <c r="C93" s="41">
        <v>15722230</v>
      </c>
      <c r="D93" s="20">
        <v>7455713</v>
      </c>
      <c r="E93" s="20">
        <v>859173</v>
      </c>
      <c r="F93" s="20">
        <v>4759438</v>
      </c>
      <c r="G93" s="20">
        <v>1970778</v>
      </c>
      <c r="H93" s="20">
        <v>677128</v>
      </c>
      <c r="I93" s="4"/>
      <c r="J93" s="4"/>
      <c r="K93" s="4"/>
      <c r="L93" s="4"/>
      <c r="M93" s="22"/>
      <c r="N93" s="4"/>
      <c r="O93" s="22"/>
      <c r="P93" s="4"/>
      <c r="Q93" s="4"/>
      <c r="R93" s="4"/>
      <c r="S93" s="4"/>
      <c r="T93" s="4"/>
      <c r="U93" s="4"/>
      <c r="V93" s="4"/>
      <c r="W93" s="4"/>
      <c r="X93" s="4"/>
      <c r="Y93" s="4"/>
      <c r="Z93" s="39"/>
    </row>
    <row r="94" spans="1:26" ht="15" customHeight="1" x14ac:dyDescent="0.3">
      <c r="A94" s="17"/>
      <c r="B94" s="15" t="s">
        <v>26</v>
      </c>
      <c r="C94" s="41">
        <v>16527738</v>
      </c>
      <c r="D94" s="20">
        <v>7938791</v>
      </c>
      <c r="E94" s="20">
        <v>828852</v>
      </c>
      <c r="F94" s="20">
        <v>4993327</v>
      </c>
      <c r="G94" s="20">
        <v>1975673</v>
      </c>
      <c r="H94" s="20">
        <v>791095</v>
      </c>
      <c r="I94" s="4"/>
      <c r="J94" s="4"/>
      <c r="K94" s="4"/>
      <c r="L94" s="4"/>
      <c r="M94" s="22"/>
      <c r="N94" s="4"/>
      <c r="O94" s="22"/>
      <c r="P94" s="4"/>
      <c r="Q94" s="4"/>
      <c r="R94" s="4"/>
      <c r="S94" s="4"/>
      <c r="T94" s="4"/>
      <c r="U94" s="4"/>
      <c r="V94" s="4"/>
      <c r="W94" s="4"/>
      <c r="X94" s="4"/>
      <c r="Y94" s="4"/>
      <c r="Z94" s="39"/>
    </row>
    <row r="95" spans="1:26" ht="15" customHeight="1" x14ac:dyDescent="0.3">
      <c r="A95" s="17"/>
      <c r="B95" s="15" t="s">
        <v>27</v>
      </c>
      <c r="C95" s="41">
        <v>17877970</v>
      </c>
      <c r="D95" s="20">
        <v>9010606</v>
      </c>
      <c r="E95" s="20">
        <v>866770</v>
      </c>
      <c r="F95" s="20">
        <v>5075772</v>
      </c>
      <c r="G95" s="20">
        <v>1989190</v>
      </c>
      <c r="H95" s="20">
        <v>935632</v>
      </c>
      <c r="I95" s="4"/>
      <c r="J95" s="4"/>
      <c r="K95" s="4"/>
      <c r="L95" s="4"/>
      <c r="M95" s="22"/>
      <c r="N95" s="4"/>
      <c r="O95" s="22"/>
      <c r="P95" s="4"/>
      <c r="Q95" s="4"/>
      <c r="R95" s="4"/>
      <c r="S95" s="4"/>
      <c r="T95" s="4"/>
      <c r="U95" s="4"/>
      <c r="V95" s="4"/>
      <c r="W95" s="4"/>
      <c r="X95" s="4"/>
      <c r="Y95" s="4"/>
      <c r="Z95" s="39"/>
    </row>
    <row r="96" spans="1:26" ht="15" customHeight="1" x14ac:dyDescent="0.3">
      <c r="A96" s="17"/>
      <c r="B96" s="15" t="s">
        <v>28</v>
      </c>
      <c r="C96" s="41">
        <v>18178239</v>
      </c>
      <c r="D96" s="20">
        <v>8780030</v>
      </c>
      <c r="E96" s="20">
        <v>883766</v>
      </c>
      <c r="F96" s="20">
        <v>5439685</v>
      </c>
      <c r="G96" s="20">
        <v>2104074</v>
      </c>
      <c r="H96" s="20">
        <v>970684</v>
      </c>
      <c r="I96" s="4"/>
      <c r="J96" s="4"/>
      <c r="K96" s="4"/>
      <c r="L96" s="4"/>
      <c r="M96" s="22"/>
      <c r="N96" s="4"/>
      <c r="O96" s="22"/>
      <c r="P96" s="4"/>
      <c r="Q96" s="4"/>
      <c r="R96" s="4"/>
      <c r="S96" s="4"/>
      <c r="T96" s="4"/>
      <c r="U96" s="4"/>
      <c r="V96" s="4"/>
      <c r="W96" s="4"/>
      <c r="X96" s="4"/>
      <c r="Y96" s="4"/>
      <c r="Z96" s="39"/>
    </row>
    <row r="97" spans="1:26" ht="15" customHeight="1" x14ac:dyDescent="0.3">
      <c r="A97" s="17"/>
      <c r="B97" s="15" t="s">
        <v>29</v>
      </c>
      <c r="C97" s="41">
        <v>19296466</v>
      </c>
      <c r="D97" s="20">
        <v>8997834</v>
      </c>
      <c r="E97" s="20">
        <v>876827</v>
      </c>
      <c r="F97" s="20">
        <v>6194076</v>
      </c>
      <c r="G97" s="20">
        <v>2250820</v>
      </c>
      <c r="H97" s="20">
        <v>976909</v>
      </c>
      <c r="I97" s="4"/>
      <c r="J97" s="4"/>
      <c r="K97" s="4"/>
      <c r="L97" s="4"/>
      <c r="M97" s="22"/>
      <c r="N97" s="4"/>
      <c r="O97" s="22"/>
      <c r="P97" s="4"/>
      <c r="Q97" s="4"/>
      <c r="R97" s="4"/>
      <c r="S97" s="4"/>
      <c r="T97" s="4"/>
      <c r="U97" s="4"/>
      <c r="V97" s="4"/>
      <c r="W97" s="4"/>
      <c r="X97" s="4"/>
      <c r="Y97" s="4"/>
      <c r="Z97" s="39"/>
    </row>
    <row r="98" spans="1:26" ht="15" customHeight="1" x14ac:dyDescent="0.3">
      <c r="A98" s="17"/>
      <c r="B98" s="15" t="s">
        <v>30</v>
      </c>
      <c r="C98" s="41">
        <v>19782437</v>
      </c>
      <c r="D98" s="20">
        <v>9437912</v>
      </c>
      <c r="E98" s="20">
        <v>921679</v>
      </c>
      <c r="F98" s="20">
        <v>6321831</v>
      </c>
      <c r="G98" s="20">
        <v>2232780</v>
      </c>
      <c r="H98" s="20">
        <v>868235</v>
      </c>
      <c r="I98" s="4"/>
      <c r="J98" s="4"/>
      <c r="K98" s="4"/>
      <c r="L98" s="4"/>
      <c r="M98" s="22"/>
      <c r="N98" s="4"/>
      <c r="O98" s="22"/>
      <c r="P98" s="4"/>
      <c r="Q98" s="4"/>
      <c r="R98" s="4"/>
      <c r="S98" s="4"/>
      <c r="T98" s="4"/>
      <c r="U98" s="4"/>
      <c r="V98" s="4"/>
      <c r="W98" s="4"/>
      <c r="X98" s="4"/>
      <c r="Y98" s="4"/>
      <c r="Z98" s="39"/>
    </row>
    <row r="99" spans="1:26" ht="15" customHeight="1" x14ac:dyDescent="0.3">
      <c r="A99" s="17"/>
      <c r="B99" s="15" t="s">
        <v>31</v>
      </c>
      <c r="C99" s="41">
        <v>18711084</v>
      </c>
      <c r="D99" s="20">
        <v>9164064</v>
      </c>
      <c r="E99" s="20">
        <v>876532</v>
      </c>
      <c r="F99" s="20">
        <v>5800238</v>
      </c>
      <c r="G99" s="20">
        <v>2164419</v>
      </c>
      <c r="H99" s="20">
        <v>705831</v>
      </c>
      <c r="I99" s="4"/>
      <c r="J99" s="4"/>
      <c r="K99" s="4"/>
      <c r="L99" s="4"/>
      <c r="M99" s="22"/>
      <c r="N99" s="4"/>
      <c r="O99" s="22"/>
      <c r="P99" s="4"/>
      <c r="Q99" s="4"/>
      <c r="R99" s="4"/>
      <c r="S99" s="4"/>
      <c r="T99" s="4"/>
      <c r="U99" s="4"/>
      <c r="V99" s="4"/>
      <c r="W99" s="4"/>
      <c r="X99" s="4"/>
      <c r="Y99" s="4"/>
      <c r="Z99" s="39"/>
    </row>
    <row r="100" spans="1:26" ht="15" customHeight="1" x14ac:dyDescent="0.3">
      <c r="A100" s="17"/>
      <c r="B100" s="15" t="s">
        <v>32</v>
      </c>
      <c r="C100" s="41">
        <v>18170628</v>
      </c>
      <c r="D100" s="20">
        <v>8902238</v>
      </c>
      <c r="E100" s="20">
        <v>873283</v>
      </c>
      <c r="F100" s="20">
        <v>5672381</v>
      </c>
      <c r="G100" s="20">
        <v>2141039</v>
      </c>
      <c r="H100" s="20">
        <v>581687</v>
      </c>
      <c r="I100" s="4"/>
      <c r="J100" s="4"/>
      <c r="K100" s="4"/>
      <c r="L100" s="4"/>
      <c r="M100" s="22"/>
      <c r="N100" s="4"/>
      <c r="O100" s="22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39"/>
    </row>
    <row r="101" spans="1:26" ht="15" customHeight="1" x14ac:dyDescent="0.3">
      <c r="A101" s="17"/>
      <c r="B101" s="15" t="s">
        <v>33</v>
      </c>
      <c r="C101" s="41">
        <v>17609107</v>
      </c>
      <c r="D101" s="20">
        <v>8391780</v>
      </c>
      <c r="E101" s="20">
        <v>843958</v>
      </c>
      <c r="F101" s="20">
        <v>5762749</v>
      </c>
      <c r="G101" s="20">
        <v>2154535</v>
      </c>
      <c r="H101" s="20">
        <v>456085</v>
      </c>
      <c r="I101" s="4"/>
      <c r="J101" s="4"/>
      <c r="K101" s="4"/>
      <c r="L101" s="4"/>
      <c r="M101" s="22"/>
      <c r="N101" s="4"/>
      <c r="O101" s="22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39"/>
    </row>
    <row r="102" spans="1:26" ht="15" customHeight="1" x14ac:dyDescent="0.3">
      <c r="A102" s="17"/>
      <c r="B102" s="15" t="s">
        <v>34</v>
      </c>
      <c r="C102" s="41">
        <v>16934084</v>
      </c>
      <c r="D102" s="20">
        <v>8187827</v>
      </c>
      <c r="E102" s="20">
        <v>796771</v>
      </c>
      <c r="F102" s="20">
        <v>5390993</v>
      </c>
      <c r="G102" s="20">
        <v>2144630</v>
      </c>
      <c r="H102" s="20">
        <v>413863</v>
      </c>
      <c r="I102" s="4"/>
      <c r="J102" s="4"/>
      <c r="K102" s="4"/>
      <c r="L102" s="4"/>
      <c r="M102" s="22"/>
      <c r="N102" s="4"/>
      <c r="O102" s="22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39"/>
    </row>
    <row r="103" spans="1:26" ht="15" customHeight="1" x14ac:dyDescent="0.3">
      <c r="A103" s="15">
        <v>2018</v>
      </c>
      <c r="B103" s="15" t="s">
        <v>23</v>
      </c>
      <c r="C103" s="41">
        <v>16381597</v>
      </c>
      <c r="D103" s="20">
        <v>8189944</v>
      </c>
      <c r="E103" s="20">
        <v>758568</v>
      </c>
      <c r="F103" s="20">
        <v>4942804</v>
      </c>
      <c r="G103" s="20">
        <v>2039118</v>
      </c>
      <c r="H103" s="20">
        <v>451163</v>
      </c>
      <c r="I103" s="4"/>
      <c r="J103" s="4"/>
      <c r="K103" s="4"/>
      <c r="L103" s="4"/>
      <c r="M103" s="22"/>
      <c r="N103" s="4"/>
      <c r="O103" s="22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39"/>
    </row>
    <row r="104" spans="1:26" ht="15" customHeight="1" x14ac:dyDescent="0.3">
      <c r="A104" s="17"/>
      <c r="B104" s="15" t="s">
        <v>24</v>
      </c>
      <c r="C104" s="41">
        <v>15536354</v>
      </c>
      <c r="D104" s="20">
        <v>7530599</v>
      </c>
      <c r="E104" s="20">
        <v>713422</v>
      </c>
      <c r="F104" s="20">
        <v>4822828</v>
      </c>
      <c r="G104" s="20">
        <v>1967665</v>
      </c>
      <c r="H104" s="20">
        <v>501840</v>
      </c>
      <c r="I104" s="4"/>
      <c r="J104" s="4"/>
      <c r="K104" s="4"/>
      <c r="L104" s="4"/>
      <c r="M104" s="22"/>
      <c r="N104" s="4"/>
      <c r="O104" s="22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39"/>
    </row>
    <row r="105" spans="1:26" ht="15" customHeight="1" x14ac:dyDescent="0.3">
      <c r="A105" s="17"/>
      <c r="B105" s="15" t="s">
        <v>25</v>
      </c>
      <c r="C105" s="41">
        <v>17484062</v>
      </c>
      <c r="D105" s="20">
        <v>9173046</v>
      </c>
      <c r="E105" s="20">
        <v>858427</v>
      </c>
      <c r="F105" s="20">
        <v>4815171</v>
      </c>
      <c r="G105" s="20">
        <v>1961282</v>
      </c>
      <c r="H105" s="20">
        <v>676136</v>
      </c>
      <c r="I105" s="4"/>
      <c r="J105" s="4"/>
      <c r="K105" s="4"/>
      <c r="L105" s="4"/>
      <c r="M105" s="22"/>
      <c r="N105" s="4"/>
      <c r="O105" s="22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39"/>
    </row>
    <row r="106" spans="1:26" ht="15" customHeight="1" x14ac:dyDescent="0.3">
      <c r="A106" s="17"/>
      <c r="B106" s="15" t="s">
        <v>26</v>
      </c>
      <c r="C106" s="41">
        <v>17020248</v>
      </c>
      <c r="D106" s="20">
        <v>8596405</v>
      </c>
      <c r="E106" s="20">
        <v>817533</v>
      </c>
      <c r="F106" s="20">
        <v>4900440</v>
      </c>
      <c r="G106" s="20">
        <v>1914675</v>
      </c>
      <c r="H106" s="20">
        <v>791195</v>
      </c>
      <c r="I106" s="4"/>
      <c r="J106" s="4"/>
      <c r="K106" s="4"/>
      <c r="L106" s="4"/>
      <c r="M106" s="22"/>
      <c r="N106" s="4"/>
      <c r="O106" s="22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39"/>
    </row>
    <row r="107" spans="1:26" ht="15" customHeight="1" x14ac:dyDescent="0.3">
      <c r="A107" s="17"/>
      <c r="B107" s="15" t="s">
        <v>27</v>
      </c>
      <c r="C107" s="41">
        <v>18631702</v>
      </c>
      <c r="D107" s="20">
        <v>9584323</v>
      </c>
      <c r="E107" s="20">
        <v>858014</v>
      </c>
      <c r="F107" s="20">
        <v>5253739</v>
      </c>
      <c r="G107" s="20">
        <v>1997947</v>
      </c>
      <c r="H107" s="20">
        <v>937679</v>
      </c>
      <c r="I107" s="4"/>
      <c r="J107" s="4"/>
      <c r="K107" s="4"/>
      <c r="L107" s="4"/>
      <c r="M107" s="22"/>
      <c r="N107" s="4"/>
      <c r="O107" s="22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39"/>
    </row>
    <row r="108" spans="1:26" ht="15" customHeight="1" x14ac:dyDescent="0.3">
      <c r="A108" s="17"/>
      <c r="B108" s="15" t="s">
        <v>28</v>
      </c>
      <c r="C108" s="41">
        <v>18789670</v>
      </c>
      <c r="D108" s="20">
        <v>9050013</v>
      </c>
      <c r="E108" s="20">
        <v>841000</v>
      </c>
      <c r="F108" s="20">
        <v>5776155</v>
      </c>
      <c r="G108" s="20">
        <v>2148771</v>
      </c>
      <c r="H108" s="20">
        <v>973731</v>
      </c>
      <c r="I108" s="4"/>
      <c r="J108" s="4"/>
      <c r="K108" s="4"/>
      <c r="L108" s="4"/>
      <c r="M108" s="22"/>
      <c r="N108" s="4"/>
      <c r="O108" s="22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39"/>
    </row>
    <row r="109" spans="1:26" ht="15" customHeight="1" x14ac:dyDescent="0.3">
      <c r="A109" s="17"/>
      <c r="B109" s="15" t="s">
        <v>29</v>
      </c>
      <c r="C109" s="41">
        <v>19975845</v>
      </c>
      <c r="D109" s="20">
        <v>9405263</v>
      </c>
      <c r="E109" s="20">
        <v>861233</v>
      </c>
      <c r="F109" s="20">
        <v>6428037</v>
      </c>
      <c r="G109" s="20">
        <v>2301368</v>
      </c>
      <c r="H109" s="20">
        <v>979944</v>
      </c>
      <c r="I109" s="4"/>
      <c r="J109" s="4"/>
      <c r="K109" s="4"/>
      <c r="L109" s="4"/>
      <c r="M109" s="22"/>
      <c r="N109" s="4"/>
      <c r="O109" s="22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39"/>
    </row>
    <row r="110" spans="1:26" ht="15" customHeight="1" x14ac:dyDescent="0.3">
      <c r="A110" s="17"/>
      <c r="B110" s="15" t="s">
        <v>30</v>
      </c>
      <c r="C110" s="41">
        <v>19779588</v>
      </c>
      <c r="D110" s="20">
        <v>9207927</v>
      </c>
      <c r="E110" s="20">
        <v>912782</v>
      </c>
      <c r="F110" s="20">
        <v>6416754</v>
      </c>
      <c r="G110" s="20">
        <v>2370684</v>
      </c>
      <c r="H110" s="20">
        <v>871441</v>
      </c>
      <c r="I110" s="4"/>
      <c r="J110" s="4"/>
      <c r="K110" s="4"/>
      <c r="L110" s="4"/>
      <c r="M110" s="22"/>
      <c r="N110" s="4"/>
      <c r="O110" s="22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39"/>
    </row>
    <row r="111" spans="1:26" ht="15" customHeight="1" x14ac:dyDescent="0.3">
      <c r="A111" s="17"/>
      <c r="B111" s="15" t="s">
        <v>31</v>
      </c>
      <c r="C111" s="41">
        <v>18983015</v>
      </c>
      <c r="D111" s="20">
        <v>9319575</v>
      </c>
      <c r="E111" s="20">
        <v>836387</v>
      </c>
      <c r="F111" s="20">
        <v>5887134</v>
      </c>
      <c r="G111" s="20">
        <v>2231900</v>
      </c>
      <c r="H111" s="20">
        <v>708019</v>
      </c>
      <c r="I111" s="4"/>
      <c r="J111" s="4"/>
      <c r="K111" s="4"/>
      <c r="L111" s="4"/>
      <c r="M111" s="22"/>
      <c r="N111" s="4"/>
      <c r="O111" s="22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39"/>
    </row>
    <row r="112" spans="1:26" ht="15" customHeight="1" x14ac:dyDescent="0.3">
      <c r="A112" s="17"/>
      <c r="B112" s="15" t="s">
        <v>32</v>
      </c>
      <c r="C112" s="41">
        <v>18800067</v>
      </c>
      <c r="D112" s="20">
        <v>9259148</v>
      </c>
      <c r="E112" s="20">
        <v>828411</v>
      </c>
      <c r="F112" s="20">
        <v>5866982</v>
      </c>
      <c r="G112" s="20">
        <v>2260860</v>
      </c>
      <c r="H112" s="20">
        <v>584666</v>
      </c>
      <c r="I112" s="4"/>
      <c r="J112" s="4"/>
      <c r="K112" s="4"/>
      <c r="L112" s="4"/>
      <c r="M112" s="22"/>
      <c r="N112" s="4"/>
      <c r="O112" s="22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39"/>
    </row>
    <row r="113" spans="1:26" ht="15" customHeight="1" x14ac:dyDescent="0.3">
      <c r="A113" s="17"/>
      <c r="B113" s="15" t="s">
        <v>33</v>
      </c>
      <c r="C113" s="41">
        <v>17713892</v>
      </c>
      <c r="D113" s="20">
        <v>8306800</v>
      </c>
      <c r="E113" s="20">
        <v>822806</v>
      </c>
      <c r="F113" s="20">
        <v>5858099</v>
      </c>
      <c r="G113" s="20">
        <v>2267414</v>
      </c>
      <c r="H113" s="20">
        <v>458773</v>
      </c>
      <c r="I113" s="4"/>
      <c r="J113" s="4"/>
      <c r="K113" s="4"/>
      <c r="L113" s="4"/>
      <c r="M113" s="22"/>
      <c r="N113" s="4"/>
      <c r="O113" s="22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39"/>
    </row>
    <row r="114" spans="1:26" ht="15" customHeight="1" x14ac:dyDescent="0.3">
      <c r="A114" s="17"/>
      <c r="B114" s="15" t="s">
        <v>34</v>
      </c>
      <c r="C114" s="41">
        <v>16106269</v>
      </c>
      <c r="D114" s="20">
        <v>7503981</v>
      </c>
      <c r="E114" s="20">
        <v>757863</v>
      </c>
      <c r="F114" s="20">
        <v>5388186</v>
      </c>
      <c r="G114" s="20">
        <v>2042074</v>
      </c>
      <c r="H114" s="20">
        <v>414165</v>
      </c>
      <c r="I114" s="4"/>
      <c r="J114" s="4"/>
      <c r="K114" s="4"/>
      <c r="L114" s="4"/>
      <c r="M114" s="22"/>
      <c r="N114" s="4"/>
      <c r="O114" s="22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39"/>
    </row>
    <row r="115" spans="1:26" ht="15" customHeight="1" x14ac:dyDescent="0.3">
      <c r="A115" s="15">
        <v>2019</v>
      </c>
      <c r="B115" s="15" t="s">
        <v>23</v>
      </c>
      <c r="C115" s="41">
        <v>15396238</v>
      </c>
      <c r="D115" s="20">
        <v>7353653</v>
      </c>
      <c r="E115" s="20">
        <v>737264</v>
      </c>
      <c r="F115" s="20">
        <v>4916600</v>
      </c>
      <c r="G115" s="20">
        <v>1937562</v>
      </c>
      <c r="H115" s="20">
        <v>451159</v>
      </c>
      <c r="I115" s="2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39"/>
    </row>
    <row r="116" spans="1:26" ht="15" customHeight="1" x14ac:dyDescent="0.3">
      <c r="A116" s="17"/>
      <c r="B116" s="15" t="s">
        <v>24</v>
      </c>
      <c r="C116" s="41">
        <v>14995479</v>
      </c>
      <c r="D116" s="20">
        <v>7013691</v>
      </c>
      <c r="E116" s="20">
        <v>680671</v>
      </c>
      <c r="F116" s="20">
        <v>4905287</v>
      </c>
      <c r="G116" s="20">
        <v>1894714</v>
      </c>
      <c r="H116" s="20">
        <v>501116</v>
      </c>
      <c r="I116" s="2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39"/>
    </row>
    <row r="117" spans="1:26" ht="15" customHeight="1" x14ac:dyDescent="0.3">
      <c r="A117" s="17"/>
      <c r="B117" s="15" t="s">
        <v>25</v>
      </c>
      <c r="C117" s="41">
        <v>15918606</v>
      </c>
      <c r="D117" s="20">
        <v>7383386</v>
      </c>
      <c r="E117" s="20">
        <v>784895</v>
      </c>
      <c r="F117" s="20">
        <v>5088579</v>
      </c>
      <c r="G117" s="20">
        <v>1985207</v>
      </c>
      <c r="H117" s="20">
        <v>676539</v>
      </c>
      <c r="I117" s="2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39"/>
    </row>
    <row r="118" spans="1:26" ht="15" customHeight="1" x14ac:dyDescent="0.3">
      <c r="A118" s="17"/>
      <c r="B118" s="15" t="s">
        <v>26</v>
      </c>
      <c r="C118" s="41">
        <v>16068162</v>
      </c>
      <c r="D118" s="20">
        <v>7281926</v>
      </c>
      <c r="E118" s="20">
        <v>767907</v>
      </c>
      <c r="F118" s="20">
        <v>5185234</v>
      </c>
      <c r="G118" s="20">
        <v>2041625</v>
      </c>
      <c r="H118" s="20">
        <v>791470</v>
      </c>
      <c r="I118" s="2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39"/>
    </row>
    <row r="119" spans="1:26" ht="15" customHeight="1" x14ac:dyDescent="0.3">
      <c r="A119" s="17"/>
      <c r="B119" s="15" t="s">
        <v>27</v>
      </c>
      <c r="C119" s="41">
        <v>17882318</v>
      </c>
      <c r="D119" s="20">
        <v>8625594</v>
      </c>
      <c r="E119" s="20">
        <v>823787</v>
      </c>
      <c r="F119" s="20">
        <v>5416363</v>
      </c>
      <c r="G119" s="20">
        <v>2079154</v>
      </c>
      <c r="H119" s="20">
        <v>937420</v>
      </c>
      <c r="I119" s="2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39"/>
    </row>
    <row r="120" spans="1:26" ht="15" customHeight="1" x14ac:dyDescent="0.3">
      <c r="A120" s="17"/>
      <c r="B120" s="15" t="s">
        <v>35</v>
      </c>
      <c r="C120" s="41">
        <v>18404856</v>
      </c>
      <c r="D120" s="20">
        <v>8474602</v>
      </c>
      <c r="E120" s="20">
        <v>813925</v>
      </c>
      <c r="F120" s="20">
        <v>5884499</v>
      </c>
      <c r="G120" s="20">
        <v>2258501</v>
      </c>
      <c r="H120" s="20">
        <v>973329</v>
      </c>
      <c r="I120" s="2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39"/>
    </row>
    <row r="121" spans="1:26" ht="15" customHeight="1" x14ac:dyDescent="0.3">
      <c r="A121" s="17"/>
      <c r="B121" s="15" t="s">
        <v>29</v>
      </c>
      <c r="C121" s="41">
        <v>19535931</v>
      </c>
      <c r="D121" s="20">
        <v>9153863</v>
      </c>
      <c r="E121" s="20">
        <v>833125</v>
      </c>
      <c r="F121" s="20">
        <v>6208581</v>
      </c>
      <c r="G121" s="20">
        <v>2358932</v>
      </c>
      <c r="H121" s="20">
        <v>981430</v>
      </c>
      <c r="I121" s="2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39"/>
    </row>
    <row r="122" spans="1:26" ht="15" customHeight="1" x14ac:dyDescent="0.3">
      <c r="A122" s="17"/>
      <c r="B122" s="15" t="s">
        <v>30</v>
      </c>
      <c r="C122" s="41">
        <v>19576375</v>
      </c>
      <c r="D122" s="20">
        <v>9414735</v>
      </c>
      <c r="E122" s="20">
        <v>848754</v>
      </c>
      <c r="F122" s="20">
        <v>6225357</v>
      </c>
      <c r="G122" s="20">
        <v>2214516</v>
      </c>
      <c r="H122" s="20">
        <v>873013</v>
      </c>
      <c r="I122" s="2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39"/>
    </row>
    <row r="123" spans="1:26" ht="15" customHeight="1" x14ac:dyDescent="0.3">
      <c r="A123" s="17"/>
      <c r="B123" s="15" t="s">
        <v>36</v>
      </c>
      <c r="C123" s="41">
        <v>18713720</v>
      </c>
      <c r="D123" s="20">
        <v>9045238</v>
      </c>
      <c r="E123" s="20">
        <v>799953</v>
      </c>
      <c r="F123" s="20">
        <v>6005956</v>
      </c>
      <c r="G123" s="20">
        <v>2152266</v>
      </c>
      <c r="H123" s="20">
        <v>710307</v>
      </c>
      <c r="I123" s="2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39"/>
    </row>
    <row r="124" spans="1:26" ht="15" customHeight="1" x14ac:dyDescent="0.3">
      <c r="A124" s="17"/>
      <c r="B124" s="15" t="s">
        <v>32</v>
      </c>
      <c r="C124" s="41">
        <v>18784040</v>
      </c>
      <c r="D124" s="20">
        <v>9113676</v>
      </c>
      <c r="E124" s="20">
        <v>806030</v>
      </c>
      <c r="F124" s="20">
        <v>5983138</v>
      </c>
      <c r="G124" s="20">
        <v>2295373</v>
      </c>
      <c r="H124" s="20">
        <v>585823</v>
      </c>
      <c r="I124" s="2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39"/>
    </row>
    <row r="125" spans="1:26" ht="15" customHeight="1" x14ac:dyDescent="0.3">
      <c r="A125" s="17"/>
      <c r="B125" s="15" t="s">
        <v>33</v>
      </c>
      <c r="C125" s="41">
        <v>17609263</v>
      </c>
      <c r="D125" s="20">
        <v>8175774</v>
      </c>
      <c r="E125" s="20">
        <v>773602</v>
      </c>
      <c r="F125" s="20">
        <v>5897950</v>
      </c>
      <c r="G125" s="20">
        <v>2302117</v>
      </c>
      <c r="H125" s="20">
        <v>459820</v>
      </c>
      <c r="I125" s="2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39"/>
    </row>
    <row r="126" spans="1:26" ht="15" customHeight="1" x14ac:dyDescent="0.3">
      <c r="A126" s="17"/>
      <c r="B126" s="15" t="s">
        <v>34</v>
      </c>
      <c r="C126" s="41">
        <v>15919422</v>
      </c>
      <c r="D126" s="20">
        <v>7303365</v>
      </c>
      <c r="E126" s="20">
        <v>737412</v>
      </c>
      <c r="F126" s="20">
        <v>5366255</v>
      </c>
      <c r="G126" s="20">
        <v>2096384</v>
      </c>
      <c r="H126" s="20">
        <v>416006</v>
      </c>
      <c r="I126" s="2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39"/>
    </row>
    <row r="127" spans="1:26" ht="15" customHeight="1" x14ac:dyDescent="0.3">
      <c r="A127" s="15">
        <v>2020</v>
      </c>
      <c r="B127" s="15" t="s">
        <v>23</v>
      </c>
      <c r="C127" s="41">
        <v>15875731</v>
      </c>
      <c r="D127" s="20">
        <v>7683328</v>
      </c>
      <c r="E127" s="20">
        <v>722076</v>
      </c>
      <c r="F127" s="20">
        <v>5040330</v>
      </c>
      <c r="G127" s="20">
        <v>1978681</v>
      </c>
      <c r="H127" s="20">
        <v>451316</v>
      </c>
      <c r="I127" s="2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39"/>
    </row>
    <row r="128" spans="1:26" ht="15" customHeight="1" x14ac:dyDescent="0.3">
      <c r="A128" s="17"/>
      <c r="B128" s="15" t="s">
        <v>24</v>
      </c>
      <c r="C128" s="41">
        <v>16251634</v>
      </c>
      <c r="D128" s="20">
        <v>7907822</v>
      </c>
      <c r="E128" s="20">
        <v>693519</v>
      </c>
      <c r="F128" s="20">
        <v>5091423</v>
      </c>
      <c r="G128" s="20">
        <v>2055750</v>
      </c>
      <c r="H128" s="20">
        <v>503120</v>
      </c>
      <c r="I128" s="2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39"/>
    </row>
    <row r="129" spans="1:26" ht="15" customHeight="1" x14ac:dyDescent="0.3">
      <c r="A129" s="17"/>
      <c r="B129" s="15" t="s">
        <v>25</v>
      </c>
      <c r="C129" s="41">
        <v>15137870</v>
      </c>
      <c r="D129" s="20">
        <v>6682809</v>
      </c>
      <c r="E129" s="20">
        <v>666619</v>
      </c>
      <c r="F129" s="20">
        <v>5073303</v>
      </c>
      <c r="G129" s="20">
        <v>2036988</v>
      </c>
      <c r="H129" s="20">
        <v>678151</v>
      </c>
      <c r="I129" s="2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39"/>
    </row>
    <row r="130" spans="1:26" ht="15" customHeight="1" x14ac:dyDescent="0.3">
      <c r="A130" s="17"/>
      <c r="B130" s="15" t="s">
        <v>26</v>
      </c>
      <c r="C130" s="41">
        <v>13051328</v>
      </c>
      <c r="D130" s="20">
        <v>5267359</v>
      </c>
      <c r="E130" s="20">
        <v>544122</v>
      </c>
      <c r="F130" s="20">
        <v>5071525</v>
      </c>
      <c r="G130" s="20">
        <v>1376214</v>
      </c>
      <c r="H130" s="20">
        <v>792108</v>
      </c>
      <c r="I130" s="2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39"/>
    </row>
    <row r="131" spans="1:26" ht="15" customHeight="1" x14ac:dyDescent="0.3">
      <c r="A131" s="17"/>
      <c r="B131" s="15" t="s">
        <v>27</v>
      </c>
      <c r="C131" s="41">
        <v>14560061</v>
      </c>
      <c r="D131" s="20">
        <v>6295162</v>
      </c>
      <c r="E131" s="20">
        <v>608125</v>
      </c>
      <c r="F131" s="20">
        <v>5363621</v>
      </c>
      <c r="G131" s="20">
        <v>1354747</v>
      </c>
      <c r="H131" s="20">
        <v>938406</v>
      </c>
      <c r="I131" s="2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39"/>
    </row>
    <row r="132" spans="1:26" ht="15" customHeight="1" x14ac:dyDescent="0.3">
      <c r="A132" s="17"/>
      <c r="B132" s="15" t="s">
        <v>28</v>
      </c>
      <c r="C132" s="41">
        <v>16476433</v>
      </c>
      <c r="D132" s="20">
        <v>6771523</v>
      </c>
      <c r="E132" s="20">
        <v>636801</v>
      </c>
      <c r="F132" s="20">
        <v>6001072</v>
      </c>
      <c r="G132" s="20">
        <v>2092609</v>
      </c>
      <c r="H132" s="20">
        <v>974428</v>
      </c>
      <c r="I132" s="2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39"/>
    </row>
    <row r="133" spans="1:26" ht="15" customHeight="1" x14ac:dyDescent="0.3">
      <c r="A133" s="17"/>
      <c r="B133" s="15" t="s">
        <v>29</v>
      </c>
      <c r="C133" s="41">
        <v>18825608.230999999</v>
      </c>
      <c r="D133" s="20">
        <v>7854097</v>
      </c>
      <c r="E133" s="20">
        <v>756571</v>
      </c>
      <c r="F133" s="20">
        <v>7032529</v>
      </c>
      <c r="G133" s="20">
        <v>2198016</v>
      </c>
      <c r="H133" s="20">
        <v>984395.23100000015</v>
      </c>
      <c r="I133" s="2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39"/>
    </row>
    <row r="134" spans="1:26" ht="15" customHeight="1" x14ac:dyDescent="0.3">
      <c r="A134" s="17"/>
      <c r="B134" s="15" t="s">
        <v>30</v>
      </c>
      <c r="C134" s="41">
        <v>18972383.914000001</v>
      </c>
      <c r="D134" s="20">
        <v>8171957</v>
      </c>
      <c r="E134" s="20">
        <v>737556</v>
      </c>
      <c r="F134" s="20">
        <v>7166947</v>
      </c>
      <c r="G134" s="20">
        <v>2018486</v>
      </c>
      <c r="H134" s="20">
        <v>877437.91400000011</v>
      </c>
      <c r="I134" s="2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39"/>
    </row>
    <row r="135" spans="1:26" ht="15" customHeight="1" x14ac:dyDescent="0.3">
      <c r="A135" s="17"/>
      <c r="B135" s="15" t="s">
        <v>31</v>
      </c>
      <c r="C135" s="41">
        <v>18059342</v>
      </c>
      <c r="D135" s="20">
        <v>7953113</v>
      </c>
      <c r="E135" s="20">
        <v>674531</v>
      </c>
      <c r="F135" s="20">
        <v>6672883</v>
      </c>
      <c r="G135" s="20">
        <v>2045405</v>
      </c>
      <c r="H135" s="20">
        <v>713410</v>
      </c>
      <c r="I135" s="2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39"/>
    </row>
    <row r="136" spans="1:26" ht="15" customHeight="1" x14ac:dyDescent="0.3">
      <c r="A136" s="17"/>
      <c r="B136" s="15" t="s">
        <v>32</v>
      </c>
      <c r="C136" s="41">
        <v>18014638</v>
      </c>
      <c r="D136" s="20">
        <v>8355921</v>
      </c>
      <c r="E136" s="20">
        <v>641461</v>
      </c>
      <c r="F136" s="20">
        <v>6507771</v>
      </c>
      <c r="G136" s="20">
        <v>1921466</v>
      </c>
      <c r="H136" s="20">
        <v>588019</v>
      </c>
      <c r="I136" s="2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39"/>
    </row>
    <row r="137" spans="1:26" ht="15" customHeight="1" x14ac:dyDescent="0.3">
      <c r="A137" s="17"/>
      <c r="B137" s="15" t="s">
        <v>33</v>
      </c>
      <c r="C137" s="41">
        <v>17447536</v>
      </c>
      <c r="D137" s="20">
        <v>8372848</v>
      </c>
      <c r="E137" s="20">
        <v>614443</v>
      </c>
      <c r="F137" s="20">
        <v>6158628</v>
      </c>
      <c r="G137" s="20">
        <v>1842400</v>
      </c>
      <c r="H137" s="20">
        <v>459217</v>
      </c>
      <c r="I137" s="2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39"/>
    </row>
    <row r="138" spans="1:26" ht="15" customHeight="1" x14ac:dyDescent="0.3">
      <c r="A138" s="17"/>
      <c r="B138" s="15" t="s">
        <v>34</v>
      </c>
      <c r="C138" s="41">
        <v>16844139</v>
      </c>
      <c r="D138" s="20">
        <v>8031186</v>
      </c>
      <c r="E138" s="20">
        <v>653704</v>
      </c>
      <c r="F138" s="20">
        <v>5862538</v>
      </c>
      <c r="G138" s="20">
        <v>1880666</v>
      </c>
      <c r="H138" s="20">
        <v>416045</v>
      </c>
      <c r="I138" s="2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39"/>
    </row>
    <row r="139" spans="1:26" ht="15" customHeight="1" x14ac:dyDescent="0.3">
      <c r="A139" s="24">
        <v>2021</v>
      </c>
      <c r="B139" s="24" t="s">
        <v>23</v>
      </c>
      <c r="C139" s="41">
        <v>17515013</v>
      </c>
      <c r="D139" s="22">
        <v>8690176</v>
      </c>
      <c r="E139" s="22">
        <v>656896</v>
      </c>
      <c r="F139" s="22">
        <v>5824165</v>
      </c>
      <c r="G139" s="22">
        <v>1890215</v>
      </c>
      <c r="H139" s="22">
        <v>453561</v>
      </c>
      <c r="I139" s="2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39"/>
    </row>
    <row r="140" spans="1:26" ht="15" customHeight="1" x14ac:dyDescent="0.3">
      <c r="A140" s="25"/>
      <c r="B140" s="24" t="s">
        <v>24</v>
      </c>
      <c r="C140" s="41">
        <v>16818925</v>
      </c>
      <c r="D140" s="22">
        <v>8206174</v>
      </c>
      <c r="E140" s="22">
        <v>621125</v>
      </c>
      <c r="F140" s="22">
        <v>5616749</v>
      </c>
      <c r="G140" s="22">
        <v>1871108</v>
      </c>
      <c r="H140" s="22">
        <v>503769</v>
      </c>
      <c r="I140" s="2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39"/>
    </row>
    <row r="141" spans="1:26" ht="15" customHeight="1" x14ac:dyDescent="0.3">
      <c r="A141" s="25"/>
      <c r="B141" s="24" t="s">
        <v>25</v>
      </c>
      <c r="C141" s="41">
        <v>17231736</v>
      </c>
      <c r="D141" s="22">
        <v>8567776</v>
      </c>
      <c r="E141" s="22">
        <v>755221</v>
      </c>
      <c r="F141" s="22">
        <v>5386614</v>
      </c>
      <c r="G141" s="22">
        <v>1842831</v>
      </c>
      <c r="H141" s="22">
        <v>679294</v>
      </c>
      <c r="I141" s="2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39"/>
    </row>
    <row r="142" spans="1:26" ht="15" customHeight="1" x14ac:dyDescent="0.3">
      <c r="A142" s="25"/>
      <c r="B142" s="24" t="s">
        <v>26</v>
      </c>
      <c r="C142" s="41">
        <v>17036131</v>
      </c>
      <c r="D142" s="22">
        <v>8118973</v>
      </c>
      <c r="E142" s="22">
        <v>740274</v>
      </c>
      <c r="F142" s="22">
        <v>5477445</v>
      </c>
      <c r="G142" s="22">
        <v>1905377</v>
      </c>
      <c r="H142" s="22">
        <v>794062</v>
      </c>
      <c r="I142" s="2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39"/>
    </row>
    <row r="143" spans="1:26" ht="15" customHeight="1" x14ac:dyDescent="0.3">
      <c r="A143" s="25"/>
      <c r="B143" s="24" t="s">
        <v>27</v>
      </c>
      <c r="C143" s="41">
        <v>17088706</v>
      </c>
      <c r="D143" s="22">
        <v>8289448</v>
      </c>
      <c r="E143" s="22">
        <v>729887</v>
      </c>
      <c r="F143" s="22">
        <v>5745830</v>
      </c>
      <c r="G143" s="22">
        <v>1929739</v>
      </c>
      <c r="H143" s="22">
        <v>393802</v>
      </c>
      <c r="I143" s="2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39"/>
    </row>
    <row r="144" spans="1:26" ht="15" customHeight="1" x14ac:dyDescent="0.3">
      <c r="A144" s="25"/>
      <c r="B144" s="24" t="s">
        <v>28</v>
      </c>
      <c r="C144" s="41">
        <v>18402415</v>
      </c>
      <c r="D144" s="22">
        <v>8158787</v>
      </c>
      <c r="E144" s="22">
        <v>776494</v>
      </c>
      <c r="F144" s="22">
        <v>6399585</v>
      </c>
      <c r="G144" s="22">
        <v>2089522</v>
      </c>
      <c r="H144" s="22">
        <v>978027</v>
      </c>
      <c r="I144" s="2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39"/>
    </row>
    <row r="145" spans="1:26" ht="15" customHeight="1" x14ac:dyDescent="0.3">
      <c r="A145" s="25"/>
      <c r="B145" s="24" t="s">
        <v>29</v>
      </c>
      <c r="C145" s="41">
        <v>20475555</v>
      </c>
      <c r="D145" s="22">
        <v>9322769</v>
      </c>
      <c r="E145" s="22">
        <v>816910</v>
      </c>
      <c r="F145" s="22">
        <v>7086598</v>
      </c>
      <c r="G145" s="22">
        <v>2261663</v>
      </c>
      <c r="H145" s="22">
        <v>987615</v>
      </c>
      <c r="I145" s="2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39"/>
    </row>
    <row r="146" spans="1:26" ht="15" customHeight="1" x14ac:dyDescent="0.3">
      <c r="A146" s="25"/>
      <c r="B146" s="24" t="s">
        <v>30</v>
      </c>
      <c r="C146" s="41">
        <v>20671139</v>
      </c>
      <c r="D146" s="22">
        <v>9562743</v>
      </c>
      <c r="E146" s="22">
        <v>705535</v>
      </c>
      <c r="F146" s="22">
        <v>7138294</v>
      </c>
      <c r="G146" s="22">
        <v>2395581</v>
      </c>
      <c r="H146" s="22">
        <v>868986</v>
      </c>
      <c r="I146" s="2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39"/>
    </row>
    <row r="147" spans="1:26" ht="15" customHeight="1" x14ac:dyDescent="0.3">
      <c r="A147" s="25"/>
      <c r="B147" s="24" t="s">
        <v>31</v>
      </c>
      <c r="C147" s="41">
        <v>18899555</v>
      </c>
      <c r="D147" s="22">
        <v>9282144</v>
      </c>
      <c r="E147" s="22">
        <v>685523</v>
      </c>
      <c r="F147" s="22">
        <v>6050834</v>
      </c>
      <c r="G147" s="22">
        <v>2174074</v>
      </c>
      <c r="H147" s="22">
        <v>706980</v>
      </c>
      <c r="I147" s="2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39"/>
    </row>
    <row r="148" spans="1:26" ht="15" customHeight="1" x14ac:dyDescent="0.3">
      <c r="A148" s="25"/>
      <c r="B148" s="24" t="s">
        <v>32</v>
      </c>
      <c r="C148" s="41">
        <v>19018404</v>
      </c>
      <c r="D148" s="22">
        <v>8761015</v>
      </c>
      <c r="E148" s="22">
        <v>673198</v>
      </c>
      <c r="F148" s="22">
        <v>6668075</v>
      </c>
      <c r="G148" s="22">
        <v>2332678</v>
      </c>
      <c r="H148" s="22">
        <v>583438</v>
      </c>
      <c r="I148" s="2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39"/>
    </row>
    <row r="149" spans="1:26" ht="15" customHeight="1" x14ac:dyDescent="0.3">
      <c r="A149" s="25"/>
      <c r="B149" s="24" t="s">
        <v>33</v>
      </c>
      <c r="C149" s="41">
        <v>18375029</v>
      </c>
      <c r="D149" s="20">
        <v>8664506</v>
      </c>
      <c r="E149" s="20">
        <v>658143</v>
      </c>
      <c r="F149" s="20">
        <v>6319166</v>
      </c>
      <c r="G149" s="20">
        <v>2278221</v>
      </c>
      <c r="H149" s="20">
        <v>454993</v>
      </c>
      <c r="I149" s="2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39"/>
    </row>
    <row r="150" spans="1:26" ht="15" customHeight="1" x14ac:dyDescent="0.3">
      <c r="A150" s="25"/>
      <c r="B150" s="24" t="s">
        <v>34</v>
      </c>
      <c r="C150" s="41">
        <v>17677448</v>
      </c>
      <c r="D150" s="20">
        <v>8798018</v>
      </c>
      <c r="E150" s="20">
        <v>673867</v>
      </c>
      <c r="F150" s="20">
        <v>5748379</v>
      </c>
      <c r="G150" s="20">
        <v>2045155</v>
      </c>
      <c r="H150" s="20">
        <v>412029</v>
      </c>
      <c r="I150" s="2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39"/>
    </row>
    <row r="151" spans="1:26" ht="15" customHeight="1" x14ac:dyDescent="0.3">
      <c r="A151" s="24">
        <v>2022</v>
      </c>
      <c r="B151" s="15" t="s">
        <v>23</v>
      </c>
      <c r="C151" s="41">
        <v>17684742</v>
      </c>
      <c r="D151" s="42">
        <v>8624243</v>
      </c>
      <c r="E151" s="42">
        <v>643904</v>
      </c>
      <c r="F151" s="42">
        <v>5895483</v>
      </c>
      <c r="G151" s="42">
        <v>2067551</v>
      </c>
      <c r="H151" s="42">
        <v>453561</v>
      </c>
      <c r="I151" s="2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39"/>
    </row>
    <row r="152" spans="1:26" ht="15" customHeight="1" x14ac:dyDescent="0.3">
      <c r="A152" s="25"/>
      <c r="B152" s="15" t="s">
        <v>24</v>
      </c>
      <c r="C152" s="41">
        <v>16636496</v>
      </c>
      <c r="D152" s="42">
        <v>7173459</v>
      </c>
      <c r="E152" s="42">
        <v>609473</v>
      </c>
      <c r="F152" s="42">
        <v>6122334</v>
      </c>
      <c r="G152" s="42">
        <v>2227461</v>
      </c>
      <c r="H152" s="42">
        <v>503769</v>
      </c>
      <c r="I152" s="2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39"/>
    </row>
    <row r="153" spans="1:26" ht="15" customHeight="1" x14ac:dyDescent="0.3">
      <c r="A153" s="25"/>
      <c r="B153" s="15" t="s">
        <v>25</v>
      </c>
      <c r="C153" s="41">
        <v>17334146</v>
      </c>
      <c r="D153" s="42">
        <v>8008479</v>
      </c>
      <c r="E153" s="42">
        <v>694510</v>
      </c>
      <c r="F153" s="42">
        <v>5781372</v>
      </c>
      <c r="G153" s="42">
        <v>2170491</v>
      </c>
      <c r="H153" s="42">
        <v>679294</v>
      </c>
      <c r="I153" s="2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39"/>
    </row>
    <row r="154" spans="1:26" ht="15" customHeight="1" x14ac:dyDescent="0.3">
      <c r="A154" s="25"/>
      <c r="B154" s="15" t="s">
        <v>26</v>
      </c>
      <c r="C154" s="41">
        <v>17521343</v>
      </c>
      <c r="D154" s="42">
        <v>8089823</v>
      </c>
      <c r="E154" s="42">
        <v>696909</v>
      </c>
      <c r="F154" s="42">
        <v>5782575</v>
      </c>
      <c r="G154" s="42">
        <v>2157974</v>
      </c>
      <c r="H154" s="42">
        <v>794062</v>
      </c>
      <c r="I154" s="2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39"/>
    </row>
    <row r="155" spans="1:26" ht="15" customHeight="1" x14ac:dyDescent="0.3">
      <c r="A155" s="25"/>
      <c r="B155" s="15" t="s">
        <v>27</v>
      </c>
      <c r="C155" s="41">
        <v>20981581</v>
      </c>
      <c r="D155" s="42">
        <v>10246490</v>
      </c>
      <c r="E155" s="42">
        <v>904357</v>
      </c>
      <c r="F155" s="42">
        <v>6590983</v>
      </c>
      <c r="G155" s="42">
        <v>2299949</v>
      </c>
      <c r="H155" s="42">
        <v>939802</v>
      </c>
      <c r="I155" s="2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39"/>
    </row>
    <row r="156" spans="1:26" ht="15" customHeight="1" x14ac:dyDescent="0.3">
      <c r="A156" s="25"/>
      <c r="B156" s="15" t="s">
        <v>35</v>
      </c>
      <c r="C156" s="41">
        <v>21428279</v>
      </c>
      <c r="D156" s="42">
        <v>9976222</v>
      </c>
      <c r="E156" s="42">
        <v>913156</v>
      </c>
      <c r="F156" s="42">
        <v>7113633</v>
      </c>
      <c r="G156" s="42">
        <v>2447241</v>
      </c>
      <c r="H156" s="42">
        <v>978027</v>
      </c>
      <c r="I156" s="2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39"/>
    </row>
    <row r="157" spans="1:26" ht="15" customHeight="1" x14ac:dyDescent="0.3">
      <c r="A157" s="25"/>
      <c r="B157" s="15" t="s">
        <v>29</v>
      </c>
      <c r="C157" s="41">
        <v>21925882</v>
      </c>
      <c r="D157" s="42">
        <v>10526389</v>
      </c>
      <c r="E157" s="42">
        <v>959664</v>
      </c>
      <c r="F157" s="42">
        <v>7059839</v>
      </c>
      <c r="G157" s="42">
        <v>2392375</v>
      </c>
      <c r="H157" s="42">
        <v>987615</v>
      </c>
      <c r="I157" s="2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39"/>
    </row>
    <row r="158" spans="1:26" ht="15" customHeight="1" x14ac:dyDescent="0.3">
      <c r="A158" s="25"/>
      <c r="B158" s="15" t="s">
        <v>30</v>
      </c>
      <c r="C158" s="41">
        <v>21206627</v>
      </c>
      <c r="D158" s="42">
        <v>9628923</v>
      </c>
      <c r="E158" s="42">
        <v>987809</v>
      </c>
      <c r="F158" s="42">
        <v>7263027</v>
      </c>
      <c r="G158" s="42">
        <v>2457882</v>
      </c>
      <c r="H158" s="42">
        <v>868986</v>
      </c>
      <c r="I158" s="2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39"/>
    </row>
    <row r="159" spans="1:26" ht="15" customHeight="1" x14ac:dyDescent="0.3">
      <c r="A159" s="25"/>
      <c r="B159" s="15" t="s">
        <v>36</v>
      </c>
      <c r="C159" s="41">
        <v>21753697</v>
      </c>
      <c r="D159" s="43">
        <v>10160301</v>
      </c>
      <c r="E159" s="43">
        <v>873841</v>
      </c>
      <c r="F159" s="43">
        <v>7490356</v>
      </c>
      <c r="G159" s="43">
        <v>2522219</v>
      </c>
      <c r="H159" s="43">
        <v>706980</v>
      </c>
      <c r="I159" s="22"/>
      <c r="J159" s="4"/>
      <c r="K159" s="42"/>
      <c r="L159" s="42"/>
      <c r="M159" s="4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39"/>
    </row>
    <row r="160" spans="1:26" ht="15" customHeight="1" x14ac:dyDescent="0.3">
      <c r="A160" s="25"/>
      <c r="B160" s="15" t="s">
        <v>37</v>
      </c>
      <c r="C160" s="41">
        <v>20898023</v>
      </c>
      <c r="D160" s="43">
        <v>9910009</v>
      </c>
      <c r="E160" s="43">
        <v>852539</v>
      </c>
      <c r="F160" s="43">
        <v>7086047</v>
      </c>
      <c r="G160" s="43">
        <v>2465990</v>
      </c>
      <c r="H160" s="43">
        <v>583438</v>
      </c>
      <c r="I160" s="22"/>
      <c r="J160" s="4"/>
      <c r="K160" s="42"/>
      <c r="L160" s="42"/>
      <c r="M160" s="4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39"/>
    </row>
    <row r="161" spans="1:26" ht="15" customHeight="1" x14ac:dyDescent="0.3">
      <c r="A161" s="25"/>
      <c r="B161" s="15" t="s">
        <v>38</v>
      </c>
      <c r="C161" s="41">
        <v>19925387</v>
      </c>
      <c r="D161" s="43">
        <v>9801943</v>
      </c>
      <c r="E161" s="43">
        <v>827314</v>
      </c>
      <c r="F161" s="43">
        <v>6475101</v>
      </c>
      <c r="G161" s="43">
        <v>2366036</v>
      </c>
      <c r="H161" s="43">
        <v>454993</v>
      </c>
      <c r="I161" s="22"/>
      <c r="J161" s="4"/>
      <c r="K161" s="42"/>
      <c r="L161" s="42"/>
      <c r="M161" s="4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39"/>
    </row>
    <row r="162" spans="1:26" ht="15" customHeight="1" x14ac:dyDescent="0.3">
      <c r="A162" s="25"/>
      <c r="B162" s="15" t="s">
        <v>39</v>
      </c>
      <c r="C162" s="41">
        <v>19018543</v>
      </c>
      <c r="D162" s="43">
        <v>9311736</v>
      </c>
      <c r="E162" s="43">
        <v>855434</v>
      </c>
      <c r="F162" s="43">
        <v>6231730</v>
      </c>
      <c r="G162" s="43">
        <v>2207614</v>
      </c>
      <c r="H162" s="43">
        <v>412029</v>
      </c>
      <c r="I162" s="22"/>
      <c r="J162" s="4"/>
      <c r="K162" s="42"/>
      <c r="L162" s="42"/>
      <c r="M162" s="4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39"/>
    </row>
    <row r="163" spans="1:26" ht="15" customHeight="1" x14ac:dyDescent="0.3">
      <c r="A163" s="24">
        <v>2023</v>
      </c>
      <c r="B163" s="15" t="s">
        <v>40</v>
      </c>
      <c r="C163" s="41">
        <v>19013820</v>
      </c>
      <c r="D163" s="20">
        <v>9359727</v>
      </c>
      <c r="E163" s="20">
        <v>823101</v>
      </c>
      <c r="F163" s="20">
        <v>6141648</v>
      </c>
      <c r="G163" s="20">
        <v>2231140</v>
      </c>
      <c r="H163" s="20">
        <v>458204</v>
      </c>
      <c r="I163" s="22"/>
      <c r="J163" s="4"/>
      <c r="K163" s="22"/>
      <c r="L163" s="22"/>
      <c r="M163" s="22"/>
      <c r="N163" s="2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39"/>
    </row>
    <row r="164" spans="1:26" ht="15" customHeight="1" x14ac:dyDescent="0.3">
      <c r="A164" s="25"/>
      <c r="B164" s="15" t="s">
        <v>41</v>
      </c>
      <c r="C164" s="41">
        <v>18219246</v>
      </c>
      <c r="D164" s="20">
        <v>8825481</v>
      </c>
      <c r="E164" s="20">
        <v>688021</v>
      </c>
      <c r="F164" s="20">
        <v>5933869</v>
      </c>
      <c r="G164" s="20">
        <v>2263284</v>
      </c>
      <c r="H164" s="20">
        <v>508591</v>
      </c>
      <c r="I164" s="22"/>
      <c r="J164" s="4"/>
      <c r="K164" s="22"/>
      <c r="L164" s="22"/>
      <c r="M164" s="22"/>
      <c r="N164" s="2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39"/>
    </row>
    <row r="165" spans="1:26" ht="15" customHeight="1" x14ac:dyDescent="0.3">
      <c r="A165" s="25"/>
      <c r="B165" s="15" t="s">
        <v>42</v>
      </c>
      <c r="C165" s="41">
        <v>19109399</v>
      </c>
      <c r="D165" s="22">
        <v>9325085</v>
      </c>
      <c r="E165" s="22">
        <v>829917</v>
      </c>
      <c r="F165" s="22">
        <v>5954198</v>
      </c>
      <c r="G165" s="22">
        <v>2308640</v>
      </c>
      <c r="H165" s="22">
        <v>691559</v>
      </c>
      <c r="I165" s="22"/>
      <c r="J165" s="4"/>
      <c r="K165" s="22"/>
      <c r="L165" s="22"/>
      <c r="M165" s="22"/>
      <c r="N165" s="2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39"/>
    </row>
    <row r="166" spans="1:26" ht="15" customHeight="1" x14ac:dyDescent="0.3">
      <c r="A166" s="25"/>
      <c r="B166" s="15" t="s">
        <v>43</v>
      </c>
      <c r="C166" s="41">
        <v>18906764</v>
      </c>
      <c r="D166" s="22">
        <v>8649230</v>
      </c>
      <c r="E166" s="22">
        <v>948070</v>
      </c>
      <c r="F166" s="22">
        <v>6175174</v>
      </c>
      <c r="G166" s="22">
        <v>2326143</v>
      </c>
      <c r="H166" s="22">
        <v>808147</v>
      </c>
      <c r="I166" s="22"/>
      <c r="J166" s="4"/>
      <c r="K166" s="22"/>
      <c r="L166" s="22"/>
      <c r="M166" s="22"/>
      <c r="N166" s="2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39"/>
    </row>
    <row r="167" spans="1:26" ht="15" customHeight="1" x14ac:dyDescent="0.3">
      <c r="A167" s="44"/>
      <c r="B167" s="45" t="s">
        <v>54</v>
      </c>
      <c r="C167" s="41">
        <v>19572867</v>
      </c>
      <c r="D167" s="46">
        <v>9085129</v>
      </c>
      <c r="E167" s="46">
        <v>806482</v>
      </c>
      <c r="F167" s="46">
        <v>6372162</v>
      </c>
      <c r="G167" s="46">
        <v>2353002</v>
      </c>
      <c r="H167" s="46">
        <v>956092</v>
      </c>
      <c r="I167" s="22"/>
      <c r="J167" s="4"/>
      <c r="K167" s="46"/>
      <c r="L167" s="46"/>
      <c r="M167" s="46"/>
      <c r="N167" s="46"/>
      <c r="O167" s="4"/>
      <c r="P167" s="4"/>
      <c r="Q167" s="4"/>
      <c r="R167" s="4"/>
      <c r="S167" s="4"/>
      <c r="T167" s="4"/>
      <c r="U167" s="44"/>
      <c r="V167" s="44"/>
      <c r="W167" s="44"/>
      <c r="X167" s="44"/>
      <c r="Y167" s="44"/>
      <c r="Z167" s="39"/>
    </row>
    <row r="168" spans="1:26" ht="15" customHeight="1" x14ac:dyDescent="0.3">
      <c r="A168" s="47"/>
      <c r="B168" s="48" t="s">
        <v>28</v>
      </c>
      <c r="C168" s="41">
        <v>19551261</v>
      </c>
      <c r="D168" s="49">
        <v>8773551</v>
      </c>
      <c r="E168" s="49">
        <v>806074</v>
      </c>
      <c r="F168" s="49">
        <v>6844154</v>
      </c>
      <c r="G168" s="49">
        <v>2130814</v>
      </c>
      <c r="H168" s="49">
        <v>996668</v>
      </c>
      <c r="I168" s="22"/>
      <c r="J168" s="4"/>
      <c r="K168" s="49"/>
      <c r="L168" s="49"/>
      <c r="M168" s="49"/>
      <c r="N168" s="49"/>
      <c r="O168" s="44"/>
      <c r="P168" s="44"/>
      <c r="Q168" s="44"/>
      <c r="R168" s="44"/>
      <c r="S168" s="44"/>
      <c r="T168" s="44"/>
      <c r="U168" s="47"/>
      <c r="V168" s="47"/>
      <c r="W168" s="47"/>
      <c r="X168" s="47"/>
      <c r="Y168" s="47"/>
      <c r="Z168" s="39"/>
    </row>
    <row r="169" spans="1:26" ht="15" customHeight="1" x14ac:dyDescent="0.3">
      <c r="A169" s="47"/>
      <c r="B169" s="48" t="s">
        <v>29</v>
      </c>
      <c r="C169" s="41">
        <v>21472773</v>
      </c>
      <c r="D169" s="49">
        <v>9436731</v>
      </c>
      <c r="E169" s="49">
        <v>830409</v>
      </c>
      <c r="F169" s="49">
        <v>7578889</v>
      </c>
      <c r="G169" s="49">
        <v>2596185</v>
      </c>
      <c r="H169" s="49">
        <v>1030559</v>
      </c>
      <c r="I169" s="22"/>
      <c r="J169" s="4"/>
      <c r="K169" s="49"/>
      <c r="L169" s="49"/>
      <c r="M169" s="49"/>
      <c r="N169" s="49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39"/>
    </row>
    <row r="170" spans="1:26" ht="15" customHeight="1" x14ac:dyDescent="0.3">
      <c r="A170" s="47"/>
      <c r="B170" s="48" t="s">
        <v>30</v>
      </c>
      <c r="C170" s="50">
        <v>21843616</v>
      </c>
      <c r="D170" s="49">
        <v>9415869</v>
      </c>
      <c r="E170" s="49">
        <v>860086</v>
      </c>
      <c r="F170" s="49">
        <v>7929924</v>
      </c>
      <c r="G170" s="49">
        <v>2716713</v>
      </c>
      <c r="H170" s="49">
        <v>921024</v>
      </c>
      <c r="I170" s="22"/>
      <c r="J170" s="4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39"/>
    </row>
    <row r="171" spans="1:26" ht="15" customHeight="1" x14ac:dyDescent="0.3">
      <c r="A171" s="47"/>
      <c r="B171" s="48" t="s">
        <v>31</v>
      </c>
      <c r="C171" s="51">
        <v>21231700</v>
      </c>
      <c r="D171" s="49">
        <v>9239557</v>
      </c>
      <c r="E171" s="49">
        <v>813794</v>
      </c>
      <c r="F171" s="49">
        <v>7742318</v>
      </c>
      <c r="G171" s="49">
        <v>2684473</v>
      </c>
      <c r="H171" s="49">
        <v>751558</v>
      </c>
      <c r="I171" s="22"/>
      <c r="J171" s="4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39"/>
    </row>
    <row r="172" spans="1:26" ht="15" customHeight="1" x14ac:dyDescent="0.3">
      <c r="A172" s="47"/>
      <c r="B172" s="51" t="s">
        <v>32</v>
      </c>
      <c r="C172" s="52">
        <v>20500974</v>
      </c>
      <c r="D172" s="49">
        <v>9028384</v>
      </c>
      <c r="E172" s="49">
        <v>795453</v>
      </c>
      <c r="F172" s="49">
        <v>7404840</v>
      </c>
      <c r="G172" s="49">
        <v>2644836</v>
      </c>
      <c r="H172" s="49">
        <v>627461</v>
      </c>
      <c r="I172" s="22"/>
      <c r="J172" s="4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39"/>
    </row>
    <row r="173" spans="1:26" ht="15" customHeight="1" x14ac:dyDescent="0.3">
      <c r="A173" s="47"/>
      <c r="B173" s="51" t="s">
        <v>33</v>
      </c>
      <c r="C173" s="52">
        <v>20125787</v>
      </c>
      <c r="D173" s="49">
        <v>9193938</v>
      </c>
      <c r="E173" s="49">
        <v>771510</v>
      </c>
      <c r="F173" s="49">
        <v>7086728</v>
      </c>
      <c r="G173" s="49">
        <v>2589332</v>
      </c>
      <c r="H173" s="49">
        <v>484279</v>
      </c>
      <c r="I173" s="22"/>
      <c r="J173" s="4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39"/>
    </row>
    <row r="174" spans="1:26" ht="15" customHeight="1" x14ac:dyDescent="0.3">
      <c r="A174" s="47"/>
      <c r="B174" s="51" t="s">
        <v>34</v>
      </c>
      <c r="C174" s="51">
        <v>19587872</v>
      </c>
      <c r="D174" s="49">
        <v>9227433</v>
      </c>
      <c r="E174" s="49">
        <v>783578</v>
      </c>
      <c r="F174" s="49">
        <v>6613854</v>
      </c>
      <c r="G174" s="49">
        <v>2526749</v>
      </c>
      <c r="H174" s="49">
        <v>436258</v>
      </c>
      <c r="I174" s="22"/>
      <c r="J174" s="4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39"/>
    </row>
    <row r="175" spans="1:26" ht="15" customHeight="1" x14ac:dyDescent="0.3">
      <c r="A175" s="48">
        <v>2024</v>
      </c>
      <c r="B175" s="51" t="s">
        <v>23</v>
      </c>
      <c r="C175" s="52">
        <v>18214503</v>
      </c>
      <c r="D175" s="49">
        <v>8095926</v>
      </c>
      <c r="E175" s="49">
        <v>728234</v>
      </c>
      <c r="F175" s="49">
        <v>6417197</v>
      </c>
      <c r="G175" s="49">
        <v>2502875</v>
      </c>
      <c r="H175" s="49">
        <v>470271</v>
      </c>
      <c r="I175" s="46"/>
      <c r="J175" s="44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39"/>
    </row>
    <row r="176" spans="1:26" ht="15" customHeight="1" x14ac:dyDescent="0.3">
      <c r="A176" s="47"/>
      <c r="B176" s="51" t="s">
        <v>24</v>
      </c>
      <c r="C176" s="51">
        <v>17865848</v>
      </c>
      <c r="D176" s="49">
        <v>8002468</v>
      </c>
      <c r="E176" s="49">
        <v>664306</v>
      </c>
      <c r="F176" s="49">
        <v>6266676</v>
      </c>
      <c r="G176" s="49">
        <v>2410434</v>
      </c>
      <c r="H176" s="49">
        <v>521964</v>
      </c>
      <c r="I176" s="49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39"/>
    </row>
    <row r="177" spans="1:26" ht="15" customHeight="1" x14ac:dyDescent="0.3">
      <c r="A177" s="47"/>
      <c r="B177" s="51" t="s">
        <v>25</v>
      </c>
      <c r="C177" s="52">
        <v>18300895</v>
      </c>
      <c r="D177" s="49">
        <v>8506461</v>
      </c>
      <c r="E177" s="49">
        <v>764834</v>
      </c>
      <c r="F177" s="49">
        <v>5970917</v>
      </c>
      <c r="G177" s="49">
        <v>2360194</v>
      </c>
      <c r="H177" s="49">
        <v>698489</v>
      </c>
      <c r="I177" s="53"/>
      <c r="J177" s="54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39"/>
    </row>
    <row r="178" spans="1:26" ht="15" customHeight="1" x14ac:dyDescent="0.3">
      <c r="A178" s="47"/>
      <c r="B178" s="51" t="s">
        <v>43</v>
      </c>
      <c r="C178" s="51">
        <v>16986055</v>
      </c>
      <c r="D178" s="49">
        <v>7009069</v>
      </c>
      <c r="E178" s="49">
        <v>729380</v>
      </c>
      <c r="F178" s="49">
        <v>6067663</v>
      </c>
      <c r="G178" s="49">
        <v>2366887</v>
      </c>
      <c r="H178" s="49">
        <v>813056</v>
      </c>
      <c r="I178" s="49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39"/>
    </row>
    <row r="179" spans="1:26" ht="15" customHeight="1" x14ac:dyDescent="0.3">
      <c r="A179" s="47"/>
      <c r="B179" s="51" t="s">
        <v>27</v>
      </c>
      <c r="C179" s="51">
        <v>17204296</v>
      </c>
      <c r="D179" s="49">
        <v>6281996</v>
      </c>
      <c r="E179" s="49">
        <v>777135</v>
      </c>
      <c r="F179" s="49">
        <v>6688153</v>
      </c>
      <c r="G179" s="49">
        <v>2492627</v>
      </c>
      <c r="H179" s="49">
        <v>964385</v>
      </c>
      <c r="I179" s="49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39"/>
    </row>
    <row r="180" spans="1:26" ht="15" customHeight="1" x14ac:dyDescent="0.3">
      <c r="A180" s="47"/>
      <c r="B180" s="51" t="s">
        <v>35</v>
      </c>
      <c r="C180" s="51">
        <v>18773372</v>
      </c>
      <c r="D180" s="49">
        <v>6997682</v>
      </c>
      <c r="E180" s="49">
        <v>773652</v>
      </c>
      <c r="F180" s="49">
        <v>7289915</v>
      </c>
      <c r="G180" s="49">
        <v>2712019</v>
      </c>
      <c r="H180" s="49">
        <v>1000104</v>
      </c>
      <c r="I180" s="49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39"/>
    </row>
    <row r="181" spans="1:26" ht="15" customHeight="1" x14ac:dyDescent="0.3">
      <c r="A181" s="55"/>
      <c r="B181" s="56" t="s">
        <v>29</v>
      </c>
      <c r="C181" s="56">
        <v>20263008</v>
      </c>
      <c r="D181" s="57">
        <v>7880606</v>
      </c>
      <c r="E181" s="57">
        <v>795361</v>
      </c>
      <c r="F181" s="57">
        <v>7761181</v>
      </c>
      <c r="G181" s="57">
        <v>2818913</v>
      </c>
      <c r="H181" s="57">
        <v>1006947</v>
      </c>
      <c r="I181" s="49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39"/>
    </row>
    <row r="182" spans="1:26" ht="15" customHeight="1" x14ac:dyDescent="0.3">
      <c r="A182" s="58"/>
      <c r="B182" s="59"/>
      <c r="C182" s="59"/>
      <c r="D182" s="60"/>
      <c r="E182" s="59"/>
      <c r="F182" s="59"/>
      <c r="G182" s="59"/>
      <c r="H182" s="59"/>
      <c r="I182" s="59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39"/>
    </row>
    <row r="183" spans="1:26" ht="21" customHeight="1" x14ac:dyDescent="0.3">
      <c r="A183" s="139" t="s">
        <v>55</v>
      </c>
      <c r="B183" s="140"/>
      <c r="C183" s="140"/>
      <c r="D183" s="140"/>
      <c r="E183" s="140"/>
      <c r="F183" s="140"/>
      <c r="G183" s="140"/>
      <c r="H183" s="141"/>
      <c r="I183" s="2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39"/>
    </row>
    <row r="184" spans="1:26" ht="15" customHeight="1" x14ac:dyDescent="0.3">
      <c r="A184" s="39"/>
      <c r="B184" s="22"/>
      <c r="C184" s="22"/>
      <c r="D184" s="22"/>
      <c r="E184" s="22"/>
      <c r="F184" s="22"/>
      <c r="G184" s="22"/>
      <c r="H184" s="22"/>
      <c r="I184" s="2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39"/>
    </row>
    <row r="185" spans="1:26" ht="15" customHeight="1" x14ac:dyDescent="0.3">
      <c r="A185" s="148"/>
      <c r="B185" s="140"/>
      <c r="C185" s="140"/>
      <c r="D185" s="140"/>
      <c r="E185" s="140"/>
      <c r="F185" s="140"/>
      <c r="G185" s="140"/>
      <c r="H185" s="141"/>
      <c r="I185" s="22"/>
      <c r="J185" s="22"/>
      <c r="K185" s="22"/>
      <c r="L185" s="22"/>
      <c r="M185" s="4"/>
      <c r="N185" s="2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39"/>
    </row>
    <row r="186" spans="1:26" ht="15" customHeight="1" x14ac:dyDescent="0.3">
      <c r="A186" s="61"/>
      <c r="B186" s="61"/>
      <c r="C186" s="62"/>
      <c r="D186" s="62"/>
      <c r="E186" s="62"/>
      <c r="F186" s="62"/>
      <c r="G186" s="62"/>
      <c r="H186" s="62"/>
      <c r="I186" s="22"/>
      <c r="J186" s="22"/>
      <c r="K186" s="22"/>
      <c r="L186" s="4"/>
      <c r="M186" s="4"/>
      <c r="N186" s="2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39"/>
    </row>
    <row r="187" spans="1:26" ht="1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4"/>
      <c r="M187" s="4"/>
      <c r="N187" s="2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39"/>
    </row>
    <row r="188" spans="1:26" ht="1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4"/>
      <c r="M188" s="4"/>
      <c r="N188" s="2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39"/>
    </row>
    <row r="189" spans="1:26" ht="1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39"/>
    </row>
    <row r="190" spans="1:26" ht="1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39"/>
    </row>
    <row r="191" spans="1:26" ht="15" customHeight="1" x14ac:dyDescent="0.3">
      <c r="A191" s="4"/>
      <c r="B191" s="4"/>
      <c r="C191" s="4"/>
      <c r="D191" s="4"/>
      <c r="E191" s="4"/>
      <c r="F191" s="4"/>
      <c r="G191" s="4"/>
      <c r="H191" s="4"/>
      <c r="I191" s="22"/>
      <c r="J191" s="22"/>
      <c r="K191" s="22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39"/>
    </row>
    <row r="192" spans="1:26" ht="15" customHeight="1" x14ac:dyDescent="0.3">
      <c r="A192" s="4"/>
      <c r="B192" s="4"/>
      <c r="C192" s="4"/>
      <c r="D192" s="4"/>
      <c r="E192" s="4"/>
      <c r="F192" s="4"/>
      <c r="G192" s="4"/>
      <c r="H192" s="4"/>
      <c r="I192" s="22"/>
      <c r="J192" s="22"/>
      <c r="K192" s="22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39"/>
    </row>
    <row r="193" spans="1:26" ht="15" customHeight="1" x14ac:dyDescent="0.3">
      <c r="A193" s="4"/>
      <c r="B193" s="4"/>
      <c r="C193" s="4"/>
      <c r="D193" s="4"/>
      <c r="E193" s="4"/>
      <c r="F193" s="4"/>
      <c r="G193" s="4"/>
      <c r="H193" s="4"/>
      <c r="I193" s="22"/>
      <c r="J193" s="22"/>
      <c r="K193" s="22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39"/>
    </row>
    <row r="194" spans="1:26" ht="15" customHeight="1" x14ac:dyDescent="0.3">
      <c r="A194" s="4"/>
      <c r="B194" s="4"/>
      <c r="C194" s="4"/>
      <c r="D194" s="4"/>
      <c r="E194" s="4"/>
      <c r="F194" s="4"/>
      <c r="G194" s="4"/>
      <c r="H194" s="4"/>
      <c r="I194" s="22"/>
      <c r="J194" s="22"/>
      <c r="K194" s="22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39"/>
    </row>
    <row r="195" spans="1:26" ht="15" customHeight="1" x14ac:dyDescent="0.3">
      <c r="A195" s="4"/>
      <c r="B195" s="4"/>
      <c r="C195" s="4"/>
      <c r="D195" s="4"/>
      <c r="E195" s="4"/>
      <c r="F195" s="4"/>
      <c r="G195" s="4"/>
      <c r="H195" s="4"/>
      <c r="I195" s="22"/>
      <c r="J195" s="22"/>
      <c r="K195" s="22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39"/>
    </row>
    <row r="196" spans="1:26" ht="1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39"/>
    </row>
    <row r="197" spans="1:26" ht="1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39"/>
    </row>
    <row r="198" spans="1:26" ht="1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39"/>
    </row>
    <row r="199" spans="1:26" ht="1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39"/>
    </row>
    <row r="200" spans="1:26" ht="1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39"/>
    </row>
    <row r="201" spans="1:26" ht="1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39"/>
    </row>
    <row r="202" spans="1:26" ht="1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39"/>
    </row>
    <row r="203" spans="1:26" ht="1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39"/>
    </row>
    <row r="204" spans="1:26" ht="1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39"/>
    </row>
    <row r="205" spans="1:26" ht="1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39"/>
    </row>
    <row r="206" spans="1:26" ht="1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39"/>
    </row>
    <row r="207" spans="1:26" ht="1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9"/>
    </row>
    <row r="208" spans="1:26" ht="1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39"/>
    </row>
    <row r="209" spans="1:26" ht="1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39"/>
    </row>
    <row r="210" spans="1:26" ht="1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39"/>
    </row>
    <row r="211" spans="1:26" ht="1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39"/>
    </row>
    <row r="212" spans="1:26" ht="1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39"/>
    </row>
    <row r="213" spans="1:26" ht="1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39"/>
    </row>
    <row r="214" spans="1:26" ht="1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39"/>
    </row>
    <row r="215" spans="1:26" ht="1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39"/>
    </row>
    <row r="216" spans="1:26" ht="1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39"/>
    </row>
    <row r="217" spans="1:26" ht="1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39"/>
    </row>
    <row r="218" spans="1:26" ht="1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39"/>
    </row>
    <row r="219" spans="1:26" ht="1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39"/>
    </row>
    <row r="220" spans="1:26" ht="1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39"/>
    </row>
    <row r="221" spans="1:26" ht="1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39"/>
    </row>
    <row r="222" spans="1:26" ht="1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39"/>
    </row>
    <row r="223" spans="1:26" ht="1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39"/>
    </row>
    <row r="224" spans="1:26" ht="1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39"/>
    </row>
    <row r="225" spans="1:26" ht="1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39"/>
    </row>
    <row r="226" spans="1:26" ht="1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39"/>
    </row>
    <row r="227" spans="1:26" ht="1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39"/>
    </row>
    <row r="228" spans="1:26" ht="1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39"/>
    </row>
    <row r="229" spans="1:26" ht="1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39"/>
    </row>
    <row r="230" spans="1:26" ht="1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39"/>
    </row>
    <row r="231" spans="1:26" ht="1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39"/>
    </row>
    <row r="232" spans="1:26" ht="1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39"/>
    </row>
    <row r="233" spans="1:26" ht="1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39"/>
    </row>
    <row r="234" spans="1:26" ht="1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39"/>
    </row>
    <row r="235" spans="1:26" ht="1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39"/>
    </row>
    <row r="236" spans="1:26" ht="1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39"/>
    </row>
    <row r="237" spans="1:26" ht="1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39"/>
    </row>
    <row r="238" spans="1:26" ht="1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39"/>
    </row>
    <row r="239" spans="1:26" ht="1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39"/>
    </row>
    <row r="240" spans="1:26" ht="1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39"/>
    </row>
    <row r="241" spans="1:26" ht="1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39"/>
    </row>
    <row r="242" spans="1:26" ht="1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39"/>
    </row>
    <row r="243" spans="1:26" ht="1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39"/>
    </row>
    <row r="244" spans="1:26" ht="1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39"/>
    </row>
    <row r="245" spans="1:26" ht="1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39"/>
    </row>
    <row r="246" spans="1:26" ht="1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39"/>
    </row>
    <row r="247" spans="1:26" ht="1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39"/>
    </row>
    <row r="248" spans="1:26" ht="1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39"/>
    </row>
    <row r="249" spans="1:26" ht="1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39"/>
    </row>
    <row r="250" spans="1:26" ht="1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39"/>
    </row>
    <row r="251" spans="1:26" ht="1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39"/>
    </row>
    <row r="252" spans="1:26" ht="1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39"/>
    </row>
    <row r="253" spans="1:26" ht="1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39"/>
    </row>
    <row r="254" spans="1:26" ht="1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39"/>
    </row>
    <row r="255" spans="1:26" ht="1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39"/>
    </row>
    <row r="256" spans="1:26" ht="1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39"/>
    </row>
    <row r="257" spans="1:26" ht="1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39"/>
    </row>
    <row r="258" spans="1:26" ht="1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39"/>
    </row>
    <row r="259" spans="1:26" ht="1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39"/>
    </row>
    <row r="260" spans="1:26" ht="1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39"/>
    </row>
    <row r="261" spans="1:26" ht="1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39"/>
    </row>
    <row r="262" spans="1:26" ht="1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39"/>
    </row>
    <row r="263" spans="1:26" ht="1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39"/>
    </row>
    <row r="264" spans="1:26" ht="1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39"/>
    </row>
    <row r="265" spans="1:26" ht="1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39"/>
    </row>
    <row r="266" spans="1:26" ht="1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39"/>
    </row>
    <row r="267" spans="1:26" ht="1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39"/>
    </row>
    <row r="268" spans="1:26" ht="1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39"/>
    </row>
    <row r="269" spans="1:26" ht="1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39"/>
    </row>
    <row r="270" spans="1:26" ht="1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39"/>
    </row>
    <row r="271" spans="1:26" ht="1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39"/>
    </row>
    <row r="272" spans="1:26" ht="1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39"/>
    </row>
    <row r="273" spans="1:26" ht="1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39"/>
    </row>
    <row r="274" spans="1:26" ht="1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39"/>
    </row>
    <row r="275" spans="1:26" ht="1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39"/>
    </row>
    <row r="276" spans="1:26" ht="1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39"/>
    </row>
    <row r="277" spans="1:26" ht="1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39"/>
    </row>
    <row r="278" spans="1:26" ht="1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39"/>
    </row>
    <row r="279" spans="1:26" ht="1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39"/>
    </row>
    <row r="280" spans="1:26" ht="1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39"/>
    </row>
    <row r="281" spans="1:26" ht="1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39"/>
    </row>
    <row r="282" spans="1:26" ht="1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39"/>
    </row>
    <row r="283" spans="1:26" ht="1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39"/>
    </row>
    <row r="284" spans="1:26" ht="1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39"/>
    </row>
    <row r="285" spans="1:26" ht="1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39"/>
    </row>
    <row r="286" spans="1:26" ht="1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39"/>
    </row>
    <row r="287" spans="1:26" ht="1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39"/>
    </row>
    <row r="288" spans="1:26" ht="1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39"/>
    </row>
    <row r="289" spans="1:26" ht="1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39"/>
    </row>
    <row r="290" spans="1:26" ht="1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39"/>
    </row>
    <row r="291" spans="1:26" ht="1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39"/>
    </row>
    <row r="292" spans="1:26" ht="1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39"/>
    </row>
    <row r="293" spans="1:26" ht="1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39"/>
    </row>
    <row r="294" spans="1:26" ht="1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39"/>
    </row>
    <row r="295" spans="1:26" ht="1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39"/>
    </row>
    <row r="296" spans="1:26" ht="1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39"/>
    </row>
    <row r="297" spans="1:26" ht="1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39"/>
    </row>
    <row r="298" spans="1:26" ht="1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39"/>
    </row>
    <row r="299" spans="1:26" ht="1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39"/>
    </row>
    <row r="300" spans="1:26" ht="1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39"/>
    </row>
    <row r="301" spans="1:26" ht="1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39"/>
    </row>
    <row r="302" spans="1:26" ht="1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39"/>
    </row>
    <row r="303" spans="1:26" ht="1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39"/>
    </row>
    <row r="304" spans="1:26" ht="1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39"/>
    </row>
    <row r="305" spans="1:26" ht="1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39"/>
    </row>
    <row r="306" spans="1:26" ht="1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39"/>
    </row>
    <row r="307" spans="1:26" ht="1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39"/>
    </row>
    <row r="308" spans="1:26" ht="1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39"/>
    </row>
    <row r="309" spans="1:26" ht="1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39"/>
    </row>
    <row r="310" spans="1:26" ht="1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39"/>
    </row>
    <row r="311" spans="1:26" ht="1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39"/>
    </row>
    <row r="312" spans="1:26" ht="1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39"/>
    </row>
    <row r="313" spans="1:26" ht="1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39"/>
    </row>
    <row r="314" spans="1:26" ht="1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39"/>
    </row>
    <row r="315" spans="1:26" ht="1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39"/>
    </row>
    <row r="316" spans="1:26" ht="1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39"/>
    </row>
    <row r="317" spans="1:26" ht="1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39"/>
    </row>
    <row r="318" spans="1:26" ht="1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39"/>
    </row>
    <row r="319" spans="1:26" ht="1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39"/>
    </row>
    <row r="320" spans="1:26" ht="1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39"/>
    </row>
    <row r="321" spans="1:26" ht="1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39"/>
    </row>
    <row r="322" spans="1:26" ht="1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39"/>
    </row>
    <row r="323" spans="1:26" ht="1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39"/>
    </row>
    <row r="324" spans="1:26" ht="1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39"/>
    </row>
    <row r="325" spans="1:26" ht="1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39"/>
    </row>
    <row r="326" spans="1:26" ht="1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39"/>
    </row>
    <row r="327" spans="1:26" ht="1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39"/>
    </row>
    <row r="328" spans="1:26" ht="1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39"/>
    </row>
    <row r="329" spans="1:26" ht="1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39"/>
    </row>
    <row r="330" spans="1:26" ht="1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39"/>
    </row>
    <row r="331" spans="1:26" ht="1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39"/>
    </row>
    <row r="332" spans="1:26" ht="1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39"/>
    </row>
    <row r="333" spans="1:26" ht="1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39"/>
    </row>
    <row r="334" spans="1:26" ht="1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39"/>
    </row>
    <row r="335" spans="1:26" ht="1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39"/>
    </row>
    <row r="336" spans="1:26" ht="1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39"/>
    </row>
    <row r="337" spans="1:26" ht="1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39"/>
    </row>
    <row r="338" spans="1:26" ht="1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39"/>
    </row>
    <row r="339" spans="1:26" ht="1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39"/>
    </row>
    <row r="340" spans="1:26" ht="1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39"/>
    </row>
    <row r="341" spans="1:26" ht="1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39"/>
    </row>
    <row r="342" spans="1:26" ht="1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39"/>
    </row>
    <row r="343" spans="1:26" ht="1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39"/>
    </row>
    <row r="344" spans="1:26" ht="1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39"/>
    </row>
    <row r="345" spans="1:26" ht="1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39"/>
    </row>
    <row r="346" spans="1:26" ht="1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39"/>
    </row>
    <row r="347" spans="1:26" ht="1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39"/>
    </row>
    <row r="348" spans="1:26" ht="1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39"/>
    </row>
    <row r="349" spans="1:26" ht="1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39"/>
    </row>
    <row r="350" spans="1:26" ht="1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39"/>
    </row>
    <row r="351" spans="1:26" ht="1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39"/>
    </row>
    <row r="352" spans="1:26" ht="1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39"/>
    </row>
    <row r="353" spans="1:26" ht="1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39"/>
    </row>
    <row r="354" spans="1:26" ht="1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39"/>
    </row>
    <row r="355" spans="1:26" ht="1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39"/>
    </row>
    <row r="356" spans="1:26" ht="1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39"/>
    </row>
    <row r="357" spans="1:26" ht="1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39"/>
    </row>
    <row r="358" spans="1:26" ht="1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39"/>
    </row>
    <row r="359" spans="1:26" ht="1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39"/>
    </row>
    <row r="360" spans="1:26" ht="1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39"/>
    </row>
    <row r="361" spans="1:26" ht="1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39"/>
    </row>
    <row r="362" spans="1:26" ht="1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39"/>
    </row>
    <row r="363" spans="1:26" ht="1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39"/>
    </row>
    <row r="364" spans="1:26" ht="1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39"/>
    </row>
    <row r="365" spans="1:26" ht="1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39"/>
    </row>
    <row r="366" spans="1:26" ht="1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39"/>
    </row>
    <row r="367" spans="1:26" ht="1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39"/>
    </row>
    <row r="368" spans="1:26" ht="1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39"/>
    </row>
    <row r="369" spans="1:26" ht="1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39"/>
    </row>
    <row r="370" spans="1:26" ht="1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39"/>
    </row>
    <row r="371" spans="1:26" ht="1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39"/>
    </row>
    <row r="372" spans="1:26" ht="1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39"/>
    </row>
    <row r="373" spans="1:26" ht="1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39"/>
    </row>
    <row r="374" spans="1:26" ht="1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39"/>
    </row>
    <row r="375" spans="1:26" ht="1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39"/>
    </row>
    <row r="376" spans="1:26" ht="1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39"/>
    </row>
    <row r="377" spans="1:26" ht="1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39"/>
    </row>
    <row r="378" spans="1:26" ht="1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39"/>
    </row>
    <row r="379" spans="1:26" ht="1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39"/>
    </row>
    <row r="380" spans="1:26" ht="1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39"/>
    </row>
    <row r="381" spans="1:26" ht="1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39"/>
    </row>
    <row r="382" spans="1:26" ht="1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39"/>
    </row>
    <row r="383" spans="1:26" ht="1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39"/>
    </row>
    <row r="384" spans="1:26" ht="1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39"/>
    </row>
    <row r="385" spans="1:26" ht="1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39"/>
    </row>
    <row r="386" spans="1:26" ht="1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39"/>
    </row>
    <row r="387" spans="1:26" ht="1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39"/>
    </row>
    <row r="388" spans="1:26" ht="1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39"/>
    </row>
    <row r="389" spans="1:26" ht="1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39"/>
    </row>
    <row r="390" spans="1:26" ht="1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39"/>
    </row>
    <row r="391" spans="1:26" ht="1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39"/>
    </row>
    <row r="392" spans="1:26" ht="1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39"/>
    </row>
    <row r="393" spans="1:26" ht="1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39"/>
    </row>
    <row r="394" spans="1:26" ht="1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39"/>
    </row>
    <row r="395" spans="1:26" ht="1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39"/>
    </row>
    <row r="396" spans="1:26" ht="1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39"/>
    </row>
    <row r="397" spans="1:26" ht="1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39"/>
    </row>
    <row r="398" spans="1:26" ht="1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39"/>
    </row>
    <row r="399" spans="1:26" ht="1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39"/>
    </row>
    <row r="400" spans="1:26" ht="1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39"/>
    </row>
    <row r="401" spans="1:26" ht="1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39"/>
    </row>
    <row r="402" spans="1:26" ht="1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39"/>
    </row>
    <row r="403" spans="1:26" ht="1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39"/>
    </row>
    <row r="404" spans="1:26" ht="1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39"/>
    </row>
    <row r="405" spans="1:26" ht="1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39"/>
    </row>
    <row r="406" spans="1:26" ht="1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39"/>
    </row>
    <row r="407" spans="1:26" ht="1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39"/>
    </row>
    <row r="408" spans="1:26" ht="1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39"/>
    </row>
    <row r="409" spans="1:26" ht="1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39"/>
    </row>
    <row r="410" spans="1:26" ht="1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39"/>
    </row>
    <row r="411" spans="1:26" ht="1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39"/>
    </row>
    <row r="412" spans="1:26" ht="1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39"/>
    </row>
    <row r="413" spans="1:26" ht="1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39"/>
    </row>
    <row r="414" spans="1:26" ht="1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39"/>
    </row>
    <row r="415" spans="1:26" ht="1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39"/>
    </row>
    <row r="416" spans="1:26" ht="1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39"/>
    </row>
    <row r="417" spans="1:26" ht="1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39"/>
    </row>
    <row r="418" spans="1:26" ht="1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39"/>
    </row>
    <row r="419" spans="1:26" ht="1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39"/>
    </row>
    <row r="420" spans="1:26" ht="1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39"/>
    </row>
    <row r="421" spans="1:26" ht="1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39"/>
    </row>
    <row r="422" spans="1:26" ht="1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39"/>
    </row>
    <row r="423" spans="1:26" ht="1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39"/>
    </row>
    <row r="424" spans="1:26" ht="1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39"/>
    </row>
    <row r="425" spans="1:26" ht="1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39"/>
    </row>
    <row r="426" spans="1:26" ht="1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39"/>
    </row>
    <row r="427" spans="1:26" ht="1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39"/>
    </row>
    <row r="428" spans="1:26" ht="1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39"/>
    </row>
    <row r="429" spans="1:26" ht="1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39"/>
    </row>
    <row r="430" spans="1:26" ht="1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39"/>
    </row>
    <row r="431" spans="1:26" ht="1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39"/>
    </row>
    <row r="432" spans="1:26" ht="1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39"/>
    </row>
    <row r="433" spans="1:26" ht="1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39"/>
    </row>
    <row r="434" spans="1:26" ht="1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39"/>
    </row>
    <row r="435" spans="1:26" ht="1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39"/>
    </row>
    <row r="436" spans="1:26" ht="1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39"/>
    </row>
    <row r="437" spans="1:26" ht="1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39"/>
    </row>
    <row r="438" spans="1:26" ht="1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39"/>
    </row>
    <row r="439" spans="1:26" ht="1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39"/>
    </row>
    <row r="440" spans="1:26" ht="1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39"/>
    </row>
    <row r="441" spans="1:26" ht="1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39"/>
    </row>
    <row r="442" spans="1:26" ht="1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39"/>
    </row>
    <row r="443" spans="1:26" ht="1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39"/>
    </row>
    <row r="444" spans="1:26" ht="1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39"/>
    </row>
    <row r="445" spans="1:26" ht="1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39"/>
    </row>
    <row r="446" spans="1:26" ht="1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39"/>
    </row>
    <row r="447" spans="1:26" ht="1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39"/>
    </row>
    <row r="448" spans="1:26" ht="1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39"/>
    </row>
    <row r="449" spans="1:26" ht="1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39"/>
    </row>
    <row r="450" spans="1:26" ht="1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39"/>
    </row>
    <row r="451" spans="1:26" ht="1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39"/>
    </row>
    <row r="452" spans="1:26" ht="1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39"/>
    </row>
    <row r="453" spans="1:26" ht="1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39"/>
    </row>
    <row r="454" spans="1:26" ht="1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39"/>
    </row>
    <row r="455" spans="1:26" ht="1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39"/>
    </row>
    <row r="456" spans="1:26" ht="1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39"/>
    </row>
    <row r="457" spans="1:26" ht="1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39"/>
    </row>
    <row r="458" spans="1:26" ht="1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39"/>
    </row>
    <row r="459" spans="1:26" ht="1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39"/>
    </row>
    <row r="460" spans="1:26" ht="1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39"/>
    </row>
    <row r="461" spans="1:26" ht="1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39"/>
    </row>
    <row r="462" spans="1:26" ht="1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39"/>
    </row>
    <row r="463" spans="1:26" ht="1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39"/>
    </row>
    <row r="464" spans="1:26" ht="1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39"/>
    </row>
    <row r="465" spans="1:26" ht="1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39"/>
    </row>
    <row r="466" spans="1:26" ht="1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39"/>
    </row>
    <row r="467" spans="1:26" ht="1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39"/>
    </row>
    <row r="468" spans="1:26" ht="1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39"/>
    </row>
    <row r="469" spans="1:26" ht="1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39"/>
    </row>
    <row r="470" spans="1:26" ht="1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39"/>
    </row>
    <row r="471" spans="1:26" ht="1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39"/>
    </row>
    <row r="472" spans="1:26" ht="1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39"/>
    </row>
    <row r="473" spans="1:26" ht="1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39"/>
    </row>
    <row r="474" spans="1:26" ht="1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39"/>
    </row>
    <row r="475" spans="1:26" ht="1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39"/>
    </row>
    <row r="476" spans="1:26" ht="1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39"/>
    </row>
    <row r="477" spans="1:26" ht="1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39"/>
    </row>
    <row r="478" spans="1:26" ht="1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39"/>
    </row>
    <row r="479" spans="1:26" ht="1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39"/>
    </row>
    <row r="480" spans="1:26" ht="1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39"/>
    </row>
    <row r="481" spans="1:26" ht="1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39"/>
    </row>
    <row r="482" spans="1:26" ht="1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39"/>
    </row>
    <row r="483" spans="1:26" ht="1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39"/>
    </row>
    <row r="484" spans="1:26" ht="1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39"/>
    </row>
    <row r="485" spans="1:26" ht="1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39"/>
    </row>
    <row r="486" spans="1:26" ht="1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39"/>
    </row>
    <row r="487" spans="1:26" ht="1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39"/>
    </row>
    <row r="488" spans="1:26" ht="1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39"/>
    </row>
    <row r="489" spans="1:26" ht="1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39"/>
    </row>
    <row r="490" spans="1:26" ht="1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39"/>
    </row>
    <row r="491" spans="1:26" ht="1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39"/>
    </row>
    <row r="492" spans="1:26" ht="1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39"/>
    </row>
    <row r="493" spans="1:26" ht="1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39"/>
    </row>
    <row r="494" spans="1:26" ht="1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39"/>
    </row>
    <row r="495" spans="1:26" ht="1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39"/>
    </row>
    <row r="496" spans="1:26" ht="1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39"/>
    </row>
    <row r="497" spans="1:26" ht="1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39"/>
    </row>
    <row r="498" spans="1:26" ht="1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39"/>
    </row>
    <row r="499" spans="1:26" ht="1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39"/>
    </row>
    <row r="500" spans="1:26" ht="1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39"/>
    </row>
    <row r="501" spans="1:26" ht="1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39"/>
    </row>
    <row r="502" spans="1:26" ht="1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39"/>
    </row>
    <row r="503" spans="1:26" ht="1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39"/>
    </row>
    <row r="504" spans="1:26" ht="1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39"/>
    </row>
    <row r="505" spans="1:26" ht="1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39"/>
    </row>
    <row r="506" spans="1:26" ht="1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39"/>
    </row>
    <row r="507" spans="1:26" ht="1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39"/>
    </row>
    <row r="508" spans="1:26" ht="1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39"/>
    </row>
    <row r="509" spans="1:26" ht="1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39"/>
    </row>
    <row r="510" spans="1:26" ht="1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39"/>
    </row>
    <row r="511" spans="1:26" ht="1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39"/>
    </row>
    <row r="512" spans="1:26" ht="1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39"/>
    </row>
    <row r="513" spans="1:26" ht="1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39"/>
    </row>
    <row r="514" spans="1:26" ht="1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39"/>
    </row>
    <row r="515" spans="1:26" ht="1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39"/>
    </row>
    <row r="516" spans="1:26" ht="1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39"/>
    </row>
    <row r="517" spans="1:26" ht="1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39"/>
    </row>
    <row r="518" spans="1:26" ht="1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39"/>
    </row>
    <row r="519" spans="1:26" ht="1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39"/>
    </row>
    <row r="520" spans="1:26" ht="1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39"/>
    </row>
    <row r="521" spans="1:26" ht="1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39"/>
    </row>
    <row r="522" spans="1:26" ht="1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39"/>
    </row>
    <row r="523" spans="1:26" ht="1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39"/>
    </row>
    <row r="524" spans="1:26" ht="1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39"/>
    </row>
    <row r="525" spans="1:26" ht="1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39"/>
    </row>
    <row r="526" spans="1:26" ht="1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39"/>
    </row>
    <row r="527" spans="1:26" ht="1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39"/>
    </row>
    <row r="528" spans="1:26" ht="1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39"/>
    </row>
    <row r="529" spans="1:26" ht="1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39"/>
    </row>
    <row r="530" spans="1:26" ht="1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39"/>
    </row>
    <row r="531" spans="1:26" ht="1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39"/>
    </row>
    <row r="532" spans="1:26" ht="1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39"/>
    </row>
    <row r="533" spans="1:26" ht="1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39"/>
    </row>
    <row r="534" spans="1:26" ht="1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39"/>
    </row>
    <row r="535" spans="1:26" ht="1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39"/>
    </row>
    <row r="536" spans="1:26" ht="1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39"/>
    </row>
    <row r="537" spans="1:26" ht="1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39"/>
    </row>
    <row r="538" spans="1:26" ht="1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39"/>
    </row>
    <row r="539" spans="1:26" ht="1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39"/>
    </row>
    <row r="540" spans="1:26" ht="1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39"/>
    </row>
    <row r="541" spans="1:26" ht="1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39"/>
    </row>
    <row r="542" spans="1:26" ht="1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39"/>
    </row>
    <row r="543" spans="1:26" ht="1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39"/>
    </row>
    <row r="544" spans="1:26" ht="1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39"/>
    </row>
    <row r="545" spans="1:26" ht="1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39"/>
    </row>
    <row r="546" spans="1:26" ht="1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39"/>
    </row>
    <row r="547" spans="1:26" ht="1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39"/>
    </row>
    <row r="548" spans="1:26" ht="1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39"/>
    </row>
    <row r="549" spans="1:26" ht="1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39"/>
    </row>
    <row r="550" spans="1:26" ht="1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39"/>
    </row>
    <row r="551" spans="1:26" ht="1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39"/>
    </row>
    <row r="552" spans="1:26" ht="1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39"/>
    </row>
    <row r="553" spans="1:26" ht="1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39"/>
    </row>
    <row r="554" spans="1:26" ht="1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39"/>
    </row>
    <row r="555" spans="1:26" ht="1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39"/>
    </row>
    <row r="556" spans="1:26" ht="1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39"/>
    </row>
    <row r="557" spans="1:26" ht="1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39"/>
    </row>
    <row r="558" spans="1:26" ht="1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39"/>
    </row>
    <row r="559" spans="1:26" ht="1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39"/>
    </row>
    <row r="560" spans="1:26" ht="1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39"/>
    </row>
    <row r="561" spans="1:26" ht="1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39"/>
    </row>
    <row r="562" spans="1:26" ht="1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39"/>
    </row>
    <row r="563" spans="1:26" ht="1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39"/>
    </row>
    <row r="564" spans="1:26" ht="1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39"/>
    </row>
    <row r="565" spans="1:26" ht="1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39"/>
    </row>
    <row r="566" spans="1:26" ht="1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39"/>
    </row>
    <row r="567" spans="1:26" ht="1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39"/>
    </row>
    <row r="568" spans="1:26" ht="1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39"/>
    </row>
    <row r="569" spans="1:26" ht="1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39"/>
    </row>
    <row r="570" spans="1:26" ht="1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39"/>
    </row>
    <row r="571" spans="1:26" ht="1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39"/>
    </row>
    <row r="572" spans="1:26" ht="1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39"/>
    </row>
    <row r="573" spans="1:26" ht="1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39"/>
    </row>
    <row r="574" spans="1:26" ht="1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39"/>
    </row>
    <row r="575" spans="1:26" ht="1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39"/>
    </row>
    <row r="576" spans="1:26" ht="1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39"/>
    </row>
    <row r="577" spans="1:26" ht="1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39"/>
    </row>
    <row r="578" spans="1:26" ht="1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39"/>
    </row>
    <row r="579" spans="1:26" ht="1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39"/>
    </row>
    <row r="580" spans="1:26" ht="1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39"/>
    </row>
    <row r="581" spans="1:26" ht="1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39"/>
    </row>
    <row r="582" spans="1:26" ht="1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39"/>
    </row>
    <row r="583" spans="1:26" ht="1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39"/>
    </row>
    <row r="584" spans="1:26" ht="1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39"/>
    </row>
    <row r="585" spans="1:26" ht="1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39"/>
    </row>
    <row r="586" spans="1:26" ht="1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39"/>
    </row>
    <row r="587" spans="1:26" ht="1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39"/>
    </row>
    <row r="588" spans="1:26" ht="1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39"/>
    </row>
    <row r="589" spans="1:26" ht="1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39"/>
    </row>
    <row r="590" spans="1:26" ht="1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39"/>
    </row>
    <row r="591" spans="1:26" ht="1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39"/>
    </row>
    <row r="592" spans="1:26" ht="1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39"/>
    </row>
    <row r="593" spans="1:26" ht="1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39"/>
    </row>
    <row r="594" spans="1:26" ht="1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39"/>
    </row>
    <row r="595" spans="1:26" ht="1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39"/>
    </row>
    <row r="596" spans="1:26" ht="1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39"/>
    </row>
    <row r="597" spans="1:26" ht="1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39"/>
    </row>
    <row r="598" spans="1:26" ht="1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39"/>
    </row>
    <row r="599" spans="1:26" ht="1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39"/>
    </row>
    <row r="600" spans="1:26" ht="1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39"/>
    </row>
    <row r="601" spans="1:26" ht="1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39"/>
    </row>
    <row r="602" spans="1:26" ht="1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39"/>
    </row>
    <row r="603" spans="1:26" ht="1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39"/>
    </row>
    <row r="604" spans="1:26" ht="1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39"/>
    </row>
    <row r="605" spans="1:26" ht="1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39"/>
    </row>
    <row r="606" spans="1:26" ht="1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39"/>
    </row>
    <row r="607" spans="1:26" ht="1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39"/>
    </row>
    <row r="608" spans="1:26" ht="1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39"/>
    </row>
    <row r="609" spans="1:26" ht="1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39"/>
    </row>
    <row r="610" spans="1:26" ht="1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39"/>
    </row>
    <row r="611" spans="1:26" ht="1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39"/>
    </row>
    <row r="612" spans="1:26" ht="1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39"/>
    </row>
    <row r="613" spans="1:26" ht="1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39"/>
    </row>
    <row r="614" spans="1:26" ht="1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39"/>
    </row>
    <row r="615" spans="1:26" ht="1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39"/>
    </row>
    <row r="616" spans="1:26" ht="1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39"/>
    </row>
    <row r="617" spans="1:26" ht="1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39"/>
    </row>
    <row r="618" spans="1:26" ht="1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39"/>
    </row>
    <row r="619" spans="1:26" ht="1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39"/>
    </row>
    <row r="620" spans="1:26" ht="1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39"/>
    </row>
    <row r="621" spans="1:26" ht="1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39"/>
    </row>
    <row r="622" spans="1:26" ht="1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39"/>
    </row>
    <row r="623" spans="1:26" ht="1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39"/>
    </row>
    <row r="624" spans="1:26" ht="1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39"/>
    </row>
    <row r="625" spans="1:26" ht="1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39"/>
    </row>
    <row r="626" spans="1:26" ht="1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39"/>
    </row>
    <row r="627" spans="1:26" ht="1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39"/>
    </row>
    <row r="628" spans="1:26" ht="1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39"/>
    </row>
    <row r="629" spans="1:26" ht="1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39"/>
    </row>
    <row r="630" spans="1:26" ht="1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39"/>
    </row>
    <row r="631" spans="1:26" ht="1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39"/>
    </row>
    <row r="632" spans="1:26" ht="1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39"/>
    </row>
    <row r="633" spans="1:26" ht="1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39"/>
    </row>
    <row r="634" spans="1:26" ht="1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39"/>
    </row>
    <row r="635" spans="1:26" ht="1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39"/>
    </row>
    <row r="636" spans="1:26" ht="1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39"/>
    </row>
    <row r="637" spans="1:26" ht="1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39"/>
    </row>
    <row r="638" spans="1:26" ht="1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39"/>
    </row>
    <row r="639" spans="1:26" ht="1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39"/>
    </row>
    <row r="640" spans="1:26" ht="1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39"/>
    </row>
    <row r="641" spans="1:26" ht="1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39"/>
    </row>
    <row r="642" spans="1:26" ht="1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39"/>
    </row>
    <row r="643" spans="1:26" ht="1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39"/>
    </row>
    <row r="644" spans="1:26" ht="1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39"/>
    </row>
    <row r="645" spans="1:26" ht="1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39"/>
    </row>
    <row r="646" spans="1:26" ht="1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39"/>
    </row>
    <row r="647" spans="1:26" ht="1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39"/>
    </row>
    <row r="648" spans="1:26" ht="1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39"/>
    </row>
    <row r="649" spans="1:26" ht="1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39"/>
    </row>
    <row r="650" spans="1:26" ht="1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39"/>
    </row>
    <row r="651" spans="1:26" ht="1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39"/>
    </row>
    <row r="652" spans="1:26" ht="1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39"/>
    </row>
    <row r="653" spans="1:26" ht="1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39"/>
    </row>
    <row r="654" spans="1:26" ht="1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39"/>
    </row>
    <row r="655" spans="1:26" ht="1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39"/>
    </row>
    <row r="656" spans="1:26" ht="1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39"/>
    </row>
    <row r="657" spans="1:26" ht="1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39"/>
    </row>
    <row r="658" spans="1:26" ht="1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39"/>
    </row>
    <row r="659" spans="1:26" ht="1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39"/>
    </row>
    <row r="660" spans="1:26" ht="1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39"/>
    </row>
    <row r="661" spans="1:26" ht="1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39"/>
    </row>
    <row r="662" spans="1:26" ht="1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39"/>
    </row>
    <row r="663" spans="1:26" ht="1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39"/>
    </row>
    <row r="664" spans="1:26" ht="1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39"/>
    </row>
    <row r="665" spans="1:26" ht="1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39"/>
    </row>
    <row r="666" spans="1:26" ht="1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39"/>
    </row>
    <row r="667" spans="1:26" ht="1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39"/>
    </row>
    <row r="668" spans="1:26" ht="1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39"/>
    </row>
    <row r="669" spans="1:26" ht="1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39"/>
    </row>
    <row r="670" spans="1:26" ht="1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39"/>
    </row>
    <row r="671" spans="1:26" ht="1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39"/>
    </row>
    <row r="672" spans="1:26" ht="1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39"/>
    </row>
    <row r="673" spans="1:26" ht="1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39"/>
    </row>
    <row r="674" spans="1:26" ht="1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39"/>
    </row>
    <row r="675" spans="1:26" ht="1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39"/>
    </row>
    <row r="676" spans="1:26" ht="1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39"/>
    </row>
    <row r="677" spans="1:26" ht="1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39"/>
    </row>
    <row r="678" spans="1:26" ht="1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39"/>
    </row>
    <row r="679" spans="1:26" ht="1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39"/>
    </row>
    <row r="680" spans="1:26" ht="1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39"/>
    </row>
    <row r="681" spans="1:26" ht="1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39"/>
    </row>
    <row r="682" spans="1:26" ht="1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39"/>
    </row>
    <row r="683" spans="1:26" ht="1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39"/>
    </row>
    <row r="684" spans="1:26" ht="1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39"/>
    </row>
    <row r="685" spans="1:26" ht="1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39"/>
    </row>
    <row r="686" spans="1:26" ht="1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39"/>
    </row>
    <row r="687" spans="1:26" ht="1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39"/>
    </row>
    <row r="688" spans="1:26" ht="1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39"/>
    </row>
    <row r="689" spans="1:26" ht="1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39"/>
    </row>
    <row r="690" spans="1:26" ht="1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39"/>
    </row>
    <row r="691" spans="1:26" ht="1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39"/>
    </row>
    <row r="692" spans="1:26" ht="1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39"/>
    </row>
    <row r="693" spans="1:26" ht="1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39"/>
    </row>
    <row r="694" spans="1:26" ht="1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39"/>
    </row>
    <row r="695" spans="1:26" ht="1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39"/>
    </row>
    <row r="696" spans="1:26" ht="1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39"/>
    </row>
    <row r="697" spans="1:26" ht="1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39"/>
    </row>
    <row r="698" spans="1:26" ht="1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39"/>
    </row>
    <row r="699" spans="1:26" ht="1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39"/>
    </row>
    <row r="700" spans="1:26" ht="1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39"/>
    </row>
    <row r="701" spans="1:26" ht="1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39"/>
    </row>
    <row r="702" spans="1:26" ht="1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39"/>
    </row>
    <row r="703" spans="1:26" ht="1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39"/>
    </row>
    <row r="704" spans="1:26" ht="1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39"/>
    </row>
    <row r="705" spans="1:26" ht="1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39"/>
    </row>
    <row r="706" spans="1:26" ht="1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39"/>
    </row>
    <row r="707" spans="1:26" ht="1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39"/>
    </row>
    <row r="708" spans="1:26" ht="1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39"/>
    </row>
    <row r="709" spans="1:26" ht="1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39"/>
    </row>
    <row r="710" spans="1:26" ht="1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39"/>
    </row>
    <row r="711" spans="1:26" ht="1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39"/>
    </row>
    <row r="712" spans="1:26" ht="1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39"/>
    </row>
    <row r="713" spans="1:26" ht="1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39"/>
    </row>
    <row r="714" spans="1:26" ht="1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39"/>
    </row>
    <row r="715" spans="1:26" ht="1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39"/>
    </row>
    <row r="716" spans="1:26" ht="1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39"/>
    </row>
    <row r="717" spans="1:26" ht="1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39"/>
    </row>
    <row r="718" spans="1:26" ht="1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39"/>
    </row>
    <row r="719" spans="1:26" ht="1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39"/>
    </row>
    <row r="720" spans="1:26" ht="1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39"/>
    </row>
    <row r="721" spans="1:26" ht="1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39"/>
    </row>
    <row r="722" spans="1:26" ht="1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39"/>
    </row>
    <row r="723" spans="1:26" ht="1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39"/>
    </row>
    <row r="724" spans="1:26" ht="1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39"/>
    </row>
    <row r="725" spans="1:26" ht="1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39"/>
    </row>
    <row r="726" spans="1:26" ht="1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39"/>
    </row>
    <row r="727" spans="1:26" ht="1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39"/>
    </row>
    <row r="728" spans="1:26" ht="1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39"/>
    </row>
    <row r="729" spans="1:26" ht="1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39"/>
    </row>
    <row r="730" spans="1:26" ht="1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39"/>
    </row>
    <row r="731" spans="1:26" ht="1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39"/>
    </row>
    <row r="732" spans="1:26" ht="1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39"/>
    </row>
    <row r="733" spans="1:26" ht="1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39"/>
    </row>
    <row r="734" spans="1:26" ht="1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39"/>
    </row>
    <row r="735" spans="1:26" ht="1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39"/>
    </row>
    <row r="736" spans="1:26" ht="1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39"/>
    </row>
    <row r="737" spans="1:26" ht="1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39"/>
    </row>
    <row r="738" spans="1:26" ht="1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39"/>
    </row>
    <row r="739" spans="1:26" ht="1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39"/>
    </row>
    <row r="740" spans="1:26" ht="1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39"/>
    </row>
    <row r="741" spans="1:26" ht="1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39"/>
    </row>
    <row r="742" spans="1:26" ht="1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39"/>
    </row>
    <row r="743" spans="1:26" ht="1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39"/>
    </row>
    <row r="744" spans="1:26" ht="1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39"/>
    </row>
    <row r="745" spans="1:26" ht="1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39"/>
    </row>
    <row r="746" spans="1:26" ht="1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39"/>
    </row>
    <row r="747" spans="1:26" ht="1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39"/>
    </row>
    <row r="748" spans="1:26" ht="1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39"/>
    </row>
    <row r="749" spans="1:26" ht="1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39"/>
    </row>
    <row r="750" spans="1:26" ht="1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39"/>
    </row>
    <row r="751" spans="1:26" ht="1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39"/>
    </row>
    <row r="752" spans="1:26" ht="1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39"/>
    </row>
    <row r="753" spans="1:26" ht="1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39"/>
    </row>
    <row r="754" spans="1:26" ht="1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39"/>
    </row>
    <row r="755" spans="1:26" ht="1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39"/>
    </row>
    <row r="756" spans="1:26" ht="1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39"/>
    </row>
    <row r="757" spans="1:26" ht="1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39"/>
    </row>
    <row r="758" spans="1:26" ht="1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39"/>
    </row>
    <row r="759" spans="1:26" ht="1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39"/>
    </row>
    <row r="760" spans="1:26" ht="1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39"/>
    </row>
    <row r="761" spans="1:26" ht="1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39"/>
    </row>
    <row r="762" spans="1:26" ht="1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39"/>
    </row>
    <row r="763" spans="1:26" ht="1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39"/>
    </row>
    <row r="764" spans="1:26" ht="1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39"/>
    </row>
    <row r="765" spans="1:26" ht="1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39"/>
    </row>
    <row r="766" spans="1:26" ht="1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39"/>
    </row>
    <row r="767" spans="1:26" ht="1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39"/>
    </row>
    <row r="768" spans="1:26" ht="1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39"/>
    </row>
    <row r="769" spans="1:26" ht="1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39"/>
    </row>
    <row r="770" spans="1:26" ht="1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39"/>
    </row>
    <row r="771" spans="1:26" ht="1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39"/>
    </row>
    <row r="772" spans="1:26" ht="1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39"/>
    </row>
    <row r="773" spans="1:26" ht="1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39"/>
    </row>
    <row r="774" spans="1:26" ht="1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39"/>
    </row>
    <row r="775" spans="1:26" ht="1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39"/>
    </row>
    <row r="776" spans="1:26" ht="1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39"/>
    </row>
    <row r="777" spans="1:26" ht="1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39"/>
    </row>
    <row r="778" spans="1:26" ht="1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9"/>
    </row>
    <row r="779" spans="1:26" ht="1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39"/>
    </row>
    <row r="780" spans="1:26" ht="1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39"/>
    </row>
    <row r="781" spans="1:26" ht="1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39"/>
    </row>
    <row r="782" spans="1:26" ht="1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39"/>
    </row>
    <row r="783" spans="1:26" ht="1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39"/>
    </row>
    <row r="784" spans="1:26" ht="1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39"/>
    </row>
    <row r="785" spans="1:26" ht="1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39"/>
    </row>
    <row r="786" spans="1:26" ht="1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39"/>
    </row>
    <row r="787" spans="1:26" ht="1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39"/>
    </row>
    <row r="788" spans="1:26" ht="1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39"/>
    </row>
    <row r="789" spans="1:26" ht="1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39"/>
    </row>
    <row r="790" spans="1:26" ht="1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39"/>
    </row>
    <row r="791" spans="1:26" ht="1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39"/>
    </row>
    <row r="792" spans="1:26" ht="1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39"/>
    </row>
    <row r="793" spans="1:26" ht="1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39"/>
    </row>
    <row r="794" spans="1:26" ht="1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39"/>
    </row>
    <row r="795" spans="1:26" ht="1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39"/>
    </row>
    <row r="796" spans="1:26" ht="1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39"/>
    </row>
    <row r="797" spans="1:26" ht="1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39"/>
    </row>
    <row r="798" spans="1:26" ht="1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39"/>
    </row>
    <row r="799" spans="1:26" ht="1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39"/>
    </row>
    <row r="800" spans="1:26" ht="1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39"/>
    </row>
    <row r="801" spans="1:26" ht="1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39"/>
    </row>
    <row r="802" spans="1:26" ht="1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39"/>
    </row>
    <row r="803" spans="1:26" ht="1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39"/>
    </row>
    <row r="804" spans="1:26" ht="1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39"/>
    </row>
    <row r="805" spans="1:26" ht="1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39"/>
    </row>
    <row r="806" spans="1:26" ht="1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39"/>
    </row>
    <row r="807" spans="1:26" ht="1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39"/>
    </row>
    <row r="808" spans="1:26" ht="1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39"/>
    </row>
    <row r="809" spans="1:26" ht="1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39"/>
    </row>
    <row r="810" spans="1:26" ht="1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39"/>
    </row>
    <row r="811" spans="1:26" ht="1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39"/>
    </row>
    <row r="812" spans="1:26" ht="1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39"/>
    </row>
    <row r="813" spans="1:26" ht="1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39"/>
    </row>
    <row r="814" spans="1:26" ht="1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39"/>
    </row>
    <row r="815" spans="1:26" ht="1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39"/>
    </row>
    <row r="816" spans="1:26" ht="1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39"/>
    </row>
    <row r="817" spans="1:26" ht="1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39"/>
    </row>
    <row r="818" spans="1:26" ht="1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39"/>
    </row>
    <row r="819" spans="1:26" ht="1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39"/>
    </row>
    <row r="820" spans="1:26" ht="1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39"/>
    </row>
    <row r="821" spans="1:26" ht="1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39"/>
    </row>
    <row r="822" spans="1:26" ht="1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39"/>
    </row>
    <row r="823" spans="1:26" ht="1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39"/>
    </row>
    <row r="824" spans="1:26" ht="1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39"/>
    </row>
    <row r="825" spans="1:26" ht="1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39"/>
    </row>
    <row r="826" spans="1:26" ht="1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39"/>
    </row>
    <row r="827" spans="1:26" ht="1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39"/>
    </row>
    <row r="828" spans="1:26" ht="1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39"/>
    </row>
    <row r="829" spans="1:26" ht="1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39"/>
    </row>
    <row r="830" spans="1:26" ht="1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39"/>
    </row>
    <row r="831" spans="1:26" ht="1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39"/>
    </row>
    <row r="832" spans="1:26" ht="1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39"/>
    </row>
    <row r="833" spans="1:26" ht="1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39"/>
    </row>
    <row r="834" spans="1:26" ht="1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39"/>
    </row>
    <row r="835" spans="1:26" ht="1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39"/>
    </row>
    <row r="836" spans="1:26" ht="1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39"/>
    </row>
    <row r="837" spans="1:26" ht="1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39"/>
    </row>
    <row r="838" spans="1:26" ht="1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39"/>
    </row>
    <row r="839" spans="1:26" ht="1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39"/>
    </row>
    <row r="840" spans="1:26" ht="1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39"/>
    </row>
    <row r="841" spans="1:26" ht="1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39"/>
    </row>
    <row r="842" spans="1:26" ht="1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39"/>
    </row>
    <row r="843" spans="1:26" ht="1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39"/>
    </row>
    <row r="844" spans="1:26" ht="1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39"/>
    </row>
    <row r="845" spans="1:26" ht="1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39"/>
    </row>
    <row r="846" spans="1:26" ht="1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39"/>
    </row>
    <row r="847" spans="1:26" ht="1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39"/>
    </row>
    <row r="848" spans="1:26" ht="1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39"/>
    </row>
    <row r="849" spans="1:26" ht="1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39"/>
    </row>
    <row r="850" spans="1:26" ht="1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39"/>
    </row>
    <row r="851" spans="1:26" ht="1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39"/>
    </row>
    <row r="852" spans="1:26" ht="1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39"/>
    </row>
    <row r="853" spans="1:26" ht="1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39"/>
    </row>
    <row r="854" spans="1:26" ht="1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39"/>
    </row>
    <row r="855" spans="1:26" ht="1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39"/>
    </row>
    <row r="856" spans="1:26" ht="1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39"/>
    </row>
    <row r="857" spans="1:26" ht="1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39"/>
    </row>
    <row r="858" spans="1:26" ht="1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39"/>
    </row>
    <row r="859" spans="1:26" ht="1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39"/>
    </row>
    <row r="860" spans="1:26" ht="1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39"/>
    </row>
    <row r="861" spans="1:26" ht="1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39"/>
    </row>
    <row r="862" spans="1:26" ht="1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39"/>
    </row>
    <row r="863" spans="1:26" ht="1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39"/>
    </row>
    <row r="864" spans="1:26" ht="1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39"/>
    </row>
    <row r="865" spans="1:26" ht="1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39"/>
    </row>
    <row r="866" spans="1:26" ht="1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39"/>
    </row>
    <row r="867" spans="1:26" ht="1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39"/>
    </row>
    <row r="868" spans="1:26" ht="1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39"/>
    </row>
    <row r="869" spans="1:26" ht="1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39"/>
    </row>
    <row r="870" spans="1:26" ht="1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39"/>
    </row>
    <row r="871" spans="1:26" ht="1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39"/>
    </row>
    <row r="872" spans="1:26" ht="1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39"/>
    </row>
    <row r="873" spans="1:26" ht="1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39"/>
    </row>
    <row r="874" spans="1:26" ht="1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39"/>
    </row>
    <row r="875" spans="1:26" ht="1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39"/>
    </row>
    <row r="876" spans="1:26" ht="1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39"/>
    </row>
    <row r="877" spans="1:26" ht="1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39"/>
    </row>
    <row r="878" spans="1:26" ht="1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39"/>
    </row>
    <row r="879" spans="1:26" ht="1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39"/>
    </row>
    <row r="880" spans="1:26" ht="1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39"/>
    </row>
    <row r="881" spans="1:26" ht="1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39"/>
    </row>
    <row r="882" spans="1:26" ht="1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39"/>
    </row>
    <row r="883" spans="1:26" ht="1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39"/>
    </row>
    <row r="884" spans="1:26" ht="1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39"/>
    </row>
    <row r="885" spans="1:26" ht="1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39"/>
    </row>
    <row r="886" spans="1:26" ht="1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39"/>
    </row>
    <row r="887" spans="1:26" ht="1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39"/>
    </row>
    <row r="888" spans="1:26" ht="1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39"/>
    </row>
    <row r="889" spans="1:26" ht="1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39"/>
    </row>
    <row r="890" spans="1:26" ht="1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39"/>
    </row>
    <row r="891" spans="1:26" ht="1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39"/>
    </row>
    <row r="892" spans="1:26" ht="1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39"/>
    </row>
    <row r="893" spans="1:26" ht="1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39"/>
    </row>
    <row r="894" spans="1:26" ht="1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39"/>
    </row>
    <row r="895" spans="1:26" ht="1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39"/>
    </row>
    <row r="896" spans="1:26" ht="1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39"/>
    </row>
    <row r="897" spans="1:26" ht="1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39"/>
    </row>
    <row r="898" spans="1:26" ht="1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39"/>
    </row>
    <row r="899" spans="1:26" ht="1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39"/>
    </row>
    <row r="900" spans="1:26" ht="1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39"/>
    </row>
    <row r="901" spans="1:26" ht="1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39"/>
    </row>
    <row r="902" spans="1:26" ht="1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39"/>
    </row>
    <row r="903" spans="1:26" ht="1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39"/>
    </row>
    <row r="904" spans="1:26" ht="1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39"/>
    </row>
    <row r="905" spans="1:26" ht="1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39"/>
    </row>
    <row r="906" spans="1:26" ht="1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39"/>
    </row>
    <row r="907" spans="1:26" ht="1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39"/>
    </row>
    <row r="908" spans="1:26" ht="1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39"/>
    </row>
    <row r="909" spans="1:26" ht="1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39"/>
    </row>
    <row r="910" spans="1:26" ht="1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39"/>
    </row>
    <row r="911" spans="1:26" ht="1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39"/>
    </row>
    <row r="912" spans="1:26" ht="1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39"/>
    </row>
    <row r="913" spans="1:26" ht="1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39"/>
    </row>
    <row r="914" spans="1:26" ht="1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39"/>
    </row>
    <row r="915" spans="1:26" ht="1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39"/>
    </row>
    <row r="916" spans="1:26" ht="1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39"/>
    </row>
    <row r="917" spans="1:26" ht="1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39"/>
    </row>
    <row r="918" spans="1:26" ht="1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39"/>
    </row>
    <row r="919" spans="1:26" ht="1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39"/>
    </row>
    <row r="920" spans="1:26" ht="1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39"/>
    </row>
    <row r="921" spans="1:26" ht="1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39"/>
    </row>
    <row r="922" spans="1:26" ht="1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39"/>
    </row>
    <row r="923" spans="1:26" ht="1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39"/>
    </row>
    <row r="924" spans="1:26" ht="1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39"/>
    </row>
    <row r="925" spans="1:26" ht="1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39"/>
    </row>
    <row r="926" spans="1:26" ht="1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39"/>
    </row>
    <row r="927" spans="1:26" ht="1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39"/>
    </row>
    <row r="928" spans="1:26" ht="1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39"/>
    </row>
    <row r="929" spans="1:26" ht="1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39"/>
    </row>
    <row r="930" spans="1:26" ht="1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39"/>
    </row>
    <row r="931" spans="1:26" ht="1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39"/>
    </row>
    <row r="932" spans="1:26" ht="1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39"/>
    </row>
    <row r="933" spans="1:26" ht="1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39"/>
    </row>
    <row r="934" spans="1:26" ht="1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39"/>
    </row>
    <row r="935" spans="1:26" ht="1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39"/>
    </row>
    <row r="936" spans="1:26" ht="1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39"/>
    </row>
    <row r="937" spans="1:26" ht="1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39"/>
    </row>
    <row r="938" spans="1:26" ht="1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39"/>
    </row>
    <row r="939" spans="1:26" ht="1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39"/>
    </row>
    <row r="940" spans="1:26" ht="1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39"/>
    </row>
    <row r="941" spans="1:26" ht="1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39"/>
    </row>
    <row r="942" spans="1:26" ht="1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39"/>
    </row>
    <row r="943" spans="1:26" ht="1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39"/>
    </row>
    <row r="944" spans="1:26" ht="1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39"/>
    </row>
    <row r="945" spans="1:26" ht="1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39"/>
    </row>
    <row r="946" spans="1:26" ht="1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39"/>
    </row>
    <row r="947" spans="1:26" ht="1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39"/>
    </row>
    <row r="948" spans="1:26" ht="1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39"/>
    </row>
    <row r="949" spans="1:26" ht="1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39"/>
    </row>
    <row r="950" spans="1:26" ht="1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39"/>
    </row>
    <row r="951" spans="1:26" ht="1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39"/>
    </row>
    <row r="952" spans="1:26" ht="1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39"/>
    </row>
    <row r="953" spans="1:26" ht="1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39"/>
    </row>
    <row r="954" spans="1:26" ht="1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39"/>
    </row>
    <row r="955" spans="1:26" ht="1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39"/>
    </row>
    <row r="956" spans="1:26" ht="1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39"/>
    </row>
    <row r="957" spans="1:26" ht="1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39"/>
    </row>
    <row r="958" spans="1:26" ht="1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39"/>
    </row>
    <row r="959" spans="1:26" ht="1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39"/>
    </row>
    <row r="960" spans="1:26" ht="1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39"/>
    </row>
    <row r="961" spans="1:26" ht="1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39"/>
    </row>
    <row r="962" spans="1:26" ht="1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39"/>
    </row>
    <row r="963" spans="1:26" ht="1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39"/>
    </row>
    <row r="964" spans="1:26" ht="1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39"/>
    </row>
    <row r="965" spans="1:26" ht="1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39"/>
    </row>
    <row r="966" spans="1:26" ht="1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39"/>
    </row>
    <row r="967" spans="1:26" ht="1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39"/>
    </row>
    <row r="968" spans="1:26" ht="1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39"/>
    </row>
    <row r="969" spans="1:26" ht="1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39"/>
    </row>
    <row r="970" spans="1:26" ht="1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39"/>
    </row>
    <row r="971" spans="1:26" ht="1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39"/>
    </row>
    <row r="972" spans="1:26" ht="1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39"/>
    </row>
    <row r="973" spans="1:26" ht="1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39"/>
    </row>
    <row r="974" spans="1:26" ht="1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39"/>
    </row>
    <row r="975" spans="1:26" ht="1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39"/>
    </row>
    <row r="976" spans="1:26" ht="1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39"/>
    </row>
    <row r="977" spans="1:26" ht="1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39"/>
    </row>
    <row r="978" spans="1:26" ht="1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39"/>
    </row>
    <row r="979" spans="1:26" ht="1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39"/>
    </row>
    <row r="980" spans="1:26" ht="1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39"/>
    </row>
    <row r="981" spans="1:26" ht="1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39"/>
    </row>
    <row r="982" spans="1:26" ht="1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39"/>
    </row>
    <row r="983" spans="1:26" ht="1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39"/>
    </row>
    <row r="984" spans="1:26" ht="1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39"/>
    </row>
    <row r="985" spans="1:26" ht="1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39"/>
    </row>
    <row r="986" spans="1:26" ht="1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39"/>
    </row>
    <row r="987" spans="1:26" ht="1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39"/>
    </row>
    <row r="988" spans="1:26" ht="1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39"/>
    </row>
    <row r="989" spans="1:26" ht="1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39"/>
    </row>
    <row r="990" spans="1:26" ht="1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39"/>
    </row>
    <row r="991" spans="1:26" ht="1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9"/>
    </row>
    <row r="992" spans="1:26" ht="1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39"/>
    </row>
    <row r="993" spans="1:26" ht="1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39"/>
    </row>
    <row r="994" spans="1:26" ht="1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39"/>
    </row>
    <row r="995" spans="1:26" ht="1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39"/>
    </row>
    <row r="996" spans="1:26" ht="1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39"/>
    </row>
    <row r="997" spans="1:26" ht="1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39"/>
    </row>
    <row r="998" spans="1:26" ht="1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39"/>
    </row>
    <row r="999" spans="1:26" ht="1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39"/>
    </row>
    <row r="1000" spans="1:26" ht="1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39"/>
    </row>
    <row r="1001" spans="1:26" ht="1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39"/>
    </row>
    <row r="1002" spans="1:26" ht="1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39"/>
    </row>
    <row r="1003" spans="1:26" ht="1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39"/>
    </row>
    <row r="1004" spans="1:26" ht="1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39"/>
    </row>
    <row r="1005" spans="1:26" ht="1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39"/>
    </row>
    <row r="1006" spans="1:26" ht="1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39"/>
    </row>
    <row r="1007" spans="1:26" ht="1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39"/>
    </row>
    <row r="1008" spans="1:26" ht="1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39"/>
    </row>
    <row r="1009" spans="1:26" ht="1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39"/>
    </row>
    <row r="1010" spans="1:26" ht="1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39"/>
    </row>
    <row r="1011" spans="1:26" ht="1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39"/>
    </row>
    <row r="1012" spans="1:26" ht="1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39"/>
    </row>
    <row r="1013" spans="1:26" ht="1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39"/>
    </row>
    <row r="1014" spans="1:26" ht="1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39"/>
    </row>
    <row r="1015" spans="1:26" ht="1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39"/>
    </row>
    <row r="1016" spans="1:26" ht="1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39"/>
    </row>
    <row r="1017" spans="1:26" ht="1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39"/>
    </row>
    <row r="1018" spans="1:26" ht="15" customHeight="1" x14ac:dyDescent="0.3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39"/>
    </row>
    <row r="1019" spans="1:26" ht="15" customHeight="1" x14ac:dyDescent="0.3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39"/>
    </row>
    <row r="1020" spans="1:26" ht="15" customHeight="1" x14ac:dyDescent="0.3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39"/>
    </row>
    <row r="1021" spans="1:26" ht="15" customHeight="1" x14ac:dyDescent="0.3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39"/>
    </row>
    <row r="1022" spans="1:26" ht="15" customHeight="1" x14ac:dyDescent="0.3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39"/>
    </row>
    <row r="1023" spans="1:26" ht="15" customHeight="1" x14ac:dyDescent="0.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39"/>
    </row>
    <row r="1024" spans="1:26" ht="15" customHeight="1" x14ac:dyDescent="0.3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39"/>
    </row>
    <row r="1025" spans="1:26" ht="15" customHeight="1" x14ac:dyDescent="0.3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39"/>
    </row>
    <row r="1026" spans="1:26" ht="15" customHeight="1" x14ac:dyDescent="0.3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39"/>
    </row>
    <row r="1027" spans="1:26" ht="15" customHeight="1" x14ac:dyDescent="0.3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39"/>
    </row>
  </sheetData>
  <mergeCells count="7">
    <mergeCell ref="A183:H183"/>
    <mergeCell ref="A185:H185"/>
    <mergeCell ref="A1:H1"/>
    <mergeCell ref="A3:B4"/>
    <mergeCell ref="C3:C4"/>
    <mergeCell ref="D3:H3"/>
    <mergeCell ref="C5:H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7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4.44140625" defaultRowHeight="15" customHeight="1" x14ac:dyDescent="0.3"/>
  <cols>
    <col min="1" max="1" width="7.109375" customWidth="1"/>
  </cols>
  <sheetData>
    <row r="1" spans="1:27" ht="15" customHeight="1" x14ac:dyDescent="0.3">
      <c r="A1" s="149" t="s">
        <v>56</v>
      </c>
      <c r="B1" s="140"/>
      <c r="C1" s="140"/>
      <c r="D1" s="140"/>
      <c r="E1" s="140"/>
      <c r="F1" s="140"/>
      <c r="G1" s="140"/>
      <c r="H1" s="141"/>
      <c r="I1" s="4"/>
      <c r="J1" s="4"/>
      <c r="K1" s="4"/>
      <c r="L1" s="4"/>
      <c r="M1" s="4"/>
      <c r="N1" s="4"/>
      <c r="O1" s="4"/>
      <c r="P1" s="4"/>
      <c r="Q1" s="4"/>
      <c r="R1" s="4"/>
      <c r="S1" s="39"/>
      <c r="T1" s="39"/>
      <c r="U1" s="39"/>
      <c r="V1" s="39"/>
      <c r="W1" s="39"/>
      <c r="X1" s="39"/>
      <c r="Y1" s="39"/>
      <c r="Z1" s="39"/>
      <c r="AA1" s="39"/>
    </row>
    <row r="2" spans="1:27" ht="15" customHeight="1" x14ac:dyDescent="0.3">
      <c r="A2" s="40"/>
      <c r="B2" s="63"/>
      <c r="C2" s="63"/>
      <c r="D2" s="63"/>
      <c r="E2" s="63"/>
      <c r="F2" s="63"/>
      <c r="G2" s="63"/>
      <c r="H2" s="63"/>
      <c r="I2" s="22"/>
      <c r="J2" s="22"/>
      <c r="K2" s="22"/>
      <c r="L2" s="22"/>
      <c r="M2" s="22"/>
      <c r="N2" s="22"/>
      <c r="O2" s="22"/>
      <c r="P2" s="22"/>
      <c r="Q2" s="22"/>
      <c r="R2" s="22"/>
      <c r="S2" s="39"/>
      <c r="T2" s="39"/>
      <c r="U2" s="39"/>
      <c r="V2" s="39"/>
      <c r="W2" s="39"/>
      <c r="X2" s="39"/>
      <c r="Y2" s="39"/>
      <c r="Z2" s="39"/>
      <c r="AA2" s="39"/>
    </row>
    <row r="3" spans="1:27" ht="15" customHeight="1" x14ac:dyDescent="0.3">
      <c r="A3" s="150" t="s">
        <v>14</v>
      </c>
      <c r="B3" s="151"/>
      <c r="C3" s="154" t="s">
        <v>15</v>
      </c>
      <c r="D3" s="156" t="s">
        <v>16</v>
      </c>
      <c r="E3" s="157"/>
      <c r="F3" s="157"/>
      <c r="G3" s="157"/>
      <c r="H3" s="158"/>
      <c r="I3" s="22"/>
      <c r="J3" s="22"/>
      <c r="K3" s="22"/>
      <c r="L3" s="22"/>
      <c r="M3" s="22"/>
      <c r="N3" s="22"/>
      <c r="O3" s="22"/>
      <c r="P3" s="22"/>
      <c r="Q3" s="22"/>
      <c r="R3" s="22"/>
      <c r="S3" s="39"/>
      <c r="T3" s="39"/>
      <c r="U3" s="39"/>
      <c r="V3" s="39"/>
      <c r="W3" s="39"/>
      <c r="X3" s="39"/>
      <c r="Y3" s="39"/>
      <c r="Z3" s="39"/>
      <c r="AA3" s="39"/>
    </row>
    <row r="4" spans="1:27" ht="21.75" customHeight="1" x14ac:dyDescent="0.3">
      <c r="A4" s="152"/>
      <c r="B4" s="153"/>
      <c r="C4" s="155"/>
      <c r="D4" s="14" t="s">
        <v>49</v>
      </c>
      <c r="E4" s="14" t="s">
        <v>50</v>
      </c>
      <c r="F4" s="14" t="s">
        <v>51</v>
      </c>
      <c r="G4" s="14" t="s">
        <v>52</v>
      </c>
      <c r="H4" s="14" t="s">
        <v>57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39"/>
      <c r="T4" s="39"/>
      <c r="U4" s="39"/>
      <c r="V4" s="39"/>
      <c r="W4" s="39"/>
      <c r="X4" s="39"/>
      <c r="Y4" s="39"/>
      <c r="Z4" s="39"/>
      <c r="AA4" s="39"/>
    </row>
    <row r="5" spans="1:27" ht="15" customHeight="1" x14ac:dyDescent="0.3">
      <c r="A5" s="5"/>
      <c r="B5" s="22"/>
      <c r="C5" s="159" t="s">
        <v>22</v>
      </c>
      <c r="D5" s="140"/>
      <c r="E5" s="140"/>
      <c r="F5" s="140"/>
      <c r="G5" s="140"/>
      <c r="H5" s="141"/>
      <c r="I5" s="22"/>
      <c r="J5" s="22"/>
      <c r="K5" s="22"/>
      <c r="L5" s="22"/>
      <c r="M5" s="22"/>
      <c r="N5" s="22"/>
      <c r="O5" s="22"/>
      <c r="P5" s="22"/>
      <c r="Q5" s="22"/>
      <c r="R5" s="22"/>
      <c r="S5" s="39"/>
      <c r="T5" s="39"/>
      <c r="U5" s="39"/>
      <c r="V5" s="39"/>
      <c r="W5" s="39"/>
      <c r="X5" s="39"/>
      <c r="Y5" s="39"/>
      <c r="Z5" s="39"/>
      <c r="AA5" s="39"/>
    </row>
    <row r="6" spans="1:27" ht="15" customHeight="1" x14ac:dyDescent="0.3">
      <c r="A6" s="5"/>
      <c r="B6" s="41"/>
      <c r="C6" s="4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39"/>
      <c r="T6" s="39"/>
      <c r="U6" s="39"/>
      <c r="V6" s="39"/>
      <c r="W6" s="39"/>
      <c r="X6" s="39"/>
      <c r="Y6" s="39"/>
      <c r="Z6" s="39"/>
      <c r="AA6" s="39"/>
    </row>
    <row r="7" spans="1:27" ht="15" customHeight="1" x14ac:dyDescent="0.3">
      <c r="A7" s="15">
        <v>2010</v>
      </c>
      <c r="B7" s="15" t="s">
        <v>23</v>
      </c>
      <c r="C7" s="18">
        <v>15924510</v>
      </c>
      <c r="D7" s="19">
        <v>7838610</v>
      </c>
      <c r="E7" s="19">
        <v>1332912</v>
      </c>
      <c r="F7" s="19">
        <v>4574212</v>
      </c>
      <c r="G7" s="19">
        <v>1700632</v>
      </c>
      <c r="H7" s="19">
        <v>478144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39"/>
      <c r="T7" s="39"/>
      <c r="U7" s="39"/>
      <c r="V7" s="39"/>
      <c r="W7" s="39"/>
      <c r="X7" s="39"/>
      <c r="Y7" s="39"/>
      <c r="Z7" s="39"/>
      <c r="AA7" s="39"/>
    </row>
    <row r="8" spans="1:27" ht="15" customHeight="1" x14ac:dyDescent="0.3">
      <c r="A8" s="17"/>
      <c r="B8" s="15" t="s">
        <v>24</v>
      </c>
      <c r="C8" s="18">
        <v>15840822</v>
      </c>
      <c r="D8" s="19">
        <v>8057470</v>
      </c>
      <c r="E8" s="19">
        <v>1374108</v>
      </c>
      <c r="F8" s="19">
        <v>4222672</v>
      </c>
      <c r="G8" s="19">
        <v>1654394</v>
      </c>
      <c r="H8" s="19">
        <v>532178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39"/>
      <c r="T8" s="39"/>
      <c r="U8" s="39"/>
      <c r="V8" s="39"/>
      <c r="W8" s="39"/>
      <c r="X8" s="39"/>
      <c r="Y8" s="39"/>
      <c r="Z8" s="39"/>
      <c r="AA8" s="39"/>
    </row>
    <row r="9" spans="1:27" ht="15" customHeight="1" x14ac:dyDescent="0.3">
      <c r="A9" s="17"/>
      <c r="B9" s="15" t="s">
        <v>25</v>
      </c>
      <c r="C9" s="18">
        <v>18173770</v>
      </c>
      <c r="D9" s="19">
        <v>9798690</v>
      </c>
      <c r="E9" s="19">
        <v>1473526</v>
      </c>
      <c r="F9" s="19">
        <v>4459322</v>
      </c>
      <c r="G9" s="19">
        <v>1743240</v>
      </c>
      <c r="H9" s="19">
        <v>698992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39"/>
      <c r="T9" s="39"/>
      <c r="U9" s="39"/>
      <c r="V9" s="39"/>
      <c r="W9" s="39"/>
      <c r="X9" s="39"/>
      <c r="Y9" s="39"/>
      <c r="Z9" s="39"/>
      <c r="AA9" s="39"/>
    </row>
    <row r="10" spans="1:27" ht="15" customHeight="1" x14ac:dyDescent="0.3">
      <c r="A10" s="17"/>
      <c r="B10" s="15" t="s">
        <v>26</v>
      </c>
      <c r="C10" s="18">
        <v>18903405</v>
      </c>
      <c r="D10" s="19">
        <v>9451420</v>
      </c>
      <c r="E10" s="19">
        <v>1850098</v>
      </c>
      <c r="F10" s="19">
        <v>4922699</v>
      </c>
      <c r="G10" s="19">
        <v>1856427</v>
      </c>
      <c r="H10" s="19">
        <v>822761</v>
      </c>
      <c r="I10" s="22"/>
      <c r="J10" s="22"/>
      <c r="K10" s="22"/>
      <c r="L10" s="4"/>
      <c r="M10" s="4"/>
      <c r="N10" s="4"/>
      <c r="O10" s="4"/>
      <c r="P10" s="4"/>
      <c r="Q10" s="4"/>
      <c r="R10" s="4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5" customHeight="1" x14ac:dyDescent="0.3">
      <c r="A11" s="17"/>
      <c r="B11" s="15" t="s">
        <v>27</v>
      </c>
      <c r="C11" s="18">
        <v>19255512</v>
      </c>
      <c r="D11" s="19">
        <v>9144295</v>
      </c>
      <c r="E11" s="19">
        <v>1843690</v>
      </c>
      <c r="F11" s="19">
        <v>5215444</v>
      </c>
      <c r="G11" s="19">
        <v>2048396</v>
      </c>
      <c r="H11" s="19">
        <v>1003687</v>
      </c>
      <c r="I11" s="22"/>
      <c r="J11" s="22"/>
      <c r="K11" s="22"/>
      <c r="L11" s="4"/>
      <c r="M11" s="4"/>
      <c r="N11" s="4"/>
      <c r="O11" s="4"/>
      <c r="P11" s="4"/>
      <c r="Q11" s="4"/>
      <c r="R11" s="4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5" customHeight="1" x14ac:dyDescent="0.3">
      <c r="A12" s="17"/>
      <c r="B12" s="15" t="s">
        <v>28</v>
      </c>
      <c r="C12" s="18">
        <v>20293045</v>
      </c>
      <c r="D12" s="19">
        <v>9348215</v>
      </c>
      <c r="E12" s="19">
        <v>2026298</v>
      </c>
      <c r="F12" s="19">
        <v>5629674</v>
      </c>
      <c r="G12" s="19">
        <v>2153991</v>
      </c>
      <c r="H12" s="19">
        <v>1134867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5" customHeight="1" x14ac:dyDescent="0.3">
      <c r="A13" s="17"/>
      <c r="B13" s="15" t="s">
        <v>29</v>
      </c>
      <c r="C13" s="18">
        <v>19978373</v>
      </c>
      <c r="D13" s="19">
        <v>9238700</v>
      </c>
      <c r="E13" s="19">
        <v>2124264</v>
      </c>
      <c r="F13" s="19">
        <v>5398193</v>
      </c>
      <c r="G13" s="19">
        <v>2063579</v>
      </c>
      <c r="H13" s="19">
        <v>1153637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5" customHeight="1" x14ac:dyDescent="0.3">
      <c r="A14" s="17"/>
      <c r="B14" s="15" t="s">
        <v>30</v>
      </c>
      <c r="C14" s="18">
        <v>20763227</v>
      </c>
      <c r="D14" s="19">
        <v>10032809</v>
      </c>
      <c r="E14" s="19">
        <v>1862846</v>
      </c>
      <c r="F14" s="19">
        <v>5631044</v>
      </c>
      <c r="G14" s="19">
        <v>2231435</v>
      </c>
      <c r="H14" s="19">
        <v>1005093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5" customHeight="1" x14ac:dyDescent="0.3">
      <c r="A15" s="17"/>
      <c r="B15" s="15" t="s">
        <v>31</v>
      </c>
      <c r="C15" s="18">
        <v>19738487</v>
      </c>
      <c r="D15" s="19">
        <v>9775444</v>
      </c>
      <c r="E15" s="19">
        <v>1753923</v>
      </c>
      <c r="F15" s="19">
        <v>5323204</v>
      </c>
      <c r="G15" s="19">
        <v>2058453</v>
      </c>
      <c r="H15" s="19">
        <v>827463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5" customHeight="1" x14ac:dyDescent="0.3">
      <c r="A16" s="17"/>
      <c r="B16" s="15" t="s">
        <v>32</v>
      </c>
      <c r="C16" s="18">
        <v>19221502</v>
      </c>
      <c r="D16" s="19">
        <v>9988110</v>
      </c>
      <c r="E16" s="19">
        <v>1733696</v>
      </c>
      <c r="F16" s="19">
        <v>4876629</v>
      </c>
      <c r="G16" s="19">
        <v>1919370</v>
      </c>
      <c r="H16" s="19">
        <v>703697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5" customHeight="1" x14ac:dyDescent="0.3">
      <c r="A17" s="17"/>
      <c r="B17" s="15" t="s">
        <v>33</v>
      </c>
      <c r="C17" s="18">
        <v>19846968</v>
      </c>
      <c r="D17" s="19">
        <v>10803969</v>
      </c>
      <c r="E17" s="19">
        <v>1728685</v>
      </c>
      <c r="F17" s="19">
        <v>4877395</v>
      </c>
      <c r="G17" s="19">
        <v>1899704</v>
      </c>
      <c r="H17" s="19">
        <v>537215</v>
      </c>
      <c r="I17" s="22"/>
      <c r="J17" s="22"/>
      <c r="K17" s="22"/>
      <c r="L17" s="4"/>
      <c r="M17" s="4"/>
      <c r="N17" s="4"/>
      <c r="O17" s="4"/>
      <c r="P17" s="4"/>
      <c r="Q17" s="4"/>
      <c r="R17" s="4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5" customHeight="1" x14ac:dyDescent="0.3">
      <c r="A18" s="17"/>
      <c r="B18" s="15" t="s">
        <v>34</v>
      </c>
      <c r="C18" s="18">
        <v>17433001</v>
      </c>
      <c r="D18" s="19">
        <v>8753649</v>
      </c>
      <c r="E18" s="19">
        <v>1523092</v>
      </c>
      <c r="F18" s="19">
        <v>4813429</v>
      </c>
      <c r="G18" s="19">
        <v>1855112</v>
      </c>
      <c r="H18" s="19">
        <v>487719</v>
      </c>
      <c r="I18" s="22"/>
      <c r="J18" s="22"/>
      <c r="K18" s="22"/>
      <c r="L18" s="4"/>
      <c r="M18" s="4"/>
      <c r="N18" s="4"/>
      <c r="O18" s="4"/>
      <c r="P18" s="4"/>
      <c r="Q18" s="4"/>
      <c r="R18" s="4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5" customHeight="1" x14ac:dyDescent="0.3">
      <c r="A19" s="15">
        <v>2011</v>
      </c>
      <c r="B19" s="15" t="s">
        <v>23</v>
      </c>
      <c r="C19" s="18">
        <v>16746990</v>
      </c>
      <c r="D19" s="19">
        <v>8645317</v>
      </c>
      <c r="E19" s="19">
        <v>1380078</v>
      </c>
      <c r="F19" s="19">
        <v>4532042</v>
      </c>
      <c r="G19" s="19">
        <v>1708905</v>
      </c>
      <c r="H19" s="19">
        <v>480648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5" customHeight="1" x14ac:dyDescent="0.3">
      <c r="A20" s="17"/>
      <c r="B20" s="15" t="s">
        <v>24</v>
      </c>
      <c r="C20" s="18">
        <v>17268009</v>
      </c>
      <c r="D20" s="19">
        <v>8954863</v>
      </c>
      <c r="E20" s="19">
        <v>1459340</v>
      </c>
      <c r="F20" s="19">
        <v>4595124</v>
      </c>
      <c r="G20" s="19">
        <v>1745947</v>
      </c>
      <c r="H20" s="19">
        <v>512735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5" customHeight="1" x14ac:dyDescent="0.3">
      <c r="A21" s="17"/>
      <c r="B21" s="15" t="s">
        <v>25</v>
      </c>
      <c r="C21" s="18">
        <v>18997988</v>
      </c>
      <c r="D21" s="19">
        <v>10342216</v>
      </c>
      <c r="E21" s="19">
        <v>1716755</v>
      </c>
      <c r="F21" s="19">
        <v>4549540</v>
      </c>
      <c r="G21" s="19">
        <v>1683593</v>
      </c>
      <c r="H21" s="19">
        <v>705884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5" customHeight="1" x14ac:dyDescent="0.3">
      <c r="A22" s="17"/>
      <c r="B22" s="15" t="s">
        <v>26</v>
      </c>
      <c r="C22" s="18">
        <v>18534725</v>
      </c>
      <c r="D22" s="19">
        <v>9101167</v>
      </c>
      <c r="E22" s="19">
        <v>1618497</v>
      </c>
      <c r="F22" s="19">
        <v>5102277</v>
      </c>
      <c r="G22" s="19">
        <v>1882343</v>
      </c>
      <c r="H22" s="19">
        <v>830441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5" customHeight="1" x14ac:dyDescent="0.3">
      <c r="A23" s="17"/>
      <c r="B23" s="15" t="s">
        <v>27</v>
      </c>
      <c r="C23" s="18">
        <v>21184851</v>
      </c>
      <c r="D23" s="19">
        <v>10681133</v>
      </c>
      <c r="E23" s="19">
        <v>2087949</v>
      </c>
      <c r="F23" s="19">
        <v>5351335</v>
      </c>
      <c r="G23" s="19">
        <v>2051423</v>
      </c>
      <c r="H23" s="19">
        <v>1013011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5" customHeight="1" x14ac:dyDescent="0.3">
      <c r="A24" s="17"/>
      <c r="B24" s="15" t="s">
        <v>28</v>
      </c>
      <c r="C24" s="18">
        <v>21945182</v>
      </c>
      <c r="D24" s="19">
        <v>10566044</v>
      </c>
      <c r="E24" s="19">
        <v>2128832</v>
      </c>
      <c r="F24" s="19">
        <v>5888643</v>
      </c>
      <c r="G24" s="19">
        <v>2216222</v>
      </c>
      <c r="H24" s="19">
        <v>1145441</v>
      </c>
      <c r="I24" s="22"/>
      <c r="J24" s="22"/>
      <c r="K24" s="22"/>
      <c r="L24" s="4"/>
      <c r="M24" s="4"/>
      <c r="N24" s="4"/>
      <c r="O24" s="4"/>
      <c r="P24" s="4"/>
      <c r="Q24" s="4"/>
      <c r="R24" s="4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5" customHeight="1" x14ac:dyDescent="0.3">
      <c r="A25" s="17"/>
      <c r="B25" s="15" t="s">
        <v>29</v>
      </c>
      <c r="C25" s="18">
        <v>20543090</v>
      </c>
      <c r="D25" s="19">
        <v>9821163</v>
      </c>
      <c r="E25" s="19">
        <v>1902473</v>
      </c>
      <c r="F25" s="19">
        <v>5585606</v>
      </c>
      <c r="G25" s="19">
        <v>2073695</v>
      </c>
      <c r="H25" s="19">
        <v>1160153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5" customHeight="1" x14ac:dyDescent="0.3">
      <c r="A26" s="17"/>
      <c r="B26" s="15" t="s">
        <v>30</v>
      </c>
      <c r="C26" s="18">
        <v>21679053</v>
      </c>
      <c r="D26" s="19">
        <v>10543439</v>
      </c>
      <c r="E26" s="19">
        <v>2087119</v>
      </c>
      <c r="F26" s="19">
        <v>5820432</v>
      </c>
      <c r="G26" s="19">
        <v>2210815</v>
      </c>
      <c r="H26" s="19">
        <v>1017248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5" customHeight="1" x14ac:dyDescent="0.3">
      <c r="A27" s="17"/>
      <c r="B27" s="15" t="s">
        <v>31</v>
      </c>
      <c r="C27" s="18">
        <v>21850150</v>
      </c>
      <c r="D27" s="19">
        <v>11364247</v>
      </c>
      <c r="E27" s="19">
        <v>1960860</v>
      </c>
      <c r="F27" s="19">
        <v>5546699</v>
      </c>
      <c r="G27" s="19">
        <v>2140927</v>
      </c>
      <c r="H27" s="19">
        <v>837417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5" customHeight="1" x14ac:dyDescent="0.3">
      <c r="A28" s="17"/>
      <c r="B28" s="15" t="s">
        <v>32</v>
      </c>
      <c r="C28" s="18">
        <v>19771414</v>
      </c>
      <c r="D28" s="19">
        <v>9988983</v>
      </c>
      <c r="E28" s="19">
        <v>1855781</v>
      </c>
      <c r="F28" s="19">
        <v>5171489</v>
      </c>
      <c r="G28" s="19">
        <v>2043314</v>
      </c>
      <c r="H28" s="19">
        <v>711847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5" customHeight="1" x14ac:dyDescent="0.3">
      <c r="A29" s="17"/>
      <c r="B29" s="15" t="s">
        <v>33</v>
      </c>
      <c r="C29" s="18">
        <v>19381657</v>
      </c>
      <c r="D29" s="19">
        <v>9999747</v>
      </c>
      <c r="E29" s="19">
        <v>1816095</v>
      </c>
      <c r="F29" s="19">
        <v>5050757</v>
      </c>
      <c r="G29" s="19">
        <v>1973005</v>
      </c>
      <c r="H29" s="19">
        <v>542053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5" customHeight="1" x14ac:dyDescent="0.3">
      <c r="A30" s="17"/>
      <c r="B30" s="15" t="s">
        <v>34</v>
      </c>
      <c r="C30" s="18">
        <v>17453050</v>
      </c>
      <c r="D30" s="19">
        <v>8769202</v>
      </c>
      <c r="E30" s="19">
        <v>1613401</v>
      </c>
      <c r="F30" s="19">
        <v>4760681</v>
      </c>
      <c r="G30" s="19">
        <v>1821155</v>
      </c>
      <c r="H30" s="19">
        <v>488611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5" customHeight="1" x14ac:dyDescent="0.3">
      <c r="A31" s="15">
        <v>2012</v>
      </c>
      <c r="B31" s="15" t="s">
        <v>23</v>
      </c>
      <c r="C31" s="18">
        <v>16387655</v>
      </c>
      <c r="D31" s="19">
        <v>7872974</v>
      </c>
      <c r="E31" s="19">
        <v>1454892</v>
      </c>
      <c r="F31" s="19">
        <v>4713908</v>
      </c>
      <c r="G31" s="19">
        <v>1879920</v>
      </c>
      <c r="H31" s="19">
        <v>465961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5" customHeight="1" x14ac:dyDescent="0.3">
      <c r="A32" s="17"/>
      <c r="B32" s="15" t="s">
        <v>24</v>
      </c>
      <c r="C32" s="18">
        <v>17249213</v>
      </c>
      <c r="D32" s="19">
        <v>8981454</v>
      </c>
      <c r="E32" s="19">
        <v>1635948</v>
      </c>
      <c r="F32" s="19">
        <v>4441795</v>
      </c>
      <c r="G32" s="19">
        <v>1699575</v>
      </c>
      <c r="H32" s="19">
        <v>490441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5" customHeight="1" x14ac:dyDescent="0.3">
      <c r="A33" s="17"/>
      <c r="B33" s="15" t="s">
        <v>25</v>
      </c>
      <c r="C33" s="18">
        <v>19231230</v>
      </c>
      <c r="D33" s="19">
        <v>10080295</v>
      </c>
      <c r="E33" s="19">
        <v>1900675</v>
      </c>
      <c r="F33" s="19">
        <v>4776751</v>
      </c>
      <c r="G33" s="19">
        <v>1758746</v>
      </c>
      <c r="H33" s="19">
        <v>714763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5" customHeight="1" x14ac:dyDescent="0.3">
      <c r="A34" s="17"/>
      <c r="B34" s="15" t="s">
        <v>26</v>
      </c>
      <c r="C34" s="18">
        <v>19690946</v>
      </c>
      <c r="D34" s="19">
        <v>9519011</v>
      </c>
      <c r="E34" s="19">
        <v>1867127</v>
      </c>
      <c r="F34" s="19">
        <v>5422897</v>
      </c>
      <c r="G34" s="19">
        <v>2040967</v>
      </c>
      <c r="H34" s="19">
        <v>840944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5" customHeight="1" x14ac:dyDescent="0.3">
      <c r="A35" s="17"/>
      <c r="B35" s="15" t="s">
        <v>27</v>
      </c>
      <c r="C35" s="18">
        <v>21635758</v>
      </c>
      <c r="D35" s="19">
        <v>10715061</v>
      </c>
      <c r="E35" s="19">
        <v>2081399</v>
      </c>
      <c r="F35" s="19">
        <v>5692661</v>
      </c>
      <c r="G35" s="19">
        <v>2120745</v>
      </c>
      <c r="H35" s="19">
        <v>1025892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5" customHeight="1" x14ac:dyDescent="0.3">
      <c r="A36" s="17"/>
      <c r="B36" s="15" t="s">
        <v>28</v>
      </c>
      <c r="C36" s="18">
        <v>21220253</v>
      </c>
      <c r="D36" s="19">
        <v>9725048</v>
      </c>
      <c r="E36" s="19">
        <v>2032045</v>
      </c>
      <c r="F36" s="19">
        <v>6093350</v>
      </c>
      <c r="G36" s="19">
        <v>2190468</v>
      </c>
      <c r="H36" s="19">
        <v>1179342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5" customHeight="1" x14ac:dyDescent="0.3">
      <c r="A37" s="17"/>
      <c r="B37" s="15" t="s">
        <v>29</v>
      </c>
      <c r="C37" s="18">
        <v>22139587</v>
      </c>
      <c r="D37" s="19">
        <v>10509662</v>
      </c>
      <c r="E37" s="19">
        <v>2175442</v>
      </c>
      <c r="F37" s="19">
        <v>6007533</v>
      </c>
      <c r="G37" s="19">
        <v>2252451</v>
      </c>
      <c r="H37" s="19">
        <v>1194499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5" customHeight="1" x14ac:dyDescent="0.3">
      <c r="A38" s="17"/>
      <c r="B38" s="15" t="s">
        <v>30</v>
      </c>
      <c r="C38" s="18">
        <v>23102033</v>
      </c>
      <c r="D38" s="19">
        <v>11007082</v>
      </c>
      <c r="E38" s="19">
        <v>2242163</v>
      </c>
      <c r="F38" s="19">
        <v>6463726</v>
      </c>
      <c r="G38" s="19">
        <v>2350565</v>
      </c>
      <c r="H38" s="19">
        <v>1038497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5" customHeight="1" x14ac:dyDescent="0.3">
      <c r="A39" s="17"/>
      <c r="B39" s="15" t="s">
        <v>31</v>
      </c>
      <c r="C39" s="18">
        <v>21631381</v>
      </c>
      <c r="D39" s="19">
        <v>10367501</v>
      </c>
      <c r="E39" s="19">
        <v>2070009</v>
      </c>
      <c r="F39" s="19">
        <v>6077093</v>
      </c>
      <c r="G39" s="19">
        <v>2261962</v>
      </c>
      <c r="H39" s="19">
        <v>854816</v>
      </c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5" customHeight="1" x14ac:dyDescent="0.3">
      <c r="A40" s="17"/>
      <c r="B40" s="15" t="s">
        <v>32</v>
      </c>
      <c r="C40" s="18">
        <v>20943835</v>
      </c>
      <c r="D40" s="19">
        <v>10661209</v>
      </c>
      <c r="E40" s="19">
        <v>2021273</v>
      </c>
      <c r="F40" s="19">
        <v>5525237</v>
      </c>
      <c r="G40" s="19">
        <v>2009625</v>
      </c>
      <c r="H40" s="19">
        <v>726491</v>
      </c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5" customHeight="1" x14ac:dyDescent="0.3">
      <c r="A41" s="17"/>
      <c r="B41" s="15" t="s">
        <v>33</v>
      </c>
      <c r="C41" s="18">
        <v>21029508</v>
      </c>
      <c r="D41" s="19">
        <v>10859529</v>
      </c>
      <c r="E41" s="19">
        <v>2029019</v>
      </c>
      <c r="F41" s="19">
        <v>5497471</v>
      </c>
      <c r="G41" s="19">
        <v>2064770</v>
      </c>
      <c r="H41" s="19">
        <v>578719</v>
      </c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5" customHeight="1" x14ac:dyDescent="0.3">
      <c r="A42" s="17"/>
      <c r="B42" s="15" t="s">
        <v>34</v>
      </c>
      <c r="C42" s="18">
        <v>18389946</v>
      </c>
      <c r="D42" s="19">
        <v>8730010</v>
      </c>
      <c r="E42" s="19">
        <v>1813456</v>
      </c>
      <c r="F42" s="19">
        <v>5369055</v>
      </c>
      <c r="G42" s="19">
        <v>2004050</v>
      </c>
      <c r="H42" s="19">
        <v>473375</v>
      </c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5" customHeight="1" x14ac:dyDescent="0.3">
      <c r="A43" s="15">
        <v>2013</v>
      </c>
      <c r="B43" s="15" t="s">
        <v>23</v>
      </c>
      <c r="C43" s="41">
        <v>18521717</v>
      </c>
      <c r="D43" s="22">
        <v>9172696</v>
      </c>
      <c r="E43" s="22">
        <v>1686225</v>
      </c>
      <c r="F43" s="22">
        <v>5222242</v>
      </c>
      <c r="G43" s="22">
        <v>1940615</v>
      </c>
      <c r="H43" s="22">
        <v>499939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5" customHeight="1" x14ac:dyDescent="0.3">
      <c r="A44" s="17"/>
      <c r="B44" s="15" t="s">
        <v>24</v>
      </c>
      <c r="C44" s="41">
        <v>17978413</v>
      </c>
      <c r="D44" s="22">
        <v>9057568</v>
      </c>
      <c r="E44" s="22">
        <v>1662076</v>
      </c>
      <c r="F44" s="22">
        <v>4936865</v>
      </c>
      <c r="G44" s="22">
        <v>1768978</v>
      </c>
      <c r="H44" s="22">
        <v>552926</v>
      </c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5" customHeight="1" x14ac:dyDescent="0.3">
      <c r="A45" s="17"/>
      <c r="B45" s="15" t="s">
        <v>25</v>
      </c>
      <c r="C45" s="41">
        <v>20164036</v>
      </c>
      <c r="D45" s="22">
        <v>10810530</v>
      </c>
      <c r="E45" s="22">
        <v>1963970</v>
      </c>
      <c r="F45" s="22">
        <v>4953064</v>
      </c>
      <c r="G45" s="22">
        <v>1818546</v>
      </c>
      <c r="H45" s="22">
        <v>617926</v>
      </c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5" customHeight="1" x14ac:dyDescent="0.3">
      <c r="A46" s="17"/>
      <c r="B46" s="15" t="s">
        <v>26</v>
      </c>
      <c r="C46" s="41">
        <v>21215760</v>
      </c>
      <c r="D46" s="22">
        <v>10504845</v>
      </c>
      <c r="E46" s="22">
        <v>1863364</v>
      </c>
      <c r="F46" s="22">
        <v>5900997</v>
      </c>
      <c r="G46" s="22">
        <v>2080382</v>
      </c>
      <c r="H46" s="22">
        <v>866172</v>
      </c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5" customHeight="1" x14ac:dyDescent="0.3">
      <c r="A47" s="17"/>
      <c r="B47" s="15" t="s">
        <v>27</v>
      </c>
      <c r="C47" s="41">
        <v>21697839</v>
      </c>
      <c r="D47" s="22">
        <v>10600628</v>
      </c>
      <c r="E47" s="22">
        <v>1991940</v>
      </c>
      <c r="F47" s="22">
        <v>5938277</v>
      </c>
      <c r="G47" s="22">
        <v>2098420</v>
      </c>
      <c r="H47" s="22">
        <v>1068574</v>
      </c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5" customHeight="1" x14ac:dyDescent="0.3">
      <c r="A48" s="17"/>
      <c r="B48" s="15" t="s">
        <v>28</v>
      </c>
      <c r="C48" s="41">
        <v>24314997</v>
      </c>
      <c r="D48" s="22">
        <v>11810105</v>
      </c>
      <c r="E48" s="22">
        <v>2188989</v>
      </c>
      <c r="F48" s="22">
        <v>6755871</v>
      </c>
      <c r="G48" s="22">
        <v>2351476</v>
      </c>
      <c r="H48" s="22">
        <v>1208556</v>
      </c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" customHeight="1" x14ac:dyDescent="0.3">
      <c r="A49" s="17"/>
      <c r="B49" s="15" t="s">
        <v>29</v>
      </c>
      <c r="C49" s="41">
        <v>24134444</v>
      </c>
      <c r="D49" s="22">
        <v>11552558</v>
      </c>
      <c r="E49" s="22">
        <v>2129102</v>
      </c>
      <c r="F49" s="22">
        <v>6862823</v>
      </c>
      <c r="G49" s="22">
        <v>2365865</v>
      </c>
      <c r="H49" s="22">
        <v>1224096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5" customHeight="1" x14ac:dyDescent="0.3">
      <c r="A50" s="17"/>
      <c r="B50" s="15" t="s">
        <v>30</v>
      </c>
      <c r="C50" s="41">
        <v>24239807</v>
      </c>
      <c r="D50" s="22">
        <v>11509842</v>
      </c>
      <c r="E50" s="22">
        <v>2242267</v>
      </c>
      <c r="F50" s="22">
        <v>7009354</v>
      </c>
      <c r="G50" s="22">
        <v>2414197</v>
      </c>
      <c r="H50" s="22">
        <v>1064147</v>
      </c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" customHeight="1" x14ac:dyDescent="0.3">
      <c r="A51" s="17"/>
      <c r="B51" s="15" t="s">
        <v>31</v>
      </c>
      <c r="C51" s="41">
        <v>24188424</v>
      </c>
      <c r="D51" s="22">
        <v>11896373</v>
      </c>
      <c r="E51" s="22">
        <v>2117708</v>
      </c>
      <c r="F51" s="22">
        <v>6877234</v>
      </c>
      <c r="G51" s="22">
        <v>2421288</v>
      </c>
      <c r="H51" s="22">
        <v>875821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5" customHeight="1" x14ac:dyDescent="0.3">
      <c r="A52" s="17"/>
      <c r="B52" s="15" t="s">
        <v>32</v>
      </c>
      <c r="C52" s="41">
        <v>22806797</v>
      </c>
      <c r="D52" s="22">
        <v>11595598</v>
      </c>
      <c r="E52" s="22">
        <v>2022808</v>
      </c>
      <c r="F52" s="22">
        <v>6201067</v>
      </c>
      <c r="G52" s="22">
        <v>2213074</v>
      </c>
      <c r="H52" s="22">
        <v>774250</v>
      </c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" customHeight="1" x14ac:dyDescent="0.3">
      <c r="A53" s="17"/>
      <c r="B53" s="15" t="s">
        <v>33</v>
      </c>
      <c r="C53" s="41">
        <v>22904365</v>
      </c>
      <c r="D53" s="22">
        <v>11851126</v>
      </c>
      <c r="E53" s="22">
        <v>1994086</v>
      </c>
      <c r="F53" s="22">
        <v>6285207</v>
      </c>
      <c r="G53" s="22">
        <v>2207006</v>
      </c>
      <c r="H53" s="22">
        <v>566940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5" customHeight="1" x14ac:dyDescent="0.3">
      <c r="A54" s="17"/>
      <c r="B54" s="15" t="s">
        <v>34</v>
      </c>
      <c r="C54" s="41">
        <v>20168843</v>
      </c>
      <c r="D54" s="22">
        <v>10130336</v>
      </c>
      <c r="E54" s="22">
        <v>1773354</v>
      </c>
      <c r="F54" s="22">
        <v>5727108</v>
      </c>
      <c r="G54" s="22">
        <v>2085720</v>
      </c>
      <c r="H54" s="22">
        <v>452325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" customHeight="1" x14ac:dyDescent="0.3">
      <c r="A55" s="15">
        <v>2014</v>
      </c>
      <c r="B55" s="15" t="s">
        <v>23</v>
      </c>
      <c r="C55" s="41">
        <v>18370491</v>
      </c>
      <c r="D55" s="22">
        <v>8757754</v>
      </c>
      <c r="E55" s="22">
        <v>1585882</v>
      </c>
      <c r="F55" s="22">
        <v>5544364</v>
      </c>
      <c r="G55" s="22">
        <v>1956953</v>
      </c>
      <c r="H55" s="22">
        <v>525538</v>
      </c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5" customHeight="1" x14ac:dyDescent="0.3">
      <c r="A56" s="17"/>
      <c r="B56" s="15" t="s">
        <v>24</v>
      </c>
      <c r="C56" s="41">
        <v>20944549</v>
      </c>
      <c r="D56" s="22">
        <v>11133268</v>
      </c>
      <c r="E56" s="22">
        <v>1765373</v>
      </c>
      <c r="F56" s="22">
        <v>5543219</v>
      </c>
      <c r="G56" s="22">
        <v>1935749</v>
      </c>
      <c r="H56" s="22">
        <v>566940</v>
      </c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" customHeight="1" x14ac:dyDescent="0.3">
      <c r="A57" s="17"/>
      <c r="B57" s="15" t="s">
        <v>25</v>
      </c>
      <c r="C57" s="41">
        <v>20832122</v>
      </c>
      <c r="D57" s="22">
        <v>10907777</v>
      </c>
      <c r="E57" s="22">
        <v>1926383</v>
      </c>
      <c r="F57" s="22">
        <v>5462605</v>
      </c>
      <c r="G57" s="22">
        <v>1788656</v>
      </c>
      <c r="H57" s="22">
        <v>746701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5" customHeight="1" x14ac:dyDescent="0.3">
      <c r="A58" s="17"/>
      <c r="B58" s="15" t="s">
        <v>26</v>
      </c>
      <c r="C58" s="41">
        <v>22050619</v>
      </c>
      <c r="D58" s="22">
        <v>10597017</v>
      </c>
      <c r="E58" s="22">
        <v>2057024</v>
      </c>
      <c r="F58" s="22">
        <v>6386604</v>
      </c>
      <c r="G58" s="22">
        <v>2131254</v>
      </c>
      <c r="H58" s="22">
        <v>878720</v>
      </c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" customHeight="1" x14ac:dyDescent="0.3">
      <c r="A59" s="17"/>
      <c r="B59" s="15" t="s">
        <v>27</v>
      </c>
      <c r="C59" s="41">
        <v>22678272</v>
      </c>
      <c r="D59" s="22">
        <v>10984199</v>
      </c>
      <c r="E59" s="22">
        <v>2175602</v>
      </c>
      <c r="F59" s="22">
        <v>6327421</v>
      </c>
      <c r="G59" s="22">
        <v>2118824</v>
      </c>
      <c r="H59" s="22">
        <v>1072226</v>
      </c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5" customHeight="1" x14ac:dyDescent="0.3">
      <c r="A60" s="17"/>
      <c r="B60" s="15" t="s">
        <v>28</v>
      </c>
      <c r="C60" s="41">
        <v>24421797</v>
      </c>
      <c r="D60" s="22">
        <v>11251035</v>
      </c>
      <c r="E60" s="22">
        <v>2290341</v>
      </c>
      <c r="F60" s="22">
        <v>7201226</v>
      </c>
      <c r="G60" s="22">
        <v>2466606</v>
      </c>
      <c r="H60" s="22">
        <v>1212589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5" customHeight="1" x14ac:dyDescent="0.3">
      <c r="A61" s="17"/>
      <c r="B61" s="15" t="s">
        <v>29</v>
      </c>
      <c r="C61" s="41">
        <v>23141122</v>
      </c>
      <c r="D61" s="22">
        <v>10714643</v>
      </c>
      <c r="E61" s="22">
        <v>2142761</v>
      </c>
      <c r="F61" s="22">
        <v>6806584</v>
      </c>
      <c r="G61" s="22">
        <v>2248952</v>
      </c>
      <c r="H61" s="22">
        <v>1228182</v>
      </c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" customHeight="1" x14ac:dyDescent="0.3">
      <c r="A62" s="17"/>
      <c r="B62" s="15" t="s">
        <v>30</v>
      </c>
      <c r="C62" s="41">
        <v>24270571</v>
      </c>
      <c r="D62" s="22">
        <v>11159446</v>
      </c>
      <c r="E62" s="22">
        <v>2323296</v>
      </c>
      <c r="F62" s="22">
        <v>7296995</v>
      </c>
      <c r="G62" s="22">
        <v>2421805</v>
      </c>
      <c r="H62" s="22">
        <v>1069029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5" customHeight="1" x14ac:dyDescent="0.3">
      <c r="A63" s="17"/>
      <c r="B63" s="15" t="s">
        <v>31</v>
      </c>
      <c r="C63" s="41">
        <v>23459312</v>
      </c>
      <c r="D63" s="22">
        <v>11198173</v>
      </c>
      <c r="E63" s="22">
        <v>2212232</v>
      </c>
      <c r="F63" s="22">
        <v>6783736</v>
      </c>
      <c r="G63" s="22">
        <v>2385353</v>
      </c>
      <c r="H63" s="22">
        <v>879818</v>
      </c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5" customHeight="1" x14ac:dyDescent="0.3">
      <c r="A64" s="17"/>
      <c r="B64" s="15" t="s">
        <v>32</v>
      </c>
      <c r="C64" s="41">
        <v>22301031</v>
      </c>
      <c r="D64" s="22">
        <v>10789473</v>
      </c>
      <c r="E64" s="22">
        <v>2133668</v>
      </c>
      <c r="F64" s="22">
        <v>6427787</v>
      </c>
      <c r="G64" s="22">
        <v>2202474</v>
      </c>
      <c r="H64" s="22">
        <v>747629</v>
      </c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5" customHeight="1" x14ac:dyDescent="0.3">
      <c r="A65" s="17"/>
      <c r="B65" s="15" t="s">
        <v>33</v>
      </c>
      <c r="C65" s="41">
        <v>22704280</v>
      </c>
      <c r="D65" s="22">
        <v>11576794</v>
      </c>
      <c r="E65" s="22">
        <v>2144970</v>
      </c>
      <c r="F65" s="22">
        <v>6221030</v>
      </c>
      <c r="G65" s="22">
        <v>2187463</v>
      </c>
      <c r="H65" s="22">
        <v>574023</v>
      </c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" customHeight="1" x14ac:dyDescent="0.3">
      <c r="A66" s="17"/>
      <c r="B66" s="15" t="s">
        <v>34</v>
      </c>
      <c r="C66" s="41">
        <v>18693360</v>
      </c>
      <c r="D66" s="22">
        <v>8542696</v>
      </c>
      <c r="E66" s="22">
        <v>1800400</v>
      </c>
      <c r="F66" s="22">
        <v>5764349</v>
      </c>
      <c r="G66" s="22">
        <v>2069616</v>
      </c>
      <c r="H66" s="22">
        <v>516299</v>
      </c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5" customHeight="1" x14ac:dyDescent="0.3">
      <c r="A67" s="15">
        <v>2015</v>
      </c>
      <c r="B67" s="15" t="s">
        <v>23</v>
      </c>
      <c r="C67" s="41">
        <v>18551787</v>
      </c>
      <c r="D67" s="22">
        <v>8622342</v>
      </c>
      <c r="E67" s="22">
        <v>1725009</v>
      </c>
      <c r="F67" s="22">
        <v>5728083</v>
      </c>
      <c r="G67" s="22">
        <v>1944542</v>
      </c>
      <c r="H67" s="22">
        <v>531811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" customHeight="1" x14ac:dyDescent="0.3">
      <c r="A68" s="17"/>
      <c r="B68" s="15" t="s">
        <v>24</v>
      </c>
      <c r="C68" s="41">
        <v>20067445</v>
      </c>
      <c r="D68" s="22">
        <v>10311458</v>
      </c>
      <c r="E68" s="22">
        <v>1736911</v>
      </c>
      <c r="F68" s="22">
        <v>5508764</v>
      </c>
      <c r="G68" s="22">
        <v>1935791</v>
      </c>
      <c r="H68" s="22">
        <v>574521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5" customHeight="1" x14ac:dyDescent="0.3">
      <c r="A69" s="17"/>
      <c r="B69" s="15" t="s">
        <v>25</v>
      </c>
      <c r="C69" s="41">
        <v>21587025</v>
      </c>
      <c r="D69" s="22">
        <v>11321675</v>
      </c>
      <c r="E69" s="22">
        <v>2093800</v>
      </c>
      <c r="F69" s="22">
        <v>5506149</v>
      </c>
      <c r="G69" s="22">
        <v>1910152</v>
      </c>
      <c r="H69" s="22">
        <v>755249</v>
      </c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" customHeight="1" x14ac:dyDescent="0.3">
      <c r="A70" s="17"/>
      <c r="B70" s="15" t="s">
        <v>26</v>
      </c>
      <c r="C70" s="41">
        <v>23225395</v>
      </c>
      <c r="D70" s="22">
        <v>11742299</v>
      </c>
      <c r="E70" s="22">
        <v>2009225</v>
      </c>
      <c r="F70" s="22">
        <v>6437428</v>
      </c>
      <c r="G70" s="22">
        <v>2147612</v>
      </c>
      <c r="H70" s="22">
        <v>888831</v>
      </c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5" customHeight="1" x14ac:dyDescent="0.3">
      <c r="A71" s="17"/>
      <c r="B71" s="15" t="s">
        <v>27</v>
      </c>
      <c r="C71" s="41">
        <v>23636727</v>
      </c>
      <c r="D71" s="22">
        <v>11229866</v>
      </c>
      <c r="E71" s="22">
        <v>2380596</v>
      </c>
      <c r="F71" s="22">
        <v>6686840</v>
      </c>
      <c r="G71" s="22">
        <v>2254798</v>
      </c>
      <c r="H71" s="22">
        <v>1084627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" customHeight="1" x14ac:dyDescent="0.3">
      <c r="A72" s="17"/>
      <c r="B72" s="15" t="s">
        <v>28</v>
      </c>
      <c r="C72" s="41">
        <v>25342884</v>
      </c>
      <c r="D72" s="22">
        <v>11856519</v>
      </c>
      <c r="E72" s="22">
        <v>2374290</v>
      </c>
      <c r="F72" s="22">
        <v>7359794</v>
      </c>
      <c r="G72" s="22">
        <v>2525630</v>
      </c>
      <c r="H72" s="22">
        <v>1226651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" customHeight="1" x14ac:dyDescent="0.3">
      <c r="A73" s="17"/>
      <c r="B73" s="15" t="s">
        <v>29</v>
      </c>
      <c r="C73" s="41">
        <v>24589463</v>
      </c>
      <c r="D73" s="22">
        <v>11344164</v>
      </c>
      <c r="E73" s="22">
        <v>2312239</v>
      </c>
      <c r="F73" s="22">
        <v>7281641</v>
      </c>
      <c r="G73" s="22">
        <v>2408990</v>
      </c>
      <c r="H73" s="22">
        <v>1242429</v>
      </c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" customHeight="1" x14ac:dyDescent="0.3">
      <c r="A74" s="17"/>
      <c r="B74" s="15" t="s">
        <v>30</v>
      </c>
      <c r="C74" s="41">
        <v>27318106</v>
      </c>
      <c r="D74" s="22">
        <v>13162503</v>
      </c>
      <c r="E74" s="22">
        <v>2550867</v>
      </c>
      <c r="F74" s="22">
        <v>7880358</v>
      </c>
      <c r="G74" s="22">
        <v>2644342</v>
      </c>
      <c r="H74" s="22">
        <v>1080036</v>
      </c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" customHeight="1" x14ac:dyDescent="0.3">
      <c r="A75" s="17"/>
      <c r="B75" s="15" t="s">
        <v>31</v>
      </c>
      <c r="C75" s="41">
        <v>25549873</v>
      </c>
      <c r="D75" s="22">
        <v>12538940</v>
      </c>
      <c r="E75" s="22">
        <v>2406495</v>
      </c>
      <c r="F75" s="22">
        <v>7258441</v>
      </c>
      <c r="G75" s="22">
        <v>2457166</v>
      </c>
      <c r="H75" s="22">
        <v>888831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5" customHeight="1" x14ac:dyDescent="0.3">
      <c r="A76" s="17"/>
      <c r="B76" s="15" t="s">
        <v>32</v>
      </c>
      <c r="C76" s="41">
        <v>24392563</v>
      </c>
      <c r="D76" s="22">
        <v>12308697</v>
      </c>
      <c r="E76" s="22">
        <v>2302725</v>
      </c>
      <c r="F76" s="22">
        <v>6751856</v>
      </c>
      <c r="G76" s="22">
        <v>2274234</v>
      </c>
      <c r="H76" s="22">
        <v>755051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5" customHeight="1" x14ac:dyDescent="0.3">
      <c r="A77" s="17"/>
      <c r="B77" s="15" t="s">
        <v>33</v>
      </c>
      <c r="C77" s="41">
        <v>23743354</v>
      </c>
      <c r="D77" s="22">
        <v>12356585</v>
      </c>
      <c r="E77" s="22">
        <v>2099092</v>
      </c>
      <c r="F77" s="22">
        <v>6468499</v>
      </c>
      <c r="G77" s="22">
        <v>2244386</v>
      </c>
      <c r="H77" s="22">
        <v>574792</v>
      </c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" customHeight="1" x14ac:dyDescent="0.3">
      <c r="A78" s="17"/>
      <c r="B78" s="15" t="s">
        <v>34</v>
      </c>
      <c r="C78" s="41">
        <v>20988509</v>
      </c>
      <c r="D78" s="22">
        <v>10119854</v>
      </c>
      <c r="E78" s="22">
        <v>1987351</v>
      </c>
      <c r="F78" s="22">
        <v>6173108</v>
      </c>
      <c r="G78" s="22">
        <v>2211538</v>
      </c>
      <c r="H78" s="22">
        <v>496658</v>
      </c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" customHeight="1" x14ac:dyDescent="0.3">
      <c r="A79" s="15">
        <v>2016</v>
      </c>
      <c r="B79" s="15" t="s">
        <v>23</v>
      </c>
      <c r="C79" s="41">
        <v>19558851</v>
      </c>
      <c r="D79" s="22">
        <v>9129437</v>
      </c>
      <c r="E79" s="22">
        <v>1693622</v>
      </c>
      <c r="F79" s="22">
        <v>6089515</v>
      </c>
      <c r="G79" s="22">
        <v>2114024</v>
      </c>
      <c r="H79" s="22">
        <v>532253</v>
      </c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" customHeight="1" x14ac:dyDescent="0.3">
      <c r="A80" s="17"/>
      <c r="B80" s="15" t="s">
        <v>24</v>
      </c>
      <c r="C80" s="41">
        <v>22245256</v>
      </c>
      <c r="D80" s="22">
        <v>12299506</v>
      </c>
      <c r="E80" s="22">
        <v>1816751</v>
      </c>
      <c r="F80" s="22">
        <v>5564926</v>
      </c>
      <c r="G80" s="22">
        <v>1989552</v>
      </c>
      <c r="H80" s="22">
        <v>574521</v>
      </c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" customHeight="1" x14ac:dyDescent="0.3">
      <c r="A81" s="17"/>
      <c r="B81" s="15" t="s">
        <v>25</v>
      </c>
      <c r="C81" s="41">
        <v>23312918</v>
      </c>
      <c r="D81" s="22">
        <v>12851960</v>
      </c>
      <c r="E81" s="22">
        <v>1989692</v>
      </c>
      <c r="F81" s="22">
        <v>5717964</v>
      </c>
      <c r="G81" s="22">
        <v>1998053</v>
      </c>
      <c r="H81" s="22">
        <v>755249</v>
      </c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" customHeight="1" x14ac:dyDescent="0.3">
      <c r="A82" s="17"/>
      <c r="B82" s="15" t="s">
        <v>26</v>
      </c>
      <c r="C82" s="41">
        <v>24539989</v>
      </c>
      <c r="D82" s="22">
        <v>12655778</v>
      </c>
      <c r="E82" s="22">
        <v>2233101</v>
      </c>
      <c r="F82" s="22">
        <v>6521763</v>
      </c>
      <c r="G82" s="22">
        <v>2236754</v>
      </c>
      <c r="H82" s="22">
        <v>892593</v>
      </c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5" customHeight="1" x14ac:dyDescent="0.3">
      <c r="A83" s="17"/>
      <c r="B83" s="15" t="s">
        <v>27</v>
      </c>
      <c r="C83" s="41">
        <v>25387108</v>
      </c>
      <c r="D83" s="22">
        <v>12952933</v>
      </c>
      <c r="E83" s="22">
        <v>2267585</v>
      </c>
      <c r="F83" s="22">
        <v>6689111</v>
      </c>
      <c r="G83" s="22">
        <v>2366705</v>
      </c>
      <c r="H83" s="22">
        <v>1110774</v>
      </c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5" customHeight="1" x14ac:dyDescent="0.3">
      <c r="A84" s="17"/>
      <c r="B84" s="15" t="s">
        <v>28</v>
      </c>
      <c r="C84" s="41">
        <v>25467340</v>
      </c>
      <c r="D84" s="22">
        <v>12212910</v>
      </c>
      <c r="E84" s="22">
        <v>2269258</v>
      </c>
      <c r="F84" s="22">
        <v>7298446</v>
      </c>
      <c r="G84" s="22">
        <v>2430425</v>
      </c>
      <c r="H84" s="22">
        <v>1256301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" customHeight="1" x14ac:dyDescent="0.3">
      <c r="A85" s="17"/>
      <c r="B85" s="15" t="s">
        <v>29</v>
      </c>
      <c r="C85" s="41">
        <v>24826928</v>
      </c>
      <c r="D85" s="22">
        <v>12009175</v>
      </c>
      <c r="E85" s="22">
        <v>2221955</v>
      </c>
      <c r="F85" s="22">
        <v>7001632</v>
      </c>
      <c r="G85" s="22">
        <v>2321698</v>
      </c>
      <c r="H85" s="22">
        <v>1272468</v>
      </c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" customHeight="1" x14ac:dyDescent="0.3">
      <c r="A86" s="17"/>
      <c r="B86" s="15" t="s">
        <v>30</v>
      </c>
      <c r="C86" s="41">
        <v>25859438</v>
      </c>
      <c r="D86" s="22">
        <v>12745784</v>
      </c>
      <c r="E86" s="22">
        <v>2359607</v>
      </c>
      <c r="F86" s="22">
        <v>7175882</v>
      </c>
      <c r="G86" s="22">
        <v>2468267</v>
      </c>
      <c r="H86" s="22">
        <v>1109898</v>
      </c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" customHeight="1" x14ac:dyDescent="0.3">
      <c r="A87" s="17"/>
      <c r="B87" s="15" t="s">
        <v>31</v>
      </c>
      <c r="C87" s="41">
        <v>25226666</v>
      </c>
      <c r="D87" s="22">
        <v>12822769</v>
      </c>
      <c r="E87" s="22">
        <v>2187165</v>
      </c>
      <c r="F87" s="22">
        <v>6915016</v>
      </c>
      <c r="G87" s="22">
        <v>2392351</v>
      </c>
      <c r="H87" s="22">
        <v>909365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" customHeight="1" x14ac:dyDescent="0.3">
      <c r="A88" s="17"/>
      <c r="B88" s="15" t="s">
        <v>32</v>
      </c>
      <c r="C88" s="41">
        <v>23719202</v>
      </c>
      <c r="D88" s="22">
        <v>12613166</v>
      </c>
      <c r="E88" s="22">
        <v>2015647</v>
      </c>
      <c r="F88" s="22">
        <v>6152373</v>
      </c>
      <c r="G88" s="22">
        <v>2165406</v>
      </c>
      <c r="H88" s="22">
        <v>772610</v>
      </c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" customHeight="1" x14ac:dyDescent="0.3">
      <c r="A89" s="17"/>
      <c r="B89" s="15" t="s">
        <v>33</v>
      </c>
      <c r="C89" s="41">
        <v>22886968</v>
      </c>
      <c r="D89" s="22">
        <v>11703464</v>
      </c>
      <c r="E89" s="22">
        <v>2064538</v>
      </c>
      <c r="F89" s="22">
        <v>6269079</v>
      </c>
      <c r="G89" s="22">
        <v>2259805</v>
      </c>
      <c r="H89" s="22">
        <v>590082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" customHeight="1" x14ac:dyDescent="0.3">
      <c r="A90" s="17"/>
      <c r="B90" s="15" t="s">
        <v>34</v>
      </c>
      <c r="C90" s="41">
        <v>20444738</v>
      </c>
      <c r="D90" s="22">
        <v>10224396</v>
      </c>
      <c r="E90" s="22">
        <v>1747805</v>
      </c>
      <c r="F90" s="22">
        <v>5921634</v>
      </c>
      <c r="G90" s="22">
        <v>2040297</v>
      </c>
      <c r="H90" s="22">
        <v>510606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" customHeight="1" x14ac:dyDescent="0.3">
      <c r="A91" s="15">
        <v>2017</v>
      </c>
      <c r="B91" s="15" t="s">
        <v>23</v>
      </c>
      <c r="C91" s="41">
        <v>20871044</v>
      </c>
      <c r="D91" s="22">
        <v>10567279</v>
      </c>
      <c r="E91" s="22">
        <v>1725529</v>
      </c>
      <c r="F91" s="22">
        <v>5775092</v>
      </c>
      <c r="G91" s="22">
        <v>2076822</v>
      </c>
      <c r="H91" s="22">
        <v>726322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" customHeight="1" x14ac:dyDescent="0.3">
      <c r="A92" s="17"/>
      <c r="B92" s="15" t="s">
        <v>24</v>
      </c>
      <c r="C92" s="41">
        <v>21258988</v>
      </c>
      <c r="D92" s="22">
        <v>11419978</v>
      </c>
      <c r="E92" s="22">
        <v>1699560</v>
      </c>
      <c r="F92" s="22">
        <v>5548302</v>
      </c>
      <c r="G92" s="22">
        <v>1991768</v>
      </c>
      <c r="H92" s="22">
        <v>599380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" customHeight="1" x14ac:dyDescent="0.3">
      <c r="A93" s="17"/>
      <c r="B93" s="15" t="s">
        <v>25</v>
      </c>
      <c r="C93" s="41">
        <v>22690602</v>
      </c>
      <c r="D93" s="22">
        <v>12327627</v>
      </c>
      <c r="E93" s="22">
        <v>2009707</v>
      </c>
      <c r="F93" s="22">
        <v>5634093</v>
      </c>
      <c r="G93" s="22">
        <v>1933932</v>
      </c>
      <c r="H93" s="22">
        <v>785243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" customHeight="1" x14ac:dyDescent="0.3">
      <c r="A94" s="17"/>
      <c r="B94" s="15" t="s">
        <v>26</v>
      </c>
      <c r="C94" s="41">
        <v>23515507</v>
      </c>
      <c r="D94" s="22">
        <v>12135362</v>
      </c>
      <c r="E94" s="22">
        <v>2034973</v>
      </c>
      <c r="F94" s="22">
        <v>6270498</v>
      </c>
      <c r="G94" s="22">
        <v>2152070</v>
      </c>
      <c r="H94" s="22">
        <v>922604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" customHeight="1" x14ac:dyDescent="0.3">
      <c r="A95" s="17"/>
      <c r="B95" s="15" t="s">
        <v>27</v>
      </c>
      <c r="C95" s="41">
        <v>24128445</v>
      </c>
      <c r="D95" s="22">
        <v>11941553</v>
      </c>
      <c r="E95" s="22">
        <v>2237285</v>
      </c>
      <c r="F95" s="22">
        <v>6539680</v>
      </c>
      <c r="G95" s="22">
        <v>2267723</v>
      </c>
      <c r="H95" s="22">
        <v>1142204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5" customHeight="1" x14ac:dyDescent="0.3">
      <c r="A96" s="17"/>
      <c r="B96" s="15" t="s">
        <v>28</v>
      </c>
      <c r="C96" s="41">
        <v>24797740</v>
      </c>
      <c r="D96" s="22">
        <v>11747472</v>
      </c>
      <c r="E96" s="22">
        <v>2265715</v>
      </c>
      <c r="F96" s="22">
        <v>7102002</v>
      </c>
      <c r="G96" s="22">
        <v>2391899</v>
      </c>
      <c r="H96" s="22">
        <v>1290652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5" customHeight="1" x14ac:dyDescent="0.3">
      <c r="A97" s="17"/>
      <c r="B97" s="15" t="s">
        <v>29</v>
      </c>
      <c r="C97" s="41">
        <v>25753846</v>
      </c>
      <c r="D97" s="22">
        <v>13014974</v>
      </c>
      <c r="E97" s="22">
        <v>2264337</v>
      </c>
      <c r="F97" s="22">
        <v>6890087</v>
      </c>
      <c r="G97" s="22">
        <v>2313259</v>
      </c>
      <c r="H97" s="22">
        <v>1271189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" customHeight="1" x14ac:dyDescent="0.3">
      <c r="A98" s="17"/>
      <c r="B98" s="15" t="s">
        <v>30</v>
      </c>
      <c r="C98" s="41">
        <v>26017710</v>
      </c>
      <c r="D98" s="22">
        <v>13020896</v>
      </c>
      <c r="E98" s="22">
        <v>2291958</v>
      </c>
      <c r="F98" s="22">
        <v>7042450</v>
      </c>
      <c r="G98" s="22">
        <v>2525003</v>
      </c>
      <c r="H98" s="22">
        <v>1137403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" customHeight="1" x14ac:dyDescent="0.3">
      <c r="A99" s="17"/>
      <c r="B99" s="15" t="s">
        <v>31</v>
      </c>
      <c r="C99" s="41">
        <v>24884573</v>
      </c>
      <c r="D99" s="22">
        <v>12646099</v>
      </c>
      <c r="E99" s="22">
        <v>2137317</v>
      </c>
      <c r="F99" s="22">
        <v>6820737</v>
      </c>
      <c r="G99" s="22">
        <v>2342655</v>
      </c>
      <c r="H99" s="22">
        <v>937765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" customHeight="1" x14ac:dyDescent="0.3">
      <c r="A100" s="17"/>
      <c r="B100" s="15" t="s">
        <v>32</v>
      </c>
      <c r="C100" s="41">
        <v>25131458</v>
      </c>
      <c r="D100" s="22">
        <v>13808554</v>
      </c>
      <c r="E100" s="22">
        <v>2134141</v>
      </c>
      <c r="F100" s="22">
        <v>6167656</v>
      </c>
      <c r="G100" s="22">
        <v>2223274</v>
      </c>
      <c r="H100" s="22">
        <v>797833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" customHeight="1" x14ac:dyDescent="0.3">
      <c r="A101" s="17"/>
      <c r="B101" s="15" t="s">
        <v>33</v>
      </c>
      <c r="C101" s="41">
        <v>24296837</v>
      </c>
      <c r="D101" s="22">
        <v>12872880</v>
      </c>
      <c r="E101" s="22">
        <v>2079433</v>
      </c>
      <c r="F101" s="22">
        <v>6438919</v>
      </c>
      <c r="G101" s="22">
        <v>2296726</v>
      </c>
      <c r="H101" s="22">
        <v>608879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" customHeight="1" x14ac:dyDescent="0.3">
      <c r="A102" s="17"/>
      <c r="B102" s="15" t="s">
        <v>34</v>
      </c>
      <c r="C102" s="41">
        <v>18980012</v>
      </c>
      <c r="D102" s="22">
        <v>10749124</v>
      </c>
      <c r="E102" s="22">
        <v>1715746</v>
      </c>
      <c r="F102" s="22">
        <v>5821998</v>
      </c>
      <c r="G102" s="22">
        <v>208587</v>
      </c>
      <c r="H102" s="22">
        <v>484557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" customHeight="1" x14ac:dyDescent="0.3">
      <c r="A103" s="15">
        <v>2018</v>
      </c>
      <c r="B103" s="15" t="s">
        <v>23</v>
      </c>
      <c r="C103" s="41">
        <v>20979997</v>
      </c>
      <c r="D103" s="22">
        <v>10709178</v>
      </c>
      <c r="E103" s="22">
        <v>1823473</v>
      </c>
      <c r="F103" s="22">
        <v>5794092</v>
      </c>
      <c r="G103" s="22">
        <v>2109697</v>
      </c>
      <c r="H103" s="22">
        <v>543557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" customHeight="1" x14ac:dyDescent="0.3">
      <c r="A104" s="17"/>
      <c r="B104" s="15" t="s">
        <v>24</v>
      </c>
      <c r="C104" s="41">
        <v>20597562</v>
      </c>
      <c r="D104" s="22">
        <v>10632404</v>
      </c>
      <c r="E104" s="22">
        <v>1744957</v>
      </c>
      <c r="F104" s="22">
        <v>5623403</v>
      </c>
      <c r="G104" s="22">
        <v>1987919</v>
      </c>
      <c r="H104" s="22">
        <v>608879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" customHeight="1" x14ac:dyDescent="0.3">
      <c r="A105" s="17"/>
      <c r="B105" s="15" t="s">
        <v>25</v>
      </c>
      <c r="C105" s="41">
        <v>22047746</v>
      </c>
      <c r="D105" s="22">
        <v>12173210</v>
      </c>
      <c r="E105" s="22">
        <v>1749783</v>
      </c>
      <c r="F105" s="22">
        <v>5399891</v>
      </c>
      <c r="G105" s="22">
        <v>1927029</v>
      </c>
      <c r="H105" s="22">
        <v>797833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" customHeight="1" x14ac:dyDescent="0.3">
      <c r="A106" s="17"/>
      <c r="B106" s="15" t="s">
        <v>26</v>
      </c>
      <c r="C106" s="41">
        <v>24896753</v>
      </c>
      <c r="D106" s="22">
        <v>13313002</v>
      </c>
      <c r="E106" s="22">
        <v>2025656</v>
      </c>
      <c r="F106" s="22">
        <v>6376981</v>
      </c>
      <c r="G106" s="22">
        <v>2243349</v>
      </c>
      <c r="H106" s="22">
        <v>937765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" customHeight="1" x14ac:dyDescent="0.3">
      <c r="A107" s="17"/>
      <c r="B107" s="15" t="s">
        <v>27</v>
      </c>
      <c r="C107" s="41">
        <v>28471382</v>
      </c>
      <c r="D107" s="22">
        <v>15964253</v>
      </c>
      <c r="E107" s="22">
        <v>2310087</v>
      </c>
      <c r="F107" s="22">
        <v>6696759</v>
      </c>
      <c r="G107" s="22">
        <v>2358079</v>
      </c>
      <c r="H107" s="22">
        <v>1142204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" customHeight="1" x14ac:dyDescent="0.3">
      <c r="A108" s="17"/>
      <c r="B108" s="15" t="s">
        <v>28</v>
      </c>
      <c r="C108" s="41">
        <v>23606325</v>
      </c>
      <c r="D108" s="22">
        <v>10691134</v>
      </c>
      <c r="E108" s="22">
        <v>2081380</v>
      </c>
      <c r="F108" s="22">
        <v>7180396</v>
      </c>
      <c r="G108" s="22">
        <v>2362723</v>
      </c>
      <c r="H108" s="22">
        <v>1290692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" customHeight="1" x14ac:dyDescent="0.3">
      <c r="A109" s="17"/>
      <c r="B109" s="15" t="s">
        <v>29</v>
      </c>
      <c r="C109" s="41">
        <v>26986368</v>
      </c>
      <c r="D109" s="22">
        <v>14262975</v>
      </c>
      <c r="E109" s="22">
        <v>2260438</v>
      </c>
      <c r="F109" s="22">
        <v>6866506</v>
      </c>
      <c r="G109" s="22">
        <v>2286279</v>
      </c>
      <c r="H109" s="22">
        <v>1310170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" customHeight="1" x14ac:dyDescent="0.3">
      <c r="A110" s="17"/>
      <c r="B110" s="15" t="s">
        <v>30</v>
      </c>
      <c r="C110" s="41">
        <v>27096698</v>
      </c>
      <c r="D110" s="22">
        <v>14009466</v>
      </c>
      <c r="E110" s="22">
        <v>2343666</v>
      </c>
      <c r="F110" s="22">
        <v>7139844</v>
      </c>
      <c r="G110" s="22">
        <v>2463734</v>
      </c>
      <c r="H110" s="22">
        <v>1139988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" customHeight="1" x14ac:dyDescent="0.3">
      <c r="A111" s="17"/>
      <c r="B111" s="15" t="s">
        <v>31</v>
      </c>
      <c r="C111" s="41">
        <v>27305746</v>
      </c>
      <c r="D111" s="22">
        <v>14894710</v>
      </c>
      <c r="E111" s="22">
        <v>2126256</v>
      </c>
      <c r="F111" s="22">
        <v>6951846</v>
      </c>
      <c r="G111" s="22">
        <v>2393323</v>
      </c>
      <c r="H111" s="22">
        <v>939611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" customHeight="1" x14ac:dyDescent="0.3">
      <c r="A112" s="17"/>
      <c r="B112" s="15" t="s">
        <v>32</v>
      </c>
      <c r="C112" s="41">
        <v>26324461</v>
      </c>
      <c r="D112" s="22">
        <v>14913860</v>
      </c>
      <c r="E112" s="22">
        <v>2052547</v>
      </c>
      <c r="F112" s="22">
        <v>6321868</v>
      </c>
      <c r="G112" s="22">
        <v>2236564</v>
      </c>
      <c r="H112" s="22">
        <v>799622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5" customHeight="1" x14ac:dyDescent="0.3">
      <c r="A113" s="17"/>
      <c r="B113" s="15" t="s">
        <v>33</v>
      </c>
      <c r="C113" s="41">
        <v>25391692</v>
      </c>
      <c r="D113" s="22">
        <v>14308078</v>
      </c>
      <c r="E113" s="22">
        <v>1881588</v>
      </c>
      <c r="F113" s="22">
        <v>6405285</v>
      </c>
      <c r="G113" s="22">
        <v>2186516</v>
      </c>
      <c r="H113" s="22">
        <v>610225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5" customHeight="1" x14ac:dyDescent="0.3">
      <c r="A114" s="17"/>
      <c r="B114" s="15" t="s">
        <v>34</v>
      </c>
      <c r="C114" s="41">
        <v>20468910</v>
      </c>
      <c r="D114" s="22">
        <v>10548233</v>
      </c>
      <c r="E114" s="22">
        <v>1611173</v>
      </c>
      <c r="F114" s="22">
        <v>5792844</v>
      </c>
      <c r="G114" s="22">
        <v>1988628</v>
      </c>
      <c r="H114" s="22">
        <v>528032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5" customHeight="1" x14ac:dyDescent="0.3">
      <c r="A115" s="15">
        <v>2019</v>
      </c>
      <c r="B115" s="15" t="s">
        <v>23</v>
      </c>
      <c r="C115" s="41">
        <v>22340494</v>
      </c>
      <c r="D115" s="22">
        <v>12216309</v>
      </c>
      <c r="E115" s="22">
        <v>1619655</v>
      </c>
      <c r="F115" s="22">
        <v>5933762</v>
      </c>
      <c r="G115" s="22">
        <v>2026018</v>
      </c>
      <c r="H115" s="22">
        <v>544750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5" customHeight="1" x14ac:dyDescent="0.3">
      <c r="A116" s="17"/>
      <c r="B116" s="15" t="s">
        <v>24</v>
      </c>
      <c r="C116" s="41">
        <v>23418764</v>
      </c>
      <c r="D116" s="22">
        <v>13874098</v>
      </c>
      <c r="E116" s="22">
        <v>1593052</v>
      </c>
      <c r="F116" s="22">
        <v>5508712</v>
      </c>
      <c r="G116" s="22">
        <v>1898152</v>
      </c>
      <c r="H116" s="22">
        <v>544750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5" customHeight="1" x14ac:dyDescent="0.3">
      <c r="A117" s="17"/>
      <c r="B117" s="15" t="s">
        <v>25</v>
      </c>
      <c r="C117" s="41">
        <v>24166564</v>
      </c>
      <c r="D117" s="22">
        <v>14233670</v>
      </c>
      <c r="E117" s="22">
        <v>1721015</v>
      </c>
      <c r="F117" s="22">
        <v>5518831</v>
      </c>
      <c r="G117" s="22">
        <v>1883486</v>
      </c>
      <c r="H117" s="22">
        <v>809562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5" customHeight="1" x14ac:dyDescent="0.3">
      <c r="A118" s="17"/>
      <c r="B118" s="15" t="s">
        <v>26</v>
      </c>
      <c r="C118" s="41">
        <v>27811362</v>
      </c>
      <c r="D118" s="22">
        <v>16176279</v>
      </c>
      <c r="E118" s="22">
        <v>2016355</v>
      </c>
      <c r="F118" s="22">
        <v>6440286</v>
      </c>
      <c r="G118" s="22">
        <v>2227075</v>
      </c>
      <c r="H118" s="22">
        <v>951367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5" customHeight="1" x14ac:dyDescent="0.3">
      <c r="A119" s="17"/>
      <c r="B119" s="15" t="s">
        <v>27</v>
      </c>
      <c r="C119" s="41">
        <v>26520985</v>
      </c>
      <c r="D119" s="22">
        <v>15090178</v>
      </c>
      <c r="E119" s="22">
        <v>1957322</v>
      </c>
      <c r="F119" s="22">
        <v>6217808</v>
      </c>
      <c r="G119" s="22">
        <v>2096459</v>
      </c>
      <c r="H119" s="22">
        <v>1159218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5" customHeight="1" x14ac:dyDescent="0.3">
      <c r="A120" s="17"/>
      <c r="B120" s="15" t="s">
        <v>35</v>
      </c>
      <c r="C120" s="41">
        <v>27104246</v>
      </c>
      <c r="D120" s="22">
        <v>14505347</v>
      </c>
      <c r="E120" s="22">
        <v>2139521</v>
      </c>
      <c r="F120" s="22">
        <v>6804622</v>
      </c>
      <c r="G120" s="22">
        <v>2270645</v>
      </c>
      <c r="H120" s="22">
        <v>1384111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5" customHeight="1" x14ac:dyDescent="0.3">
      <c r="A121" s="17"/>
      <c r="B121" s="15" t="s">
        <v>29</v>
      </c>
      <c r="C121" s="41">
        <v>28890199</v>
      </c>
      <c r="D121" s="22">
        <v>16465467</v>
      </c>
      <c r="E121" s="22">
        <v>2073011</v>
      </c>
      <c r="F121" s="22">
        <v>6718650</v>
      </c>
      <c r="G121" s="22">
        <v>2231238</v>
      </c>
      <c r="H121" s="22">
        <v>1401833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5" customHeight="1" x14ac:dyDescent="0.3">
      <c r="A122" s="17"/>
      <c r="B122" s="15" t="s">
        <v>30</v>
      </c>
      <c r="C122" s="41">
        <v>29044010</v>
      </c>
      <c r="D122" s="22">
        <v>16539083</v>
      </c>
      <c r="E122" s="22">
        <v>2065627</v>
      </c>
      <c r="F122" s="22">
        <v>6848417</v>
      </c>
      <c r="G122" s="22">
        <v>2371454</v>
      </c>
      <c r="H122" s="22">
        <v>1219429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5" customHeight="1" x14ac:dyDescent="0.3">
      <c r="A123" s="17"/>
      <c r="B123" s="15" t="s">
        <v>36</v>
      </c>
      <c r="C123" s="41">
        <v>27352896</v>
      </c>
      <c r="D123" s="22">
        <v>15877855</v>
      </c>
      <c r="E123" s="22">
        <v>1808385</v>
      </c>
      <c r="F123" s="22">
        <v>6483123</v>
      </c>
      <c r="G123" s="22">
        <v>2178871</v>
      </c>
      <c r="H123" s="22">
        <v>1004662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5" customHeight="1" x14ac:dyDescent="0.3">
      <c r="A124" s="17"/>
      <c r="B124" s="15" t="s">
        <v>32</v>
      </c>
      <c r="C124" s="41">
        <v>27663978</v>
      </c>
      <c r="D124" s="22">
        <v>16633647</v>
      </c>
      <c r="E124" s="22">
        <v>1867509</v>
      </c>
      <c r="F124" s="22">
        <v>6140856</v>
      </c>
      <c r="G124" s="22">
        <v>2167346</v>
      </c>
      <c r="H124" s="22">
        <v>854620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5" customHeight="1" x14ac:dyDescent="0.3">
      <c r="A125" s="17"/>
      <c r="B125" s="15" t="s">
        <v>33</v>
      </c>
      <c r="C125" s="41">
        <v>25942395</v>
      </c>
      <c r="D125" s="22">
        <v>15311531</v>
      </c>
      <c r="E125" s="22">
        <v>1696655</v>
      </c>
      <c r="F125" s="22">
        <v>6173386</v>
      </c>
      <c r="G125" s="22">
        <v>2109201</v>
      </c>
      <c r="H125" s="22">
        <v>651622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5" customHeight="1" x14ac:dyDescent="0.3">
      <c r="A126" s="17"/>
      <c r="B126" s="15" t="s">
        <v>34</v>
      </c>
      <c r="C126" s="41">
        <v>23694951</v>
      </c>
      <c r="D126" s="22">
        <v>14144596</v>
      </c>
      <c r="E126" s="22">
        <v>1523445</v>
      </c>
      <c r="F126" s="22">
        <v>5547327</v>
      </c>
      <c r="G126" s="22">
        <v>1915839</v>
      </c>
      <c r="H126" s="22">
        <v>563744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5" customHeight="1" x14ac:dyDescent="0.3">
      <c r="A127" s="15">
        <v>2020</v>
      </c>
      <c r="B127" s="15" t="s">
        <v>23</v>
      </c>
      <c r="C127" s="41">
        <v>25476422</v>
      </c>
      <c r="D127" s="22">
        <v>15290256</v>
      </c>
      <c r="E127" s="22">
        <v>1537763</v>
      </c>
      <c r="F127" s="22">
        <v>6073256</v>
      </c>
      <c r="G127" s="22">
        <v>2030279</v>
      </c>
      <c r="H127" s="22">
        <v>544868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5" customHeight="1" x14ac:dyDescent="0.3">
      <c r="A128" s="17"/>
      <c r="B128" s="15" t="s">
        <v>24</v>
      </c>
      <c r="C128" s="41">
        <v>24902527</v>
      </c>
      <c r="D128" s="22">
        <v>16009886</v>
      </c>
      <c r="E128" s="22">
        <v>1411563</v>
      </c>
      <c r="F128" s="22">
        <v>5094828</v>
      </c>
      <c r="G128" s="22">
        <v>1776025</v>
      </c>
      <c r="H128" s="22">
        <v>610225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5" customHeight="1" x14ac:dyDescent="0.3">
      <c r="A129" s="17"/>
      <c r="B129" s="15" t="s">
        <v>25</v>
      </c>
      <c r="C129" s="41">
        <v>25439306</v>
      </c>
      <c r="D129" s="22">
        <v>15951539</v>
      </c>
      <c r="E129" s="22">
        <v>1830697</v>
      </c>
      <c r="F129" s="22">
        <v>5116989</v>
      </c>
      <c r="G129" s="22">
        <v>1685461</v>
      </c>
      <c r="H129" s="22">
        <v>854620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5" customHeight="1" x14ac:dyDescent="0.3">
      <c r="A130" s="17"/>
      <c r="B130" s="15" t="s">
        <v>26</v>
      </c>
      <c r="C130" s="41">
        <v>22897068</v>
      </c>
      <c r="D130" s="22">
        <v>14492614</v>
      </c>
      <c r="E130" s="22">
        <v>1506405</v>
      </c>
      <c r="F130" s="22">
        <v>5017123</v>
      </c>
      <c r="G130" s="22">
        <v>876264</v>
      </c>
      <c r="H130" s="22">
        <v>1004662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5" customHeight="1" x14ac:dyDescent="0.3">
      <c r="A131" s="17"/>
      <c r="B131" s="15" t="s">
        <v>27</v>
      </c>
      <c r="C131" s="41">
        <v>28991198</v>
      </c>
      <c r="D131" s="22">
        <v>15015343</v>
      </c>
      <c r="E131" s="22">
        <v>1538041</v>
      </c>
      <c r="F131" s="22">
        <v>8707791</v>
      </c>
      <c r="G131" s="22">
        <v>2505437</v>
      </c>
      <c r="H131" s="22">
        <v>1224586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5" customHeight="1" x14ac:dyDescent="0.3">
      <c r="A132" s="17"/>
      <c r="B132" s="15" t="s">
        <v>28</v>
      </c>
      <c r="C132" s="41">
        <v>28495651</v>
      </c>
      <c r="D132" s="22">
        <v>16314624</v>
      </c>
      <c r="E132" s="22">
        <v>1636520</v>
      </c>
      <c r="F132" s="22">
        <v>7155984</v>
      </c>
      <c r="G132" s="22">
        <v>2004412</v>
      </c>
      <c r="H132" s="22">
        <v>1384111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5" customHeight="1" x14ac:dyDescent="0.3">
      <c r="A133" s="17"/>
      <c r="B133" s="15" t="s">
        <v>29</v>
      </c>
      <c r="C133" s="41">
        <v>30043833</v>
      </c>
      <c r="D133" s="22">
        <v>16994941</v>
      </c>
      <c r="E133" s="22">
        <v>1876737</v>
      </c>
      <c r="F133" s="22">
        <v>7558457</v>
      </c>
      <c r="G133" s="22">
        <v>2211865</v>
      </c>
      <c r="H133" s="22">
        <v>1401833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5" customHeight="1" x14ac:dyDescent="0.3">
      <c r="A134" s="17"/>
      <c r="B134" s="15" t="s">
        <v>30</v>
      </c>
      <c r="C134" s="41">
        <v>25961385</v>
      </c>
      <c r="D134" s="22">
        <v>13429928</v>
      </c>
      <c r="E134" s="22">
        <v>1579811</v>
      </c>
      <c r="F134" s="22">
        <v>7749684</v>
      </c>
      <c r="G134" s="22">
        <v>1982533</v>
      </c>
      <c r="H134" s="22">
        <v>1219429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5" customHeight="1" x14ac:dyDescent="0.3">
      <c r="A135" s="17"/>
      <c r="B135" s="15" t="s">
        <v>31</v>
      </c>
      <c r="C135" s="41">
        <v>29379448</v>
      </c>
      <c r="D135" s="22">
        <v>17852548</v>
      </c>
      <c r="E135" s="22">
        <v>1758535</v>
      </c>
      <c r="F135" s="22">
        <v>6807526</v>
      </c>
      <c r="G135" s="22">
        <v>1956177</v>
      </c>
      <c r="H135" s="22">
        <v>1004662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5" customHeight="1" x14ac:dyDescent="0.3">
      <c r="A136" s="17"/>
      <c r="B136" s="15" t="s">
        <v>32</v>
      </c>
      <c r="C136" s="41">
        <v>27223174</v>
      </c>
      <c r="D136" s="22">
        <v>16388501</v>
      </c>
      <c r="E136" s="22">
        <v>1557428</v>
      </c>
      <c r="F136" s="22">
        <v>6530416</v>
      </c>
      <c r="G136" s="22">
        <v>1892209</v>
      </c>
      <c r="H136" s="22">
        <v>854620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5" customHeight="1" x14ac:dyDescent="0.3">
      <c r="A137" s="17"/>
      <c r="B137" s="15" t="s">
        <v>33</v>
      </c>
      <c r="C137" s="41">
        <v>28563991</v>
      </c>
      <c r="D137" s="22">
        <v>17948021</v>
      </c>
      <c r="E137" s="22">
        <v>1489625</v>
      </c>
      <c r="F137" s="22">
        <v>6503706</v>
      </c>
      <c r="G137" s="22">
        <v>1971017</v>
      </c>
      <c r="H137" s="22">
        <v>651622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5" customHeight="1" x14ac:dyDescent="0.3">
      <c r="A138" s="17"/>
      <c r="B138" s="15" t="s">
        <v>34</v>
      </c>
      <c r="C138" s="41">
        <v>26675445</v>
      </c>
      <c r="D138" s="22">
        <v>17206857</v>
      </c>
      <c r="E138" s="22">
        <v>1374582</v>
      </c>
      <c r="F138" s="22">
        <v>5738486</v>
      </c>
      <c r="G138" s="22">
        <v>1792426</v>
      </c>
      <c r="H138" s="22">
        <v>563094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5" customHeight="1" x14ac:dyDescent="0.3">
      <c r="A139" s="24">
        <v>2021</v>
      </c>
      <c r="B139" s="24" t="s">
        <v>23</v>
      </c>
      <c r="C139" s="21">
        <v>27368741</v>
      </c>
      <c r="D139" s="20">
        <v>16335332</v>
      </c>
      <c r="E139" s="20">
        <v>1471109</v>
      </c>
      <c r="F139" s="20">
        <v>6781405</v>
      </c>
      <c r="G139" s="20">
        <v>2199362</v>
      </c>
      <c r="H139" s="20">
        <v>581533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5" customHeight="1" x14ac:dyDescent="0.3">
      <c r="A140" s="25"/>
      <c r="B140" s="24" t="s">
        <v>24</v>
      </c>
      <c r="C140" s="21">
        <v>27013430</v>
      </c>
      <c r="D140" s="20">
        <v>17958929</v>
      </c>
      <c r="E140" s="20">
        <v>1350190</v>
      </c>
      <c r="F140" s="20">
        <v>5335225</v>
      </c>
      <c r="G140" s="20">
        <v>1717464</v>
      </c>
      <c r="H140" s="20">
        <v>651622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5" customHeight="1" x14ac:dyDescent="0.3">
      <c r="A141" s="25"/>
      <c r="B141" s="24" t="s">
        <v>25</v>
      </c>
      <c r="C141" s="21">
        <v>29501469</v>
      </c>
      <c r="D141" s="20">
        <v>19292514</v>
      </c>
      <c r="E141" s="20">
        <v>1779729</v>
      </c>
      <c r="F141" s="20">
        <v>6281339</v>
      </c>
      <c r="G141" s="20">
        <v>2114087</v>
      </c>
      <c r="H141" s="20">
        <v>33800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5" customHeight="1" x14ac:dyDescent="0.3">
      <c r="A142" s="25"/>
      <c r="B142" s="24" t="s">
        <v>26</v>
      </c>
      <c r="C142" s="21">
        <v>29958935</v>
      </c>
      <c r="D142" s="20">
        <v>18454405</v>
      </c>
      <c r="E142" s="20">
        <v>1751909</v>
      </c>
      <c r="F142" s="20">
        <v>6480497</v>
      </c>
      <c r="G142" s="20">
        <v>2267462</v>
      </c>
      <c r="H142" s="20">
        <v>1004662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5" customHeight="1" x14ac:dyDescent="0.3">
      <c r="A143" s="25"/>
      <c r="B143" s="24" t="s">
        <v>27</v>
      </c>
      <c r="C143" s="21">
        <v>31624495</v>
      </c>
      <c r="D143" s="20">
        <v>19360051</v>
      </c>
      <c r="E143" s="20">
        <v>1966422</v>
      </c>
      <c r="F143" s="20">
        <v>6728999</v>
      </c>
      <c r="G143" s="20">
        <v>2344437</v>
      </c>
      <c r="H143" s="20">
        <v>1224586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5" customHeight="1" x14ac:dyDescent="0.3">
      <c r="A144" s="25"/>
      <c r="B144" s="24" t="s">
        <v>28</v>
      </c>
      <c r="C144" s="21">
        <v>31696138</v>
      </c>
      <c r="D144" s="20">
        <v>18010573</v>
      </c>
      <c r="E144" s="20">
        <v>2197650</v>
      </c>
      <c r="F144" s="20">
        <v>7556004</v>
      </c>
      <c r="G144" s="20">
        <v>2547800</v>
      </c>
      <c r="H144" s="20">
        <v>1384111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5" customHeight="1" x14ac:dyDescent="0.3">
      <c r="A145" s="25"/>
      <c r="B145" s="24" t="s">
        <v>29</v>
      </c>
      <c r="C145" s="21">
        <v>33428664</v>
      </c>
      <c r="D145" s="20">
        <v>19203111</v>
      </c>
      <c r="E145" s="20">
        <v>2259576</v>
      </c>
      <c r="F145" s="20">
        <v>7778907</v>
      </c>
      <c r="G145" s="20">
        <v>2785237</v>
      </c>
      <c r="H145" s="20">
        <v>1401833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5" customHeight="1" x14ac:dyDescent="0.3">
      <c r="A146" s="25"/>
      <c r="B146" s="24" t="s">
        <v>30</v>
      </c>
      <c r="C146" s="21">
        <v>34072813</v>
      </c>
      <c r="D146" s="20">
        <v>20979267</v>
      </c>
      <c r="E146" s="20">
        <v>2024079</v>
      </c>
      <c r="F146" s="20">
        <v>7219720</v>
      </c>
      <c r="G146" s="20">
        <v>2630318</v>
      </c>
      <c r="H146" s="20">
        <v>1219429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5" customHeight="1" x14ac:dyDescent="0.3">
      <c r="A147" s="25"/>
      <c r="B147" s="24" t="s">
        <v>31</v>
      </c>
      <c r="C147" s="21">
        <v>32804870</v>
      </c>
      <c r="D147" s="20">
        <v>19922421</v>
      </c>
      <c r="E147" s="20">
        <v>1839324</v>
      </c>
      <c r="F147" s="20">
        <v>7222055</v>
      </c>
      <c r="G147" s="20">
        <v>2816408</v>
      </c>
      <c r="H147" s="20">
        <v>1004662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5" customHeight="1" x14ac:dyDescent="0.3">
      <c r="A148" s="25"/>
      <c r="B148" s="24" t="s">
        <v>32</v>
      </c>
      <c r="C148" s="21">
        <v>31957811</v>
      </c>
      <c r="D148" s="20">
        <v>19701866</v>
      </c>
      <c r="E148" s="20">
        <v>1827322</v>
      </c>
      <c r="F148" s="20">
        <v>6861518</v>
      </c>
      <c r="G148" s="20">
        <v>2712485</v>
      </c>
      <c r="H148" s="20">
        <v>854620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5" customHeight="1" x14ac:dyDescent="0.3">
      <c r="A149" s="25"/>
      <c r="B149" s="24" t="s">
        <v>33</v>
      </c>
      <c r="C149" s="21">
        <v>31967050</v>
      </c>
      <c r="D149" s="20">
        <v>20515767</v>
      </c>
      <c r="E149" s="20">
        <v>1749285</v>
      </c>
      <c r="F149" s="20">
        <v>6436534</v>
      </c>
      <c r="G149" s="20">
        <v>2613842</v>
      </c>
      <c r="H149" s="20">
        <v>651622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5" customHeight="1" x14ac:dyDescent="0.3">
      <c r="A150" s="25"/>
      <c r="B150" s="24" t="s">
        <v>34</v>
      </c>
      <c r="C150" s="21">
        <v>28711878</v>
      </c>
      <c r="D150" s="20">
        <v>17184155</v>
      </c>
      <c r="E150" s="20">
        <v>1778624</v>
      </c>
      <c r="F150" s="20">
        <v>6523829</v>
      </c>
      <c r="G150" s="20">
        <v>2661297</v>
      </c>
      <c r="H150" s="20">
        <v>563973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5" customHeight="1" x14ac:dyDescent="0.3">
      <c r="A151" s="24">
        <v>2022</v>
      </c>
      <c r="B151" s="15" t="s">
        <v>23</v>
      </c>
      <c r="C151" s="64">
        <v>29298415</v>
      </c>
      <c r="D151" s="20">
        <v>17720309</v>
      </c>
      <c r="E151" s="20">
        <v>1787379</v>
      </c>
      <c r="F151" s="20">
        <v>6506348</v>
      </c>
      <c r="G151" s="20">
        <v>2702846</v>
      </c>
      <c r="H151" s="42">
        <v>581533</v>
      </c>
      <c r="I151" s="4"/>
      <c r="J151" s="4"/>
      <c r="K151" s="65"/>
      <c r="L151" s="4"/>
      <c r="M151" s="4"/>
      <c r="N151" s="4"/>
      <c r="O151" s="4"/>
      <c r="P151" s="4"/>
      <c r="Q151" s="4"/>
      <c r="R151" s="4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5" customHeight="1" x14ac:dyDescent="0.3">
      <c r="A152" s="25"/>
      <c r="B152" s="15" t="s">
        <v>24</v>
      </c>
      <c r="C152" s="64">
        <v>27585010</v>
      </c>
      <c r="D152" s="20">
        <v>17326293</v>
      </c>
      <c r="E152" s="20">
        <v>1576527</v>
      </c>
      <c r="F152" s="20">
        <v>5574346</v>
      </c>
      <c r="G152" s="20">
        <v>2456222</v>
      </c>
      <c r="H152" s="42">
        <v>651622</v>
      </c>
      <c r="I152" s="4"/>
      <c r="J152" s="4"/>
      <c r="K152" s="65"/>
      <c r="L152" s="4"/>
      <c r="M152" s="4"/>
      <c r="N152" s="4"/>
      <c r="O152" s="4"/>
      <c r="P152" s="4"/>
      <c r="Q152" s="4"/>
      <c r="R152" s="4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5" customHeight="1" x14ac:dyDescent="0.3">
      <c r="A153" s="25"/>
      <c r="B153" s="15" t="s">
        <v>25</v>
      </c>
      <c r="C153" s="64">
        <v>34654718</v>
      </c>
      <c r="D153" s="20">
        <v>22107754</v>
      </c>
      <c r="E153" s="20">
        <v>2153511</v>
      </c>
      <c r="F153" s="20">
        <v>6651325</v>
      </c>
      <c r="G153" s="20">
        <v>2887508</v>
      </c>
      <c r="H153" s="42">
        <v>854620</v>
      </c>
      <c r="I153" s="4"/>
      <c r="J153" s="4"/>
      <c r="K153" s="65"/>
      <c r="L153" s="4"/>
      <c r="M153" s="4"/>
      <c r="N153" s="4"/>
      <c r="O153" s="4"/>
      <c r="P153" s="4"/>
      <c r="Q153" s="4"/>
      <c r="R153" s="4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5" customHeight="1" x14ac:dyDescent="0.3">
      <c r="A154" s="25"/>
      <c r="B154" s="15" t="s">
        <v>26</v>
      </c>
      <c r="C154" s="64">
        <v>32691741</v>
      </c>
      <c r="D154" s="20">
        <v>19391427</v>
      </c>
      <c r="E154" s="20">
        <v>2130938</v>
      </c>
      <c r="F154" s="20">
        <v>7083587</v>
      </c>
      <c r="G154" s="20">
        <v>3081127</v>
      </c>
      <c r="H154" s="42">
        <v>1004662</v>
      </c>
      <c r="I154" s="4"/>
      <c r="J154" s="4"/>
      <c r="K154" s="65"/>
      <c r="L154" s="4"/>
      <c r="M154" s="4"/>
      <c r="N154" s="4"/>
      <c r="O154" s="4"/>
      <c r="P154" s="4"/>
      <c r="Q154" s="4"/>
      <c r="R154" s="4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5" customHeight="1" x14ac:dyDescent="0.3">
      <c r="A155" s="25"/>
      <c r="B155" s="15" t="s">
        <v>27</v>
      </c>
      <c r="C155" s="64">
        <v>34269658</v>
      </c>
      <c r="D155" s="20">
        <v>21173837</v>
      </c>
      <c r="E155" s="20">
        <v>2128651</v>
      </c>
      <c r="F155" s="20">
        <v>6816642</v>
      </c>
      <c r="G155" s="20">
        <v>2925942</v>
      </c>
      <c r="H155" s="42">
        <v>1224586</v>
      </c>
      <c r="I155" s="4"/>
      <c r="J155" s="4"/>
      <c r="K155" s="65"/>
      <c r="L155" s="4"/>
      <c r="M155" s="4"/>
      <c r="N155" s="4"/>
      <c r="O155" s="4"/>
      <c r="P155" s="4"/>
      <c r="Q155" s="4"/>
      <c r="R155" s="4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5" customHeight="1" x14ac:dyDescent="0.3">
      <c r="A156" s="25"/>
      <c r="B156" s="15" t="s">
        <v>35</v>
      </c>
      <c r="C156" s="64">
        <v>35198999</v>
      </c>
      <c r="D156" s="42">
        <v>19822519</v>
      </c>
      <c r="E156" s="42">
        <v>2329072</v>
      </c>
      <c r="F156" s="42">
        <v>8314098</v>
      </c>
      <c r="G156" s="42">
        <v>3349199</v>
      </c>
      <c r="H156" s="42">
        <v>1384111</v>
      </c>
      <c r="I156" s="4"/>
      <c r="J156" s="4"/>
      <c r="K156" s="65"/>
      <c r="L156" s="4"/>
      <c r="M156" s="4"/>
      <c r="N156" s="4"/>
      <c r="O156" s="4"/>
      <c r="P156" s="4"/>
      <c r="Q156" s="4"/>
      <c r="R156" s="4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5" customHeight="1" x14ac:dyDescent="0.3">
      <c r="A157" s="25"/>
      <c r="B157" s="15" t="s">
        <v>29</v>
      </c>
      <c r="C157" s="64">
        <v>32129283</v>
      </c>
      <c r="D157" s="42">
        <v>18392924</v>
      </c>
      <c r="E157" s="42">
        <v>2054236</v>
      </c>
      <c r="F157" s="42">
        <v>7267468</v>
      </c>
      <c r="G157" s="42">
        <v>3012822</v>
      </c>
      <c r="H157" s="42">
        <v>1401833</v>
      </c>
      <c r="I157" s="4"/>
      <c r="J157" s="4"/>
      <c r="K157" s="65"/>
      <c r="L157" s="4"/>
      <c r="M157" s="4"/>
      <c r="N157" s="4"/>
      <c r="O157" s="4"/>
      <c r="P157" s="4"/>
      <c r="Q157" s="4"/>
      <c r="R157" s="4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5" customHeight="1" x14ac:dyDescent="0.3">
      <c r="A158" s="25"/>
      <c r="B158" s="15" t="s">
        <v>30</v>
      </c>
      <c r="C158" s="64">
        <v>36995762</v>
      </c>
      <c r="D158" s="42">
        <v>22186986</v>
      </c>
      <c r="E158" s="42">
        <v>2139733</v>
      </c>
      <c r="F158" s="42">
        <v>8191319</v>
      </c>
      <c r="G158" s="42">
        <v>3244512</v>
      </c>
      <c r="H158" s="42">
        <v>1233212</v>
      </c>
      <c r="I158" s="4"/>
      <c r="J158" s="4"/>
      <c r="K158" s="65"/>
      <c r="L158" s="4"/>
      <c r="M158" s="4"/>
      <c r="N158" s="4"/>
      <c r="O158" s="4"/>
      <c r="P158" s="4"/>
      <c r="Q158" s="4"/>
      <c r="R158" s="4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5" customHeight="1" x14ac:dyDescent="0.3">
      <c r="A159" s="25"/>
      <c r="B159" s="24" t="s">
        <v>31</v>
      </c>
      <c r="C159" s="64">
        <v>31243295</v>
      </c>
      <c r="D159" s="42">
        <v>17763873</v>
      </c>
      <c r="E159" s="42">
        <v>1948881</v>
      </c>
      <c r="F159" s="42">
        <v>7551143</v>
      </c>
      <c r="G159" s="42">
        <v>2963450</v>
      </c>
      <c r="H159" s="42">
        <v>1015948</v>
      </c>
      <c r="I159" s="4"/>
      <c r="J159" s="4"/>
      <c r="K159" s="65"/>
      <c r="L159" s="4"/>
      <c r="M159" s="4"/>
      <c r="N159" s="4"/>
      <c r="O159" s="4"/>
      <c r="P159" s="4"/>
      <c r="Q159" s="4"/>
      <c r="R159" s="4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5" customHeight="1" x14ac:dyDescent="0.3">
      <c r="A160" s="25"/>
      <c r="B160" s="24" t="s">
        <v>32</v>
      </c>
      <c r="C160" s="64">
        <v>29419069</v>
      </c>
      <c r="D160" s="42">
        <v>17701132</v>
      </c>
      <c r="E160" s="42">
        <v>1615629</v>
      </c>
      <c r="F160" s="42">
        <v>6657942</v>
      </c>
      <c r="G160" s="42">
        <v>2580204</v>
      </c>
      <c r="H160" s="42">
        <v>864162</v>
      </c>
      <c r="I160" s="4"/>
      <c r="J160" s="4"/>
      <c r="K160" s="65"/>
      <c r="L160" s="4"/>
      <c r="M160" s="4"/>
      <c r="N160" s="4"/>
      <c r="O160" s="4"/>
      <c r="P160" s="4"/>
      <c r="Q160" s="4"/>
      <c r="R160" s="4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5" customHeight="1" x14ac:dyDescent="0.3">
      <c r="A161" s="25"/>
      <c r="B161" s="24" t="s">
        <v>33</v>
      </c>
      <c r="C161" s="64">
        <v>29890419</v>
      </c>
      <c r="D161" s="42">
        <v>18718171</v>
      </c>
      <c r="E161" s="42">
        <v>1688307</v>
      </c>
      <c r="F161" s="42">
        <v>6342447</v>
      </c>
      <c r="G161" s="42">
        <v>2448890</v>
      </c>
      <c r="H161" s="42">
        <v>692604</v>
      </c>
      <c r="I161" s="4"/>
      <c r="J161" s="4"/>
      <c r="K161" s="65"/>
      <c r="L161" s="4"/>
      <c r="M161" s="4"/>
      <c r="N161" s="4"/>
      <c r="O161" s="4"/>
      <c r="P161" s="4"/>
      <c r="Q161" s="4"/>
      <c r="R161" s="4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5" customHeight="1" x14ac:dyDescent="0.3">
      <c r="A162" s="25"/>
      <c r="B162" s="24" t="s">
        <v>34</v>
      </c>
      <c r="C162" s="64">
        <v>25837746</v>
      </c>
      <c r="D162" s="42">
        <v>14097119</v>
      </c>
      <c r="E162" s="42">
        <v>1639905</v>
      </c>
      <c r="F162" s="42">
        <v>6950301</v>
      </c>
      <c r="G162" s="42">
        <v>2578500</v>
      </c>
      <c r="H162" s="42">
        <v>571921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5" customHeight="1" x14ac:dyDescent="0.3">
      <c r="A163" s="24">
        <v>2023</v>
      </c>
      <c r="B163" s="15" t="s">
        <v>23</v>
      </c>
      <c r="C163" s="64">
        <v>25364414</v>
      </c>
      <c r="D163" s="42">
        <v>15046242</v>
      </c>
      <c r="E163" s="42">
        <v>1485735</v>
      </c>
      <c r="F163" s="42">
        <v>5969535</v>
      </c>
      <c r="G163" s="42">
        <v>2273152</v>
      </c>
      <c r="H163" s="42">
        <v>589750</v>
      </c>
      <c r="I163" s="20"/>
      <c r="J163" s="22"/>
      <c r="K163" s="4"/>
      <c r="L163" s="4"/>
      <c r="M163" s="4"/>
      <c r="N163" s="4"/>
      <c r="O163" s="4"/>
      <c r="P163" s="4"/>
      <c r="Q163" s="4"/>
      <c r="R163" s="4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5" customHeight="1" x14ac:dyDescent="0.3">
      <c r="A164" s="25"/>
      <c r="B164" s="15" t="s">
        <v>24</v>
      </c>
      <c r="C164" s="64">
        <v>26639787</v>
      </c>
      <c r="D164" s="42">
        <v>16142978</v>
      </c>
      <c r="E164" s="42">
        <v>1807334</v>
      </c>
      <c r="F164" s="42">
        <v>5801564</v>
      </c>
      <c r="G164" s="42">
        <v>2227013</v>
      </c>
      <c r="H164" s="42">
        <v>660898</v>
      </c>
      <c r="I164" s="20"/>
      <c r="J164" s="22"/>
      <c r="K164" s="4"/>
      <c r="L164" s="4"/>
      <c r="M164" s="4"/>
      <c r="N164" s="4"/>
      <c r="O164" s="4"/>
      <c r="P164" s="4"/>
      <c r="Q164" s="4"/>
      <c r="R164" s="4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5" customHeight="1" x14ac:dyDescent="0.3">
      <c r="A165" s="25"/>
      <c r="B165" s="15" t="s">
        <v>25</v>
      </c>
      <c r="C165" s="64">
        <v>26874441</v>
      </c>
      <c r="D165" s="42">
        <v>16483467</v>
      </c>
      <c r="E165" s="42">
        <v>1627604</v>
      </c>
      <c r="F165" s="42">
        <v>5738456</v>
      </c>
      <c r="G165" s="42">
        <v>2154457</v>
      </c>
      <c r="H165" s="42">
        <v>870457</v>
      </c>
      <c r="I165" s="20"/>
      <c r="J165" s="22"/>
      <c r="K165" s="4"/>
      <c r="L165" s="4"/>
      <c r="M165" s="4"/>
      <c r="N165" s="4"/>
      <c r="O165" s="4"/>
      <c r="P165" s="4"/>
      <c r="Q165" s="4"/>
      <c r="R165" s="4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5" customHeight="1" x14ac:dyDescent="0.3">
      <c r="A166" s="26"/>
      <c r="B166" s="45" t="s">
        <v>26</v>
      </c>
      <c r="C166" s="64">
        <v>27007954</v>
      </c>
      <c r="D166" s="42">
        <v>14942155</v>
      </c>
      <c r="E166" s="42">
        <v>1578412</v>
      </c>
      <c r="F166" s="42">
        <v>6760574</v>
      </c>
      <c r="G166" s="42">
        <v>2703419</v>
      </c>
      <c r="H166" s="42">
        <v>1023394</v>
      </c>
      <c r="I166" s="20"/>
      <c r="J166" s="22"/>
      <c r="K166" s="44"/>
      <c r="L166" s="44"/>
      <c r="M166" s="44"/>
      <c r="N166" s="44"/>
      <c r="O166" s="44"/>
      <c r="P166" s="44"/>
      <c r="Q166" s="44"/>
      <c r="R166" s="44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5" customHeight="1" x14ac:dyDescent="0.3">
      <c r="A167" s="47"/>
      <c r="B167" s="48" t="s">
        <v>27</v>
      </c>
      <c r="C167" s="64">
        <v>29858909</v>
      </c>
      <c r="D167" s="42">
        <v>16908134</v>
      </c>
      <c r="E167" s="42">
        <v>1746626</v>
      </c>
      <c r="F167" s="42">
        <v>7271992</v>
      </c>
      <c r="G167" s="42">
        <v>2684596</v>
      </c>
      <c r="H167" s="42">
        <v>1247561</v>
      </c>
      <c r="I167" s="20"/>
      <c r="J167" s="22"/>
      <c r="K167" s="47"/>
      <c r="L167" s="47"/>
      <c r="M167" s="47"/>
      <c r="N167" s="47"/>
      <c r="O167" s="47"/>
      <c r="P167" s="47"/>
      <c r="Q167" s="47"/>
      <c r="R167" s="47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5" customHeight="1" x14ac:dyDescent="0.3">
      <c r="A168" s="58"/>
      <c r="B168" s="66" t="s">
        <v>28</v>
      </c>
      <c r="C168" s="64">
        <v>29460651</v>
      </c>
      <c r="D168" s="42">
        <v>15991977</v>
      </c>
      <c r="E168" s="42">
        <v>1689395</v>
      </c>
      <c r="F168" s="42">
        <v>7575454</v>
      </c>
      <c r="G168" s="42">
        <v>2793661</v>
      </c>
      <c r="H168" s="42">
        <v>1410164</v>
      </c>
      <c r="I168" s="20"/>
      <c r="J168" s="22"/>
      <c r="K168" s="58"/>
      <c r="L168" s="58"/>
      <c r="M168" s="58"/>
      <c r="N168" s="58"/>
      <c r="O168" s="58"/>
      <c r="P168" s="58"/>
      <c r="Q168" s="58"/>
      <c r="R168" s="58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5" customHeight="1" x14ac:dyDescent="0.3">
      <c r="A169" s="44"/>
      <c r="B169" s="45" t="s">
        <v>29</v>
      </c>
      <c r="C169" s="64">
        <v>30341855</v>
      </c>
      <c r="D169" s="42">
        <v>16834760</v>
      </c>
      <c r="E169" s="42">
        <v>1525503</v>
      </c>
      <c r="F169" s="42">
        <v>7709328</v>
      </c>
      <c r="G169" s="42">
        <v>2844036</v>
      </c>
      <c r="H169" s="42">
        <v>1428228</v>
      </c>
      <c r="I169" s="20"/>
      <c r="J169" s="22"/>
      <c r="K169" s="44"/>
      <c r="L169" s="44"/>
      <c r="M169" s="44"/>
      <c r="N169" s="44"/>
      <c r="O169" s="44"/>
      <c r="P169" s="44"/>
      <c r="Q169" s="44"/>
      <c r="R169" s="44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5" customHeight="1" x14ac:dyDescent="0.3">
      <c r="A170" s="67"/>
      <c r="B170" s="68" t="s">
        <v>30</v>
      </c>
      <c r="C170" s="69">
        <v>32528549</v>
      </c>
      <c r="D170" s="70">
        <v>19516514</v>
      </c>
      <c r="E170" s="70">
        <v>1577690</v>
      </c>
      <c r="F170" s="70">
        <v>7465767</v>
      </c>
      <c r="G170" s="70">
        <v>2726274</v>
      </c>
      <c r="H170" s="70">
        <v>1242304</v>
      </c>
      <c r="I170" s="20"/>
      <c r="J170" s="22"/>
      <c r="K170" s="54"/>
      <c r="L170" s="54"/>
      <c r="M170" s="54"/>
      <c r="N170" s="54"/>
      <c r="O170" s="54"/>
      <c r="P170" s="54"/>
      <c r="Q170" s="54"/>
      <c r="R170" s="54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5" customHeight="1" x14ac:dyDescent="0.3">
      <c r="A171" s="67"/>
      <c r="B171" s="71" t="s">
        <v>31</v>
      </c>
      <c r="C171" s="72">
        <v>30738343</v>
      </c>
      <c r="D171" s="73">
        <v>17939658</v>
      </c>
      <c r="E171" s="73">
        <v>1409176</v>
      </c>
      <c r="F171" s="73">
        <v>7496578</v>
      </c>
      <c r="G171" s="73">
        <v>2869537</v>
      </c>
      <c r="H171" s="73">
        <v>1023394</v>
      </c>
      <c r="I171" s="20"/>
      <c r="J171" s="22"/>
      <c r="K171" s="54"/>
      <c r="L171" s="54"/>
      <c r="M171" s="54"/>
      <c r="N171" s="54"/>
      <c r="O171" s="54"/>
      <c r="P171" s="54"/>
      <c r="Q171" s="54"/>
      <c r="R171" s="54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5" customHeight="1" x14ac:dyDescent="0.3">
      <c r="A172" s="74"/>
      <c r="B172" s="75" t="s">
        <v>32</v>
      </c>
      <c r="C172" s="72">
        <v>31854431</v>
      </c>
      <c r="D172" s="73">
        <v>19563135</v>
      </c>
      <c r="E172" s="73">
        <v>1353995</v>
      </c>
      <c r="F172" s="73">
        <v>7350984</v>
      </c>
      <c r="G172" s="73">
        <v>2715860</v>
      </c>
      <c r="H172" s="73">
        <v>870457</v>
      </c>
      <c r="I172" s="20"/>
      <c r="J172" s="22"/>
      <c r="K172" s="47"/>
      <c r="L172" s="47"/>
      <c r="M172" s="47"/>
      <c r="N172" s="47"/>
      <c r="O172" s="47"/>
      <c r="P172" s="47"/>
      <c r="Q172" s="47"/>
      <c r="R172" s="47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5" customHeight="1" x14ac:dyDescent="0.3">
      <c r="A173" s="67"/>
      <c r="B173" s="76" t="s">
        <v>33</v>
      </c>
      <c r="C173" s="72">
        <v>29786431</v>
      </c>
      <c r="D173" s="73">
        <v>18637464</v>
      </c>
      <c r="E173" s="73">
        <v>1263454</v>
      </c>
      <c r="F173" s="73">
        <v>6697465</v>
      </c>
      <c r="G173" s="73">
        <v>2524506</v>
      </c>
      <c r="H173" s="73">
        <v>663542</v>
      </c>
      <c r="I173" s="20"/>
      <c r="J173" s="22"/>
      <c r="K173" s="54"/>
      <c r="L173" s="54"/>
      <c r="M173" s="54"/>
      <c r="N173" s="54"/>
      <c r="O173" s="54"/>
      <c r="P173" s="54"/>
      <c r="Q173" s="54"/>
      <c r="R173" s="54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5" customHeight="1" x14ac:dyDescent="0.3">
      <c r="A174" s="71"/>
      <c r="B174" s="71" t="s">
        <v>34</v>
      </c>
      <c r="C174" s="72">
        <v>27433304</v>
      </c>
      <c r="D174" s="73">
        <v>16710587</v>
      </c>
      <c r="E174" s="73">
        <v>1198493</v>
      </c>
      <c r="F174" s="73">
        <v>6497838</v>
      </c>
      <c r="G174" s="73">
        <v>2452135</v>
      </c>
      <c r="H174" s="73">
        <v>574251</v>
      </c>
      <c r="I174" s="20"/>
      <c r="J174" s="22"/>
      <c r="K174" s="54"/>
      <c r="L174" s="54"/>
      <c r="M174" s="54"/>
      <c r="N174" s="54"/>
      <c r="O174" s="54"/>
      <c r="P174" s="54"/>
      <c r="Q174" s="54"/>
      <c r="R174" s="54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5" customHeight="1" x14ac:dyDescent="0.3">
      <c r="A175" s="71">
        <v>2024</v>
      </c>
      <c r="B175" s="71" t="s">
        <v>23</v>
      </c>
      <c r="C175" s="72">
        <v>27446477</v>
      </c>
      <c r="D175" s="73">
        <v>17036999</v>
      </c>
      <c r="E175" s="73">
        <v>1073769</v>
      </c>
      <c r="F175" s="73">
        <v>6408281</v>
      </c>
      <c r="G175" s="73">
        <v>2334832</v>
      </c>
      <c r="H175" s="73">
        <v>592596</v>
      </c>
      <c r="I175" s="20"/>
      <c r="J175" s="22"/>
      <c r="K175" s="54"/>
      <c r="L175" s="54"/>
      <c r="M175" s="54"/>
      <c r="N175" s="54"/>
      <c r="O175" s="54"/>
      <c r="P175" s="54"/>
      <c r="Q175" s="54"/>
      <c r="R175" s="54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5" customHeight="1" x14ac:dyDescent="0.3">
      <c r="A176" s="71"/>
      <c r="B176" s="71" t="s">
        <v>24</v>
      </c>
      <c r="C176" s="72">
        <v>27668668</v>
      </c>
      <c r="D176" s="73">
        <v>17583531</v>
      </c>
      <c r="E176" s="73">
        <v>1044547</v>
      </c>
      <c r="F176" s="73">
        <v>6347330</v>
      </c>
      <c r="G176" s="73">
        <v>2029718</v>
      </c>
      <c r="H176" s="73">
        <v>663542</v>
      </c>
      <c r="I176" s="20"/>
      <c r="J176" s="22"/>
      <c r="K176" s="54"/>
      <c r="L176" s="54"/>
      <c r="M176" s="54"/>
      <c r="N176" s="54"/>
      <c r="O176" s="54"/>
      <c r="P176" s="54"/>
      <c r="Q176" s="54"/>
      <c r="R176" s="54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5" customHeight="1" x14ac:dyDescent="0.3">
      <c r="A177" s="71"/>
      <c r="B177" s="71" t="s">
        <v>25</v>
      </c>
      <c r="C177" s="72">
        <v>28981175</v>
      </c>
      <c r="D177" s="73">
        <v>18212044</v>
      </c>
      <c r="E177" s="73">
        <v>1191401</v>
      </c>
      <c r="F177" s="73">
        <v>6279186</v>
      </c>
      <c r="G177" s="73">
        <v>2422786</v>
      </c>
      <c r="H177" s="73">
        <v>875758</v>
      </c>
      <c r="I177" s="77"/>
      <c r="J177" s="46"/>
      <c r="K177" s="54"/>
      <c r="L177" s="54"/>
      <c r="M177" s="54"/>
      <c r="N177" s="54"/>
      <c r="O177" s="54"/>
      <c r="P177" s="54"/>
      <c r="Q177" s="54"/>
      <c r="R177" s="54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5" customHeight="1" x14ac:dyDescent="0.3">
      <c r="A178" s="75"/>
      <c r="B178" s="75" t="s">
        <v>26</v>
      </c>
      <c r="C178" s="72">
        <v>29643241</v>
      </c>
      <c r="D178" s="73">
        <v>17965146</v>
      </c>
      <c r="E178" s="73">
        <v>1333588</v>
      </c>
      <c r="F178" s="73">
        <v>6838379</v>
      </c>
      <c r="G178" s="73">
        <v>2476464</v>
      </c>
      <c r="H178" s="73">
        <v>1029664</v>
      </c>
      <c r="I178" s="78"/>
      <c r="J178" s="49"/>
      <c r="K178" s="47"/>
      <c r="L178" s="47"/>
      <c r="M178" s="47"/>
      <c r="N178" s="47"/>
      <c r="O178" s="47"/>
      <c r="P178" s="47"/>
      <c r="Q178" s="47"/>
      <c r="R178" s="47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5" customHeight="1" x14ac:dyDescent="0.3">
      <c r="A179" s="74"/>
      <c r="B179" s="75" t="s">
        <v>58</v>
      </c>
      <c r="C179" s="72">
        <v>26278874</v>
      </c>
      <c r="D179" s="73">
        <v>14473650</v>
      </c>
      <c r="E179" s="73">
        <v>1284129</v>
      </c>
      <c r="F179" s="73">
        <v>6774577</v>
      </c>
      <c r="G179" s="73">
        <v>2488267</v>
      </c>
      <c r="H179" s="73">
        <v>1258251</v>
      </c>
      <c r="I179" s="79"/>
      <c r="J179" s="53"/>
      <c r="K179" s="54"/>
      <c r="L179" s="54"/>
      <c r="M179" s="54"/>
      <c r="N179" s="54"/>
      <c r="O179" s="54"/>
      <c r="P179" s="54"/>
      <c r="Q179" s="54"/>
      <c r="R179" s="54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5" customHeight="1" x14ac:dyDescent="0.3">
      <c r="A180" s="74"/>
      <c r="B180" s="71" t="s">
        <v>28</v>
      </c>
      <c r="C180" s="72">
        <v>28313066</v>
      </c>
      <c r="D180" s="73">
        <v>16421651</v>
      </c>
      <c r="E180" s="73">
        <v>1266593</v>
      </c>
      <c r="F180" s="73">
        <v>6768832</v>
      </c>
      <c r="G180" s="73">
        <v>2437106</v>
      </c>
      <c r="H180" s="73">
        <v>1418884</v>
      </c>
      <c r="I180" s="78"/>
      <c r="J180" s="49"/>
      <c r="K180" s="47"/>
      <c r="L180" s="47"/>
      <c r="M180" s="47"/>
      <c r="N180" s="47"/>
      <c r="O180" s="47"/>
      <c r="P180" s="47"/>
      <c r="Q180" s="47"/>
      <c r="R180" s="47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5" customHeight="1" x14ac:dyDescent="0.3">
      <c r="A181" s="80"/>
      <c r="B181" s="81" t="s">
        <v>29</v>
      </c>
      <c r="C181" s="82">
        <v>31187668</v>
      </c>
      <c r="D181" s="83">
        <v>17149268</v>
      </c>
      <c r="E181" s="83">
        <v>1357304</v>
      </c>
      <c r="F181" s="83">
        <v>8443891</v>
      </c>
      <c r="G181" s="83">
        <v>2800142</v>
      </c>
      <c r="H181" s="83">
        <v>1437063</v>
      </c>
      <c r="I181" s="78"/>
      <c r="J181" s="49"/>
      <c r="K181" s="47"/>
      <c r="L181" s="47"/>
      <c r="M181" s="47"/>
      <c r="N181" s="47"/>
      <c r="O181" s="47"/>
      <c r="P181" s="47"/>
      <c r="Q181" s="47"/>
      <c r="R181" s="47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5" customHeight="1" x14ac:dyDescent="0.3">
      <c r="A182" s="74"/>
      <c r="B182" s="74"/>
      <c r="C182" s="74"/>
      <c r="D182" s="84"/>
      <c r="E182" s="84"/>
      <c r="F182" s="84"/>
      <c r="G182" s="84"/>
      <c r="H182" s="84"/>
      <c r="I182" s="78"/>
      <c r="J182" s="49"/>
      <c r="K182" s="47"/>
      <c r="L182" s="47"/>
      <c r="M182" s="47"/>
      <c r="N182" s="47"/>
      <c r="O182" s="47"/>
      <c r="P182" s="47"/>
      <c r="Q182" s="47"/>
      <c r="R182" s="47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5" customHeight="1" x14ac:dyDescent="0.3">
      <c r="A183" s="160" t="s">
        <v>59</v>
      </c>
      <c r="B183" s="161"/>
      <c r="C183" s="161"/>
      <c r="D183" s="161"/>
      <c r="E183" s="161"/>
      <c r="F183" s="161"/>
      <c r="G183" s="161"/>
      <c r="H183" s="161"/>
      <c r="I183" s="78"/>
      <c r="J183" s="49"/>
      <c r="K183" s="47"/>
      <c r="L183" s="47"/>
      <c r="M183" s="47"/>
      <c r="N183" s="47"/>
      <c r="O183" s="47"/>
      <c r="P183" s="47"/>
      <c r="Q183" s="47"/>
      <c r="R183" s="47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5" customHeight="1" x14ac:dyDescent="0.3">
      <c r="A184" s="85" t="s">
        <v>60</v>
      </c>
      <c r="B184" s="86"/>
      <c r="C184" s="87"/>
      <c r="D184" s="88"/>
      <c r="E184" s="88"/>
      <c r="F184" s="88"/>
      <c r="G184" s="88"/>
      <c r="H184" s="88"/>
      <c r="I184" s="42"/>
      <c r="J184" s="58"/>
      <c r="K184" s="58"/>
      <c r="L184" s="58"/>
      <c r="M184" s="58"/>
      <c r="N184" s="58"/>
      <c r="O184" s="58"/>
      <c r="P184" s="58"/>
      <c r="Q184" s="58"/>
      <c r="R184" s="58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5" customHeight="1" x14ac:dyDescent="0.3">
      <c r="A185" s="4"/>
      <c r="B185" s="5"/>
      <c r="C185" s="41"/>
      <c r="D185" s="22"/>
      <c r="E185" s="22"/>
      <c r="F185" s="22"/>
      <c r="G185" s="22"/>
      <c r="H185" s="2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5" customHeight="1" x14ac:dyDescent="0.3">
      <c r="A186" s="22"/>
      <c r="B186" s="41"/>
      <c r="C186" s="41"/>
      <c r="D186" s="22"/>
      <c r="E186" s="22"/>
      <c r="F186" s="22"/>
      <c r="G186" s="22"/>
      <c r="H186" s="2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5" customHeight="1" x14ac:dyDescent="0.3">
      <c r="A187" s="22"/>
      <c r="B187" s="41"/>
      <c r="C187" s="41"/>
      <c r="D187" s="22"/>
      <c r="E187" s="22"/>
      <c r="F187" s="22"/>
      <c r="G187" s="22"/>
      <c r="H187" s="2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5" customHeight="1" x14ac:dyDescent="0.3">
      <c r="A188" s="22"/>
      <c r="B188" s="41"/>
      <c r="C188" s="41"/>
      <c r="D188" s="22"/>
      <c r="E188" s="22"/>
      <c r="F188" s="22"/>
      <c r="G188" s="22"/>
      <c r="H188" s="2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5" customHeight="1" x14ac:dyDescent="0.3">
      <c r="A189" s="22"/>
      <c r="B189" s="41"/>
      <c r="C189" s="41"/>
      <c r="D189" s="22"/>
      <c r="E189" s="22"/>
      <c r="F189" s="22"/>
      <c r="G189" s="22"/>
      <c r="H189" s="2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5" customHeight="1" x14ac:dyDescent="0.3">
      <c r="A190" s="22"/>
      <c r="B190" s="41"/>
      <c r="C190" s="41"/>
      <c r="D190" s="22"/>
      <c r="E190" s="22"/>
      <c r="F190" s="22"/>
      <c r="G190" s="22"/>
      <c r="H190" s="2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5" customHeight="1" x14ac:dyDescent="0.3">
      <c r="A191" s="4"/>
      <c r="B191" s="5"/>
      <c r="C191" s="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5" customHeight="1" x14ac:dyDescent="0.3">
      <c r="A192" s="4"/>
      <c r="B192" s="5"/>
      <c r="C192" s="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5" customHeight="1" x14ac:dyDescent="0.3">
      <c r="A193" s="4"/>
      <c r="B193" s="5"/>
      <c r="C193" s="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5" customHeight="1" x14ac:dyDescent="0.3">
      <c r="A194" s="4"/>
      <c r="B194" s="5"/>
      <c r="C194" s="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5" customHeight="1" x14ac:dyDescent="0.3">
      <c r="A195" s="4"/>
      <c r="B195" s="5"/>
      <c r="C195" s="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5" customHeight="1" x14ac:dyDescent="0.3">
      <c r="A196" s="4"/>
      <c r="B196" s="5"/>
      <c r="C196" s="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5" customHeight="1" x14ac:dyDescent="0.3">
      <c r="A197" s="4"/>
      <c r="B197" s="5"/>
      <c r="C197" s="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5" customHeight="1" x14ac:dyDescent="0.3">
      <c r="A198" s="4"/>
      <c r="B198" s="5"/>
      <c r="C198" s="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5" customHeight="1" x14ac:dyDescent="0.3">
      <c r="A199" s="4"/>
      <c r="B199" s="5"/>
      <c r="C199" s="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5" customHeight="1" x14ac:dyDescent="0.3">
      <c r="A200" s="4"/>
      <c r="B200" s="5"/>
      <c r="C200" s="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5" customHeight="1" x14ac:dyDescent="0.3">
      <c r="A201" s="4"/>
      <c r="B201" s="5"/>
      <c r="C201" s="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5" customHeight="1" x14ac:dyDescent="0.3">
      <c r="A202" s="4"/>
      <c r="B202" s="5"/>
      <c r="C202" s="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5" customHeight="1" x14ac:dyDescent="0.3">
      <c r="A203" s="4"/>
      <c r="B203" s="5"/>
      <c r="C203" s="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5" customHeight="1" x14ac:dyDescent="0.3">
      <c r="A204" s="4"/>
      <c r="B204" s="5"/>
      <c r="C204" s="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5" customHeight="1" x14ac:dyDescent="0.3">
      <c r="A205" s="4"/>
      <c r="B205" s="5"/>
      <c r="C205" s="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5" customHeight="1" x14ac:dyDescent="0.3">
      <c r="A206" s="4"/>
      <c r="B206" s="5"/>
      <c r="C206" s="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5" customHeight="1" x14ac:dyDescent="0.3">
      <c r="A207" s="4"/>
      <c r="B207" s="5"/>
      <c r="C207" s="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5" customHeight="1" x14ac:dyDescent="0.3">
      <c r="A208" s="4"/>
      <c r="B208" s="5"/>
      <c r="C208" s="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39"/>
      <c r="T208" s="39"/>
      <c r="U208" s="39"/>
      <c r="V208" s="39"/>
      <c r="W208" s="39"/>
      <c r="X208" s="39"/>
      <c r="Y208" s="39"/>
      <c r="Z208" s="39"/>
      <c r="AA208" s="39"/>
    </row>
    <row r="209" spans="1:27" ht="15" customHeight="1" x14ac:dyDescent="0.3">
      <c r="A209" s="4"/>
      <c r="B209" s="5"/>
      <c r="C209" s="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39"/>
      <c r="T209" s="39"/>
      <c r="U209" s="39"/>
      <c r="V209" s="39"/>
      <c r="W209" s="39"/>
      <c r="X209" s="39"/>
      <c r="Y209" s="39"/>
      <c r="Z209" s="39"/>
      <c r="AA209" s="39"/>
    </row>
    <row r="210" spans="1:27" ht="15" customHeight="1" x14ac:dyDescent="0.3">
      <c r="A210" s="4"/>
      <c r="B210" s="5"/>
      <c r="C210" s="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39"/>
      <c r="T210" s="39"/>
      <c r="U210" s="39"/>
      <c r="V210" s="39"/>
      <c r="W210" s="39"/>
      <c r="X210" s="39"/>
      <c r="Y210" s="39"/>
      <c r="Z210" s="39"/>
      <c r="AA210" s="39"/>
    </row>
    <row r="211" spans="1:27" ht="15" customHeight="1" x14ac:dyDescent="0.3">
      <c r="A211" s="4"/>
      <c r="B211" s="5"/>
      <c r="C211" s="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39"/>
      <c r="T211" s="39"/>
      <c r="U211" s="39"/>
      <c r="V211" s="39"/>
      <c r="W211" s="39"/>
      <c r="X211" s="39"/>
      <c r="Y211" s="39"/>
      <c r="Z211" s="39"/>
      <c r="AA211" s="39"/>
    </row>
    <row r="212" spans="1:27" ht="15" customHeight="1" x14ac:dyDescent="0.3">
      <c r="A212" s="4"/>
      <c r="B212" s="5"/>
      <c r="C212" s="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39"/>
      <c r="T212" s="39"/>
      <c r="U212" s="39"/>
      <c r="V212" s="39"/>
      <c r="W212" s="39"/>
      <c r="X212" s="39"/>
      <c r="Y212" s="39"/>
      <c r="Z212" s="39"/>
      <c r="AA212" s="39"/>
    </row>
    <row r="213" spans="1:27" ht="15" customHeight="1" x14ac:dyDescent="0.3">
      <c r="A213" s="4"/>
      <c r="B213" s="5"/>
      <c r="C213" s="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39"/>
      <c r="T213" s="39"/>
      <c r="U213" s="39"/>
      <c r="V213" s="39"/>
      <c r="W213" s="39"/>
      <c r="X213" s="39"/>
      <c r="Y213" s="39"/>
      <c r="Z213" s="39"/>
      <c r="AA213" s="39"/>
    </row>
    <row r="214" spans="1:27" ht="15" customHeight="1" x14ac:dyDescent="0.3">
      <c r="A214" s="4"/>
      <c r="B214" s="5"/>
      <c r="C214" s="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39"/>
      <c r="T214" s="39"/>
      <c r="U214" s="39"/>
      <c r="V214" s="39"/>
      <c r="W214" s="39"/>
      <c r="X214" s="39"/>
      <c r="Y214" s="39"/>
      <c r="Z214" s="39"/>
      <c r="AA214" s="39"/>
    </row>
    <row r="215" spans="1:27" ht="15" customHeight="1" x14ac:dyDescent="0.3">
      <c r="A215" s="4"/>
      <c r="B215" s="5"/>
      <c r="C215" s="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39"/>
      <c r="T215" s="39"/>
      <c r="U215" s="39"/>
      <c r="V215" s="39"/>
      <c r="W215" s="39"/>
      <c r="X215" s="39"/>
      <c r="Y215" s="39"/>
      <c r="Z215" s="39"/>
      <c r="AA215" s="39"/>
    </row>
    <row r="216" spans="1:27" ht="15" customHeight="1" x14ac:dyDescent="0.3">
      <c r="A216" s="4"/>
      <c r="B216" s="5"/>
      <c r="C216" s="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39"/>
      <c r="T216" s="39"/>
      <c r="U216" s="39"/>
      <c r="V216" s="39"/>
      <c r="W216" s="39"/>
      <c r="X216" s="39"/>
      <c r="Y216" s="39"/>
      <c r="Z216" s="39"/>
      <c r="AA216" s="39"/>
    </row>
    <row r="217" spans="1:27" ht="15" customHeight="1" x14ac:dyDescent="0.3">
      <c r="A217" s="4"/>
      <c r="B217" s="5"/>
      <c r="C217" s="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39"/>
      <c r="T217" s="39"/>
      <c r="U217" s="39"/>
      <c r="V217" s="39"/>
      <c r="W217" s="39"/>
      <c r="X217" s="39"/>
      <c r="Y217" s="39"/>
      <c r="Z217" s="39"/>
      <c r="AA217" s="39"/>
    </row>
    <row r="218" spans="1:27" ht="15" customHeight="1" x14ac:dyDescent="0.3">
      <c r="A218" s="4"/>
      <c r="B218" s="5"/>
      <c r="C218" s="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39"/>
      <c r="T218" s="39"/>
      <c r="U218" s="39"/>
      <c r="V218" s="39"/>
      <c r="W218" s="39"/>
      <c r="X218" s="39"/>
      <c r="Y218" s="39"/>
      <c r="Z218" s="39"/>
      <c r="AA218" s="39"/>
    </row>
    <row r="219" spans="1:27" ht="15" customHeight="1" x14ac:dyDescent="0.3">
      <c r="A219" s="4"/>
      <c r="B219" s="5"/>
      <c r="C219" s="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39"/>
      <c r="T219" s="39"/>
      <c r="U219" s="39"/>
      <c r="V219" s="39"/>
      <c r="W219" s="39"/>
      <c r="X219" s="39"/>
      <c r="Y219" s="39"/>
      <c r="Z219" s="39"/>
      <c r="AA219" s="39"/>
    </row>
    <row r="220" spans="1:27" ht="15" customHeight="1" x14ac:dyDescent="0.3">
      <c r="A220" s="4"/>
      <c r="B220" s="5"/>
      <c r="C220" s="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39"/>
      <c r="T220" s="39"/>
      <c r="U220" s="39"/>
      <c r="V220" s="39"/>
      <c r="W220" s="39"/>
      <c r="X220" s="39"/>
      <c r="Y220" s="39"/>
      <c r="Z220" s="39"/>
      <c r="AA220" s="39"/>
    </row>
    <row r="221" spans="1:27" ht="15" customHeight="1" x14ac:dyDescent="0.3">
      <c r="A221" s="4"/>
      <c r="B221" s="5"/>
      <c r="C221" s="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39"/>
      <c r="T221" s="39"/>
      <c r="U221" s="39"/>
      <c r="V221" s="39"/>
      <c r="W221" s="39"/>
      <c r="X221" s="39"/>
      <c r="Y221" s="39"/>
      <c r="Z221" s="39"/>
      <c r="AA221" s="39"/>
    </row>
    <row r="222" spans="1:27" ht="15" customHeight="1" x14ac:dyDescent="0.3">
      <c r="A222" s="4"/>
      <c r="B222" s="5"/>
      <c r="C222" s="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39"/>
      <c r="T222" s="39"/>
      <c r="U222" s="39"/>
      <c r="V222" s="39"/>
      <c r="W222" s="39"/>
      <c r="X222" s="39"/>
      <c r="Y222" s="39"/>
      <c r="Z222" s="39"/>
      <c r="AA222" s="39"/>
    </row>
    <row r="223" spans="1:27" ht="15" customHeight="1" x14ac:dyDescent="0.3">
      <c r="A223" s="4"/>
      <c r="B223" s="5"/>
      <c r="C223" s="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39"/>
      <c r="T223" s="39"/>
      <c r="U223" s="39"/>
      <c r="V223" s="39"/>
      <c r="W223" s="39"/>
      <c r="X223" s="39"/>
      <c r="Y223" s="39"/>
      <c r="Z223" s="39"/>
      <c r="AA223" s="39"/>
    </row>
    <row r="224" spans="1:27" ht="15" customHeight="1" x14ac:dyDescent="0.3">
      <c r="A224" s="4"/>
      <c r="B224" s="5"/>
      <c r="C224" s="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39"/>
      <c r="T224" s="39"/>
      <c r="U224" s="39"/>
      <c r="V224" s="39"/>
      <c r="W224" s="39"/>
      <c r="X224" s="39"/>
      <c r="Y224" s="39"/>
      <c r="Z224" s="39"/>
      <c r="AA224" s="39"/>
    </row>
    <row r="225" spans="1:27" ht="15" customHeight="1" x14ac:dyDescent="0.3">
      <c r="A225" s="4"/>
      <c r="B225" s="5"/>
      <c r="C225" s="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39"/>
      <c r="T225" s="39"/>
      <c r="U225" s="39"/>
      <c r="V225" s="39"/>
      <c r="W225" s="39"/>
      <c r="X225" s="39"/>
      <c r="Y225" s="39"/>
      <c r="Z225" s="39"/>
      <c r="AA225" s="39"/>
    </row>
    <row r="226" spans="1:27" ht="15" customHeight="1" x14ac:dyDescent="0.3">
      <c r="A226" s="4"/>
      <c r="B226" s="5"/>
      <c r="C226" s="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39"/>
      <c r="T226" s="39"/>
      <c r="U226" s="39"/>
      <c r="V226" s="39"/>
      <c r="W226" s="39"/>
      <c r="X226" s="39"/>
      <c r="Y226" s="39"/>
      <c r="Z226" s="39"/>
      <c r="AA226" s="39"/>
    </row>
    <row r="227" spans="1:27" ht="15" customHeight="1" x14ac:dyDescent="0.3">
      <c r="A227" s="4"/>
      <c r="B227" s="5"/>
      <c r="C227" s="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39"/>
      <c r="T227" s="39"/>
      <c r="U227" s="39"/>
      <c r="V227" s="39"/>
      <c r="W227" s="39"/>
      <c r="X227" s="39"/>
      <c r="Y227" s="39"/>
      <c r="Z227" s="39"/>
      <c r="AA227" s="39"/>
    </row>
    <row r="228" spans="1:27" ht="15" customHeight="1" x14ac:dyDescent="0.3">
      <c r="A228" s="4"/>
      <c r="B228" s="5"/>
      <c r="C228" s="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39"/>
      <c r="T228" s="39"/>
      <c r="U228" s="39"/>
      <c r="V228" s="39"/>
      <c r="W228" s="39"/>
      <c r="X228" s="39"/>
      <c r="Y228" s="39"/>
      <c r="Z228" s="39"/>
      <c r="AA228" s="39"/>
    </row>
    <row r="229" spans="1:27" ht="15" customHeight="1" x14ac:dyDescent="0.3">
      <c r="A229" s="4"/>
      <c r="B229" s="5"/>
      <c r="C229" s="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39"/>
      <c r="T229" s="39"/>
      <c r="U229" s="39"/>
      <c r="V229" s="39"/>
      <c r="W229" s="39"/>
      <c r="X229" s="39"/>
      <c r="Y229" s="39"/>
      <c r="Z229" s="39"/>
      <c r="AA229" s="39"/>
    </row>
    <row r="230" spans="1:27" ht="15" customHeight="1" x14ac:dyDescent="0.3">
      <c r="A230" s="4"/>
      <c r="B230" s="5"/>
      <c r="C230" s="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39"/>
      <c r="T230" s="39"/>
      <c r="U230" s="39"/>
      <c r="V230" s="39"/>
      <c r="W230" s="39"/>
      <c r="X230" s="39"/>
      <c r="Y230" s="39"/>
      <c r="Z230" s="39"/>
      <c r="AA230" s="39"/>
    </row>
    <row r="231" spans="1:27" ht="15" customHeight="1" x14ac:dyDescent="0.3">
      <c r="A231" s="4"/>
      <c r="B231" s="5"/>
      <c r="C231" s="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39"/>
      <c r="T231" s="39"/>
      <c r="U231" s="39"/>
      <c r="V231" s="39"/>
      <c r="W231" s="39"/>
      <c r="X231" s="39"/>
      <c r="Y231" s="39"/>
      <c r="Z231" s="39"/>
      <c r="AA231" s="39"/>
    </row>
    <row r="232" spans="1:27" ht="15" customHeight="1" x14ac:dyDescent="0.3">
      <c r="A232" s="4"/>
      <c r="B232" s="5"/>
      <c r="C232" s="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39"/>
      <c r="T232" s="39"/>
      <c r="U232" s="39"/>
      <c r="V232" s="39"/>
      <c r="W232" s="39"/>
      <c r="X232" s="39"/>
      <c r="Y232" s="39"/>
      <c r="Z232" s="39"/>
      <c r="AA232" s="39"/>
    </row>
    <row r="233" spans="1:27" ht="15" customHeight="1" x14ac:dyDescent="0.3">
      <c r="A233" s="4"/>
      <c r="B233" s="5"/>
      <c r="C233" s="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39"/>
      <c r="T233" s="39"/>
      <c r="U233" s="39"/>
      <c r="V233" s="39"/>
      <c r="W233" s="39"/>
      <c r="X233" s="39"/>
      <c r="Y233" s="39"/>
      <c r="Z233" s="39"/>
      <c r="AA233" s="39"/>
    </row>
    <row r="234" spans="1:27" ht="15" customHeight="1" x14ac:dyDescent="0.3">
      <c r="A234" s="4"/>
      <c r="B234" s="5"/>
      <c r="C234" s="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39"/>
      <c r="T234" s="39"/>
      <c r="U234" s="39"/>
      <c r="V234" s="39"/>
      <c r="W234" s="39"/>
      <c r="X234" s="39"/>
      <c r="Y234" s="39"/>
      <c r="Z234" s="39"/>
      <c r="AA234" s="39"/>
    </row>
    <row r="235" spans="1:27" ht="15" customHeight="1" x14ac:dyDescent="0.3">
      <c r="A235" s="4"/>
      <c r="B235" s="5"/>
      <c r="C235" s="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39"/>
      <c r="T235" s="39"/>
      <c r="U235" s="39"/>
      <c r="V235" s="39"/>
      <c r="W235" s="39"/>
      <c r="X235" s="39"/>
      <c r="Y235" s="39"/>
      <c r="Z235" s="39"/>
      <c r="AA235" s="39"/>
    </row>
    <row r="236" spans="1:27" ht="15" customHeight="1" x14ac:dyDescent="0.3">
      <c r="A236" s="4"/>
      <c r="B236" s="5"/>
      <c r="C236" s="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39"/>
      <c r="T236" s="39"/>
      <c r="U236" s="39"/>
      <c r="V236" s="39"/>
      <c r="W236" s="39"/>
      <c r="X236" s="39"/>
      <c r="Y236" s="39"/>
      <c r="Z236" s="39"/>
      <c r="AA236" s="39"/>
    </row>
    <row r="237" spans="1:27" ht="15" customHeight="1" x14ac:dyDescent="0.3">
      <c r="A237" s="4"/>
      <c r="B237" s="5"/>
      <c r="C237" s="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39"/>
      <c r="T237" s="39"/>
      <c r="U237" s="39"/>
      <c r="V237" s="39"/>
      <c r="W237" s="39"/>
      <c r="X237" s="39"/>
      <c r="Y237" s="39"/>
      <c r="Z237" s="39"/>
      <c r="AA237" s="39"/>
    </row>
    <row r="238" spans="1:27" ht="15" customHeight="1" x14ac:dyDescent="0.3">
      <c r="A238" s="4"/>
      <c r="B238" s="5"/>
      <c r="C238" s="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39"/>
      <c r="T238" s="39"/>
      <c r="U238" s="39"/>
      <c r="V238" s="39"/>
      <c r="W238" s="39"/>
      <c r="X238" s="39"/>
      <c r="Y238" s="39"/>
      <c r="Z238" s="39"/>
      <c r="AA238" s="39"/>
    </row>
    <row r="239" spans="1:27" ht="15" customHeight="1" x14ac:dyDescent="0.3">
      <c r="A239" s="4"/>
      <c r="B239" s="5"/>
      <c r="C239" s="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39"/>
      <c r="T239" s="39"/>
      <c r="U239" s="39"/>
      <c r="V239" s="39"/>
      <c r="W239" s="39"/>
      <c r="X239" s="39"/>
      <c r="Y239" s="39"/>
      <c r="Z239" s="39"/>
      <c r="AA239" s="39"/>
    </row>
    <row r="240" spans="1:27" ht="15" customHeight="1" x14ac:dyDescent="0.3">
      <c r="A240" s="4"/>
      <c r="B240" s="5"/>
      <c r="C240" s="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39"/>
      <c r="T240" s="39"/>
      <c r="U240" s="39"/>
      <c r="V240" s="39"/>
      <c r="W240" s="39"/>
      <c r="X240" s="39"/>
      <c r="Y240" s="39"/>
      <c r="Z240" s="39"/>
      <c r="AA240" s="39"/>
    </row>
    <row r="241" spans="1:27" ht="15" customHeight="1" x14ac:dyDescent="0.3">
      <c r="A241" s="4"/>
      <c r="B241" s="5"/>
      <c r="C241" s="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39"/>
      <c r="T241" s="39"/>
      <c r="U241" s="39"/>
      <c r="V241" s="39"/>
      <c r="W241" s="39"/>
      <c r="X241" s="39"/>
      <c r="Y241" s="39"/>
      <c r="Z241" s="39"/>
      <c r="AA241" s="39"/>
    </row>
    <row r="242" spans="1:27" ht="15" customHeight="1" x14ac:dyDescent="0.3">
      <c r="A242" s="4"/>
      <c r="B242" s="5"/>
      <c r="C242" s="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39"/>
      <c r="T242" s="39"/>
      <c r="U242" s="39"/>
      <c r="V242" s="39"/>
      <c r="W242" s="39"/>
      <c r="X242" s="39"/>
      <c r="Y242" s="39"/>
      <c r="Z242" s="39"/>
      <c r="AA242" s="39"/>
    </row>
    <row r="243" spans="1:27" ht="15" customHeight="1" x14ac:dyDescent="0.3">
      <c r="A243" s="4"/>
      <c r="B243" s="5"/>
      <c r="C243" s="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39"/>
      <c r="T243" s="39"/>
      <c r="U243" s="39"/>
      <c r="V243" s="39"/>
      <c r="W243" s="39"/>
      <c r="X243" s="39"/>
      <c r="Y243" s="39"/>
      <c r="Z243" s="39"/>
      <c r="AA243" s="39"/>
    </row>
    <row r="244" spans="1:27" ht="15" customHeight="1" x14ac:dyDescent="0.3">
      <c r="A244" s="4"/>
      <c r="B244" s="5"/>
      <c r="C244" s="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39"/>
      <c r="T244" s="39"/>
      <c r="U244" s="39"/>
      <c r="V244" s="39"/>
      <c r="W244" s="39"/>
      <c r="X244" s="39"/>
      <c r="Y244" s="39"/>
      <c r="Z244" s="39"/>
      <c r="AA244" s="39"/>
    </row>
    <row r="245" spans="1:27" ht="15" customHeight="1" x14ac:dyDescent="0.3">
      <c r="A245" s="4"/>
      <c r="B245" s="5"/>
      <c r="C245" s="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39"/>
      <c r="T245" s="39"/>
      <c r="U245" s="39"/>
      <c r="V245" s="39"/>
      <c r="W245" s="39"/>
      <c r="X245" s="39"/>
      <c r="Y245" s="39"/>
      <c r="Z245" s="39"/>
      <c r="AA245" s="39"/>
    </row>
    <row r="246" spans="1:27" ht="15" customHeight="1" x14ac:dyDescent="0.3">
      <c r="A246" s="4"/>
      <c r="B246" s="5"/>
      <c r="C246" s="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39"/>
      <c r="T246" s="39"/>
      <c r="U246" s="39"/>
      <c r="V246" s="39"/>
      <c r="W246" s="39"/>
      <c r="X246" s="39"/>
      <c r="Y246" s="39"/>
      <c r="Z246" s="39"/>
      <c r="AA246" s="39"/>
    </row>
    <row r="247" spans="1:27" ht="15" customHeight="1" x14ac:dyDescent="0.3">
      <c r="A247" s="4"/>
      <c r="B247" s="5"/>
      <c r="C247" s="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39"/>
      <c r="T247" s="39"/>
      <c r="U247" s="39"/>
      <c r="V247" s="39"/>
      <c r="W247" s="39"/>
      <c r="X247" s="39"/>
      <c r="Y247" s="39"/>
      <c r="Z247" s="39"/>
      <c r="AA247" s="39"/>
    </row>
    <row r="248" spans="1:27" ht="15" customHeight="1" x14ac:dyDescent="0.3">
      <c r="A248" s="4"/>
      <c r="B248" s="5"/>
      <c r="C248" s="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39"/>
      <c r="T248" s="39"/>
      <c r="U248" s="39"/>
      <c r="V248" s="39"/>
      <c r="W248" s="39"/>
      <c r="X248" s="39"/>
      <c r="Y248" s="39"/>
      <c r="Z248" s="39"/>
      <c r="AA248" s="39"/>
    </row>
    <row r="249" spans="1:27" ht="15" customHeight="1" x14ac:dyDescent="0.3">
      <c r="A249" s="4"/>
      <c r="B249" s="5"/>
      <c r="C249" s="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39"/>
      <c r="T249" s="39"/>
      <c r="U249" s="39"/>
      <c r="V249" s="39"/>
      <c r="W249" s="39"/>
      <c r="X249" s="39"/>
      <c r="Y249" s="39"/>
      <c r="Z249" s="39"/>
      <c r="AA249" s="39"/>
    </row>
    <row r="250" spans="1:27" ht="15" customHeight="1" x14ac:dyDescent="0.3">
      <c r="A250" s="4"/>
      <c r="B250" s="5"/>
      <c r="C250" s="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39"/>
      <c r="T250" s="39"/>
      <c r="U250" s="39"/>
      <c r="V250" s="39"/>
      <c r="W250" s="39"/>
      <c r="X250" s="39"/>
      <c r="Y250" s="39"/>
      <c r="Z250" s="39"/>
      <c r="AA250" s="39"/>
    </row>
    <row r="251" spans="1:27" ht="15" customHeight="1" x14ac:dyDescent="0.3">
      <c r="A251" s="4"/>
      <c r="B251" s="5"/>
      <c r="C251" s="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39"/>
      <c r="T251" s="39"/>
      <c r="U251" s="39"/>
      <c r="V251" s="39"/>
      <c r="W251" s="39"/>
      <c r="X251" s="39"/>
      <c r="Y251" s="39"/>
      <c r="Z251" s="39"/>
      <c r="AA251" s="39"/>
    </row>
    <row r="252" spans="1:27" ht="15" customHeight="1" x14ac:dyDescent="0.3">
      <c r="A252" s="4"/>
      <c r="B252" s="5"/>
      <c r="C252" s="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39"/>
      <c r="T252" s="39"/>
      <c r="U252" s="39"/>
      <c r="V252" s="39"/>
      <c r="W252" s="39"/>
      <c r="X252" s="39"/>
      <c r="Y252" s="39"/>
      <c r="Z252" s="39"/>
      <c r="AA252" s="39"/>
    </row>
    <row r="253" spans="1:27" ht="15" customHeight="1" x14ac:dyDescent="0.3">
      <c r="A253" s="4"/>
      <c r="B253" s="5"/>
      <c r="C253" s="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39"/>
      <c r="T253" s="39"/>
      <c r="U253" s="39"/>
      <c r="V253" s="39"/>
      <c r="W253" s="39"/>
      <c r="X253" s="39"/>
      <c r="Y253" s="39"/>
      <c r="Z253" s="39"/>
      <c r="AA253" s="39"/>
    </row>
    <row r="254" spans="1:27" ht="15" customHeight="1" x14ac:dyDescent="0.3">
      <c r="A254" s="4"/>
      <c r="B254" s="5"/>
      <c r="C254" s="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39"/>
      <c r="T254" s="39"/>
      <c r="U254" s="39"/>
      <c r="V254" s="39"/>
      <c r="W254" s="39"/>
      <c r="X254" s="39"/>
      <c r="Y254" s="39"/>
      <c r="Z254" s="39"/>
      <c r="AA254" s="39"/>
    </row>
    <row r="255" spans="1:27" ht="15" customHeight="1" x14ac:dyDescent="0.3">
      <c r="A255" s="4"/>
      <c r="B255" s="5"/>
      <c r="C255" s="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39"/>
      <c r="T255" s="39"/>
      <c r="U255" s="39"/>
      <c r="V255" s="39"/>
      <c r="W255" s="39"/>
      <c r="X255" s="39"/>
      <c r="Y255" s="39"/>
      <c r="Z255" s="39"/>
      <c r="AA255" s="39"/>
    </row>
    <row r="256" spans="1:27" ht="15" customHeight="1" x14ac:dyDescent="0.3">
      <c r="A256" s="4"/>
      <c r="B256" s="5"/>
      <c r="C256" s="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39"/>
      <c r="T256" s="39"/>
      <c r="U256" s="39"/>
      <c r="V256" s="39"/>
      <c r="W256" s="39"/>
      <c r="X256" s="39"/>
      <c r="Y256" s="39"/>
      <c r="Z256" s="39"/>
      <c r="AA256" s="39"/>
    </row>
    <row r="257" spans="1:27" ht="15" customHeight="1" x14ac:dyDescent="0.3">
      <c r="A257" s="4"/>
      <c r="B257" s="5"/>
      <c r="C257" s="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39"/>
      <c r="T257" s="39"/>
      <c r="U257" s="39"/>
      <c r="V257" s="39"/>
      <c r="W257" s="39"/>
      <c r="X257" s="39"/>
      <c r="Y257" s="39"/>
      <c r="Z257" s="39"/>
      <c r="AA257" s="39"/>
    </row>
    <row r="258" spans="1:27" ht="15" customHeight="1" x14ac:dyDescent="0.3">
      <c r="A258" s="4"/>
      <c r="B258" s="5"/>
      <c r="C258" s="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39"/>
      <c r="T258" s="39"/>
      <c r="U258" s="39"/>
      <c r="V258" s="39"/>
      <c r="W258" s="39"/>
      <c r="X258" s="39"/>
      <c r="Y258" s="39"/>
      <c r="Z258" s="39"/>
      <c r="AA258" s="39"/>
    </row>
    <row r="259" spans="1:27" ht="15" customHeight="1" x14ac:dyDescent="0.3">
      <c r="A259" s="4"/>
      <c r="B259" s="5"/>
      <c r="C259" s="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39"/>
      <c r="T259" s="39"/>
      <c r="U259" s="39"/>
      <c r="V259" s="39"/>
      <c r="W259" s="39"/>
      <c r="X259" s="39"/>
      <c r="Y259" s="39"/>
      <c r="Z259" s="39"/>
      <c r="AA259" s="39"/>
    </row>
    <row r="260" spans="1:27" ht="15" customHeight="1" x14ac:dyDescent="0.3">
      <c r="A260" s="4"/>
      <c r="B260" s="5"/>
      <c r="C260" s="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39"/>
      <c r="T260" s="39"/>
      <c r="U260" s="39"/>
      <c r="V260" s="39"/>
      <c r="W260" s="39"/>
      <c r="X260" s="39"/>
      <c r="Y260" s="39"/>
      <c r="Z260" s="39"/>
      <c r="AA260" s="39"/>
    </row>
    <row r="261" spans="1:27" ht="15" customHeight="1" x14ac:dyDescent="0.3">
      <c r="A261" s="4"/>
      <c r="B261" s="5"/>
      <c r="C261" s="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39"/>
      <c r="T261" s="39"/>
      <c r="U261" s="39"/>
      <c r="V261" s="39"/>
      <c r="W261" s="39"/>
      <c r="X261" s="39"/>
      <c r="Y261" s="39"/>
      <c r="Z261" s="39"/>
      <c r="AA261" s="39"/>
    </row>
    <row r="262" spans="1:27" ht="15" customHeight="1" x14ac:dyDescent="0.3">
      <c r="A262" s="4"/>
      <c r="B262" s="5"/>
      <c r="C262" s="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39"/>
      <c r="T262" s="39"/>
      <c r="U262" s="39"/>
      <c r="V262" s="39"/>
      <c r="W262" s="39"/>
      <c r="X262" s="39"/>
      <c r="Y262" s="39"/>
      <c r="Z262" s="39"/>
      <c r="AA262" s="39"/>
    </row>
    <row r="263" spans="1:27" ht="15" customHeight="1" x14ac:dyDescent="0.3">
      <c r="A263" s="4"/>
      <c r="B263" s="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39"/>
      <c r="T263" s="39"/>
      <c r="U263" s="39"/>
      <c r="V263" s="39"/>
      <c r="W263" s="39"/>
      <c r="X263" s="39"/>
      <c r="Y263" s="39"/>
      <c r="Z263" s="39"/>
      <c r="AA263" s="39"/>
    </row>
    <row r="264" spans="1:27" ht="15" customHeight="1" x14ac:dyDescent="0.3">
      <c r="A264" s="4"/>
      <c r="B264" s="5"/>
      <c r="C264" s="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39"/>
      <c r="T264" s="39"/>
      <c r="U264" s="39"/>
      <c r="V264" s="39"/>
      <c r="W264" s="39"/>
      <c r="X264" s="39"/>
      <c r="Y264" s="39"/>
      <c r="Z264" s="39"/>
      <c r="AA264" s="39"/>
    </row>
    <row r="265" spans="1:27" ht="15" customHeight="1" x14ac:dyDescent="0.3">
      <c r="A265" s="4"/>
      <c r="B265" s="5"/>
      <c r="C265" s="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39"/>
      <c r="T265" s="39"/>
      <c r="U265" s="39"/>
      <c r="V265" s="39"/>
      <c r="W265" s="39"/>
      <c r="X265" s="39"/>
      <c r="Y265" s="39"/>
      <c r="Z265" s="39"/>
      <c r="AA265" s="39"/>
    </row>
    <row r="266" spans="1:27" ht="15" customHeight="1" x14ac:dyDescent="0.3">
      <c r="A266" s="4"/>
      <c r="B266" s="5"/>
      <c r="C266" s="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39"/>
      <c r="T266" s="39"/>
      <c r="U266" s="39"/>
      <c r="V266" s="39"/>
      <c r="W266" s="39"/>
      <c r="X266" s="39"/>
      <c r="Y266" s="39"/>
      <c r="Z266" s="39"/>
      <c r="AA266" s="39"/>
    </row>
    <row r="267" spans="1:27" ht="15" customHeight="1" x14ac:dyDescent="0.3">
      <c r="A267" s="4"/>
      <c r="B267" s="5"/>
      <c r="C267" s="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39"/>
      <c r="T267" s="39"/>
      <c r="U267" s="39"/>
      <c r="V267" s="39"/>
      <c r="W267" s="39"/>
      <c r="X267" s="39"/>
      <c r="Y267" s="39"/>
      <c r="Z267" s="39"/>
      <c r="AA267" s="39"/>
    </row>
    <row r="268" spans="1:27" ht="15" customHeight="1" x14ac:dyDescent="0.3">
      <c r="A268" s="4"/>
      <c r="B268" s="5"/>
      <c r="C268" s="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39"/>
      <c r="T268" s="39"/>
      <c r="U268" s="39"/>
      <c r="V268" s="39"/>
      <c r="W268" s="39"/>
      <c r="X268" s="39"/>
      <c r="Y268" s="39"/>
      <c r="Z268" s="39"/>
      <c r="AA268" s="39"/>
    </row>
    <row r="269" spans="1:27" ht="15" customHeight="1" x14ac:dyDescent="0.3">
      <c r="A269" s="4"/>
      <c r="B269" s="5"/>
      <c r="C269" s="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39"/>
      <c r="T269" s="39"/>
      <c r="U269" s="39"/>
      <c r="V269" s="39"/>
      <c r="W269" s="39"/>
      <c r="X269" s="39"/>
      <c r="Y269" s="39"/>
      <c r="Z269" s="39"/>
      <c r="AA269" s="39"/>
    </row>
    <row r="270" spans="1:27" ht="15" customHeight="1" x14ac:dyDescent="0.3">
      <c r="A270" s="4"/>
      <c r="B270" s="5"/>
      <c r="C270" s="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39"/>
      <c r="T270" s="39"/>
      <c r="U270" s="39"/>
      <c r="V270" s="39"/>
      <c r="W270" s="39"/>
      <c r="X270" s="39"/>
      <c r="Y270" s="39"/>
      <c r="Z270" s="39"/>
      <c r="AA270" s="39"/>
    </row>
    <row r="271" spans="1:27" ht="15" customHeight="1" x14ac:dyDescent="0.3">
      <c r="A271" s="4"/>
      <c r="B271" s="5"/>
      <c r="C271" s="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39"/>
      <c r="T271" s="39"/>
      <c r="U271" s="39"/>
      <c r="V271" s="39"/>
      <c r="W271" s="39"/>
      <c r="X271" s="39"/>
      <c r="Y271" s="39"/>
      <c r="Z271" s="39"/>
      <c r="AA271" s="39"/>
    </row>
    <row r="272" spans="1:27" ht="15" customHeight="1" x14ac:dyDescent="0.3">
      <c r="A272" s="4"/>
      <c r="B272" s="5"/>
      <c r="C272" s="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39"/>
      <c r="T272" s="39"/>
      <c r="U272" s="39"/>
      <c r="V272" s="39"/>
      <c r="W272" s="39"/>
      <c r="X272" s="39"/>
      <c r="Y272" s="39"/>
      <c r="Z272" s="39"/>
      <c r="AA272" s="39"/>
    </row>
    <row r="273" spans="1:27" ht="15" customHeight="1" x14ac:dyDescent="0.3">
      <c r="A273" s="4"/>
      <c r="B273" s="5"/>
      <c r="C273" s="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39"/>
      <c r="T273" s="39"/>
      <c r="U273" s="39"/>
      <c r="V273" s="39"/>
      <c r="W273" s="39"/>
      <c r="X273" s="39"/>
      <c r="Y273" s="39"/>
      <c r="Z273" s="39"/>
      <c r="AA273" s="39"/>
    </row>
    <row r="274" spans="1:27" ht="15" customHeight="1" x14ac:dyDescent="0.3">
      <c r="A274" s="4"/>
      <c r="B274" s="5"/>
      <c r="C274" s="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39"/>
      <c r="T274" s="39"/>
      <c r="U274" s="39"/>
      <c r="V274" s="39"/>
      <c r="W274" s="39"/>
      <c r="X274" s="39"/>
      <c r="Y274" s="39"/>
      <c r="Z274" s="39"/>
      <c r="AA274" s="39"/>
    </row>
    <row r="275" spans="1:27" ht="15" customHeight="1" x14ac:dyDescent="0.3">
      <c r="A275" s="4"/>
      <c r="B275" s="5"/>
      <c r="C275" s="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39"/>
      <c r="T275" s="39"/>
      <c r="U275" s="39"/>
      <c r="V275" s="39"/>
      <c r="W275" s="39"/>
      <c r="X275" s="39"/>
      <c r="Y275" s="39"/>
      <c r="Z275" s="39"/>
      <c r="AA275" s="39"/>
    </row>
    <row r="276" spans="1:27" ht="15" customHeight="1" x14ac:dyDescent="0.3">
      <c r="A276" s="4"/>
      <c r="B276" s="5"/>
      <c r="C276" s="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39"/>
      <c r="T276" s="39"/>
      <c r="U276" s="39"/>
      <c r="V276" s="39"/>
      <c r="W276" s="39"/>
      <c r="X276" s="39"/>
      <c r="Y276" s="39"/>
      <c r="Z276" s="39"/>
      <c r="AA276" s="39"/>
    </row>
    <row r="277" spans="1:27" ht="15" customHeight="1" x14ac:dyDescent="0.3">
      <c r="A277" s="4"/>
      <c r="B277" s="5"/>
      <c r="C277" s="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39"/>
      <c r="T277" s="39"/>
      <c r="U277" s="39"/>
      <c r="V277" s="39"/>
      <c r="W277" s="39"/>
      <c r="X277" s="39"/>
      <c r="Y277" s="39"/>
      <c r="Z277" s="39"/>
      <c r="AA277" s="39"/>
    </row>
    <row r="278" spans="1:27" ht="15" customHeight="1" x14ac:dyDescent="0.3">
      <c r="A278" s="4"/>
      <c r="B278" s="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39"/>
      <c r="T278" s="39"/>
      <c r="U278" s="39"/>
      <c r="V278" s="39"/>
      <c r="W278" s="39"/>
      <c r="X278" s="39"/>
      <c r="Y278" s="39"/>
      <c r="Z278" s="39"/>
      <c r="AA278" s="39"/>
    </row>
    <row r="279" spans="1:27" ht="15" customHeight="1" x14ac:dyDescent="0.3">
      <c r="A279" s="4"/>
      <c r="B279" s="5"/>
      <c r="C279" s="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39"/>
      <c r="T279" s="39"/>
      <c r="U279" s="39"/>
      <c r="V279" s="39"/>
      <c r="W279" s="39"/>
      <c r="X279" s="39"/>
      <c r="Y279" s="39"/>
      <c r="Z279" s="39"/>
      <c r="AA279" s="39"/>
    </row>
    <row r="280" spans="1:27" ht="15" customHeight="1" x14ac:dyDescent="0.3">
      <c r="A280" s="4"/>
      <c r="B280" s="5"/>
      <c r="C280" s="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39"/>
      <c r="T280" s="39"/>
      <c r="U280" s="39"/>
      <c r="V280" s="39"/>
      <c r="W280" s="39"/>
      <c r="X280" s="39"/>
      <c r="Y280" s="39"/>
      <c r="Z280" s="39"/>
      <c r="AA280" s="39"/>
    </row>
    <row r="281" spans="1:27" ht="15" customHeight="1" x14ac:dyDescent="0.3">
      <c r="A281" s="4"/>
      <c r="B281" s="5"/>
      <c r="C281" s="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39"/>
      <c r="T281" s="39"/>
      <c r="U281" s="39"/>
      <c r="V281" s="39"/>
      <c r="W281" s="39"/>
      <c r="X281" s="39"/>
      <c r="Y281" s="39"/>
      <c r="Z281" s="39"/>
      <c r="AA281" s="39"/>
    </row>
    <row r="282" spans="1:27" ht="15" customHeight="1" x14ac:dyDescent="0.3">
      <c r="A282" s="4"/>
      <c r="B282" s="5"/>
      <c r="C282" s="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39"/>
      <c r="T282" s="39"/>
      <c r="U282" s="39"/>
      <c r="V282" s="39"/>
      <c r="W282" s="39"/>
      <c r="X282" s="39"/>
      <c r="Y282" s="39"/>
      <c r="Z282" s="39"/>
      <c r="AA282" s="39"/>
    </row>
    <row r="283" spans="1:27" ht="15" customHeight="1" x14ac:dyDescent="0.3">
      <c r="A283" s="4"/>
      <c r="B283" s="5"/>
      <c r="C283" s="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39"/>
      <c r="T283" s="39"/>
      <c r="U283" s="39"/>
      <c r="V283" s="39"/>
      <c r="W283" s="39"/>
      <c r="X283" s="39"/>
      <c r="Y283" s="39"/>
      <c r="Z283" s="39"/>
      <c r="AA283" s="39"/>
    </row>
    <row r="284" spans="1:27" ht="15" customHeight="1" x14ac:dyDescent="0.3">
      <c r="A284" s="4"/>
      <c r="B284" s="5"/>
      <c r="C284" s="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39"/>
      <c r="T284" s="39"/>
      <c r="U284" s="39"/>
      <c r="V284" s="39"/>
      <c r="W284" s="39"/>
      <c r="X284" s="39"/>
      <c r="Y284" s="39"/>
      <c r="Z284" s="39"/>
      <c r="AA284" s="39"/>
    </row>
    <row r="285" spans="1:27" ht="15" customHeight="1" x14ac:dyDescent="0.3">
      <c r="A285" s="4"/>
      <c r="B285" s="5"/>
      <c r="C285" s="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39"/>
      <c r="T285" s="39"/>
      <c r="U285" s="39"/>
      <c r="V285" s="39"/>
      <c r="W285" s="39"/>
      <c r="X285" s="39"/>
      <c r="Y285" s="39"/>
      <c r="Z285" s="39"/>
      <c r="AA285" s="39"/>
    </row>
    <row r="286" spans="1:27" ht="15" customHeight="1" x14ac:dyDescent="0.3">
      <c r="A286" s="4"/>
      <c r="B286" s="5"/>
      <c r="C286" s="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39"/>
      <c r="T286" s="39"/>
      <c r="U286" s="39"/>
      <c r="V286" s="39"/>
      <c r="W286" s="39"/>
      <c r="X286" s="39"/>
      <c r="Y286" s="39"/>
      <c r="Z286" s="39"/>
      <c r="AA286" s="39"/>
    </row>
    <row r="287" spans="1:27" ht="15" customHeight="1" x14ac:dyDescent="0.3">
      <c r="A287" s="4"/>
      <c r="B287" s="5"/>
      <c r="C287" s="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39"/>
      <c r="T287" s="39"/>
      <c r="U287" s="39"/>
      <c r="V287" s="39"/>
      <c r="W287" s="39"/>
      <c r="X287" s="39"/>
      <c r="Y287" s="39"/>
      <c r="Z287" s="39"/>
      <c r="AA287" s="39"/>
    </row>
    <row r="288" spans="1:27" ht="15" customHeight="1" x14ac:dyDescent="0.3">
      <c r="A288" s="4"/>
      <c r="B288" s="5"/>
      <c r="C288" s="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39"/>
      <c r="T288" s="39"/>
      <c r="U288" s="39"/>
      <c r="V288" s="39"/>
      <c r="W288" s="39"/>
      <c r="X288" s="39"/>
      <c r="Y288" s="39"/>
      <c r="Z288" s="39"/>
      <c r="AA288" s="39"/>
    </row>
    <row r="289" spans="1:27" ht="15" customHeight="1" x14ac:dyDescent="0.3">
      <c r="A289" s="4"/>
      <c r="B289" s="5"/>
      <c r="C289" s="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39"/>
      <c r="T289" s="39"/>
      <c r="U289" s="39"/>
      <c r="V289" s="39"/>
      <c r="W289" s="39"/>
      <c r="X289" s="39"/>
      <c r="Y289" s="39"/>
      <c r="Z289" s="39"/>
      <c r="AA289" s="39"/>
    </row>
    <row r="290" spans="1:27" ht="15" customHeight="1" x14ac:dyDescent="0.3">
      <c r="A290" s="4"/>
      <c r="B290" s="5"/>
      <c r="C290" s="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39"/>
      <c r="T290" s="39"/>
      <c r="U290" s="39"/>
      <c r="V290" s="39"/>
      <c r="W290" s="39"/>
      <c r="X290" s="39"/>
      <c r="Y290" s="39"/>
      <c r="Z290" s="39"/>
      <c r="AA290" s="39"/>
    </row>
    <row r="291" spans="1:27" ht="15" customHeight="1" x14ac:dyDescent="0.3">
      <c r="A291" s="4"/>
      <c r="B291" s="5"/>
      <c r="C291" s="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39"/>
      <c r="T291" s="39"/>
      <c r="U291" s="39"/>
      <c r="V291" s="39"/>
      <c r="W291" s="39"/>
      <c r="X291" s="39"/>
      <c r="Y291" s="39"/>
      <c r="Z291" s="39"/>
      <c r="AA291" s="39"/>
    </row>
    <row r="292" spans="1:27" ht="15" customHeight="1" x14ac:dyDescent="0.3">
      <c r="A292" s="4"/>
      <c r="B292" s="5"/>
      <c r="C292" s="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39"/>
      <c r="T292" s="39"/>
      <c r="U292" s="39"/>
      <c r="V292" s="39"/>
      <c r="W292" s="39"/>
      <c r="X292" s="39"/>
      <c r="Y292" s="39"/>
      <c r="Z292" s="39"/>
      <c r="AA292" s="39"/>
    </row>
    <row r="293" spans="1:27" ht="15" customHeight="1" x14ac:dyDescent="0.3">
      <c r="A293" s="4"/>
      <c r="B293" s="5"/>
      <c r="C293" s="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39"/>
      <c r="T293" s="39"/>
      <c r="U293" s="39"/>
      <c r="V293" s="39"/>
      <c r="W293" s="39"/>
      <c r="X293" s="39"/>
      <c r="Y293" s="39"/>
      <c r="Z293" s="39"/>
      <c r="AA293" s="39"/>
    </row>
    <row r="294" spans="1:27" ht="15" customHeight="1" x14ac:dyDescent="0.3">
      <c r="A294" s="4"/>
      <c r="B294" s="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39"/>
      <c r="T294" s="39"/>
      <c r="U294" s="39"/>
      <c r="V294" s="39"/>
      <c r="W294" s="39"/>
      <c r="X294" s="39"/>
      <c r="Y294" s="39"/>
      <c r="Z294" s="39"/>
      <c r="AA294" s="39"/>
    </row>
    <row r="295" spans="1:27" ht="15" customHeight="1" x14ac:dyDescent="0.3">
      <c r="A295" s="4"/>
      <c r="B295" s="5"/>
      <c r="C295" s="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39"/>
      <c r="T295" s="39"/>
      <c r="U295" s="39"/>
      <c r="V295" s="39"/>
      <c r="W295" s="39"/>
      <c r="X295" s="39"/>
      <c r="Y295" s="39"/>
      <c r="Z295" s="39"/>
      <c r="AA295" s="39"/>
    </row>
    <row r="296" spans="1:27" ht="15" customHeight="1" x14ac:dyDescent="0.3">
      <c r="A296" s="4"/>
      <c r="B296" s="5"/>
      <c r="C296" s="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39"/>
      <c r="T296" s="39"/>
      <c r="U296" s="39"/>
      <c r="V296" s="39"/>
      <c r="W296" s="39"/>
      <c r="X296" s="39"/>
      <c r="Y296" s="39"/>
      <c r="Z296" s="39"/>
      <c r="AA296" s="39"/>
    </row>
    <row r="297" spans="1:27" ht="15" customHeight="1" x14ac:dyDescent="0.3">
      <c r="A297" s="4"/>
      <c r="B297" s="5"/>
      <c r="C297" s="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39"/>
      <c r="T297" s="39"/>
      <c r="U297" s="39"/>
      <c r="V297" s="39"/>
      <c r="W297" s="39"/>
      <c r="X297" s="39"/>
      <c r="Y297" s="39"/>
      <c r="Z297" s="39"/>
      <c r="AA297" s="39"/>
    </row>
    <row r="298" spans="1:27" ht="15" customHeight="1" x14ac:dyDescent="0.3">
      <c r="A298" s="4"/>
      <c r="B298" s="5"/>
      <c r="C298" s="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39"/>
      <c r="T298" s="39"/>
      <c r="U298" s="39"/>
      <c r="V298" s="39"/>
      <c r="W298" s="39"/>
      <c r="X298" s="39"/>
      <c r="Y298" s="39"/>
      <c r="Z298" s="39"/>
      <c r="AA298" s="39"/>
    </row>
    <row r="299" spans="1:27" ht="15" customHeight="1" x14ac:dyDescent="0.3">
      <c r="A299" s="4"/>
      <c r="B299" s="5"/>
      <c r="C299" s="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39"/>
      <c r="T299" s="39"/>
      <c r="U299" s="39"/>
      <c r="V299" s="39"/>
      <c r="W299" s="39"/>
      <c r="X299" s="39"/>
      <c r="Y299" s="39"/>
      <c r="Z299" s="39"/>
      <c r="AA299" s="39"/>
    </row>
    <row r="300" spans="1:27" ht="15" customHeight="1" x14ac:dyDescent="0.3">
      <c r="A300" s="4"/>
      <c r="B300" s="5"/>
      <c r="C300" s="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39"/>
      <c r="T300" s="39"/>
      <c r="U300" s="39"/>
      <c r="V300" s="39"/>
      <c r="W300" s="39"/>
      <c r="X300" s="39"/>
      <c r="Y300" s="39"/>
      <c r="Z300" s="39"/>
      <c r="AA300" s="39"/>
    </row>
    <row r="301" spans="1:27" ht="15" customHeight="1" x14ac:dyDescent="0.3">
      <c r="A301" s="4"/>
      <c r="B301" s="5"/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39"/>
      <c r="T301" s="39"/>
      <c r="U301" s="39"/>
      <c r="V301" s="39"/>
      <c r="W301" s="39"/>
      <c r="X301" s="39"/>
      <c r="Y301" s="39"/>
      <c r="Z301" s="39"/>
      <c r="AA301" s="39"/>
    </row>
    <row r="302" spans="1:27" ht="15" customHeight="1" x14ac:dyDescent="0.3">
      <c r="A302" s="4"/>
      <c r="B302" s="5"/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39"/>
      <c r="T302" s="39"/>
      <c r="U302" s="39"/>
      <c r="V302" s="39"/>
      <c r="W302" s="39"/>
      <c r="X302" s="39"/>
      <c r="Y302" s="39"/>
      <c r="Z302" s="39"/>
      <c r="AA302" s="39"/>
    </row>
    <row r="303" spans="1:27" ht="15" customHeight="1" x14ac:dyDescent="0.3">
      <c r="A303" s="4"/>
      <c r="B303" s="5"/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39"/>
      <c r="T303" s="39"/>
      <c r="U303" s="39"/>
      <c r="V303" s="39"/>
      <c r="W303" s="39"/>
      <c r="X303" s="39"/>
      <c r="Y303" s="39"/>
      <c r="Z303" s="39"/>
      <c r="AA303" s="39"/>
    </row>
    <row r="304" spans="1:27" ht="15" customHeight="1" x14ac:dyDescent="0.3">
      <c r="A304" s="4"/>
      <c r="B304" s="5"/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39"/>
      <c r="T304" s="39"/>
      <c r="U304" s="39"/>
      <c r="V304" s="39"/>
      <c r="W304" s="39"/>
      <c r="X304" s="39"/>
      <c r="Y304" s="39"/>
      <c r="Z304" s="39"/>
      <c r="AA304" s="39"/>
    </row>
    <row r="305" spans="1:27" ht="15" customHeight="1" x14ac:dyDescent="0.3">
      <c r="A305" s="4"/>
      <c r="B305" s="5"/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39"/>
      <c r="T305" s="39"/>
      <c r="U305" s="39"/>
      <c r="V305" s="39"/>
      <c r="W305" s="39"/>
      <c r="X305" s="39"/>
      <c r="Y305" s="39"/>
      <c r="Z305" s="39"/>
      <c r="AA305" s="39"/>
    </row>
    <row r="306" spans="1:27" ht="15" customHeight="1" x14ac:dyDescent="0.3">
      <c r="A306" s="4"/>
      <c r="B306" s="5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39"/>
      <c r="T306" s="39"/>
      <c r="U306" s="39"/>
      <c r="V306" s="39"/>
      <c r="W306" s="39"/>
      <c r="X306" s="39"/>
      <c r="Y306" s="39"/>
      <c r="Z306" s="39"/>
      <c r="AA306" s="39"/>
    </row>
    <row r="307" spans="1:27" ht="15" customHeight="1" x14ac:dyDescent="0.3">
      <c r="A307" s="4"/>
      <c r="B307" s="5"/>
      <c r="C307" s="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39"/>
      <c r="T307" s="39"/>
      <c r="U307" s="39"/>
      <c r="V307" s="39"/>
      <c r="W307" s="39"/>
      <c r="X307" s="39"/>
      <c r="Y307" s="39"/>
      <c r="Z307" s="39"/>
      <c r="AA307" s="39"/>
    </row>
    <row r="308" spans="1:27" ht="15" customHeight="1" x14ac:dyDescent="0.3">
      <c r="A308" s="4"/>
      <c r="B308" s="5"/>
      <c r="C308" s="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39"/>
      <c r="T308" s="39"/>
      <c r="U308" s="39"/>
      <c r="V308" s="39"/>
      <c r="W308" s="39"/>
      <c r="X308" s="39"/>
      <c r="Y308" s="39"/>
      <c r="Z308" s="39"/>
      <c r="AA308" s="39"/>
    </row>
    <row r="309" spans="1:27" ht="15" customHeight="1" x14ac:dyDescent="0.3">
      <c r="A309" s="4"/>
      <c r="B309" s="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39"/>
      <c r="T309" s="39"/>
      <c r="U309" s="39"/>
      <c r="V309" s="39"/>
      <c r="W309" s="39"/>
      <c r="X309" s="39"/>
      <c r="Y309" s="39"/>
      <c r="Z309" s="39"/>
      <c r="AA309" s="39"/>
    </row>
    <row r="310" spans="1:27" ht="15" customHeight="1" x14ac:dyDescent="0.3">
      <c r="A310" s="4"/>
      <c r="B310" s="5"/>
      <c r="C310" s="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39"/>
      <c r="T310" s="39"/>
      <c r="U310" s="39"/>
      <c r="V310" s="39"/>
      <c r="W310" s="39"/>
      <c r="X310" s="39"/>
      <c r="Y310" s="39"/>
      <c r="Z310" s="39"/>
      <c r="AA310" s="39"/>
    </row>
    <row r="311" spans="1:27" ht="15" customHeight="1" x14ac:dyDescent="0.3">
      <c r="A311" s="4"/>
      <c r="B311" s="5"/>
      <c r="C311" s="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39"/>
      <c r="T311" s="39"/>
      <c r="U311" s="39"/>
      <c r="V311" s="39"/>
      <c r="W311" s="39"/>
      <c r="X311" s="39"/>
      <c r="Y311" s="39"/>
      <c r="Z311" s="39"/>
      <c r="AA311" s="39"/>
    </row>
    <row r="312" spans="1:27" ht="15" customHeight="1" x14ac:dyDescent="0.3">
      <c r="A312" s="4"/>
      <c r="B312" s="5"/>
      <c r="C312" s="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39"/>
      <c r="T312" s="39"/>
      <c r="U312" s="39"/>
      <c r="V312" s="39"/>
      <c r="W312" s="39"/>
      <c r="X312" s="39"/>
      <c r="Y312" s="39"/>
      <c r="Z312" s="39"/>
      <c r="AA312" s="39"/>
    </row>
    <row r="313" spans="1:27" ht="15" customHeight="1" x14ac:dyDescent="0.3">
      <c r="A313" s="4"/>
      <c r="B313" s="5"/>
      <c r="C313" s="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39"/>
      <c r="T313" s="39"/>
      <c r="U313" s="39"/>
      <c r="V313" s="39"/>
      <c r="W313" s="39"/>
      <c r="X313" s="39"/>
      <c r="Y313" s="39"/>
      <c r="Z313" s="39"/>
      <c r="AA313" s="39"/>
    </row>
    <row r="314" spans="1:27" ht="15" customHeight="1" x14ac:dyDescent="0.3">
      <c r="A314" s="4"/>
      <c r="B314" s="5"/>
      <c r="C314" s="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39"/>
      <c r="T314" s="39"/>
      <c r="U314" s="39"/>
      <c r="V314" s="39"/>
      <c r="W314" s="39"/>
      <c r="X314" s="39"/>
      <c r="Y314" s="39"/>
      <c r="Z314" s="39"/>
      <c r="AA314" s="39"/>
    </row>
    <row r="315" spans="1:27" ht="15" customHeight="1" x14ac:dyDescent="0.3">
      <c r="A315" s="4"/>
      <c r="B315" s="5"/>
      <c r="C315" s="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39"/>
      <c r="T315" s="39"/>
      <c r="U315" s="39"/>
      <c r="V315" s="39"/>
      <c r="W315" s="39"/>
      <c r="X315" s="39"/>
      <c r="Y315" s="39"/>
      <c r="Z315" s="39"/>
      <c r="AA315" s="39"/>
    </row>
    <row r="316" spans="1:27" ht="15" customHeight="1" x14ac:dyDescent="0.3">
      <c r="A316" s="4"/>
      <c r="B316" s="5"/>
      <c r="C316" s="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39"/>
      <c r="T316" s="39"/>
      <c r="U316" s="39"/>
      <c r="V316" s="39"/>
      <c r="W316" s="39"/>
      <c r="X316" s="39"/>
      <c r="Y316" s="39"/>
      <c r="Z316" s="39"/>
      <c r="AA316" s="39"/>
    </row>
    <row r="317" spans="1:27" ht="15" customHeight="1" x14ac:dyDescent="0.3">
      <c r="A317" s="4"/>
      <c r="B317" s="5"/>
      <c r="C317" s="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39"/>
      <c r="T317" s="39"/>
      <c r="U317" s="39"/>
      <c r="V317" s="39"/>
      <c r="W317" s="39"/>
      <c r="X317" s="39"/>
      <c r="Y317" s="39"/>
      <c r="Z317" s="39"/>
      <c r="AA317" s="39"/>
    </row>
    <row r="318" spans="1:27" ht="15" customHeight="1" x14ac:dyDescent="0.3">
      <c r="A318" s="4"/>
      <c r="B318" s="5"/>
      <c r="C318" s="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39"/>
      <c r="T318" s="39"/>
      <c r="U318" s="39"/>
      <c r="V318" s="39"/>
      <c r="W318" s="39"/>
      <c r="X318" s="39"/>
      <c r="Y318" s="39"/>
      <c r="Z318" s="39"/>
      <c r="AA318" s="39"/>
    </row>
    <row r="319" spans="1:27" ht="15" customHeight="1" x14ac:dyDescent="0.3">
      <c r="A319" s="4"/>
      <c r="B319" s="5"/>
      <c r="C319" s="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39"/>
      <c r="T319" s="39"/>
      <c r="U319" s="39"/>
      <c r="V319" s="39"/>
      <c r="W319" s="39"/>
      <c r="X319" s="39"/>
      <c r="Y319" s="39"/>
      <c r="Z319" s="39"/>
      <c r="AA319" s="39"/>
    </row>
    <row r="320" spans="1:27" ht="15" customHeight="1" x14ac:dyDescent="0.3">
      <c r="A320" s="4"/>
      <c r="B320" s="5"/>
      <c r="C320" s="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39"/>
      <c r="T320" s="39"/>
      <c r="U320" s="39"/>
      <c r="V320" s="39"/>
      <c r="W320" s="39"/>
      <c r="X320" s="39"/>
      <c r="Y320" s="39"/>
      <c r="Z320" s="39"/>
      <c r="AA320" s="39"/>
    </row>
    <row r="321" spans="1:27" ht="15" customHeight="1" x14ac:dyDescent="0.3">
      <c r="A321" s="4"/>
      <c r="B321" s="5"/>
      <c r="C321" s="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39"/>
      <c r="T321" s="39"/>
      <c r="U321" s="39"/>
      <c r="V321" s="39"/>
      <c r="W321" s="39"/>
      <c r="X321" s="39"/>
      <c r="Y321" s="39"/>
      <c r="Z321" s="39"/>
      <c r="AA321" s="39"/>
    </row>
    <row r="322" spans="1:27" ht="15" customHeight="1" x14ac:dyDescent="0.3">
      <c r="A322" s="4"/>
      <c r="B322" s="5"/>
      <c r="C322" s="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39"/>
      <c r="T322" s="39"/>
      <c r="U322" s="39"/>
      <c r="V322" s="39"/>
      <c r="W322" s="39"/>
      <c r="X322" s="39"/>
      <c r="Y322" s="39"/>
      <c r="Z322" s="39"/>
      <c r="AA322" s="39"/>
    </row>
    <row r="323" spans="1:27" ht="15" customHeight="1" x14ac:dyDescent="0.3">
      <c r="A323" s="4"/>
      <c r="B323" s="5"/>
      <c r="C323" s="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39"/>
      <c r="T323" s="39"/>
      <c r="U323" s="39"/>
      <c r="V323" s="39"/>
      <c r="W323" s="39"/>
      <c r="X323" s="39"/>
      <c r="Y323" s="39"/>
      <c r="Z323" s="39"/>
      <c r="AA323" s="39"/>
    </row>
    <row r="324" spans="1:27" ht="15" customHeight="1" x14ac:dyDescent="0.3">
      <c r="A324" s="4"/>
      <c r="B324" s="5"/>
      <c r="C324" s="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39"/>
      <c r="T324" s="39"/>
      <c r="U324" s="39"/>
      <c r="V324" s="39"/>
      <c r="W324" s="39"/>
      <c r="X324" s="39"/>
      <c r="Y324" s="39"/>
      <c r="Z324" s="39"/>
      <c r="AA324" s="39"/>
    </row>
    <row r="325" spans="1:27" ht="15" customHeight="1" x14ac:dyDescent="0.3">
      <c r="A325" s="4"/>
      <c r="B325" s="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39"/>
      <c r="T325" s="39"/>
      <c r="U325" s="39"/>
      <c r="V325" s="39"/>
      <c r="W325" s="39"/>
      <c r="X325" s="39"/>
      <c r="Y325" s="39"/>
      <c r="Z325" s="39"/>
      <c r="AA325" s="39"/>
    </row>
    <row r="326" spans="1:27" ht="15" customHeight="1" x14ac:dyDescent="0.3">
      <c r="A326" s="4"/>
      <c r="B326" s="5"/>
      <c r="C326" s="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39"/>
      <c r="T326" s="39"/>
      <c r="U326" s="39"/>
      <c r="V326" s="39"/>
      <c r="W326" s="39"/>
      <c r="X326" s="39"/>
      <c r="Y326" s="39"/>
      <c r="Z326" s="39"/>
      <c r="AA326" s="39"/>
    </row>
    <row r="327" spans="1:27" ht="15" customHeight="1" x14ac:dyDescent="0.3">
      <c r="A327" s="4"/>
      <c r="B327" s="5"/>
      <c r="C327" s="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39"/>
      <c r="T327" s="39"/>
      <c r="U327" s="39"/>
      <c r="V327" s="39"/>
      <c r="W327" s="39"/>
      <c r="X327" s="39"/>
      <c r="Y327" s="39"/>
      <c r="Z327" s="39"/>
      <c r="AA327" s="39"/>
    </row>
    <row r="328" spans="1:27" ht="15" customHeight="1" x14ac:dyDescent="0.3">
      <c r="A328" s="4"/>
      <c r="B328" s="5"/>
      <c r="C328" s="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39"/>
      <c r="T328" s="39"/>
      <c r="U328" s="39"/>
      <c r="V328" s="39"/>
      <c r="W328" s="39"/>
      <c r="X328" s="39"/>
      <c r="Y328" s="39"/>
      <c r="Z328" s="39"/>
      <c r="AA328" s="39"/>
    </row>
    <row r="329" spans="1:27" ht="15" customHeight="1" x14ac:dyDescent="0.3">
      <c r="A329" s="4"/>
      <c r="B329" s="5"/>
      <c r="C329" s="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39"/>
      <c r="T329" s="39"/>
      <c r="U329" s="39"/>
      <c r="V329" s="39"/>
      <c r="W329" s="39"/>
      <c r="X329" s="39"/>
      <c r="Y329" s="39"/>
      <c r="Z329" s="39"/>
      <c r="AA329" s="39"/>
    </row>
    <row r="330" spans="1:27" ht="15" customHeight="1" x14ac:dyDescent="0.3">
      <c r="A330" s="4"/>
      <c r="B330" s="5"/>
      <c r="C330" s="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39"/>
      <c r="T330" s="39"/>
      <c r="U330" s="39"/>
      <c r="V330" s="39"/>
      <c r="W330" s="39"/>
      <c r="X330" s="39"/>
      <c r="Y330" s="39"/>
      <c r="Z330" s="39"/>
      <c r="AA330" s="39"/>
    </row>
    <row r="331" spans="1:27" ht="15" customHeight="1" x14ac:dyDescent="0.3">
      <c r="A331" s="4"/>
      <c r="B331" s="5"/>
      <c r="C331" s="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39"/>
      <c r="T331" s="39"/>
      <c r="U331" s="39"/>
      <c r="V331" s="39"/>
      <c r="W331" s="39"/>
      <c r="X331" s="39"/>
      <c r="Y331" s="39"/>
      <c r="Z331" s="39"/>
      <c r="AA331" s="39"/>
    </row>
    <row r="332" spans="1:27" ht="15" customHeight="1" x14ac:dyDescent="0.3">
      <c r="A332" s="4"/>
      <c r="B332" s="5"/>
      <c r="C332" s="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39"/>
      <c r="T332" s="39"/>
      <c r="U332" s="39"/>
      <c r="V332" s="39"/>
      <c r="W332" s="39"/>
      <c r="X332" s="39"/>
      <c r="Y332" s="39"/>
      <c r="Z332" s="39"/>
      <c r="AA332" s="39"/>
    </row>
    <row r="333" spans="1:27" ht="15" customHeight="1" x14ac:dyDescent="0.3">
      <c r="A333" s="4"/>
      <c r="B333" s="5"/>
      <c r="C333" s="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39"/>
      <c r="T333" s="39"/>
      <c r="U333" s="39"/>
      <c r="V333" s="39"/>
      <c r="W333" s="39"/>
      <c r="X333" s="39"/>
      <c r="Y333" s="39"/>
      <c r="Z333" s="39"/>
      <c r="AA333" s="39"/>
    </row>
    <row r="334" spans="1:27" ht="15" customHeight="1" x14ac:dyDescent="0.3">
      <c r="A334" s="4"/>
      <c r="B334" s="5"/>
      <c r="C334" s="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39"/>
      <c r="T334" s="39"/>
      <c r="U334" s="39"/>
      <c r="V334" s="39"/>
      <c r="W334" s="39"/>
      <c r="X334" s="39"/>
      <c r="Y334" s="39"/>
      <c r="Z334" s="39"/>
      <c r="AA334" s="39"/>
    </row>
    <row r="335" spans="1:27" ht="15" customHeight="1" x14ac:dyDescent="0.3">
      <c r="A335" s="4"/>
      <c r="B335" s="5"/>
      <c r="C335" s="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39"/>
      <c r="T335" s="39"/>
      <c r="U335" s="39"/>
      <c r="V335" s="39"/>
      <c r="W335" s="39"/>
      <c r="X335" s="39"/>
      <c r="Y335" s="39"/>
      <c r="Z335" s="39"/>
      <c r="AA335" s="39"/>
    </row>
    <row r="336" spans="1:27" ht="15" customHeight="1" x14ac:dyDescent="0.3">
      <c r="A336" s="4"/>
      <c r="B336" s="5"/>
      <c r="C336" s="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39"/>
      <c r="T336" s="39"/>
      <c r="U336" s="39"/>
      <c r="V336" s="39"/>
      <c r="W336" s="39"/>
      <c r="X336" s="39"/>
      <c r="Y336" s="39"/>
      <c r="Z336" s="39"/>
      <c r="AA336" s="39"/>
    </row>
    <row r="337" spans="1:27" ht="15" customHeight="1" x14ac:dyDescent="0.3">
      <c r="A337" s="4"/>
      <c r="B337" s="5"/>
      <c r="C337" s="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39"/>
      <c r="T337" s="39"/>
      <c r="U337" s="39"/>
      <c r="V337" s="39"/>
      <c r="W337" s="39"/>
      <c r="X337" s="39"/>
      <c r="Y337" s="39"/>
      <c r="Z337" s="39"/>
      <c r="AA337" s="39"/>
    </row>
    <row r="338" spans="1:27" ht="15" customHeight="1" x14ac:dyDescent="0.3">
      <c r="A338" s="4"/>
      <c r="B338" s="5"/>
      <c r="C338" s="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39"/>
      <c r="T338" s="39"/>
      <c r="U338" s="39"/>
      <c r="V338" s="39"/>
      <c r="W338" s="39"/>
      <c r="X338" s="39"/>
      <c r="Y338" s="39"/>
      <c r="Z338" s="39"/>
      <c r="AA338" s="39"/>
    </row>
    <row r="339" spans="1:27" ht="15" customHeight="1" x14ac:dyDescent="0.3">
      <c r="A339" s="4"/>
      <c r="B339" s="5"/>
      <c r="C339" s="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39"/>
      <c r="T339" s="39"/>
      <c r="U339" s="39"/>
      <c r="V339" s="39"/>
      <c r="W339" s="39"/>
      <c r="X339" s="39"/>
      <c r="Y339" s="39"/>
      <c r="Z339" s="39"/>
      <c r="AA339" s="39"/>
    </row>
    <row r="340" spans="1:27" ht="15" customHeight="1" x14ac:dyDescent="0.3">
      <c r="A340" s="4"/>
      <c r="B340" s="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39"/>
      <c r="T340" s="39"/>
      <c r="U340" s="39"/>
      <c r="V340" s="39"/>
      <c r="W340" s="39"/>
      <c r="X340" s="39"/>
      <c r="Y340" s="39"/>
      <c r="Z340" s="39"/>
      <c r="AA340" s="39"/>
    </row>
    <row r="341" spans="1:27" ht="15" customHeight="1" x14ac:dyDescent="0.3">
      <c r="A341" s="4"/>
      <c r="B341" s="5"/>
      <c r="C341" s="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39"/>
      <c r="T341" s="39"/>
      <c r="U341" s="39"/>
      <c r="V341" s="39"/>
      <c r="W341" s="39"/>
      <c r="X341" s="39"/>
      <c r="Y341" s="39"/>
      <c r="Z341" s="39"/>
      <c r="AA341" s="39"/>
    </row>
    <row r="342" spans="1:27" ht="15" customHeight="1" x14ac:dyDescent="0.3">
      <c r="A342" s="4"/>
      <c r="B342" s="5"/>
      <c r="C342" s="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39"/>
      <c r="T342" s="39"/>
      <c r="U342" s="39"/>
      <c r="V342" s="39"/>
      <c r="W342" s="39"/>
      <c r="X342" s="39"/>
      <c r="Y342" s="39"/>
      <c r="Z342" s="39"/>
      <c r="AA342" s="39"/>
    </row>
    <row r="343" spans="1:27" ht="15" customHeight="1" x14ac:dyDescent="0.3">
      <c r="A343" s="4"/>
      <c r="B343" s="5"/>
      <c r="C343" s="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39"/>
      <c r="T343" s="39"/>
      <c r="U343" s="39"/>
      <c r="V343" s="39"/>
      <c r="W343" s="39"/>
      <c r="X343" s="39"/>
      <c r="Y343" s="39"/>
      <c r="Z343" s="39"/>
      <c r="AA343" s="39"/>
    </row>
    <row r="344" spans="1:27" ht="15" customHeight="1" x14ac:dyDescent="0.3">
      <c r="A344" s="4"/>
      <c r="B344" s="5"/>
      <c r="C344" s="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39"/>
      <c r="T344" s="39"/>
      <c r="U344" s="39"/>
      <c r="V344" s="39"/>
      <c r="W344" s="39"/>
      <c r="X344" s="39"/>
      <c r="Y344" s="39"/>
      <c r="Z344" s="39"/>
      <c r="AA344" s="39"/>
    </row>
    <row r="345" spans="1:27" ht="15" customHeight="1" x14ac:dyDescent="0.3">
      <c r="A345" s="4"/>
      <c r="B345" s="5"/>
      <c r="C345" s="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39"/>
      <c r="T345" s="39"/>
      <c r="U345" s="39"/>
      <c r="V345" s="39"/>
      <c r="W345" s="39"/>
      <c r="X345" s="39"/>
      <c r="Y345" s="39"/>
      <c r="Z345" s="39"/>
      <c r="AA345" s="39"/>
    </row>
    <row r="346" spans="1:27" ht="15" customHeight="1" x14ac:dyDescent="0.3">
      <c r="A346" s="4"/>
      <c r="B346" s="5"/>
      <c r="C346" s="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39"/>
      <c r="T346" s="39"/>
      <c r="U346" s="39"/>
      <c r="V346" s="39"/>
      <c r="W346" s="39"/>
      <c r="X346" s="39"/>
      <c r="Y346" s="39"/>
      <c r="Z346" s="39"/>
      <c r="AA346" s="39"/>
    </row>
    <row r="347" spans="1:27" ht="15" customHeight="1" x14ac:dyDescent="0.3">
      <c r="A347" s="4"/>
      <c r="B347" s="5"/>
      <c r="C347" s="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39"/>
      <c r="T347" s="39"/>
      <c r="U347" s="39"/>
      <c r="V347" s="39"/>
      <c r="W347" s="39"/>
      <c r="X347" s="39"/>
      <c r="Y347" s="39"/>
      <c r="Z347" s="39"/>
      <c r="AA347" s="39"/>
    </row>
    <row r="348" spans="1:27" ht="15" customHeight="1" x14ac:dyDescent="0.3">
      <c r="A348" s="4"/>
      <c r="B348" s="5"/>
      <c r="C348" s="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39"/>
      <c r="T348" s="39"/>
      <c r="U348" s="39"/>
      <c r="V348" s="39"/>
      <c r="W348" s="39"/>
      <c r="X348" s="39"/>
      <c r="Y348" s="39"/>
      <c r="Z348" s="39"/>
      <c r="AA348" s="39"/>
    </row>
    <row r="349" spans="1:27" ht="15" customHeight="1" x14ac:dyDescent="0.3">
      <c r="A349" s="4"/>
      <c r="B349" s="5"/>
      <c r="C349" s="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39"/>
      <c r="T349" s="39"/>
      <c r="U349" s="39"/>
      <c r="V349" s="39"/>
      <c r="W349" s="39"/>
      <c r="X349" s="39"/>
      <c r="Y349" s="39"/>
      <c r="Z349" s="39"/>
      <c r="AA349" s="39"/>
    </row>
    <row r="350" spans="1:27" ht="15" customHeight="1" x14ac:dyDescent="0.3">
      <c r="A350" s="4"/>
      <c r="B350" s="5"/>
      <c r="C350" s="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39"/>
      <c r="T350" s="39"/>
      <c r="U350" s="39"/>
      <c r="V350" s="39"/>
      <c r="W350" s="39"/>
      <c r="X350" s="39"/>
      <c r="Y350" s="39"/>
      <c r="Z350" s="39"/>
      <c r="AA350" s="39"/>
    </row>
    <row r="351" spans="1:27" ht="15" customHeight="1" x14ac:dyDescent="0.3">
      <c r="A351" s="4"/>
      <c r="B351" s="5"/>
      <c r="C351" s="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39"/>
      <c r="T351" s="39"/>
      <c r="U351" s="39"/>
      <c r="V351" s="39"/>
      <c r="W351" s="39"/>
      <c r="X351" s="39"/>
      <c r="Y351" s="39"/>
      <c r="Z351" s="39"/>
      <c r="AA351" s="39"/>
    </row>
    <row r="352" spans="1:27" ht="15" customHeight="1" x14ac:dyDescent="0.3">
      <c r="A352" s="4"/>
      <c r="B352" s="5"/>
      <c r="C352" s="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39"/>
      <c r="T352" s="39"/>
      <c r="U352" s="39"/>
      <c r="V352" s="39"/>
      <c r="W352" s="39"/>
      <c r="X352" s="39"/>
      <c r="Y352" s="39"/>
      <c r="Z352" s="39"/>
      <c r="AA352" s="39"/>
    </row>
    <row r="353" spans="1:27" ht="15" customHeight="1" x14ac:dyDescent="0.3">
      <c r="A353" s="4"/>
      <c r="B353" s="5"/>
      <c r="C353" s="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39"/>
      <c r="T353" s="39"/>
      <c r="U353" s="39"/>
      <c r="V353" s="39"/>
      <c r="W353" s="39"/>
      <c r="X353" s="39"/>
      <c r="Y353" s="39"/>
      <c r="Z353" s="39"/>
      <c r="AA353" s="39"/>
    </row>
    <row r="354" spans="1:27" ht="15" customHeight="1" x14ac:dyDescent="0.3">
      <c r="A354" s="4"/>
      <c r="B354" s="5"/>
      <c r="C354" s="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39"/>
      <c r="T354" s="39"/>
      <c r="U354" s="39"/>
      <c r="V354" s="39"/>
      <c r="W354" s="39"/>
      <c r="X354" s="39"/>
      <c r="Y354" s="39"/>
      <c r="Z354" s="39"/>
      <c r="AA354" s="39"/>
    </row>
    <row r="355" spans="1:27" ht="15" customHeight="1" x14ac:dyDescent="0.3">
      <c r="A355" s="4"/>
      <c r="B355" s="5"/>
      <c r="C355" s="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39"/>
      <c r="T355" s="39"/>
      <c r="U355" s="39"/>
      <c r="V355" s="39"/>
      <c r="W355" s="39"/>
      <c r="X355" s="39"/>
      <c r="Y355" s="39"/>
      <c r="Z355" s="39"/>
      <c r="AA355" s="39"/>
    </row>
    <row r="356" spans="1:27" ht="15" customHeight="1" x14ac:dyDescent="0.3">
      <c r="A356" s="4"/>
      <c r="B356" s="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39"/>
      <c r="T356" s="39"/>
      <c r="U356" s="39"/>
      <c r="V356" s="39"/>
      <c r="W356" s="39"/>
      <c r="X356" s="39"/>
      <c r="Y356" s="39"/>
      <c r="Z356" s="39"/>
      <c r="AA356" s="39"/>
    </row>
    <row r="357" spans="1:27" ht="15" customHeight="1" x14ac:dyDescent="0.3">
      <c r="A357" s="4"/>
      <c r="B357" s="5"/>
      <c r="C357" s="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39"/>
      <c r="T357" s="39"/>
      <c r="U357" s="39"/>
      <c r="V357" s="39"/>
      <c r="W357" s="39"/>
      <c r="X357" s="39"/>
      <c r="Y357" s="39"/>
      <c r="Z357" s="39"/>
      <c r="AA357" s="39"/>
    </row>
    <row r="358" spans="1:27" ht="15" customHeight="1" x14ac:dyDescent="0.3">
      <c r="A358" s="4"/>
      <c r="B358" s="5"/>
      <c r="C358" s="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39"/>
      <c r="T358" s="39"/>
      <c r="U358" s="39"/>
      <c r="V358" s="39"/>
      <c r="W358" s="39"/>
      <c r="X358" s="39"/>
      <c r="Y358" s="39"/>
      <c r="Z358" s="39"/>
      <c r="AA358" s="39"/>
    </row>
    <row r="359" spans="1:27" ht="15" customHeight="1" x14ac:dyDescent="0.3">
      <c r="A359" s="4"/>
      <c r="B359" s="5"/>
      <c r="C359" s="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39"/>
      <c r="T359" s="39"/>
      <c r="U359" s="39"/>
      <c r="V359" s="39"/>
      <c r="W359" s="39"/>
      <c r="X359" s="39"/>
      <c r="Y359" s="39"/>
      <c r="Z359" s="39"/>
      <c r="AA359" s="39"/>
    </row>
    <row r="360" spans="1:27" ht="15" customHeight="1" x14ac:dyDescent="0.3">
      <c r="A360" s="4"/>
      <c r="B360" s="5"/>
      <c r="C360" s="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39"/>
      <c r="T360" s="39"/>
      <c r="U360" s="39"/>
      <c r="V360" s="39"/>
      <c r="W360" s="39"/>
      <c r="X360" s="39"/>
      <c r="Y360" s="39"/>
      <c r="Z360" s="39"/>
      <c r="AA360" s="39"/>
    </row>
    <row r="361" spans="1:27" ht="15" customHeight="1" x14ac:dyDescent="0.3">
      <c r="A361" s="4"/>
      <c r="B361" s="5"/>
      <c r="C361" s="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39"/>
      <c r="T361" s="39"/>
      <c r="U361" s="39"/>
      <c r="V361" s="39"/>
      <c r="W361" s="39"/>
      <c r="X361" s="39"/>
      <c r="Y361" s="39"/>
      <c r="Z361" s="39"/>
      <c r="AA361" s="39"/>
    </row>
    <row r="362" spans="1:27" ht="15" customHeight="1" x14ac:dyDescent="0.3">
      <c r="A362" s="4"/>
      <c r="B362" s="5"/>
      <c r="C362" s="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39"/>
      <c r="T362" s="39"/>
      <c r="U362" s="39"/>
      <c r="V362" s="39"/>
      <c r="W362" s="39"/>
      <c r="X362" s="39"/>
      <c r="Y362" s="39"/>
      <c r="Z362" s="39"/>
      <c r="AA362" s="39"/>
    </row>
    <row r="363" spans="1:27" ht="15" customHeight="1" x14ac:dyDescent="0.3">
      <c r="A363" s="4"/>
      <c r="B363" s="5"/>
      <c r="C363" s="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39"/>
      <c r="T363" s="39"/>
      <c r="U363" s="39"/>
      <c r="V363" s="39"/>
      <c r="W363" s="39"/>
      <c r="X363" s="39"/>
      <c r="Y363" s="39"/>
      <c r="Z363" s="39"/>
      <c r="AA363" s="39"/>
    </row>
    <row r="364" spans="1:27" ht="15" customHeight="1" x14ac:dyDescent="0.3">
      <c r="A364" s="4"/>
      <c r="B364" s="5"/>
      <c r="C364" s="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39"/>
      <c r="T364" s="39"/>
      <c r="U364" s="39"/>
      <c r="V364" s="39"/>
      <c r="W364" s="39"/>
      <c r="X364" s="39"/>
      <c r="Y364" s="39"/>
      <c r="Z364" s="39"/>
      <c r="AA364" s="39"/>
    </row>
    <row r="365" spans="1:27" ht="15" customHeight="1" x14ac:dyDescent="0.3">
      <c r="A365" s="4"/>
      <c r="B365" s="5"/>
      <c r="C365" s="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39"/>
      <c r="T365" s="39"/>
      <c r="U365" s="39"/>
      <c r="V365" s="39"/>
      <c r="W365" s="39"/>
      <c r="X365" s="39"/>
      <c r="Y365" s="39"/>
      <c r="Z365" s="39"/>
      <c r="AA365" s="39"/>
    </row>
    <row r="366" spans="1:27" ht="15" customHeight="1" x14ac:dyDescent="0.3">
      <c r="A366" s="4"/>
      <c r="B366" s="5"/>
      <c r="C366" s="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39"/>
      <c r="T366" s="39"/>
      <c r="U366" s="39"/>
      <c r="V366" s="39"/>
      <c r="W366" s="39"/>
      <c r="X366" s="39"/>
      <c r="Y366" s="39"/>
      <c r="Z366" s="39"/>
      <c r="AA366" s="39"/>
    </row>
    <row r="367" spans="1:27" ht="15" customHeight="1" x14ac:dyDescent="0.3">
      <c r="A367" s="4"/>
      <c r="B367" s="5"/>
      <c r="C367" s="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39"/>
      <c r="T367" s="39"/>
      <c r="U367" s="39"/>
      <c r="V367" s="39"/>
      <c r="W367" s="39"/>
      <c r="X367" s="39"/>
      <c r="Y367" s="39"/>
      <c r="Z367" s="39"/>
      <c r="AA367" s="39"/>
    </row>
    <row r="368" spans="1:27" ht="15" customHeight="1" x14ac:dyDescent="0.3">
      <c r="A368" s="4"/>
      <c r="B368" s="5"/>
      <c r="C368" s="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39"/>
      <c r="T368" s="39"/>
      <c r="U368" s="39"/>
      <c r="V368" s="39"/>
      <c r="W368" s="39"/>
      <c r="X368" s="39"/>
      <c r="Y368" s="39"/>
      <c r="Z368" s="39"/>
      <c r="AA368" s="39"/>
    </row>
    <row r="369" spans="1:27" ht="15" customHeight="1" x14ac:dyDescent="0.3">
      <c r="A369" s="4"/>
      <c r="B369" s="5"/>
      <c r="C369" s="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39"/>
      <c r="T369" s="39"/>
      <c r="U369" s="39"/>
      <c r="V369" s="39"/>
      <c r="W369" s="39"/>
      <c r="X369" s="39"/>
      <c r="Y369" s="39"/>
      <c r="Z369" s="39"/>
      <c r="AA369" s="39"/>
    </row>
    <row r="370" spans="1:27" ht="15" customHeight="1" x14ac:dyDescent="0.3">
      <c r="A370" s="4"/>
      <c r="B370" s="5"/>
      <c r="C370" s="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39"/>
      <c r="T370" s="39"/>
      <c r="U370" s="39"/>
      <c r="V370" s="39"/>
      <c r="W370" s="39"/>
      <c r="X370" s="39"/>
      <c r="Y370" s="39"/>
      <c r="Z370" s="39"/>
      <c r="AA370" s="39"/>
    </row>
    <row r="371" spans="1:27" ht="15" customHeight="1" x14ac:dyDescent="0.3">
      <c r="A371" s="4"/>
      <c r="B371" s="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39"/>
      <c r="T371" s="39"/>
      <c r="U371" s="39"/>
      <c r="V371" s="39"/>
      <c r="W371" s="39"/>
      <c r="X371" s="39"/>
      <c r="Y371" s="39"/>
      <c r="Z371" s="39"/>
      <c r="AA371" s="39"/>
    </row>
    <row r="372" spans="1:27" ht="15" customHeight="1" x14ac:dyDescent="0.3">
      <c r="A372" s="4"/>
      <c r="B372" s="5"/>
      <c r="C372" s="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39"/>
      <c r="T372" s="39"/>
      <c r="U372" s="39"/>
      <c r="V372" s="39"/>
      <c r="W372" s="39"/>
      <c r="X372" s="39"/>
      <c r="Y372" s="39"/>
      <c r="Z372" s="39"/>
      <c r="AA372" s="39"/>
    </row>
    <row r="373" spans="1:27" ht="15" customHeight="1" x14ac:dyDescent="0.3">
      <c r="A373" s="4"/>
      <c r="B373" s="5"/>
      <c r="C373" s="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39"/>
      <c r="T373" s="39"/>
      <c r="U373" s="39"/>
      <c r="V373" s="39"/>
      <c r="W373" s="39"/>
      <c r="X373" s="39"/>
      <c r="Y373" s="39"/>
      <c r="Z373" s="39"/>
      <c r="AA373" s="39"/>
    </row>
    <row r="374" spans="1:27" ht="15" customHeight="1" x14ac:dyDescent="0.3">
      <c r="A374" s="4"/>
      <c r="B374" s="5"/>
      <c r="C374" s="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39"/>
      <c r="T374" s="39"/>
      <c r="U374" s="39"/>
      <c r="V374" s="39"/>
      <c r="W374" s="39"/>
      <c r="X374" s="39"/>
      <c r="Y374" s="39"/>
      <c r="Z374" s="39"/>
      <c r="AA374" s="39"/>
    </row>
    <row r="375" spans="1:27" ht="15" customHeight="1" x14ac:dyDescent="0.3">
      <c r="A375" s="4"/>
      <c r="B375" s="5"/>
      <c r="C375" s="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39"/>
      <c r="T375" s="39"/>
      <c r="U375" s="39"/>
      <c r="V375" s="39"/>
      <c r="W375" s="39"/>
      <c r="X375" s="39"/>
      <c r="Y375" s="39"/>
      <c r="Z375" s="39"/>
      <c r="AA375" s="39"/>
    </row>
    <row r="376" spans="1:27" ht="15" customHeight="1" x14ac:dyDescent="0.3">
      <c r="A376" s="4"/>
      <c r="B376" s="5"/>
      <c r="C376" s="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39"/>
      <c r="T376" s="39"/>
      <c r="U376" s="39"/>
      <c r="V376" s="39"/>
      <c r="W376" s="39"/>
      <c r="X376" s="39"/>
      <c r="Y376" s="39"/>
      <c r="Z376" s="39"/>
      <c r="AA376" s="39"/>
    </row>
    <row r="377" spans="1:27" ht="15" customHeight="1" x14ac:dyDescent="0.3">
      <c r="A377" s="4"/>
      <c r="B377" s="5"/>
      <c r="C377" s="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39"/>
      <c r="T377" s="39"/>
      <c r="U377" s="39"/>
      <c r="V377" s="39"/>
      <c r="W377" s="39"/>
      <c r="X377" s="39"/>
      <c r="Y377" s="39"/>
      <c r="Z377" s="39"/>
      <c r="AA377" s="39"/>
    </row>
    <row r="378" spans="1:27" ht="15" customHeight="1" x14ac:dyDescent="0.3">
      <c r="A378" s="4"/>
      <c r="B378" s="5"/>
      <c r="C378" s="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39"/>
      <c r="T378" s="39"/>
      <c r="U378" s="39"/>
      <c r="V378" s="39"/>
      <c r="W378" s="39"/>
      <c r="X378" s="39"/>
      <c r="Y378" s="39"/>
      <c r="Z378" s="39"/>
      <c r="AA378" s="39"/>
    </row>
    <row r="379" spans="1:27" ht="15" customHeight="1" x14ac:dyDescent="0.3">
      <c r="A379" s="4"/>
      <c r="B379" s="5"/>
      <c r="C379" s="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39"/>
      <c r="T379" s="39"/>
      <c r="U379" s="39"/>
      <c r="V379" s="39"/>
      <c r="W379" s="39"/>
      <c r="X379" s="39"/>
      <c r="Y379" s="39"/>
      <c r="Z379" s="39"/>
      <c r="AA379" s="39"/>
    </row>
    <row r="380" spans="1:27" ht="15" customHeight="1" x14ac:dyDescent="0.3">
      <c r="A380" s="4"/>
      <c r="B380" s="5"/>
      <c r="C380" s="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39"/>
      <c r="T380" s="39"/>
      <c r="U380" s="39"/>
      <c r="V380" s="39"/>
      <c r="W380" s="39"/>
      <c r="X380" s="39"/>
      <c r="Y380" s="39"/>
      <c r="Z380" s="39"/>
      <c r="AA380" s="39"/>
    </row>
    <row r="381" spans="1:27" ht="15" customHeight="1" x14ac:dyDescent="0.3">
      <c r="A381" s="4"/>
      <c r="B381" s="5"/>
      <c r="C381" s="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39"/>
      <c r="T381" s="39"/>
      <c r="U381" s="39"/>
      <c r="V381" s="39"/>
      <c r="W381" s="39"/>
      <c r="X381" s="39"/>
      <c r="Y381" s="39"/>
      <c r="Z381" s="39"/>
      <c r="AA381" s="39"/>
    </row>
    <row r="382" spans="1:27" ht="15" customHeight="1" x14ac:dyDescent="0.3">
      <c r="A382" s="4"/>
      <c r="B382" s="5"/>
      <c r="C382" s="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39"/>
      <c r="T382" s="39"/>
      <c r="U382" s="39"/>
      <c r="V382" s="39"/>
      <c r="W382" s="39"/>
      <c r="X382" s="39"/>
      <c r="Y382" s="39"/>
      <c r="Z382" s="39"/>
      <c r="AA382" s="39"/>
    </row>
    <row r="383" spans="1:27" ht="15" customHeight="1" x14ac:dyDescent="0.3">
      <c r="A383" s="4"/>
      <c r="B383" s="5"/>
      <c r="C383" s="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39"/>
      <c r="T383" s="39"/>
      <c r="U383" s="39"/>
      <c r="V383" s="39"/>
      <c r="W383" s="39"/>
      <c r="X383" s="39"/>
      <c r="Y383" s="39"/>
      <c r="Z383" s="39"/>
      <c r="AA383" s="39"/>
    </row>
    <row r="384" spans="1:27" ht="15" customHeight="1" x14ac:dyDescent="0.3">
      <c r="A384" s="4"/>
      <c r="B384" s="5"/>
      <c r="C384" s="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39"/>
      <c r="T384" s="39"/>
      <c r="U384" s="39"/>
      <c r="V384" s="39"/>
      <c r="W384" s="39"/>
      <c r="X384" s="39"/>
      <c r="Y384" s="39"/>
      <c r="Z384" s="39"/>
      <c r="AA384" s="39"/>
    </row>
    <row r="385" spans="1:27" ht="15" customHeight="1" x14ac:dyDescent="0.3">
      <c r="A385" s="4"/>
      <c r="B385" s="5"/>
      <c r="C385" s="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39"/>
      <c r="T385" s="39"/>
      <c r="U385" s="39"/>
      <c r="V385" s="39"/>
      <c r="W385" s="39"/>
      <c r="X385" s="39"/>
      <c r="Y385" s="39"/>
      <c r="Z385" s="39"/>
      <c r="AA385" s="39"/>
    </row>
    <row r="386" spans="1:27" ht="15" customHeight="1" x14ac:dyDescent="0.3">
      <c r="A386" s="4"/>
      <c r="B386" s="5"/>
      <c r="C386" s="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39"/>
      <c r="T386" s="39"/>
      <c r="U386" s="39"/>
      <c r="V386" s="39"/>
      <c r="W386" s="39"/>
      <c r="X386" s="39"/>
      <c r="Y386" s="39"/>
      <c r="Z386" s="39"/>
      <c r="AA386" s="39"/>
    </row>
    <row r="387" spans="1:27" ht="15" customHeight="1" x14ac:dyDescent="0.3">
      <c r="A387" s="4"/>
      <c r="B387" s="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39"/>
      <c r="T387" s="39"/>
      <c r="U387" s="39"/>
      <c r="V387" s="39"/>
      <c r="W387" s="39"/>
      <c r="X387" s="39"/>
      <c r="Y387" s="39"/>
      <c r="Z387" s="39"/>
      <c r="AA387" s="39"/>
    </row>
    <row r="388" spans="1:27" ht="15" customHeight="1" x14ac:dyDescent="0.3">
      <c r="A388" s="4"/>
      <c r="B388" s="5"/>
      <c r="C388" s="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39"/>
      <c r="T388" s="39"/>
      <c r="U388" s="39"/>
      <c r="V388" s="39"/>
      <c r="W388" s="39"/>
      <c r="X388" s="39"/>
      <c r="Y388" s="39"/>
      <c r="Z388" s="39"/>
      <c r="AA388" s="39"/>
    </row>
    <row r="389" spans="1:27" ht="15" customHeight="1" x14ac:dyDescent="0.3">
      <c r="A389" s="4"/>
      <c r="B389" s="5"/>
      <c r="C389" s="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39"/>
      <c r="T389" s="39"/>
      <c r="U389" s="39"/>
      <c r="V389" s="39"/>
      <c r="W389" s="39"/>
      <c r="X389" s="39"/>
      <c r="Y389" s="39"/>
      <c r="Z389" s="39"/>
      <c r="AA389" s="39"/>
    </row>
    <row r="390" spans="1:27" ht="15" customHeight="1" x14ac:dyDescent="0.3">
      <c r="A390" s="4"/>
      <c r="B390" s="5"/>
      <c r="C390" s="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39"/>
      <c r="T390" s="39"/>
      <c r="U390" s="39"/>
      <c r="V390" s="39"/>
      <c r="W390" s="39"/>
      <c r="X390" s="39"/>
      <c r="Y390" s="39"/>
      <c r="Z390" s="39"/>
      <c r="AA390" s="39"/>
    </row>
    <row r="391" spans="1:27" ht="15" customHeight="1" x14ac:dyDescent="0.3">
      <c r="A391" s="4"/>
      <c r="B391" s="5"/>
      <c r="C391" s="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39"/>
      <c r="T391" s="39"/>
      <c r="U391" s="39"/>
      <c r="V391" s="39"/>
      <c r="W391" s="39"/>
      <c r="X391" s="39"/>
      <c r="Y391" s="39"/>
      <c r="Z391" s="39"/>
      <c r="AA391" s="39"/>
    </row>
    <row r="392" spans="1:27" ht="15" customHeight="1" x14ac:dyDescent="0.3">
      <c r="A392" s="4"/>
      <c r="B392" s="5"/>
      <c r="C392" s="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39"/>
      <c r="T392" s="39"/>
      <c r="U392" s="39"/>
      <c r="V392" s="39"/>
      <c r="W392" s="39"/>
      <c r="X392" s="39"/>
      <c r="Y392" s="39"/>
      <c r="Z392" s="39"/>
      <c r="AA392" s="39"/>
    </row>
    <row r="393" spans="1:27" ht="15" customHeight="1" x14ac:dyDescent="0.3">
      <c r="A393" s="4"/>
      <c r="B393" s="5"/>
      <c r="C393" s="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39"/>
      <c r="T393" s="39"/>
      <c r="U393" s="39"/>
      <c r="V393" s="39"/>
      <c r="W393" s="39"/>
      <c r="X393" s="39"/>
      <c r="Y393" s="39"/>
      <c r="Z393" s="39"/>
      <c r="AA393" s="39"/>
    </row>
    <row r="394" spans="1:27" ht="15" customHeight="1" x14ac:dyDescent="0.3">
      <c r="A394" s="4"/>
      <c r="B394" s="5"/>
      <c r="C394" s="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39"/>
      <c r="T394" s="39"/>
      <c r="U394" s="39"/>
      <c r="V394" s="39"/>
      <c r="W394" s="39"/>
      <c r="X394" s="39"/>
      <c r="Y394" s="39"/>
      <c r="Z394" s="39"/>
      <c r="AA394" s="39"/>
    </row>
    <row r="395" spans="1:27" ht="15" customHeight="1" x14ac:dyDescent="0.3">
      <c r="A395" s="4"/>
      <c r="B395" s="5"/>
      <c r="C395" s="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39"/>
      <c r="T395" s="39"/>
      <c r="U395" s="39"/>
      <c r="V395" s="39"/>
      <c r="W395" s="39"/>
      <c r="X395" s="39"/>
      <c r="Y395" s="39"/>
      <c r="Z395" s="39"/>
      <c r="AA395" s="39"/>
    </row>
    <row r="396" spans="1:27" ht="15" customHeight="1" x14ac:dyDescent="0.3">
      <c r="A396" s="4"/>
      <c r="B396" s="5"/>
      <c r="C396" s="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39"/>
      <c r="T396" s="39"/>
      <c r="U396" s="39"/>
      <c r="V396" s="39"/>
      <c r="W396" s="39"/>
      <c r="X396" s="39"/>
      <c r="Y396" s="39"/>
      <c r="Z396" s="39"/>
      <c r="AA396" s="39"/>
    </row>
    <row r="397" spans="1:27" ht="15" customHeight="1" x14ac:dyDescent="0.3">
      <c r="A397" s="4"/>
      <c r="B397" s="5"/>
      <c r="C397" s="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39"/>
      <c r="T397" s="39"/>
      <c r="U397" s="39"/>
      <c r="V397" s="39"/>
      <c r="W397" s="39"/>
      <c r="X397" s="39"/>
      <c r="Y397" s="39"/>
      <c r="Z397" s="39"/>
      <c r="AA397" s="39"/>
    </row>
    <row r="398" spans="1:27" ht="15" customHeight="1" x14ac:dyDescent="0.3">
      <c r="A398" s="4"/>
      <c r="B398" s="5"/>
      <c r="C398" s="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39"/>
      <c r="T398" s="39"/>
      <c r="U398" s="39"/>
      <c r="V398" s="39"/>
      <c r="W398" s="39"/>
      <c r="X398" s="39"/>
      <c r="Y398" s="39"/>
      <c r="Z398" s="39"/>
      <c r="AA398" s="39"/>
    </row>
    <row r="399" spans="1:27" ht="15" customHeight="1" x14ac:dyDescent="0.3">
      <c r="A399" s="4"/>
      <c r="B399" s="5"/>
      <c r="C399" s="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39"/>
      <c r="T399" s="39"/>
      <c r="U399" s="39"/>
      <c r="V399" s="39"/>
      <c r="W399" s="39"/>
      <c r="X399" s="39"/>
      <c r="Y399" s="39"/>
      <c r="Z399" s="39"/>
      <c r="AA399" s="39"/>
    </row>
    <row r="400" spans="1:27" ht="15" customHeight="1" x14ac:dyDescent="0.3">
      <c r="A400" s="4"/>
      <c r="B400" s="5"/>
      <c r="C400" s="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39"/>
      <c r="T400" s="39"/>
      <c r="U400" s="39"/>
      <c r="V400" s="39"/>
      <c r="W400" s="39"/>
      <c r="X400" s="39"/>
      <c r="Y400" s="39"/>
      <c r="Z400" s="39"/>
      <c r="AA400" s="39"/>
    </row>
    <row r="401" spans="1:27" ht="15" customHeight="1" x14ac:dyDescent="0.3">
      <c r="A401" s="4"/>
      <c r="B401" s="5"/>
      <c r="C401" s="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39"/>
      <c r="T401" s="39"/>
      <c r="U401" s="39"/>
      <c r="V401" s="39"/>
      <c r="W401" s="39"/>
      <c r="X401" s="39"/>
      <c r="Y401" s="39"/>
      <c r="Z401" s="39"/>
      <c r="AA401" s="39"/>
    </row>
    <row r="402" spans="1:27" ht="15" customHeight="1" x14ac:dyDescent="0.3">
      <c r="A402" s="4"/>
      <c r="B402" s="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39"/>
      <c r="T402" s="39"/>
      <c r="U402" s="39"/>
      <c r="V402" s="39"/>
      <c r="W402" s="39"/>
      <c r="X402" s="39"/>
      <c r="Y402" s="39"/>
      <c r="Z402" s="39"/>
      <c r="AA402" s="39"/>
    </row>
    <row r="403" spans="1:27" ht="15" customHeight="1" x14ac:dyDescent="0.3">
      <c r="A403" s="4"/>
      <c r="B403" s="5"/>
      <c r="C403" s="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39"/>
      <c r="T403" s="39"/>
      <c r="U403" s="39"/>
      <c r="V403" s="39"/>
      <c r="W403" s="39"/>
      <c r="X403" s="39"/>
      <c r="Y403" s="39"/>
      <c r="Z403" s="39"/>
      <c r="AA403" s="39"/>
    </row>
    <row r="404" spans="1:27" ht="15" customHeight="1" x14ac:dyDescent="0.3">
      <c r="A404" s="4"/>
      <c r="B404" s="5"/>
      <c r="C404" s="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39"/>
      <c r="T404" s="39"/>
      <c r="U404" s="39"/>
      <c r="V404" s="39"/>
      <c r="W404" s="39"/>
      <c r="X404" s="39"/>
      <c r="Y404" s="39"/>
      <c r="Z404" s="39"/>
      <c r="AA404" s="39"/>
    </row>
    <row r="405" spans="1:27" ht="15" customHeight="1" x14ac:dyDescent="0.3">
      <c r="A405" s="4"/>
      <c r="B405" s="5"/>
      <c r="C405" s="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39"/>
      <c r="T405" s="39"/>
      <c r="U405" s="39"/>
      <c r="V405" s="39"/>
      <c r="W405" s="39"/>
      <c r="X405" s="39"/>
      <c r="Y405" s="39"/>
      <c r="Z405" s="39"/>
      <c r="AA405" s="39"/>
    </row>
    <row r="406" spans="1:27" ht="15" customHeight="1" x14ac:dyDescent="0.3">
      <c r="A406" s="4"/>
      <c r="B406" s="5"/>
      <c r="C406" s="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39"/>
      <c r="T406" s="39"/>
      <c r="U406" s="39"/>
      <c r="V406" s="39"/>
      <c r="W406" s="39"/>
      <c r="X406" s="39"/>
      <c r="Y406" s="39"/>
      <c r="Z406" s="39"/>
      <c r="AA406" s="39"/>
    </row>
    <row r="407" spans="1:27" ht="15" customHeight="1" x14ac:dyDescent="0.3">
      <c r="A407" s="4"/>
      <c r="B407" s="5"/>
      <c r="C407" s="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39"/>
      <c r="T407" s="39"/>
      <c r="U407" s="39"/>
      <c r="V407" s="39"/>
      <c r="W407" s="39"/>
      <c r="X407" s="39"/>
      <c r="Y407" s="39"/>
      <c r="Z407" s="39"/>
      <c r="AA407" s="39"/>
    </row>
    <row r="408" spans="1:27" ht="15" customHeight="1" x14ac:dyDescent="0.3">
      <c r="A408" s="4"/>
      <c r="B408" s="5"/>
      <c r="C408" s="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39"/>
      <c r="T408" s="39"/>
      <c r="U408" s="39"/>
      <c r="V408" s="39"/>
      <c r="W408" s="39"/>
      <c r="X408" s="39"/>
      <c r="Y408" s="39"/>
      <c r="Z408" s="39"/>
      <c r="AA408" s="39"/>
    </row>
    <row r="409" spans="1:27" ht="15" customHeight="1" x14ac:dyDescent="0.3">
      <c r="A409" s="4"/>
      <c r="B409" s="5"/>
      <c r="C409" s="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39"/>
      <c r="T409" s="39"/>
      <c r="U409" s="39"/>
      <c r="V409" s="39"/>
      <c r="W409" s="39"/>
      <c r="X409" s="39"/>
      <c r="Y409" s="39"/>
      <c r="Z409" s="39"/>
      <c r="AA409" s="39"/>
    </row>
    <row r="410" spans="1:27" ht="15" customHeight="1" x14ac:dyDescent="0.3">
      <c r="A410" s="4"/>
      <c r="B410" s="5"/>
      <c r="C410" s="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39"/>
      <c r="T410" s="39"/>
      <c r="U410" s="39"/>
      <c r="V410" s="39"/>
      <c r="W410" s="39"/>
      <c r="X410" s="39"/>
      <c r="Y410" s="39"/>
      <c r="Z410" s="39"/>
      <c r="AA410" s="39"/>
    </row>
    <row r="411" spans="1:27" ht="15" customHeight="1" x14ac:dyDescent="0.3">
      <c r="A411" s="4"/>
      <c r="B411" s="5"/>
      <c r="C411" s="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39"/>
      <c r="T411" s="39"/>
      <c r="U411" s="39"/>
      <c r="V411" s="39"/>
      <c r="W411" s="39"/>
      <c r="X411" s="39"/>
      <c r="Y411" s="39"/>
      <c r="Z411" s="39"/>
      <c r="AA411" s="39"/>
    </row>
    <row r="412" spans="1:27" ht="15" customHeight="1" x14ac:dyDescent="0.3">
      <c r="A412" s="4"/>
      <c r="B412" s="5"/>
      <c r="C412" s="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39"/>
      <c r="T412" s="39"/>
      <c r="U412" s="39"/>
      <c r="V412" s="39"/>
      <c r="W412" s="39"/>
      <c r="X412" s="39"/>
      <c r="Y412" s="39"/>
      <c r="Z412" s="39"/>
      <c r="AA412" s="39"/>
    </row>
    <row r="413" spans="1:27" ht="15" customHeight="1" x14ac:dyDescent="0.3">
      <c r="A413" s="4"/>
      <c r="B413" s="5"/>
      <c r="C413" s="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39"/>
      <c r="T413" s="39"/>
      <c r="U413" s="39"/>
      <c r="V413" s="39"/>
      <c r="W413" s="39"/>
      <c r="X413" s="39"/>
      <c r="Y413" s="39"/>
      <c r="Z413" s="39"/>
      <c r="AA413" s="39"/>
    </row>
    <row r="414" spans="1:27" ht="15" customHeight="1" x14ac:dyDescent="0.3">
      <c r="A414" s="4"/>
      <c r="B414" s="5"/>
      <c r="C414" s="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39"/>
      <c r="T414" s="39"/>
      <c r="U414" s="39"/>
      <c r="V414" s="39"/>
      <c r="W414" s="39"/>
      <c r="X414" s="39"/>
      <c r="Y414" s="39"/>
      <c r="Z414" s="39"/>
      <c r="AA414" s="39"/>
    </row>
    <row r="415" spans="1:27" ht="15" customHeight="1" x14ac:dyDescent="0.3">
      <c r="A415" s="4"/>
      <c r="B415" s="5"/>
      <c r="C415" s="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39"/>
      <c r="T415" s="39"/>
      <c r="U415" s="39"/>
      <c r="V415" s="39"/>
      <c r="W415" s="39"/>
      <c r="X415" s="39"/>
      <c r="Y415" s="39"/>
      <c r="Z415" s="39"/>
      <c r="AA415" s="39"/>
    </row>
    <row r="416" spans="1:27" ht="15" customHeight="1" x14ac:dyDescent="0.3">
      <c r="A416" s="4"/>
      <c r="B416" s="5"/>
      <c r="C416" s="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39"/>
      <c r="T416" s="39"/>
      <c r="U416" s="39"/>
      <c r="V416" s="39"/>
      <c r="W416" s="39"/>
      <c r="X416" s="39"/>
      <c r="Y416" s="39"/>
      <c r="Z416" s="39"/>
      <c r="AA416" s="39"/>
    </row>
    <row r="417" spans="1:27" ht="15" customHeight="1" x14ac:dyDescent="0.3">
      <c r="A417" s="4"/>
      <c r="B417" s="5"/>
      <c r="C417" s="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39"/>
      <c r="T417" s="39"/>
      <c r="U417" s="39"/>
      <c r="V417" s="39"/>
      <c r="W417" s="39"/>
      <c r="X417" s="39"/>
      <c r="Y417" s="39"/>
      <c r="Z417" s="39"/>
      <c r="AA417" s="39"/>
    </row>
    <row r="418" spans="1:27" ht="15" customHeight="1" x14ac:dyDescent="0.3">
      <c r="A418" s="4"/>
      <c r="B418" s="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39"/>
      <c r="T418" s="39"/>
      <c r="U418" s="39"/>
      <c r="V418" s="39"/>
      <c r="W418" s="39"/>
      <c r="X418" s="39"/>
      <c r="Y418" s="39"/>
      <c r="Z418" s="39"/>
      <c r="AA418" s="39"/>
    </row>
    <row r="419" spans="1:27" ht="15" customHeight="1" x14ac:dyDescent="0.3">
      <c r="A419" s="4"/>
      <c r="B419" s="5"/>
      <c r="C419" s="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39"/>
      <c r="T419" s="39"/>
      <c r="U419" s="39"/>
      <c r="V419" s="39"/>
      <c r="W419" s="39"/>
      <c r="X419" s="39"/>
      <c r="Y419" s="39"/>
      <c r="Z419" s="39"/>
      <c r="AA419" s="39"/>
    </row>
    <row r="420" spans="1:27" ht="15" customHeight="1" x14ac:dyDescent="0.3">
      <c r="A420" s="4"/>
      <c r="B420" s="5"/>
      <c r="C420" s="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39"/>
      <c r="T420" s="39"/>
      <c r="U420" s="39"/>
      <c r="V420" s="39"/>
      <c r="W420" s="39"/>
      <c r="X420" s="39"/>
      <c r="Y420" s="39"/>
      <c r="Z420" s="39"/>
      <c r="AA420" s="39"/>
    </row>
    <row r="421" spans="1:27" ht="15" customHeight="1" x14ac:dyDescent="0.3">
      <c r="A421" s="4"/>
      <c r="B421" s="5"/>
      <c r="C421" s="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39"/>
      <c r="T421" s="39"/>
      <c r="U421" s="39"/>
      <c r="V421" s="39"/>
      <c r="W421" s="39"/>
      <c r="X421" s="39"/>
      <c r="Y421" s="39"/>
      <c r="Z421" s="39"/>
      <c r="AA421" s="39"/>
    </row>
    <row r="422" spans="1:27" ht="15" customHeight="1" x14ac:dyDescent="0.3">
      <c r="A422" s="4"/>
      <c r="B422" s="5"/>
      <c r="C422" s="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39"/>
      <c r="T422" s="39"/>
      <c r="U422" s="39"/>
      <c r="V422" s="39"/>
      <c r="W422" s="39"/>
      <c r="X422" s="39"/>
      <c r="Y422" s="39"/>
      <c r="Z422" s="39"/>
      <c r="AA422" s="39"/>
    </row>
    <row r="423" spans="1:27" ht="15" customHeight="1" x14ac:dyDescent="0.3">
      <c r="A423" s="4"/>
      <c r="B423" s="5"/>
      <c r="C423" s="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39"/>
      <c r="T423" s="39"/>
      <c r="U423" s="39"/>
      <c r="V423" s="39"/>
      <c r="W423" s="39"/>
      <c r="X423" s="39"/>
      <c r="Y423" s="39"/>
      <c r="Z423" s="39"/>
      <c r="AA423" s="39"/>
    </row>
    <row r="424" spans="1:27" ht="15" customHeight="1" x14ac:dyDescent="0.3">
      <c r="A424" s="4"/>
      <c r="B424" s="5"/>
      <c r="C424" s="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39"/>
      <c r="T424" s="39"/>
      <c r="U424" s="39"/>
      <c r="V424" s="39"/>
      <c r="W424" s="39"/>
      <c r="X424" s="39"/>
      <c r="Y424" s="39"/>
      <c r="Z424" s="39"/>
      <c r="AA424" s="39"/>
    </row>
    <row r="425" spans="1:27" ht="15" customHeight="1" x14ac:dyDescent="0.3">
      <c r="A425" s="4"/>
      <c r="B425" s="5"/>
      <c r="C425" s="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39"/>
      <c r="T425" s="39"/>
      <c r="U425" s="39"/>
      <c r="V425" s="39"/>
      <c r="W425" s="39"/>
      <c r="X425" s="39"/>
      <c r="Y425" s="39"/>
      <c r="Z425" s="39"/>
      <c r="AA425" s="39"/>
    </row>
    <row r="426" spans="1:27" ht="15" customHeight="1" x14ac:dyDescent="0.3">
      <c r="A426" s="4"/>
      <c r="B426" s="5"/>
      <c r="C426" s="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39"/>
      <c r="T426" s="39"/>
      <c r="U426" s="39"/>
      <c r="V426" s="39"/>
      <c r="W426" s="39"/>
      <c r="X426" s="39"/>
      <c r="Y426" s="39"/>
      <c r="Z426" s="39"/>
      <c r="AA426" s="39"/>
    </row>
    <row r="427" spans="1:27" ht="15" customHeight="1" x14ac:dyDescent="0.3">
      <c r="A427" s="4"/>
      <c r="B427" s="5"/>
      <c r="C427" s="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39"/>
      <c r="T427" s="39"/>
      <c r="U427" s="39"/>
      <c r="V427" s="39"/>
      <c r="W427" s="39"/>
      <c r="X427" s="39"/>
      <c r="Y427" s="39"/>
      <c r="Z427" s="39"/>
      <c r="AA427" s="39"/>
    </row>
    <row r="428" spans="1:27" ht="15" customHeight="1" x14ac:dyDescent="0.3">
      <c r="A428" s="4"/>
      <c r="B428" s="5"/>
      <c r="C428" s="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39"/>
      <c r="T428" s="39"/>
      <c r="U428" s="39"/>
      <c r="V428" s="39"/>
      <c r="W428" s="39"/>
      <c r="X428" s="39"/>
      <c r="Y428" s="39"/>
      <c r="Z428" s="39"/>
      <c r="AA428" s="39"/>
    </row>
    <row r="429" spans="1:27" ht="15" customHeight="1" x14ac:dyDescent="0.3">
      <c r="A429" s="4"/>
      <c r="B429" s="5"/>
      <c r="C429" s="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39"/>
      <c r="T429" s="39"/>
      <c r="U429" s="39"/>
      <c r="V429" s="39"/>
      <c r="W429" s="39"/>
      <c r="X429" s="39"/>
      <c r="Y429" s="39"/>
      <c r="Z429" s="39"/>
      <c r="AA429" s="39"/>
    </row>
    <row r="430" spans="1:27" ht="15" customHeight="1" x14ac:dyDescent="0.3">
      <c r="A430" s="4"/>
      <c r="B430" s="5"/>
      <c r="C430" s="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39"/>
      <c r="T430" s="39"/>
      <c r="U430" s="39"/>
      <c r="V430" s="39"/>
      <c r="W430" s="39"/>
      <c r="X430" s="39"/>
      <c r="Y430" s="39"/>
      <c r="Z430" s="39"/>
      <c r="AA430" s="39"/>
    </row>
    <row r="431" spans="1:27" ht="15" customHeight="1" x14ac:dyDescent="0.3">
      <c r="A431" s="4"/>
      <c r="B431" s="5"/>
      <c r="C431" s="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39"/>
      <c r="T431" s="39"/>
      <c r="U431" s="39"/>
      <c r="V431" s="39"/>
      <c r="W431" s="39"/>
      <c r="X431" s="39"/>
      <c r="Y431" s="39"/>
      <c r="Z431" s="39"/>
      <c r="AA431" s="39"/>
    </row>
    <row r="432" spans="1:27" ht="15" customHeight="1" x14ac:dyDescent="0.3">
      <c r="A432" s="4"/>
      <c r="B432" s="5"/>
      <c r="C432" s="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39"/>
      <c r="T432" s="39"/>
      <c r="U432" s="39"/>
      <c r="V432" s="39"/>
      <c r="W432" s="39"/>
      <c r="X432" s="39"/>
      <c r="Y432" s="39"/>
      <c r="Z432" s="39"/>
      <c r="AA432" s="39"/>
    </row>
    <row r="433" spans="1:27" ht="15" customHeight="1" x14ac:dyDescent="0.3">
      <c r="A433" s="4"/>
      <c r="B433" s="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39"/>
      <c r="T433" s="39"/>
      <c r="U433" s="39"/>
      <c r="V433" s="39"/>
      <c r="W433" s="39"/>
      <c r="X433" s="39"/>
      <c r="Y433" s="39"/>
      <c r="Z433" s="39"/>
      <c r="AA433" s="39"/>
    </row>
    <row r="434" spans="1:27" ht="15" customHeight="1" x14ac:dyDescent="0.3">
      <c r="A434" s="4"/>
      <c r="B434" s="5"/>
      <c r="C434" s="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39"/>
      <c r="T434" s="39"/>
      <c r="U434" s="39"/>
      <c r="V434" s="39"/>
      <c r="W434" s="39"/>
      <c r="X434" s="39"/>
      <c r="Y434" s="39"/>
      <c r="Z434" s="39"/>
      <c r="AA434" s="39"/>
    </row>
    <row r="435" spans="1:27" ht="15" customHeight="1" x14ac:dyDescent="0.3">
      <c r="A435" s="4"/>
      <c r="B435" s="5"/>
      <c r="C435" s="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39"/>
      <c r="T435" s="39"/>
      <c r="U435" s="39"/>
      <c r="V435" s="39"/>
      <c r="W435" s="39"/>
      <c r="X435" s="39"/>
      <c r="Y435" s="39"/>
      <c r="Z435" s="39"/>
      <c r="AA435" s="39"/>
    </row>
    <row r="436" spans="1:27" ht="15" customHeight="1" x14ac:dyDescent="0.3">
      <c r="A436" s="4"/>
      <c r="B436" s="5"/>
      <c r="C436" s="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39"/>
      <c r="T436" s="39"/>
      <c r="U436" s="39"/>
      <c r="V436" s="39"/>
      <c r="W436" s="39"/>
      <c r="X436" s="39"/>
      <c r="Y436" s="39"/>
      <c r="Z436" s="39"/>
      <c r="AA436" s="39"/>
    </row>
    <row r="437" spans="1:27" ht="15" customHeight="1" x14ac:dyDescent="0.3">
      <c r="A437" s="4"/>
      <c r="B437" s="5"/>
      <c r="C437" s="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39"/>
      <c r="T437" s="39"/>
      <c r="U437" s="39"/>
      <c r="V437" s="39"/>
      <c r="W437" s="39"/>
      <c r="X437" s="39"/>
      <c r="Y437" s="39"/>
      <c r="Z437" s="39"/>
      <c r="AA437" s="39"/>
    </row>
    <row r="438" spans="1:27" ht="15" customHeight="1" x14ac:dyDescent="0.3">
      <c r="A438" s="4"/>
      <c r="B438" s="5"/>
      <c r="C438" s="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39"/>
      <c r="T438" s="39"/>
      <c r="U438" s="39"/>
      <c r="V438" s="39"/>
      <c r="W438" s="39"/>
      <c r="X438" s="39"/>
      <c r="Y438" s="39"/>
      <c r="Z438" s="39"/>
      <c r="AA438" s="39"/>
    </row>
    <row r="439" spans="1:27" ht="15" customHeight="1" x14ac:dyDescent="0.3">
      <c r="A439" s="4"/>
      <c r="B439" s="5"/>
      <c r="C439" s="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39"/>
      <c r="T439" s="39"/>
      <c r="U439" s="39"/>
      <c r="V439" s="39"/>
      <c r="W439" s="39"/>
      <c r="X439" s="39"/>
      <c r="Y439" s="39"/>
      <c r="Z439" s="39"/>
      <c r="AA439" s="39"/>
    </row>
    <row r="440" spans="1:27" ht="15" customHeight="1" x14ac:dyDescent="0.3">
      <c r="A440" s="4"/>
      <c r="B440" s="5"/>
      <c r="C440" s="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39"/>
      <c r="T440" s="39"/>
      <c r="U440" s="39"/>
      <c r="V440" s="39"/>
      <c r="W440" s="39"/>
      <c r="X440" s="39"/>
      <c r="Y440" s="39"/>
      <c r="Z440" s="39"/>
      <c r="AA440" s="39"/>
    </row>
    <row r="441" spans="1:27" ht="15" customHeight="1" x14ac:dyDescent="0.3">
      <c r="A441" s="4"/>
      <c r="B441" s="5"/>
      <c r="C441" s="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39"/>
      <c r="T441" s="39"/>
      <c r="U441" s="39"/>
      <c r="V441" s="39"/>
      <c r="W441" s="39"/>
      <c r="X441" s="39"/>
      <c r="Y441" s="39"/>
      <c r="Z441" s="39"/>
      <c r="AA441" s="39"/>
    </row>
    <row r="442" spans="1:27" ht="15" customHeight="1" x14ac:dyDescent="0.3">
      <c r="A442" s="4"/>
      <c r="B442" s="5"/>
      <c r="C442" s="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39"/>
      <c r="T442" s="39"/>
      <c r="U442" s="39"/>
      <c r="V442" s="39"/>
      <c r="W442" s="39"/>
      <c r="X442" s="39"/>
      <c r="Y442" s="39"/>
      <c r="Z442" s="39"/>
      <c r="AA442" s="39"/>
    </row>
    <row r="443" spans="1:27" ht="15" customHeight="1" x14ac:dyDescent="0.3">
      <c r="A443" s="4"/>
      <c r="B443" s="5"/>
      <c r="C443" s="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39"/>
      <c r="T443" s="39"/>
      <c r="U443" s="39"/>
      <c r="V443" s="39"/>
      <c r="W443" s="39"/>
      <c r="X443" s="39"/>
      <c r="Y443" s="39"/>
      <c r="Z443" s="39"/>
      <c r="AA443" s="39"/>
    </row>
    <row r="444" spans="1:27" ht="15" customHeight="1" x14ac:dyDescent="0.3">
      <c r="A444" s="4"/>
      <c r="B444" s="5"/>
      <c r="C444" s="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39"/>
      <c r="T444" s="39"/>
      <c r="U444" s="39"/>
      <c r="V444" s="39"/>
      <c r="W444" s="39"/>
      <c r="X444" s="39"/>
      <c r="Y444" s="39"/>
      <c r="Z444" s="39"/>
      <c r="AA444" s="39"/>
    </row>
    <row r="445" spans="1:27" ht="15" customHeight="1" x14ac:dyDescent="0.3">
      <c r="A445" s="4"/>
      <c r="B445" s="5"/>
      <c r="C445" s="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39"/>
      <c r="T445" s="39"/>
      <c r="U445" s="39"/>
      <c r="V445" s="39"/>
      <c r="W445" s="39"/>
      <c r="X445" s="39"/>
      <c r="Y445" s="39"/>
      <c r="Z445" s="39"/>
      <c r="AA445" s="39"/>
    </row>
    <row r="446" spans="1:27" ht="15" customHeight="1" x14ac:dyDescent="0.3">
      <c r="A446" s="4"/>
      <c r="B446" s="5"/>
      <c r="C446" s="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39"/>
      <c r="T446" s="39"/>
      <c r="U446" s="39"/>
      <c r="V446" s="39"/>
      <c r="W446" s="39"/>
      <c r="X446" s="39"/>
      <c r="Y446" s="39"/>
      <c r="Z446" s="39"/>
      <c r="AA446" s="39"/>
    </row>
    <row r="447" spans="1:27" ht="15" customHeight="1" x14ac:dyDescent="0.3">
      <c r="A447" s="4"/>
      <c r="B447" s="5"/>
      <c r="C447" s="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39"/>
      <c r="T447" s="39"/>
      <c r="U447" s="39"/>
      <c r="V447" s="39"/>
      <c r="W447" s="39"/>
      <c r="X447" s="39"/>
      <c r="Y447" s="39"/>
      <c r="Z447" s="39"/>
      <c r="AA447" s="39"/>
    </row>
    <row r="448" spans="1:27" ht="15" customHeight="1" x14ac:dyDescent="0.3">
      <c r="A448" s="4"/>
      <c r="B448" s="5"/>
      <c r="C448" s="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39"/>
      <c r="T448" s="39"/>
      <c r="U448" s="39"/>
      <c r="V448" s="39"/>
      <c r="W448" s="39"/>
      <c r="X448" s="39"/>
      <c r="Y448" s="39"/>
      <c r="Z448" s="39"/>
      <c r="AA448" s="39"/>
    </row>
    <row r="449" spans="1:27" ht="15" customHeight="1" x14ac:dyDescent="0.3">
      <c r="A449" s="4"/>
      <c r="B449" s="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39"/>
      <c r="T449" s="39"/>
      <c r="U449" s="39"/>
      <c r="V449" s="39"/>
      <c r="W449" s="39"/>
      <c r="X449" s="39"/>
      <c r="Y449" s="39"/>
      <c r="Z449" s="39"/>
      <c r="AA449" s="39"/>
    </row>
    <row r="450" spans="1:27" ht="15" customHeight="1" x14ac:dyDescent="0.3">
      <c r="A450" s="4"/>
      <c r="B450" s="5"/>
      <c r="C450" s="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39"/>
      <c r="T450" s="39"/>
      <c r="U450" s="39"/>
      <c r="V450" s="39"/>
      <c r="W450" s="39"/>
      <c r="X450" s="39"/>
      <c r="Y450" s="39"/>
      <c r="Z450" s="39"/>
      <c r="AA450" s="39"/>
    </row>
    <row r="451" spans="1:27" ht="15" customHeight="1" x14ac:dyDescent="0.3">
      <c r="A451" s="4"/>
      <c r="B451" s="5"/>
      <c r="C451" s="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39"/>
      <c r="T451" s="39"/>
      <c r="U451" s="39"/>
      <c r="V451" s="39"/>
      <c r="W451" s="39"/>
      <c r="X451" s="39"/>
      <c r="Y451" s="39"/>
      <c r="Z451" s="39"/>
      <c r="AA451" s="39"/>
    </row>
    <row r="452" spans="1:27" ht="15" customHeight="1" x14ac:dyDescent="0.3">
      <c r="A452" s="4"/>
      <c r="B452" s="5"/>
      <c r="C452" s="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39"/>
      <c r="T452" s="39"/>
      <c r="U452" s="39"/>
      <c r="V452" s="39"/>
      <c r="W452" s="39"/>
      <c r="X452" s="39"/>
      <c r="Y452" s="39"/>
      <c r="Z452" s="39"/>
      <c r="AA452" s="39"/>
    </row>
    <row r="453" spans="1:27" ht="15" customHeight="1" x14ac:dyDescent="0.3">
      <c r="A453" s="4"/>
      <c r="B453" s="5"/>
      <c r="C453" s="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39"/>
      <c r="T453" s="39"/>
      <c r="U453" s="39"/>
      <c r="V453" s="39"/>
      <c r="W453" s="39"/>
      <c r="X453" s="39"/>
      <c r="Y453" s="39"/>
      <c r="Z453" s="39"/>
      <c r="AA453" s="39"/>
    </row>
    <row r="454" spans="1:27" ht="15" customHeight="1" x14ac:dyDescent="0.3">
      <c r="A454" s="4"/>
      <c r="B454" s="5"/>
      <c r="C454" s="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39"/>
      <c r="T454" s="39"/>
      <c r="U454" s="39"/>
      <c r="V454" s="39"/>
      <c r="W454" s="39"/>
      <c r="X454" s="39"/>
      <c r="Y454" s="39"/>
      <c r="Z454" s="39"/>
      <c r="AA454" s="39"/>
    </row>
    <row r="455" spans="1:27" ht="15" customHeight="1" x14ac:dyDescent="0.3">
      <c r="A455" s="4"/>
      <c r="B455" s="5"/>
      <c r="C455" s="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39"/>
      <c r="T455" s="39"/>
      <c r="U455" s="39"/>
      <c r="V455" s="39"/>
      <c r="W455" s="39"/>
      <c r="X455" s="39"/>
      <c r="Y455" s="39"/>
      <c r="Z455" s="39"/>
      <c r="AA455" s="39"/>
    </row>
    <row r="456" spans="1:27" ht="15" customHeight="1" x14ac:dyDescent="0.3">
      <c r="A456" s="4"/>
      <c r="B456" s="5"/>
      <c r="C456" s="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39"/>
      <c r="T456" s="39"/>
      <c r="U456" s="39"/>
      <c r="V456" s="39"/>
      <c r="W456" s="39"/>
      <c r="X456" s="39"/>
      <c r="Y456" s="39"/>
      <c r="Z456" s="39"/>
      <c r="AA456" s="39"/>
    </row>
    <row r="457" spans="1:27" ht="15" customHeight="1" x14ac:dyDescent="0.3">
      <c r="A457" s="4"/>
      <c r="B457" s="5"/>
      <c r="C457" s="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39"/>
      <c r="T457" s="39"/>
      <c r="U457" s="39"/>
      <c r="V457" s="39"/>
      <c r="W457" s="39"/>
      <c r="X457" s="39"/>
      <c r="Y457" s="39"/>
      <c r="Z457" s="39"/>
      <c r="AA457" s="39"/>
    </row>
    <row r="458" spans="1:27" ht="15" customHeight="1" x14ac:dyDescent="0.3">
      <c r="A458" s="4"/>
      <c r="B458" s="5"/>
      <c r="C458" s="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39"/>
      <c r="T458" s="39"/>
      <c r="U458" s="39"/>
      <c r="V458" s="39"/>
      <c r="W458" s="39"/>
      <c r="X458" s="39"/>
      <c r="Y458" s="39"/>
      <c r="Z458" s="39"/>
      <c r="AA458" s="39"/>
    </row>
    <row r="459" spans="1:27" ht="15" customHeight="1" x14ac:dyDescent="0.3">
      <c r="A459" s="4"/>
      <c r="B459" s="5"/>
      <c r="C459" s="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39"/>
      <c r="T459" s="39"/>
      <c r="U459" s="39"/>
      <c r="V459" s="39"/>
      <c r="W459" s="39"/>
      <c r="X459" s="39"/>
      <c r="Y459" s="39"/>
      <c r="Z459" s="39"/>
      <c r="AA459" s="39"/>
    </row>
    <row r="460" spans="1:27" ht="15" customHeight="1" x14ac:dyDescent="0.3">
      <c r="A460" s="4"/>
      <c r="B460" s="5"/>
      <c r="C460" s="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39"/>
      <c r="T460" s="39"/>
      <c r="U460" s="39"/>
      <c r="V460" s="39"/>
      <c r="W460" s="39"/>
      <c r="X460" s="39"/>
      <c r="Y460" s="39"/>
      <c r="Z460" s="39"/>
      <c r="AA460" s="39"/>
    </row>
    <row r="461" spans="1:27" ht="15" customHeight="1" x14ac:dyDescent="0.3">
      <c r="A461" s="4"/>
      <c r="B461" s="5"/>
      <c r="C461" s="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39"/>
      <c r="T461" s="39"/>
      <c r="U461" s="39"/>
      <c r="V461" s="39"/>
      <c r="W461" s="39"/>
      <c r="X461" s="39"/>
      <c r="Y461" s="39"/>
      <c r="Z461" s="39"/>
      <c r="AA461" s="39"/>
    </row>
    <row r="462" spans="1:27" ht="15" customHeight="1" x14ac:dyDescent="0.3">
      <c r="A462" s="4"/>
      <c r="B462" s="5"/>
      <c r="C462" s="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39"/>
      <c r="T462" s="39"/>
      <c r="U462" s="39"/>
      <c r="V462" s="39"/>
      <c r="W462" s="39"/>
      <c r="X462" s="39"/>
      <c r="Y462" s="39"/>
      <c r="Z462" s="39"/>
      <c r="AA462" s="39"/>
    </row>
    <row r="463" spans="1:27" ht="15" customHeight="1" x14ac:dyDescent="0.3">
      <c r="A463" s="4"/>
      <c r="B463" s="5"/>
      <c r="C463" s="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39"/>
      <c r="T463" s="39"/>
      <c r="U463" s="39"/>
      <c r="V463" s="39"/>
      <c r="W463" s="39"/>
      <c r="X463" s="39"/>
      <c r="Y463" s="39"/>
      <c r="Z463" s="39"/>
      <c r="AA463" s="39"/>
    </row>
    <row r="464" spans="1:27" ht="15" customHeight="1" x14ac:dyDescent="0.3">
      <c r="A464" s="4"/>
      <c r="B464" s="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39"/>
      <c r="T464" s="39"/>
      <c r="U464" s="39"/>
      <c r="V464" s="39"/>
      <c r="W464" s="39"/>
      <c r="X464" s="39"/>
      <c r="Y464" s="39"/>
      <c r="Z464" s="39"/>
      <c r="AA464" s="39"/>
    </row>
    <row r="465" spans="1:27" ht="15" customHeight="1" x14ac:dyDescent="0.3">
      <c r="A465" s="4"/>
      <c r="B465" s="5"/>
      <c r="C465" s="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39"/>
      <c r="T465" s="39"/>
      <c r="U465" s="39"/>
      <c r="V465" s="39"/>
      <c r="W465" s="39"/>
      <c r="X465" s="39"/>
      <c r="Y465" s="39"/>
      <c r="Z465" s="39"/>
      <c r="AA465" s="39"/>
    </row>
    <row r="466" spans="1:27" ht="15" customHeight="1" x14ac:dyDescent="0.3">
      <c r="A466" s="4"/>
      <c r="B466" s="5"/>
      <c r="C466" s="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39"/>
      <c r="T466" s="39"/>
      <c r="U466" s="39"/>
      <c r="V466" s="39"/>
      <c r="W466" s="39"/>
      <c r="X466" s="39"/>
      <c r="Y466" s="39"/>
      <c r="Z466" s="39"/>
      <c r="AA466" s="39"/>
    </row>
    <row r="467" spans="1:27" ht="15" customHeight="1" x14ac:dyDescent="0.3">
      <c r="A467" s="4"/>
      <c r="B467" s="5"/>
      <c r="C467" s="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39"/>
      <c r="T467" s="39"/>
      <c r="U467" s="39"/>
      <c r="V467" s="39"/>
      <c r="W467" s="39"/>
      <c r="X467" s="39"/>
      <c r="Y467" s="39"/>
      <c r="Z467" s="39"/>
      <c r="AA467" s="39"/>
    </row>
    <row r="468" spans="1:27" ht="15" customHeight="1" x14ac:dyDescent="0.3">
      <c r="A468" s="4"/>
      <c r="B468" s="5"/>
      <c r="C468" s="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39"/>
      <c r="T468" s="39"/>
      <c r="U468" s="39"/>
      <c r="V468" s="39"/>
      <c r="W468" s="39"/>
      <c r="X468" s="39"/>
      <c r="Y468" s="39"/>
      <c r="Z468" s="39"/>
      <c r="AA468" s="39"/>
    </row>
    <row r="469" spans="1:27" ht="15" customHeight="1" x14ac:dyDescent="0.3">
      <c r="A469" s="4"/>
      <c r="B469" s="5"/>
      <c r="C469" s="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39"/>
      <c r="T469" s="39"/>
      <c r="U469" s="39"/>
      <c r="V469" s="39"/>
      <c r="W469" s="39"/>
      <c r="X469" s="39"/>
      <c r="Y469" s="39"/>
      <c r="Z469" s="39"/>
      <c r="AA469" s="39"/>
    </row>
    <row r="470" spans="1:27" ht="15" customHeight="1" x14ac:dyDescent="0.3">
      <c r="A470" s="4"/>
      <c r="B470" s="5"/>
      <c r="C470" s="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39"/>
      <c r="T470" s="39"/>
      <c r="U470" s="39"/>
      <c r="V470" s="39"/>
      <c r="W470" s="39"/>
      <c r="X470" s="39"/>
      <c r="Y470" s="39"/>
      <c r="Z470" s="39"/>
      <c r="AA470" s="39"/>
    </row>
    <row r="471" spans="1:27" ht="15" customHeight="1" x14ac:dyDescent="0.3">
      <c r="A471" s="4"/>
      <c r="B471" s="5"/>
      <c r="C471" s="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39"/>
      <c r="T471" s="39"/>
      <c r="U471" s="39"/>
      <c r="V471" s="39"/>
      <c r="W471" s="39"/>
      <c r="X471" s="39"/>
      <c r="Y471" s="39"/>
      <c r="Z471" s="39"/>
      <c r="AA471" s="39"/>
    </row>
    <row r="472" spans="1:27" ht="15" customHeight="1" x14ac:dyDescent="0.3">
      <c r="A472" s="4"/>
      <c r="B472" s="5"/>
      <c r="C472" s="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39"/>
      <c r="T472" s="39"/>
      <c r="U472" s="39"/>
      <c r="V472" s="39"/>
      <c r="W472" s="39"/>
      <c r="X472" s="39"/>
      <c r="Y472" s="39"/>
      <c r="Z472" s="39"/>
      <c r="AA472" s="39"/>
    </row>
    <row r="473" spans="1:27" ht="15" customHeight="1" x14ac:dyDescent="0.3">
      <c r="A473" s="4"/>
      <c r="B473" s="5"/>
      <c r="C473" s="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39"/>
      <c r="T473" s="39"/>
      <c r="U473" s="39"/>
      <c r="V473" s="39"/>
      <c r="W473" s="39"/>
      <c r="X473" s="39"/>
      <c r="Y473" s="39"/>
      <c r="Z473" s="39"/>
      <c r="AA473" s="39"/>
    </row>
    <row r="474" spans="1:27" ht="15" customHeight="1" x14ac:dyDescent="0.3">
      <c r="A474" s="4"/>
      <c r="B474" s="5"/>
      <c r="C474" s="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39"/>
      <c r="T474" s="39"/>
      <c r="U474" s="39"/>
      <c r="V474" s="39"/>
      <c r="W474" s="39"/>
      <c r="X474" s="39"/>
      <c r="Y474" s="39"/>
      <c r="Z474" s="39"/>
      <c r="AA474" s="39"/>
    </row>
    <row r="475" spans="1:27" ht="15" customHeight="1" x14ac:dyDescent="0.3">
      <c r="A475" s="4"/>
      <c r="B475" s="5"/>
      <c r="C475" s="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39"/>
      <c r="T475" s="39"/>
      <c r="U475" s="39"/>
      <c r="V475" s="39"/>
      <c r="W475" s="39"/>
      <c r="X475" s="39"/>
      <c r="Y475" s="39"/>
      <c r="Z475" s="39"/>
      <c r="AA475" s="39"/>
    </row>
    <row r="476" spans="1:27" ht="15" customHeight="1" x14ac:dyDescent="0.3">
      <c r="A476" s="4"/>
      <c r="B476" s="5"/>
      <c r="C476" s="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39"/>
      <c r="T476" s="39"/>
      <c r="U476" s="39"/>
      <c r="V476" s="39"/>
      <c r="W476" s="39"/>
      <c r="X476" s="39"/>
      <c r="Y476" s="39"/>
      <c r="Z476" s="39"/>
      <c r="AA476" s="39"/>
    </row>
    <row r="477" spans="1:27" ht="15" customHeight="1" x14ac:dyDescent="0.3">
      <c r="A477" s="4"/>
      <c r="B477" s="5"/>
      <c r="C477" s="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39"/>
      <c r="T477" s="39"/>
      <c r="U477" s="39"/>
      <c r="V477" s="39"/>
      <c r="W477" s="39"/>
      <c r="X477" s="39"/>
      <c r="Y477" s="39"/>
      <c r="Z477" s="39"/>
      <c r="AA477" s="39"/>
    </row>
    <row r="478" spans="1:27" ht="15" customHeight="1" x14ac:dyDescent="0.3">
      <c r="A478" s="4"/>
      <c r="B478" s="5"/>
      <c r="C478" s="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39"/>
      <c r="T478" s="39"/>
      <c r="U478" s="39"/>
      <c r="V478" s="39"/>
      <c r="W478" s="39"/>
      <c r="X478" s="39"/>
      <c r="Y478" s="39"/>
      <c r="Z478" s="39"/>
      <c r="AA478" s="39"/>
    </row>
    <row r="479" spans="1:27" ht="15" customHeight="1" x14ac:dyDescent="0.3">
      <c r="A479" s="4"/>
      <c r="B479" s="5"/>
      <c r="C479" s="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39"/>
      <c r="T479" s="39"/>
      <c r="U479" s="39"/>
      <c r="V479" s="39"/>
      <c r="W479" s="39"/>
      <c r="X479" s="39"/>
      <c r="Y479" s="39"/>
      <c r="Z479" s="39"/>
      <c r="AA479" s="39"/>
    </row>
    <row r="480" spans="1:27" ht="15" customHeight="1" x14ac:dyDescent="0.3">
      <c r="A480" s="4"/>
      <c r="B480" s="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39"/>
      <c r="T480" s="39"/>
      <c r="U480" s="39"/>
      <c r="V480" s="39"/>
      <c r="W480" s="39"/>
      <c r="X480" s="39"/>
      <c r="Y480" s="39"/>
      <c r="Z480" s="39"/>
      <c r="AA480" s="39"/>
    </row>
    <row r="481" spans="1:27" ht="15" customHeight="1" x14ac:dyDescent="0.3">
      <c r="A481" s="4"/>
      <c r="B481" s="5"/>
      <c r="C481" s="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39"/>
      <c r="T481" s="39"/>
      <c r="U481" s="39"/>
      <c r="V481" s="39"/>
      <c r="W481" s="39"/>
      <c r="X481" s="39"/>
      <c r="Y481" s="39"/>
      <c r="Z481" s="39"/>
      <c r="AA481" s="39"/>
    </row>
    <row r="482" spans="1:27" ht="15" customHeight="1" x14ac:dyDescent="0.3">
      <c r="A482" s="4"/>
      <c r="B482" s="5"/>
      <c r="C482" s="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39"/>
      <c r="T482" s="39"/>
      <c r="U482" s="39"/>
      <c r="V482" s="39"/>
      <c r="W482" s="39"/>
      <c r="X482" s="39"/>
      <c r="Y482" s="39"/>
      <c r="Z482" s="39"/>
      <c r="AA482" s="39"/>
    </row>
    <row r="483" spans="1:27" ht="15" customHeight="1" x14ac:dyDescent="0.3">
      <c r="A483" s="4"/>
      <c r="B483" s="5"/>
      <c r="C483" s="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39"/>
      <c r="T483" s="39"/>
      <c r="U483" s="39"/>
      <c r="V483" s="39"/>
      <c r="W483" s="39"/>
      <c r="X483" s="39"/>
      <c r="Y483" s="39"/>
      <c r="Z483" s="39"/>
      <c r="AA483" s="39"/>
    </row>
    <row r="484" spans="1:27" ht="15" customHeight="1" x14ac:dyDescent="0.3">
      <c r="A484" s="4"/>
      <c r="B484" s="5"/>
      <c r="C484" s="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39"/>
      <c r="T484" s="39"/>
      <c r="U484" s="39"/>
      <c r="V484" s="39"/>
      <c r="W484" s="39"/>
      <c r="X484" s="39"/>
      <c r="Y484" s="39"/>
      <c r="Z484" s="39"/>
      <c r="AA484" s="39"/>
    </row>
    <row r="485" spans="1:27" ht="15" customHeight="1" x14ac:dyDescent="0.3">
      <c r="A485" s="4"/>
      <c r="B485" s="5"/>
      <c r="C485" s="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39"/>
      <c r="T485" s="39"/>
      <c r="U485" s="39"/>
      <c r="V485" s="39"/>
      <c r="W485" s="39"/>
      <c r="X485" s="39"/>
      <c r="Y485" s="39"/>
      <c r="Z485" s="39"/>
      <c r="AA485" s="39"/>
    </row>
    <row r="486" spans="1:27" ht="15" customHeight="1" x14ac:dyDescent="0.3">
      <c r="A486" s="4"/>
      <c r="B486" s="5"/>
      <c r="C486" s="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39"/>
      <c r="T486" s="39"/>
      <c r="U486" s="39"/>
      <c r="V486" s="39"/>
      <c r="W486" s="39"/>
      <c r="X486" s="39"/>
      <c r="Y486" s="39"/>
      <c r="Z486" s="39"/>
      <c r="AA486" s="39"/>
    </row>
    <row r="487" spans="1:27" ht="15" customHeight="1" x14ac:dyDescent="0.3">
      <c r="A487" s="4"/>
      <c r="B487" s="5"/>
      <c r="C487" s="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39"/>
      <c r="T487" s="39"/>
      <c r="U487" s="39"/>
      <c r="V487" s="39"/>
      <c r="W487" s="39"/>
      <c r="X487" s="39"/>
      <c r="Y487" s="39"/>
      <c r="Z487" s="39"/>
      <c r="AA487" s="39"/>
    </row>
    <row r="488" spans="1:27" ht="15" customHeight="1" x14ac:dyDescent="0.3">
      <c r="A488" s="4"/>
      <c r="B488" s="5"/>
      <c r="C488" s="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39"/>
      <c r="T488" s="39"/>
      <c r="U488" s="39"/>
      <c r="V488" s="39"/>
      <c r="W488" s="39"/>
      <c r="X488" s="39"/>
      <c r="Y488" s="39"/>
      <c r="Z488" s="39"/>
      <c r="AA488" s="39"/>
    </row>
    <row r="489" spans="1:27" ht="15" customHeight="1" x14ac:dyDescent="0.3">
      <c r="A489" s="4"/>
      <c r="B489" s="5"/>
      <c r="C489" s="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39"/>
      <c r="T489" s="39"/>
      <c r="U489" s="39"/>
      <c r="V489" s="39"/>
      <c r="W489" s="39"/>
      <c r="X489" s="39"/>
      <c r="Y489" s="39"/>
      <c r="Z489" s="39"/>
      <c r="AA489" s="39"/>
    </row>
    <row r="490" spans="1:27" ht="15" customHeight="1" x14ac:dyDescent="0.3">
      <c r="A490" s="4"/>
      <c r="B490" s="5"/>
      <c r="C490" s="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39"/>
      <c r="T490" s="39"/>
      <c r="U490" s="39"/>
      <c r="V490" s="39"/>
      <c r="W490" s="39"/>
      <c r="X490" s="39"/>
      <c r="Y490" s="39"/>
      <c r="Z490" s="39"/>
      <c r="AA490" s="39"/>
    </row>
    <row r="491" spans="1:27" ht="15" customHeight="1" x14ac:dyDescent="0.3">
      <c r="A491" s="4"/>
      <c r="B491" s="5"/>
      <c r="C491" s="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39"/>
      <c r="T491" s="39"/>
      <c r="U491" s="39"/>
      <c r="V491" s="39"/>
      <c r="W491" s="39"/>
      <c r="X491" s="39"/>
      <c r="Y491" s="39"/>
      <c r="Z491" s="39"/>
      <c r="AA491" s="39"/>
    </row>
    <row r="492" spans="1:27" ht="15" customHeight="1" x14ac:dyDescent="0.3">
      <c r="A492" s="4"/>
      <c r="B492" s="5"/>
      <c r="C492" s="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39"/>
      <c r="T492" s="39"/>
      <c r="U492" s="39"/>
      <c r="V492" s="39"/>
      <c r="W492" s="39"/>
      <c r="X492" s="39"/>
      <c r="Y492" s="39"/>
      <c r="Z492" s="39"/>
      <c r="AA492" s="39"/>
    </row>
    <row r="493" spans="1:27" ht="15" customHeight="1" x14ac:dyDescent="0.3">
      <c r="A493" s="4"/>
      <c r="B493" s="5"/>
      <c r="C493" s="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39"/>
      <c r="T493" s="39"/>
      <c r="U493" s="39"/>
      <c r="V493" s="39"/>
      <c r="W493" s="39"/>
      <c r="X493" s="39"/>
      <c r="Y493" s="39"/>
      <c r="Z493" s="39"/>
      <c r="AA493" s="39"/>
    </row>
    <row r="494" spans="1:27" ht="15" customHeight="1" x14ac:dyDescent="0.3">
      <c r="A494" s="4"/>
      <c r="B494" s="5"/>
      <c r="C494" s="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39"/>
      <c r="T494" s="39"/>
      <c r="U494" s="39"/>
      <c r="V494" s="39"/>
      <c r="W494" s="39"/>
      <c r="X494" s="39"/>
      <c r="Y494" s="39"/>
      <c r="Z494" s="39"/>
      <c r="AA494" s="39"/>
    </row>
    <row r="495" spans="1:27" ht="15" customHeight="1" x14ac:dyDescent="0.3">
      <c r="A495" s="4"/>
      <c r="B495" s="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39"/>
      <c r="T495" s="39"/>
      <c r="U495" s="39"/>
      <c r="V495" s="39"/>
      <c r="W495" s="39"/>
      <c r="X495" s="39"/>
      <c r="Y495" s="39"/>
      <c r="Z495" s="39"/>
      <c r="AA495" s="39"/>
    </row>
    <row r="496" spans="1:27" ht="15" customHeight="1" x14ac:dyDescent="0.3">
      <c r="A496" s="4"/>
      <c r="B496" s="5"/>
      <c r="C496" s="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39"/>
      <c r="T496" s="39"/>
      <c r="U496" s="39"/>
      <c r="V496" s="39"/>
      <c r="W496" s="39"/>
      <c r="X496" s="39"/>
      <c r="Y496" s="39"/>
      <c r="Z496" s="39"/>
      <c r="AA496" s="39"/>
    </row>
    <row r="497" spans="1:27" ht="15" customHeight="1" x14ac:dyDescent="0.3">
      <c r="A497" s="4"/>
      <c r="B497" s="5"/>
      <c r="C497" s="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39"/>
      <c r="T497" s="39"/>
      <c r="U497" s="39"/>
      <c r="V497" s="39"/>
      <c r="W497" s="39"/>
      <c r="X497" s="39"/>
      <c r="Y497" s="39"/>
      <c r="Z497" s="39"/>
      <c r="AA497" s="39"/>
    </row>
    <row r="498" spans="1:27" ht="15" customHeight="1" x14ac:dyDescent="0.3">
      <c r="A498" s="4"/>
      <c r="B498" s="5"/>
      <c r="C498" s="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39"/>
      <c r="T498" s="39"/>
      <c r="U498" s="39"/>
      <c r="V498" s="39"/>
      <c r="W498" s="39"/>
      <c r="X498" s="39"/>
      <c r="Y498" s="39"/>
      <c r="Z498" s="39"/>
      <c r="AA498" s="39"/>
    </row>
    <row r="499" spans="1:27" ht="15" customHeight="1" x14ac:dyDescent="0.3">
      <c r="A499" s="4"/>
      <c r="B499" s="5"/>
      <c r="C499" s="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39"/>
      <c r="T499" s="39"/>
      <c r="U499" s="39"/>
      <c r="V499" s="39"/>
      <c r="W499" s="39"/>
      <c r="X499" s="39"/>
      <c r="Y499" s="39"/>
      <c r="Z499" s="39"/>
      <c r="AA499" s="39"/>
    </row>
    <row r="500" spans="1:27" ht="15" customHeight="1" x14ac:dyDescent="0.3">
      <c r="A500" s="4"/>
      <c r="B500" s="5"/>
      <c r="C500" s="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39"/>
      <c r="T500" s="39"/>
      <c r="U500" s="39"/>
      <c r="V500" s="39"/>
      <c r="W500" s="39"/>
      <c r="X500" s="39"/>
      <c r="Y500" s="39"/>
      <c r="Z500" s="39"/>
      <c r="AA500" s="39"/>
    </row>
    <row r="501" spans="1:27" ht="15" customHeight="1" x14ac:dyDescent="0.3">
      <c r="A501" s="4"/>
      <c r="B501" s="5"/>
      <c r="C501" s="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39"/>
      <c r="T501" s="39"/>
      <c r="U501" s="39"/>
      <c r="V501" s="39"/>
      <c r="W501" s="39"/>
      <c r="X501" s="39"/>
      <c r="Y501" s="39"/>
      <c r="Z501" s="39"/>
      <c r="AA501" s="39"/>
    </row>
    <row r="502" spans="1:27" ht="15" customHeight="1" x14ac:dyDescent="0.3">
      <c r="A502" s="4"/>
      <c r="B502" s="5"/>
      <c r="C502" s="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39"/>
      <c r="T502" s="39"/>
      <c r="U502" s="39"/>
      <c r="V502" s="39"/>
      <c r="W502" s="39"/>
      <c r="X502" s="39"/>
      <c r="Y502" s="39"/>
      <c r="Z502" s="39"/>
      <c r="AA502" s="39"/>
    </row>
    <row r="503" spans="1:27" ht="15" customHeight="1" x14ac:dyDescent="0.3">
      <c r="A503" s="4"/>
      <c r="B503" s="5"/>
      <c r="C503" s="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39"/>
      <c r="T503" s="39"/>
      <c r="U503" s="39"/>
      <c r="V503" s="39"/>
      <c r="W503" s="39"/>
      <c r="X503" s="39"/>
      <c r="Y503" s="39"/>
      <c r="Z503" s="39"/>
      <c r="AA503" s="39"/>
    </row>
    <row r="504" spans="1:27" ht="15" customHeight="1" x14ac:dyDescent="0.3">
      <c r="A504" s="4"/>
      <c r="B504" s="5"/>
      <c r="C504" s="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39"/>
      <c r="T504" s="39"/>
      <c r="U504" s="39"/>
      <c r="V504" s="39"/>
      <c r="W504" s="39"/>
      <c r="X504" s="39"/>
      <c r="Y504" s="39"/>
      <c r="Z504" s="39"/>
      <c r="AA504" s="39"/>
    </row>
    <row r="505" spans="1:27" ht="15" customHeight="1" x14ac:dyDescent="0.3">
      <c r="A505" s="4"/>
      <c r="B505" s="5"/>
      <c r="C505" s="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39"/>
      <c r="T505" s="39"/>
      <c r="U505" s="39"/>
      <c r="V505" s="39"/>
      <c r="W505" s="39"/>
      <c r="X505" s="39"/>
      <c r="Y505" s="39"/>
      <c r="Z505" s="39"/>
      <c r="AA505" s="39"/>
    </row>
    <row r="506" spans="1:27" ht="15" customHeight="1" x14ac:dyDescent="0.3">
      <c r="A506" s="4"/>
      <c r="B506" s="5"/>
      <c r="C506" s="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39"/>
      <c r="T506" s="39"/>
      <c r="U506" s="39"/>
      <c r="V506" s="39"/>
      <c r="W506" s="39"/>
      <c r="X506" s="39"/>
      <c r="Y506" s="39"/>
      <c r="Z506" s="39"/>
      <c r="AA506" s="39"/>
    </row>
    <row r="507" spans="1:27" ht="15" customHeight="1" x14ac:dyDescent="0.3">
      <c r="A507" s="4"/>
      <c r="B507" s="5"/>
      <c r="C507" s="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39"/>
      <c r="T507" s="39"/>
      <c r="U507" s="39"/>
      <c r="V507" s="39"/>
      <c r="W507" s="39"/>
      <c r="X507" s="39"/>
      <c r="Y507" s="39"/>
      <c r="Z507" s="39"/>
      <c r="AA507" s="39"/>
    </row>
    <row r="508" spans="1:27" ht="15" customHeight="1" x14ac:dyDescent="0.3">
      <c r="A508" s="4"/>
      <c r="B508" s="5"/>
      <c r="C508" s="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39"/>
      <c r="T508" s="39"/>
      <c r="U508" s="39"/>
      <c r="V508" s="39"/>
      <c r="W508" s="39"/>
      <c r="X508" s="39"/>
      <c r="Y508" s="39"/>
      <c r="Z508" s="39"/>
      <c r="AA508" s="39"/>
    </row>
    <row r="509" spans="1:27" ht="15" customHeight="1" x14ac:dyDescent="0.3">
      <c r="A509" s="4"/>
      <c r="B509" s="5"/>
      <c r="C509" s="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39"/>
      <c r="T509" s="39"/>
      <c r="U509" s="39"/>
      <c r="V509" s="39"/>
      <c r="W509" s="39"/>
      <c r="X509" s="39"/>
      <c r="Y509" s="39"/>
      <c r="Z509" s="39"/>
      <c r="AA509" s="39"/>
    </row>
    <row r="510" spans="1:27" ht="15" customHeight="1" x14ac:dyDescent="0.3">
      <c r="A510" s="4"/>
      <c r="B510" s="5"/>
      <c r="C510" s="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39"/>
      <c r="T510" s="39"/>
      <c r="U510" s="39"/>
      <c r="V510" s="39"/>
      <c r="W510" s="39"/>
      <c r="X510" s="39"/>
      <c r="Y510" s="39"/>
      <c r="Z510" s="39"/>
      <c r="AA510" s="39"/>
    </row>
    <row r="511" spans="1:27" ht="15" customHeight="1" x14ac:dyDescent="0.3">
      <c r="A511" s="4"/>
      <c r="B511" s="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39"/>
      <c r="T511" s="39"/>
      <c r="U511" s="39"/>
      <c r="V511" s="39"/>
      <c r="W511" s="39"/>
      <c r="X511" s="39"/>
      <c r="Y511" s="39"/>
      <c r="Z511" s="39"/>
      <c r="AA511" s="39"/>
    </row>
    <row r="512" spans="1:27" ht="15" customHeight="1" x14ac:dyDescent="0.3">
      <c r="A512" s="4"/>
      <c r="B512" s="5"/>
      <c r="C512" s="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39"/>
      <c r="T512" s="39"/>
      <c r="U512" s="39"/>
      <c r="V512" s="39"/>
      <c r="W512" s="39"/>
      <c r="X512" s="39"/>
      <c r="Y512" s="39"/>
      <c r="Z512" s="39"/>
      <c r="AA512" s="39"/>
    </row>
    <row r="513" spans="1:27" ht="15" customHeight="1" x14ac:dyDescent="0.3">
      <c r="A513" s="4"/>
      <c r="B513" s="5"/>
      <c r="C513" s="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39"/>
      <c r="T513" s="39"/>
      <c r="U513" s="39"/>
      <c r="V513" s="39"/>
      <c r="W513" s="39"/>
      <c r="X513" s="39"/>
      <c r="Y513" s="39"/>
      <c r="Z513" s="39"/>
      <c r="AA513" s="39"/>
    </row>
    <row r="514" spans="1:27" ht="15" customHeight="1" x14ac:dyDescent="0.3">
      <c r="A514" s="4"/>
      <c r="B514" s="5"/>
      <c r="C514" s="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39"/>
      <c r="T514" s="39"/>
      <c r="U514" s="39"/>
      <c r="V514" s="39"/>
      <c r="W514" s="39"/>
      <c r="X514" s="39"/>
      <c r="Y514" s="39"/>
      <c r="Z514" s="39"/>
      <c r="AA514" s="39"/>
    </row>
    <row r="515" spans="1:27" ht="15" customHeight="1" x14ac:dyDescent="0.3">
      <c r="A515" s="4"/>
      <c r="B515" s="5"/>
      <c r="C515" s="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39"/>
      <c r="T515" s="39"/>
      <c r="U515" s="39"/>
      <c r="V515" s="39"/>
      <c r="W515" s="39"/>
      <c r="X515" s="39"/>
      <c r="Y515" s="39"/>
      <c r="Z515" s="39"/>
      <c r="AA515" s="39"/>
    </row>
    <row r="516" spans="1:27" ht="15" customHeight="1" x14ac:dyDescent="0.3">
      <c r="A516" s="4"/>
      <c r="B516" s="5"/>
      <c r="C516" s="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39"/>
      <c r="T516" s="39"/>
      <c r="U516" s="39"/>
      <c r="V516" s="39"/>
      <c r="W516" s="39"/>
      <c r="X516" s="39"/>
      <c r="Y516" s="39"/>
      <c r="Z516" s="39"/>
      <c r="AA516" s="39"/>
    </row>
    <row r="517" spans="1:27" ht="15" customHeight="1" x14ac:dyDescent="0.3">
      <c r="A517" s="4"/>
      <c r="B517" s="5"/>
      <c r="C517" s="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39"/>
      <c r="T517" s="39"/>
      <c r="U517" s="39"/>
      <c r="V517" s="39"/>
      <c r="W517" s="39"/>
      <c r="X517" s="39"/>
      <c r="Y517" s="39"/>
      <c r="Z517" s="39"/>
      <c r="AA517" s="39"/>
    </row>
    <row r="518" spans="1:27" ht="15" customHeight="1" x14ac:dyDescent="0.3">
      <c r="A518" s="4"/>
      <c r="B518" s="5"/>
      <c r="C518" s="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39"/>
      <c r="T518" s="39"/>
      <c r="U518" s="39"/>
      <c r="V518" s="39"/>
      <c r="W518" s="39"/>
      <c r="X518" s="39"/>
      <c r="Y518" s="39"/>
      <c r="Z518" s="39"/>
      <c r="AA518" s="39"/>
    </row>
    <row r="519" spans="1:27" ht="15" customHeight="1" x14ac:dyDescent="0.3">
      <c r="A519" s="4"/>
      <c r="B519" s="5"/>
      <c r="C519" s="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39"/>
      <c r="T519" s="39"/>
      <c r="U519" s="39"/>
      <c r="V519" s="39"/>
      <c r="W519" s="39"/>
      <c r="X519" s="39"/>
      <c r="Y519" s="39"/>
      <c r="Z519" s="39"/>
      <c r="AA519" s="39"/>
    </row>
    <row r="520" spans="1:27" ht="15" customHeight="1" x14ac:dyDescent="0.3">
      <c r="A520" s="4"/>
      <c r="B520" s="5"/>
      <c r="C520" s="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39"/>
      <c r="T520" s="39"/>
      <c r="U520" s="39"/>
      <c r="V520" s="39"/>
      <c r="W520" s="39"/>
      <c r="X520" s="39"/>
      <c r="Y520" s="39"/>
      <c r="Z520" s="39"/>
      <c r="AA520" s="39"/>
    </row>
    <row r="521" spans="1:27" ht="15" customHeight="1" x14ac:dyDescent="0.3">
      <c r="A521" s="4"/>
      <c r="B521" s="5"/>
      <c r="C521" s="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39"/>
      <c r="T521" s="39"/>
      <c r="U521" s="39"/>
      <c r="V521" s="39"/>
      <c r="W521" s="39"/>
      <c r="X521" s="39"/>
      <c r="Y521" s="39"/>
      <c r="Z521" s="39"/>
      <c r="AA521" s="39"/>
    </row>
    <row r="522" spans="1:27" ht="15" customHeight="1" x14ac:dyDescent="0.3">
      <c r="A522" s="4"/>
      <c r="B522" s="5"/>
      <c r="C522" s="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39"/>
      <c r="T522" s="39"/>
      <c r="U522" s="39"/>
      <c r="V522" s="39"/>
      <c r="W522" s="39"/>
      <c r="X522" s="39"/>
      <c r="Y522" s="39"/>
      <c r="Z522" s="39"/>
      <c r="AA522" s="39"/>
    </row>
    <row r="523" spans="1:27" ht="15" customHeight="1" x14ac:dyDescent="0.3">
      <c r="A523" s="4"/>
      <c r="B523" s="5"/>
      <c r="C523" s="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39"/>
      <c r="T523" s="39"/>
      <c r="U523" s="39"/>
      <c r="V523" s="39"/>
      <c r="W523" s="39"/>
      <c r="X523" s="39"/>
      <c r="Y523" s="39"/>
      <c r="Z523" s="39"/>
      <c r="AA523" s="39"/>
    </row>
    <row r="524" spans="1:27" ht="15" customHeight="1" x14ac:dyDescent="0.3">
      <c r="A524" s="4"/>
      <c r="B524" s="5"/>
      <c r="C524" s="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39"/>
      <c r="T524" s="39"/>
      <c r="U524" s="39"/>
      <c r="V524" s="39"/>
      <c r="W524" s="39"/>
      <c r="X524" s="39"/>
      <c r="Y524" s="39"/>
      <c r="Z524" s="39"/>
      <c r="AA524" s="39"/>
    </row>
    <row r="525" spans="1:27" ht="15" customHeight="1" x14ac:dyDescent="0.3">
      <c r="A525" s="4"/>
      <c r="B525" s="5"/>
      <c r="C525" s="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39"/>
      <c r="T525" s="39"/>
      <c r="U525" s="39"/>
      <c r="V525" s="39"/>
      <c r="W525" s="39"/>
      <c r="X525" s="39"/>
      <c r="Y525" s="39"/>
      <c r="Z525" s="39"/>
      <c r="AA525" s="39"/>
    </row>
    <row r="526" spans="1:27" ht="15" customHeight="1" x14ac:dyDescent="0.3">
      <c r="A526" s="4"/>
      <c r="B526" s="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39"/>
      <c r="T526" s="39"/>
      <c r="U526" s="39"/>
      <c r="V526" s="39"/>
      <c r="W526" s="39"/>
      <c r="X526" s="39"/>
      <c r="Y526" s="39"/>
      <c r="Z526" s="39"/>
      <c r="AA526" s="39"/>
    </row>
    <row r="527" spans="1:27" ht="15" customHeight="1" x14ac:dyDescent="0.3">
      <c r="A527" s="4"/>
      <c r="B527" s="5"/>
      <c r="C527" s="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39"/>
      <c r="T527" s="39"/>
      <c r="U527" s="39"/>
      <c r="V527" s="39"/>
      <c r="W527" s="39"/>
      <c r="X527" s="39"/>
      <c r="Y527" s="39"/>
      <c r="Z527" s="39"/>
      <c r="AA527" s="39"/>
    </row>
    <row r="528" spans="1:27" ht="15" customHeight="1" x14ac:dyDescent="0.3">
      <c r="A528" s="4"/>
      <c r="B528" s="5"/>
      <c r="C528" s="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39"/>
      <c r="T528" s="39"/>
      <c r="U528" s="39"/>
      <c r="V528" s="39"/>
      <c r="W528" s="39"/>
      <c r="X528" s="39"/>
      <c r="Y528" s="39"/>
      <c r="Z528" s="39"/>
      <c r="AA528" s="39"/>
    </row>
    <row r="529" spans="1:27" ht="15" customHeight="1" x14ac:dyDescent="0.3">
      <c r="A529" s="4"/>
      <c r="B529" s="5"/>
      <c r="C529" s="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39"/>
      <c r="T529" s="39"/>
      <c r="U529" s="39"/>
      <c r="V529" s="39"/>
      <c r="W529" s="39"/>
      <c r="X529" s="39"/>
      <c r="Y529" s="39"/>
      <c r="Z529" s="39"/>
      <c r="AA529" s="39"/>
    </row>
    <row r="530" spans="1:27" ht="15" customHeight="1" x14ac:dyDescent="0.3">
      <c r="A530" s="4"/>
      <c r="B530" s="5"/>
      <c r="C530" s="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39"/>
      <c r="T530" s="39"/>
      <c r="U530" s="39"/>
      <c r="V530" s="39"/>
      <c r="W530" s="39"/>
      <c r="X530" s="39"/>
      <c r="Y530" s="39"/>
      <c r="Z530" s="39"/>
      <c r="AA530" s="39"/>
    </row>
    <row r="531" spans="1:27" ht="15" customHeight="1" x14ac:dyDescent="0.3">
      <c r="A531" s="4"/>
      <c r="B531" s="5"/>
      <c r="C531" s="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39"/>
      <c r="T531" s="39"/>
      <c r="U531" s="39"/>
      <c r="V531" s="39"/>
      <c r="W531" s="39"/>
      <c r="X531" s="39"/>
      <c r="Y531" s="39"/>
      <c r="Z531" s="39"/>
      <c r="AA531" s="39"/>
    </row>
    <row r="532" spans="1:27" ht="15" customHeight="1" x14ac:dyDescent="0.3">
      <c r="A532" s="4"/>
      <c r="B532" s="5"/>
      <c r="C532" s="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39"/>
      <c r="T532" s="39"/>
      <c r="U532" s="39"/>
      <c r="V532" s="39"/>
      <c r="W532" s="39"/>
      <c r="X532" s="39"/>
      <c r="Y532" s="39"/>
      <c r="Z532" s="39"/>
      <c r="AA532" s="39"/>
    </row>
    <row r="533" spans="1:27" ht="15" customHeight="1" x14ac:dyDescent="0.3">
      <c r="A533" s="4"/>
      <c r="B533" s="5"/>
      <c r="C533" s="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39"/>
      <c r="T533" s="39"/>
      <c r="U533" s="39"/>
      <c r="V533" s="39"/>
      <c r="W533" s="39"/>
      <c r="X533" s="39"/>
      <c r="Y533" s="39"/>
      <c r="Z533" s="39"/>
      <c r="AA533" s="39"/>
    </row>
    <row r="534" spans="1:27" ht="15" customHeight="1" x14ac:dyDescent="0.3">
      <c r="A534" s="4"/>
      <c r="B534" s="5"/>
      <c r="C534" s="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39"/>
      <c r="T534" s="39"/>
      <c r="U534" s="39"/>
      <c r="V534" s="39"/>
      <c r="W534" s="39"/>
      <c r="X534" s="39"/>
      <c r="Y534" s="39"/>
      <c r="Z534" s="39"/>
      <c r="AA534" s="39"/>
    </row>
    <row r="535" spans="1:27" ht="15" customHeight="1" x14ac:dyDescent="0.3">
      <c r="A535" s="4"/>
      <c r="B535" s="5"/>
      <c r="C535" s="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39"/>
      <c r="T535" s="39"/>
      <c r="U535" s="39"/>
      <c r="V535" s="39"/>
      <c r="W535" s="39"/>
      <c r="X535" s="39"/>
      <c r="Y535" s="39"/>
      <c r="Z535" s="39"/>
      <c r="AA535" s="39"/>
    </row>
    <row r="536" spans="1:27" ht="15" customHeight="1" x14ac:dyDescent="0.3">
      <c r="A536" s="4"/>
      <c r="B536" s="5"/>
      <c r="C536" s="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39"/>
      <c r="T536" s="39"/>
      <c r="U536" s="39"/>
      <c r="V536" s="39"/>
      <c r="W536" s="39"/>
      <c r="X536" s="39"/>
      <c r="Y536" s="39"/>
      <c r="Z536" s="39"/>
      <c r="AA536" s="39"/>
    </row>
    <row r="537" spans="1:27" ht="15" customHeight="1" x14ac:dyDescent="0.3">
      <c r="A537" s="4"/>
      <c r="B537" s="5"/>
      <c r="C537" s="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39"/>
      <c r="T537" s="39"/>
      <c r="U537" s="39"/>
      <c r="V537" s="39"/>
      <c r="W537" s="39"/>
      <c r="X537" s="39"/>
      <c r="Y537" s="39"/>
      <c r="Z537" s="39"/>
      <c r="AA537" s="39"/>
    </row>
    <row r="538" spans="1:27" ht="15" customHeight="1" x14ac:dyDescent="0.3">
      <c r="A538" s="4"/>
      <c r="B538" s="5"/>
      <c r="C538" s="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39"/>
      <c r="T538" s="39"/>
      <c r="U538" s="39"/>
      <c r="V538" s="39"/>
      <c r="W538" s="39"/>
      <c r="X538" s="39"/>
      <c r="Y538" s="39"/>
      <c r="Z538" s="39"/>
      <c r="AA538" s="39"/>
    </row>
    <row r="539" spans="1:27" ht="15" customHeight="1" x14ac:dyDescent="0.3">
      <c r="A539" s="4"/>
      <c r="B539" s="5"/>
      <c r="C539" s="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39"/>
      <c r="T539" s="39"/>
      <c r="U539" s="39"/>
      <c r="V539" s="39"/>
      <c r="W539" s="39"/>
      <c r="X539" s="39"/>
      <c r="Y539" s="39"/>
      <c r="Z539" s="39"/>
      <c r="AA539" s="39"/>
    </row>
    <row r="540" spans="1:27" ht="15" customHeight="1" x14ac:dyDescent="0.3">
      <c r="A540" s="4"/>
      <c r="B540" s="5"/>
      <c r="C540" s="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39"/>
      <c r="T540" s="39"/>
      <c r="U540" s="39"/>
      <c r="V540" s="39"/>
      <c r="W540" s="39"/>
      <c r="X540" s="39"/>
      <c r="Y540" s="39"/>
      <c r="Z540" s="39"/>
      <c r="AA540" s="39"/>
    </row>
    <row r="541" spans="1:27" ht="15" customHeight="1" x14ac:dyDescent="0.3">
      <c r="A541" s="4"/>
      <c r="B541" s="5"/>
      <c r="C541" s="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39"/>
      <c r="T541" s="39"/>
      <c r="U541" s="39"/>
      <c r="V541" s="39"/>
      <c r="W541" s="39"/>
      <c r="X541" s="39"/>
      <c r="Y541" s="39"/>
      <c r="Z541" s="39"/>
      <c r="AA541" s="39"/>
    </row>
    <row r="542" spans="1:27" ht="15" customHeight="1" x14ac:dyDescent="0.3">
      <c r="A542" s="4"/>
      <c r="B542" s="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39"/>
      <c r="T542" s="39"/>
      <c r="U542" s="39"/>
      <c r="V542" s="39"/>
      <c r="W542" s="39"/>
      <c r="X542" s="39"/>
      <c r="Y542" s="39"/>
      <c r="Z542" s="39"/>
      <c r="AA542" s="39"/>
    </row>
    <row r="543" spans="1:27" ht="15" customHeight="1" x14ac:dyDescent="0.3">
      <c r="A543" s="4"/>
      <c r="B543" s="5"/>
      <c r="C543" s="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39"/>
      <c r="T543" s="39"/>
      <c r="U543" s="39"/>
      <c r="V543" s="39"/>
      <c r="W543" s="39"/>
      <c r="X543" s="39"/>
      <c r="Y543" s="39"/>
      <c r="Z543" s="39"/>
      <c r="AA543" s="39"/>
    </row>
    <row r="544" spans="1:27" ht="15" customHeight="1" x14ac:dyDescent="0.3">
      <c r="A544" s="4"/>
      <c r="B544" s="5"/>
      <c r="C544" s="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39"/>
      <c r="T544" s="39"/>
      <c r="U544" s="39"/>
      <c r="V544" s="39"/>
      <c r="W544" s="39"/>
      <c r="X544" s="39"/>
      <c r="Y544" s="39"/>
      <c r="Z544" s="39"/>
      <c r="AA544" s="39"/>
    </row>
    <row r="545" spans="1:27" ht="15" customHeight="1" x14ac:dyDescent="0.3">
      <c r="A545" s="4"/>
      <c r="B545" s="5"/>
      <c r="C545" s="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39"/>
      <c r="T545" s="39"/>
      <c r="U545" s="39"/>
      <c r="V545" s="39"/>
      <c r="W545" s="39"/>
      <c r="X545" s="39"/>
      <c r="Y545" s="39"/>
      <c r="Z545" s="39"/>
      <c r="AA545" s="39"/>
    </row>
    <row r="546" spans="1:27" ht="15" customHeight="1" x14ac:dyDescent="0.3">
      <c r="A546" s="4"/>
      <c r="B546" s="5"/>
      <c r="C546" s="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39"/>
      <c r="T546" s="39"/>
      <c r="U546" s="39"/>
      <c r="V546" s="39"/>
      <c r="W546" s="39"/>
      <c r="X546" s="39"/>
      <c r="Y546" s="39"/>
      <c r="Z546" s="39"/>
      <c r="AA546" s="39"/>
    </row>
    <row r="547" spans="1:27" ht="15" customHeight="1" x14ac:dyDescent="0.3">
      <c r="A547" s="4"/>
      <c r="B547" s="5"/>
      <c r="C547" s="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39"/>
      <c r="T547" s="39"/>
      <c r="U547" s="39"/>
      <c r="V547" s="39"/>
      <c r="W547" s="39"/>
      <c r="X547" s="39"/>
      <c r="Y547" s="39"/>
      <c r="Z547" s="39"/>
      <c r="AA547" s="39"/>
    </row>
    <row r="548" spans="1:27" ht="15" customHeight="1" x14ac:dyDescent="0.3">
      <c r="A548" s="4"/>
      <c r="B548" s="5"/>
      <c r="C548" s="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39"/>
      <c r="T548" s="39"/>
      <c r="U548" s="39"/>
      <c r="V548" s="39"/>
      <c r="W548" s="39"/>
      <c r="X548" s="39"/>
      <c r="Y548" s="39"/>
      <c r="Z548" s="39"/>
      <c r="AA548" s="39"/>
    </row>
    <row r="549" spans="1:27" ht="15" customHeight="1" x14ac:dyDescent="0.3">
      <c r="A549" s="4"/>
      <c r="B549" s="5"/>
      <c r="C549" s="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39"/>
      <c r="T549" s="39"/>
      <c r="U549" s="39"/>
      <c r="V549" s="39"/>
      <c r="W549" s="39"/>
      <c r="X549" s="39"/>
      <c r="Y549" s="39"/>
      <c r="Z549" s="39"/>
      <c r="AA549" s="39"/>
    </row>
    <row r="550" spans="1:27" ht="15" customHeight="1" x14ac:dyDescent="0.3">
      <c r="A550" s="4"/>
      <c r="B550" s="5"/>
      <c r="C550" s="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39"/>
      <c r="T550" s="39"/>
      <c r="U550" s="39"/>
      <c r="V550" s="39"/>
      <c r="W550" s="39"/>
      <c r="X550" s="39"/>
      <c r="Y550" s="39"/>
      <c r="Z550" s="39"/>
      <c r="AA550" s="39"/>
    </row>
    <row r="551" spans="1:27" ht="15" customHeight="1" x14ac:dyDescent="0.3">
      <c r="A551" s="4"/>
      <c r="B551" s="5"/>
      <c r="C551" s="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39"/>
      <c r="T551" s="39"/>
      <c r="U551" s="39"/>
      <c r="V551" s="39"/>
      <c r="W551" s="39"/>
      <c r="X551" s="39"/>
      <c r="Y551" s="39"/>
      <c r="Z551" s="39"/>
      <c r="AA551" s="39"/>
    </row>
    <row r="552" spans="1:27" ht="15" customHeight="1" x14ac:dyDescent="0.3">
      <c r="A552" s="4"/>
      <c r="B552" s="5"/>
      <c r="C552" s="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39"/>
      <c r="T552" s="39"/>
      <c r="U552" s="39"/>
      <c r="V552" s="39"/>
      <c r="W552" s="39"/>
      <c r="X552" s="39"/>
      <c r="Y552" s="39"/>
      <c r="Z552" s="39"/>
      <c r="AA552" s="39"/>
    </row>
    <row r="553" spans="1:27" ht="15" customHeight="1" x14ac:dyDescent="0.3">
      <c r="A553" s="4"/>
      <c r="B553" s="5"/>
      <c r="C553" s="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39"/>
      <c r="T553" s="39"/>
      <c r="U553" s="39"/>
      <c r="V553" s="39"/>
      <c r="W553" s="39"/>
      <c r="X553" s="39"/>
      <c r="Y553" s="39"/>
      <c r="Z553" s="39"/>
      <c r="AA553" s="39"/>
    </row>
    <row r="554" spans="1:27" ht="15" customHeight="1" x14ac:dyDescent="0.3">
      <c r="A554" s="4"/>
      <c r="B554" s="5"/>
      <c r="C554" s="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39"/>
      <c r="T554" s="39"/>
      <c r="U554" s="39"/>
      <c r="V554" s="39"/>
      <c r="W554" s="39"/>
      <c r="X554" s="39"/>
      <c r="Y554" s="39"/>
      <c r="Z554" s="39"/>
      <c r="AA554" s="39"/>
    </row>
    <row r="555" spans="1:27" ht="15" customHeight="1" x14ac:dyDescent="0.3">
      <c r="A555" s="4"/>
      <c r="B555" s="5"/>
      <c r="C555" s="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39"/>
      <c r="T555" s="39"/>
      <c r="U555" s="39"/>
      <c r="V555" s="39"/>
      <c r="W555" s="39"/>
      <c r="X555" s="39"/>
      <c r="Y555" s="39"/>
      <c r="Z555" s="39"/>
      <c r="AA555" s="39"/>
    </row>
    <row r="556" spans="1:27" ht="15" customHeight="1" x14ac:dyDescent="0.3">
      <c r="A556" s="4"/>
      <c r="B556" s="5"/>
      <c r="C556" s="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39"/>
      <c r="T556" s="39"/>
      <c r="U556" s="39"/>
      <c r="V556" s="39"/>
      <c r="W556" s="39"/>
      <c r="X556" s="39"/>
      <c r="Y556" s="39"/>
      <c r="Z556" s="39"/>
      <c r="AA556" s="39"/>
    </row>
    <row r="557" spans="1:27" ht="15" customHeight="1" x14ac:dyDescent="0.3">
      <c r="A557" s="4"/>
      <c r="B557" s="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39"/>
      <c r="T557" s="39"/>
      <c r="U557" s="39"/>
      <c r="V557" s="39"/>
      <c r="W557" s="39"/>
      <c r="X557" s="39"/>
      <c r="Y557" s="39"/>
      <c r="Z557" s="39"/>
      <c r="AA557" s="39"/>
    </row>
    <row r="558" spans="1:27" ht="15" customHeight="1" x14ac:dyDescent="0.3">
      <c r="A558" s="4"/>
      <c r="B558" s="5"/>
      <c r="C558" s="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39"/>
      <c r="T558" s="39"/>
      <c r="U558" s="39"/>
      <c r="V558" s="39"/>
      <c r="W558" s="39"/>
      <c r="X558" s="39"/>
      <c r="Y558" s="39"/>
      <c r="Z558" s="39"/>
      <c r="AA558" s="39"/>
    </row>
    <row r="559" spans="1:27" ht="15" customHeight="1" x14ac:dyDescent="0.3">
      <c r="A559" s="4"/>
      <c r="B559" s="5"/>
      <c r="C559" s="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39"/>
      <c r="T559" s="39"/>
      <c r="U559" s="39"/>
      <c r="V559" s="39"/>
      <c r="W559" s="39"/>
      <c r="X559" s="39"/>
      <c r="Y559" s="39"/>
      <c r="Z559" s="39"/>
      <c r="AA559" s="39"/>
    </row>
    <row r="560" spans="1:27" ht="15" customHeight="1" x14ac:dyDescent="0.3">
      <c r="A560" s="4"/>
      <c r="B560" s="5"/>
      <c r="C560" s="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39"/>
      <c r="T560" s="39"/>
      <c r="U560" s="39"/>
      <c r="V560" s="39"/>
      <c r="W560" s="39"/>
      <c r="X560" s="39"/>
      <c r="Y560" s="39"/>
      <c r="Z560" s="39"/>
      <c r="AA560" s="39"/>
    </row>
    <row r="561" spans="1:27" ht="15" customHeight="1" x14ac:dyDescent="0.3">
      <c r="A561" s="4"/>
      <c r="B561" s="5"/>
      <c r="C561" s="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39"/>
      <c r="T561" s="39"/>
      <c r="U561" s="39"/>
      <c r="V561" s="39"/>
      <c r="W561" s="39"/>
      <c r="X561" s="39"/>
      <c r="Y561" s="39"/>
      <c r="Z561" s="39"/>
      <c r="AA561" s="39"/>
    </row>
    <row r="562" spans="1:27" ht="15" customHeight="1" x14ac:dyDescent="0.3">
      <c r="A562" s="4"/>
      <c r="B562" s="5"/>
      <c r="C562" s="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39"/>
      <c r="T562" s="39"/>
      <c r="U562" s="39"/>
      <c r="V562" s="39"/>
      <c r="W562" s="39"/>
      <c r="X562" s="39"/>
      <c r="Y562" s="39"/>
      <c r="Z562" s="39"/>
      <c r="AA562" s="39"/>
    </row>
    <row r="563" spans="1:27" ht="15" customHeight="1" x14ac:dyDescent="0.3">
      <c r="A563" s="4"/>
      <c r="B563" s="5"/>
      <c r="C563" s="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39"/>
      <c r="T563" s="39"/>
      <c r="U563" s="39"/>
      <c r="V563" s="39"/>
      <c r="W563" s="39"/>
      <c r="X563" s="39"/>
      <c r="Y563" s="39"/>
      <c r="Z563" s="39"/>
      <c r="AA563" s="39"/>
    </row>
    <row r="564" spans="1:27" ht="15" customHeight="1" x14ac:dyDescent="0.3">
      <c r="A564" s="4"/>
      <c r="B564" s="5"/>
      <c r="C564" s="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39"/>
      <c r="T564" s="39"/>
      <c r="U564" s="39"/>
      <c r="V564" s="39"/>
      <c r="W564" s="39"/>
      <c r="X564" s="39"/>
      <c r="Y564" s="39"/>
      <c r="Z564" s="39"/>
      <c r="AA564" s="39"/>
    </row>
    <row r="565" spans="1:27" ht="15" customHeight="1" x14ac:dyDescent="0.3">
      <c r="A565" s="4"/>
      <c r="B565" s="5"/>
      <c r="C565" s="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39"/>
      <c r="T565" s="39"/>
      <c r="U565" s="39"/>
      <c r="V565" s="39"/>
      <c r="W565" s="39"/>
      <c r="X565" s="39"/>
      <c r="Y565" s="39"/>
      <c r="Z565" s="39"/>
      <c r="AA565" s="39"/>
    </row>
    <row r="566" spans="1:27" ht="15" customHeight="1" x14ac:dyDescent="0.3">
      <c r="A566" s="4"/>
      <c r="B566" s="5"/>
      <c r="C566" s="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39"/>
      <c r="T566" s="39"/>
      <c r="U566" s="39"/>
      <c r="V566" s="39"/>
      <c r="W566" s="39"/>
      <c r="X566" s="39"/>
      <c r="Y566" s="39"/>
      <c r="Z566" s="39"/>
      <c r="AA566" s="39"/>
    </row>
    <row r="567" spans="1:27" ht="15" customHeight="1" x14ac:dyDescent="0.3">
      <c r="A567" s="4"/>
      <c r="B567" s="5"/>
      <c r="C567" s="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39"/>
      <c r="T567" s="39"/>
      <c r="U567" s="39"/>
      <c r="V567" s="39"/>
      <c r="W567" s="39"/>
      <c r="X567" s="39"/>
      <c r="Y567" s="39"/>
      <c r="Z567" s="39"/>
      <c r="AA567" s="39"/>
    </row>
    <row r="568" spans="1:27" ht="15" customHeight="1" x14ac:dyDescent="0.3">
      <c r="A568" s="4"/>
      <c r="B568" s="5"/>
      <c r="C568" s="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39"/>
      <c r="T568" s="39"/>
      <c r="U568" s="39"/>
      <c r="V568" s="39"/>
      <c r="W568" s="39"/>
      <c r="X568" s="39"/>
      <c r="Y568" s="39"/>
      <c r="Z568" s="39"/>
      <c r="AA568" s="39"/>
    </row>
    <row r="569" spans="1:27" ht="15" customHeight="1" x14ac:dyDescent="0.3">
      <c r="A569" s="4"/>
      <c r="B569" s="5"/>
      <c r="C569" s="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39"/>
      <c r="T569" s="39"/>
      <c r="U569" s="39"/>
      <c r="V569" s="39"/>
      <c r="W569" s="39"/>
      <c r="X569" s="39"/>
      <c r="Y569" s="39"/>
      <c r="Z569" s="39"/>
      <c r="AA569" s="39"/>
    </row>
    <row r="570" spans="1:27" ht="15" customHeight="1" x14ac:dyDescent="0.3">
      <c r="A570" s="4"/>
      <c r="B570" s="5"/>
      <c r="C570" s="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39"/>
      <c r="T570" s="39"/>
      <c r="U570" s="39"/>
      <c r="V570" s="39"/>
      <c r="W570" s="39"/>
      <c r="X570" s="39"/>
      <c r="Y570" s="39"/>
      <c r="Z570" s="39"/>
      <c r="AA570" s="39"/>
    </row>
    <row r="571" spans="1:27" ht="15" customHeight="1" x14ac:dyDescent="0.3">
      <c r="A571" s="4"/>
      <c r="B571" s="5"/>
      <c r="C571" s="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39"/>
      <c r="T571" s="39"/>
      <c r="U571" s="39"/>
      <c r="V571" s="39"/>
      <c r="W571" s="39"/>
      <c r="X571" s="39"/>
      <c r="Y571" s="39"/>
      <c r="Z571" s="39"/>
      <c r="AA571" s="39"/>
    </row>
    <row r="572" spans="1:27" ht="15" customHeight="1" x14ac:dyDescent="0.3">
      <c r="A572" s="4"/>
      <c r="B572" s="5"/>
      <c r="C572" s="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39"/>
      <c r="T572" s="39"/>
      <c r="U572" s="39"/>
      <c r="V572" s="39"/>
      <c r="W572" s="39"/>
      <c r="X572" s="39"/>
      <c r="Y572" s="39"/>
      <c r="Z572" s="39"/>
      <c r="AA572" s="39"/>
    </row>
    <row r="573" spans="1:27" ht="15" customHeight="1" x14ac:dyDescent="0.3">
      <c r="A573" s="4"/>
      <c r="B573" s="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39"/>
      <c r="T573" s="39"/>
      <c r="U573" s="39"/>
      <c r="V573" s="39"/>
      <c r="W573" s="39"/>
      <c r="X573" s="39"/>
      <c r="Y573" s="39"/>
      <c r="Z573" s="39"/>
      <c r="AA573" s="39"/>
    </row>
    <row r="574" spans="1:27" ht="15" customHeight="1" x14ac:dyDescent="0.3">
      <c r="A574" s="4"/>
      <c r="B574" s="5"/>
      <c r="C574" s="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39"/>
      <c r="T574" s="39"/>
      <c r="U574" s="39"/>
      <c r="V574" s="39"/>
      <c r="W574" s="39"/>
      <c r="X574" s="39"/>
      <c r="Y574" s="39"/>
      <c r="Z574" s="39"/>
      <c r="AA574" s="39"/>
    </row>
    <row r="575" spans="1:27" ht="15" customHeight="1" x14ac:dyDescent="0.3">
      <c r="A575" s="4"/>
      <c r="B575" s="5"/>
      <c r="C575" s="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39"/>
      <c r="T575" s="39"/>
      <c r="U575" s="39"/>
      <c r="V575" s="39"/>
      <c r="W575" s="39"/>
      <c r="X575" s="39"/>
      <c r="Y575" s="39"/>
      <c r="Z575" s="39"/>
      <c r="AA575" s="39"/>
    </row>
    <row r="576" spans="1:27" ht="15" customHeight="1" x14ac:dyDescent="0.3">
      <c r="A576" s="4"/>
      <c r="B576" s="5"/>
      <c r="C576" s="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39"/>
      <c r="T576" s="39"/>
      <c r="U576" s="39"/>
      <c r="V576" s="39"/>
      <c r="W576" s="39"/>
      <c r="X576" s="39"/>
      <c r="Y576" s="39"/>
      <c r="Z576" s="39"/>
      <c r="AA576" s="39"/>
    </row>
    <row r="577" spans="1:27" ht="15" customHeight="1" x14ac:dyDescent="0.3">
      <c r="A577" s="4"/>
      <c r="B577" s="5"/>
      <c r="C577" s="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39"/>
      <c r="T577" s="39"/>
      <c r="U577" s="39"/>
      <c r="V577" s="39"/>
      <c r="W577" s="39"/>
      <c r="X577" s="39"/>
      <c r="Y577" s="39"/>
      <c r="Z577" s="39"/>
      <c r="AA577" s="39"/>
    </row>
    <row r="578" spans="1:27" ht="15" customHeight="1" x14ac:dyDescent="0.3">
      <c r="A578" s="4"/>
      <c r="B578" s="5"/>
      <c r="C578" s="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39"/>
      <c r="T578" s="39"/>
      <c r="U578" s="39"/>
      <c r="V578" s="39"/>
      <c r="W578" s="39"/>
      <c r="X578" s="39"/>
      <c r="Y578" s="39"/>
      <c r="Z578" s="39"/>
      <c r="AA578" s="39"/>
    </row>
    <row r="579" spans="1:27" ht="15" customHeight="1" x14ac:dyDescent="0.3">
      <c r="A579" s="4"/>
      <c r="B579" s="5"/>
      <c r="C579" s="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39"/>
      <c r="T579" s="39"/>
      <c r="U579" s="39"/>
      <c r="V579" s="39"/>
      <c r="W579" s="39"/>
      <c r="X579" s="39"/>
      <c r="Y579" s="39"/>
      <c r="Z579" s="39"/>
      <c r="AA579" s="39"/>
    </row>
    <row r="580" spans="1:27" ht="15" customHeight="1" x14ac:dyDescent="0.3">
      <c r="A580" s="4"/>
      <c r="B580" s="5"/>
      <c r="C580" s="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39"/>
      <c r="T580" s="39"/>
      <c r="U580" s="39"/>
      <c r="V580" s="39"/>
      <c r="W580" s="39"/>
      <c r="X580" s="39"/>
      <c r="Y580" s="39"/>
      <c r="Z580" s="39"/>
      <c r="AA580" s="39"/>
    </row>
    <row r="581" spans="1:27" ht="15" customHeight="1" x14ac:dyDescent="0.3">
      <c r="A581" s="4"/>
      <c r="B581" s="5"/>
      <c r="C581" s="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39"/>
      <c r="T581" s="39"/>
      <c r="U581" s="39"/>
      <c r="V581" s="39"/>
      <c r="W581" s="39"/>
      <c r="X581" s="39"/>
      <c r="Y581" s="39"/>
      <c r="Z581" s="39"/>
      <c r="AA581" s="39"/>
    </row>
    <row r="582" spans="1:27" ht="15" customHeight="1" x14ac:dyDescent="0.3">
      <c r="A582" s="4"/>
      <c r="B582" s="5"/>
      <c r="C582" s="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39"/>
      <c r="T582" s="39"/>
      <c r="U582" s="39"/>
      <c r="V582" s="39"/>
      <c r="W582" s="39"/>
      <c r="X582" s="39"/>
      <c r="Y582" s="39"/>
      <c r="Z582" s="39"/>
      <c r="AA582" s="39"/>
    </row>
    <row r="583" spans="1:27" ht="15" customHeight="1" x14ac:dyDescent="0.3">
      <c r="A583" s="4"/>
      <c r="B583" s="5"/>
      <c r="C583" s="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39"/>
      <c r="T583" s="39"/>
      <c r="U583" s="39"/>
      <c r="V583" s="39"/>
      <c r="W583" s="39"/>
      <c r="X583" s="39"/>
      <c r="Y583" s="39"/>
      <c r="Z583" s="39"/>
      <c r="AA583" s="39"/>
    </row>
    <row r="584" spans="1:27" ht="15" customHeight="1" x14ac:dyDescent="0.3">
      <c r="A584" s="4"/>
      <c r="B584" s="5"/>
      <c r="C584" s="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39"/>
      <c r="T584" s="39"/>
      <c r="U584" s="39"/>
      <c r="V584" s="39"/>
      <c r="W584" s="39"/>
      <c r="X584" s="39"/>
      <c r="Y584" s="39"/>
      <c r="Z584" s="39"/>
      <c r="AA584" s="39"/>
    </row>
    <row r="585" spans="1:27" ht="15" customHeight="1" x14ac:dyDescent="0.3">
      <c r="A585" s="4"/>
      <c r="B585" s="5"/>
      <c r="C585" s="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39"/>
      <c r="T585" s="39"/>
      <c r="U585" s="39"/>
      <c r="V585" s="39"/>
      <c r="W585" s="39"/>
      <c r="X585" s="39"/>
      <c r="Y585" s="39"/>
      <c r="Z585" s="39"/>
      <c r="AA585" s="39"/>
    </row>
    <row r="586" spans="1:27" ht="15" customHeight="1" x14ac:dyDescent="0.3">
      <c r="A586" s="4"/>
      <c r="B586" s="5"/>
      <c r="C586" s="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39"/>
      <c r="T586" s="39"/>
      <c r="U586" s="39"/>
      <c r="V586" s="39"/>
      <c r="W586" s="39"/>
      <c r="X586" s="39"/>
      <c r="Y586" s="39"/>
      <c r="Z586" s="39"/>
      <c r="AA586" s="39"/>
    </row>
    <row r="587" spans="1:27" ht="15" customHeight="1" x14ac:dyDescent="0.3">
      <c r="A587" s="4"/>
      <c r="B587" s="5"/>
      <c r="C587" s="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39"/>
      <c r="T587" s="39"/>
      <c r="U587" s="39"/>
      <c r="V587" s="39"/>
      <c r="W587" s="39"/>
      <c r="X587" s="39"/>
      <c r="Y587" s="39"/>
      <c r="Z587" s="39"/>
      <c r="AA587" s="39"/>
    </row>
    <row r="588" spans="1:27" ht="15" customHeight="1" x14ac:dyDescent="0.3">
      <c r="A588" s="4"/>
      <c r="B588" s="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39"/>
      <c r="T588" s="39"/>
      <c r="U588" s="39"/>
      <c r="V588" s="39"/>
      <c r="W588" s="39"/>
      <c r="X588" s="39"/>
      <c r="Y588" s="39"/>
      <c r="Z588" s="39"/>
      <c r="AA588" s="39"/>
    </row>
    <row r="589" spans="1:27" ht="15" customHeight="1" x14ac:dyDescent="0.3">
      <c r="A589" s="4"/>
      <c r="B589" s="5"/>
      <c r="C589" s="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39"/>
      <c r="T589" s="39"/>
      <c r="U589" s="39"/>
      <c r="V589" s="39"/>
      <c r="W589" s="39"/>
      <c r="X589" s="39"/>
      <c r="Y589" s="39"/>
      <c r="Z589" s="39"/>
      <c r="AA589" s="39"/>
    </row>
    <row r="590" spans="1:27" ht="15" customHeight="1" x14ac:dyDescent="0.3">
      <c r="A590" s="4"/>
      <c r="B590" s="5"/>
      <c r="C590" s="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39"/>
      <c r="T590" s="39"/>
      <c r="U590" s="39"/>
      <c r="V590" s="39"/>
      <c r="W590" s="39"/>
      <c r="X590" s="39"/>
      <c r="Y590" s="39"/>
      <c r="Z590" s="39"/>
      <c r="AA590" s="39"/>
    </row>
    <row r="591" spans="1:27" ht="15" customHeight="1" x14ac:dyDescent="0.3">
      <c r="A591" s="4"/>
      <c r="B591" s="5"/>
      <c r="C591" s="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39"/>
      <c r="T591" s="39"/>
      <c r="U591" s="39"/>
      <c r="V591" s="39"/>
      <c r="W591" s="39"/>
      <c r="X591" s="39"/>
      <c r="Y591" s="39"/>
      <c r="Z591" s="39"/>
      <c r="AA591" s="39"/>
    </row>
    <row r="592" spans="1:27" ht="15" customHeight="1" x14ac:dyDescent="0.3">
      <c r="A592" s="4"/>
      <c r="B592" s="5"/>
      <c r="C592" s="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39"/>
      <c r="T592" s="39"/>
      <c r="U592" s="39"/>
      <c r="V592" s="39"/>
      <c r="W592" s="39"/>
      <c r="X592" s="39"/>
      <c r="Y592" s="39"/>
      <c r="Z592" s="39"/>
      <c r="AA592" s="39"/>
    </row>
    <row r="593" spans="1:27" ht="15" customHeight="1" x14ac:dyDescent="0.3">
      <c r="A593" s="4"/>
      <c r="B593" s="5"/>
      <c r="C593" s="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39"/>
      <c r="T593" s="39"/>
      <c r="U593" s="39"/>
      <c r="V593" s="39"/>
      <c r="W593" s="39"/>
      <c r="X593" s="39"/>
      <c r="Y593" s="39"/>
      <c r="Z593" s="39"/>
      <c r="AA593" s="39"/>
    </row>
    <row r="594" spans="1:27" ht="15" customHeight="1" x14ac:dyDescent="0.3">
      <c r="A594" s="4"/>
      <c r="B594" s="5"/>
      <c r="C594" s="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39"/>
      <c r="T594" s="39"/>
      <c r="U594" s="39"/>
      <c r="V594" s="39"/>
      <c r="W594" s="39"/>
      <c r="X594" s="39"/>
      <c r="Y594" s="39"/>
      <c r="Z594" s="39"/>
      <c r="AA594" s="39"/>
    </row>
    <row r="595" spans="1:27" ht="15" customHeight="1" x14ac:dyDescent="0.3">
      <c r="A595" s="4"/>
      <c r="B595" s="5"/>
      <c r="C595" s="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39"/>
      <c r="T595" s="39"/>
      <c r="U595" s="39"/>
      <c r="V595" s="39"/>
      <c r="W595" s="39"/>
      <c r="X595" s="39"/>
      <c r="Y595" s="39"/>
      <c r="Z595" s="39"/>
      <c r="AA595" s="39"/>
    </row>
    <row r="596" spans="1:27" ht="15" customHeight="1" x14ac:dyDescent="0.3">
      <c r="A596" s="4"/>
      <c r="B596" s="5"/>
      <c r="C596" s="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39"/>
      <c r="T596" s="39"/>
      <c r="U596" s="39"/>
      <c r="V596" s="39"/>
      <c r="W596" s="39"/>
      <c r="X596" s="39"/>
      <c r="Y596" s="39"/>
      <c r="Z596" s="39"/>
      <c r="AA596" s="39"/>
    </row>
    <row r="597" spans="1:27" ht="15" customHeight="1" x14ac:dyDescent="0.3">
      <c r="A597" s="4"/>
      <c r="B597" s="5"/>
      <c r="C597" s="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39"/>
      <c r="T597" s="39"/>
      <c r="U597" s="39"/>
      <c r="V597" s="39"/>
      <c r="W597" s="39"/>
      <c r="X597" s="39"/>
      <c r="Y597" s="39"/>
      <c r="Z597" s="39"/>
      <c r="AA597" s="39"/>
    </row>
    <row r="598" spans="1:27" ht="15" customHeight="1" x14ac:dyDescent="0.3">
      <c r="A598" s="4"/>
      <c r="B598" s="5"/>
      <c r="C598" s="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39"/>
      <c r="T598" s="39"/>
      <c r="U598" s="39"/>
      <c r="V598" s="39"/>
      <c r="W598" s="39"/>
      <c r="X598" s="39"/>
      <c r="Y598" s="39"/>
      <c r="Z598" s="39"/>
      <c r="AA598" s="39"/>
    </row>
    <row r="599" spans="1:27" ht="15" customHeight="1" x14ac:dyDescent="0.3">
      <c r="A599" s="4"/>
      <c r="B599" s="5"/>
      <c r="C599" s="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39"/>
      <c r="T599" s="39"/>
      <c r="U599" s="39"/>
      <c r="V599" s="39"/>
      <c r="W599" s="39"/>
      <c r="X599" s="39"/>
      <c r="Y599" s="39"/>
      <c r="Z599" s="39"/>
      <c r="AA599" s="39"/>
    </row>
    <row r="600" spans="1:27" ht="15" customHeight="1" x14ac:dyDescent="0.3">
      <c r="A600" s="4"/>
      <c r="B600" s="5"/>
      <c r="C600" s="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39"/>
      <c r="T600" s="39"/>
      <c r="U600" s="39"/>
      <c r="V600" s="39"/>
      <c r="W600" s="39"/>
      <c r="X600" s="39"/>
      <c r="Y600" s="39"/>
      <c r="Z600" s="39"/>
      <c r="AA600" s="39"/>
    </row>
    <row r="601" spans="1:27" ht="15" customHeight="1" x14ac:dyDescent="0.3">
      <c r="A601" s="4"/>
      <c r="B601" s="5"/>
      <c r="C601" s="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39"/>
      <c r="T601" s="39"/>
      <c r="U601" s="39"/>
      <c r="V601" s="39"/>
      <c r="W601" s="39"/>
      <c r="X601" s="39"/>
      <c r="Y601" s="39"/>
      <c r="Z601" s="39"/>
      <c r="AA601" s="39"/>
    </row>
    <row r="602" spans="1:27" ht="15" customHeight="1" x14ac:dyDescent="0.3">
      <c r="A602" s="4"/>
      <c r="B602" s="5"/>
      <c r="C602" s="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39"/>
      <c r="T602" s="39"/>
      <c r="U602" s="39"/>
      <c r="V602" s="39"/>
      <c r="W602" s="39"/>
      <c r="X602" s="39"/>
      <c r="Y602" s="39"/>
      <c r="Z602" s="39"/>
      <c r="AA602" s="39"/>
    </row>
    <row r="603" spans="1:27" ht="15" customHeight="1" x14ac:dyDescent="0.3">
      <c r="A603" s="4"/>
      <c r="B603" s="5"/>
      <c r="C603" s="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39"/>
      <c r="T603" s="39"/>
      <c r="U603" s="39"/>
      <c r="V603" s="39"/>
      <c r="W603" s="39"/>
      <c r="X603" s="39"/>
      <c r="Y603" s="39"/>
      <c r="Z603" s="39"/>
      <c r="AA603" s="39"/>
    </row>
    <row r="604" spans="1:27" ht="15" customHeight="1" x14ac:dyDescent="0.3">
      <c r="A604" s="4"/>
      <c r="B604" s="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39"/>
      <c r="T604" s="39"/>
      <c r="U604" s="39"/>
      <c r="V604" s="39"/>
      <c r="W604" s="39"/>
      <c r="X604" s="39"/>
      <c r="Y604" s="39"/>
      <c r="Z604" s="39"/>
      <c r="AA604" s="39"/>
    </row>
    <row r="605" spans="1:27" ht="15" customHeight="1" x14ac:dyDescent="0.3">
      <c r="A605" s="4"/>
      <c r="B605" s="5"/>
      <c r="C605" s="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39"/>
      <c r="T605" s="39"/>
      <c r="U605" s="39"/>
      <c r="V605" s="39"/>
      <c r="W605" s="39"/>
      <c r="X605" s="39"/>
      <c r="Y605" s="39"/>
      <c r="Z605" s="39"/>
      <c r="AA605" s="39"/>
    </row>
    <row r="606" spans="1:27" ht="15" customHeight="1" x14ac:dyDescent="0.3">
      <c r="A606" s="4"/>
      <c r="B606" s="5"/>
      <c r="C606" s="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39"/>
      <c r="T606" s="39"/>
      <c r="U606" s="39"/>
      <c r="V606" s="39"/>
      <c r="W606" s="39"/>
      <c r="X606" s="39"/>
      <c r="Y606" s="39"/>
      <c r="Z606" s="39"/>
      <c r="AA606" s="39"/>
    </row>
    <row r="607" spans="1:27" ht="15" customHeight="1" x14ac:dyDescent="0.3">
      <c r="A607" s="4"/>
      <c r="B607" s="5"/>
      <c r="C607" s="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39"/>
      <c r="T607" s="39"/>
      <c r="U607" s="39"/>
      <c r="V607" s="39"/>
      <c r="W607" s="39"/>
      <c r="X607" s="39"/>
      <c r="Y607" s="39"/>
      <c r="Z607" s="39"/>
      <c r="AA607" s="39"/>
    </row>
    <row r="608" spans="1:27" ht="15" customHeight="1" x14ac:dyDescent="0.3">
      <c r="A608" s="4"/>
      <c r="B608" s="5"/>
      <c r="C608" s="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39"/>
      <c r="T608" s="39"/>
      <c r="U608" s="39"/>
      <c r="V608" s="39"/>
      <c r="W608" s="39"/>
      <c r="X608" s="39"/>
      <c r="Y608" s="39"/>
      <c r="Z608" s="39"/>
      <c r="AA608" s="39"/>
    </row>
    <row r="609" spans="1:27" ht="15" customHeight="1" x14ac:dyDescent="0.3">
      <c r="A609" s="4"/>
      <c r="B609" s="5"/>
      <c r="C609" s="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39"/>
      <c r="T609" s="39"/>
      <c r="U609" s="39"/>
      <c r="V609" s="39"/>
      <c r="W609" s="39"/>
      <c r="X609" s="39"/>
      <c r="Y609" s="39"/>
      <c r="Z609" s="39"/>
      <c r="AA609" s="39"/>
    </row>
    <row r="610" spans="1:27" ht="15" customHeight="1" x14ac:dyDescent="0.3">
      <c r="A610" s="4"/>
      <c r="B610" s="5"/>
      <c r="C610" s="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39"/>
      <c r="T610" s="39"/>
      <c r="U610" s="39"/>
      <c r="V610" s="39"/>
      <c r="W610" s="39"/>
      <c r="X610" s="39"/>
      <c r="Y610" s="39"/>
      <c r="Z610" s="39"/>
      <c r="AA610" s="39"/>
    </row>
    <row r="611" spans="1:27" ht="15" customHeight="1" x14ac:dyDescent="0.3">
      <c r="A611" s="4"/>
      <c r="B611" s="5"/>
      <c r="C611" s="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39"/>
      <c r="T611" s="39"/>
      <c r="U611" s="39"/>
      <c r="V611" s="39"/>
      <c r="W611" s="39"/>
      <c r="X611" s="39"/>
      <c r="Y611" s="39"/>
      <c r="Z611" s="39"/>
      <c r="AA611" s="39"/>
    </row>
    <row r="612" spans="1:27" ht="15" customHeight="1" x14ac:dyDescent="0.3">
      <c r="A612" s="4"/>
      <c r="B612" s="5"/>
      <c r="C612" s="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39"/>
      <c r="T612" s="39"/>
      <c r="U612" s="39"/>
      <c r="V612" s="39"/>
      <c r="W612" s="39"/>
      <c r="X612" s="39"/>
      <c r="Y612" s="39"/>
      <c r="Z612" s="39"/>
      <c r="AA612" s="39"/>
    </row>
    <row r="613" spans="1:27" ht="15" customHeight="1" x14ac:dyDescent="0.3">
      <c r="A613" s="4"/>
      <c r="B613" s="5"/>
      <c r="C613" s="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39"/>
      <c r="T613" s="39"/>
      <c r="U613" s="39"/>
      <c r="V613" s="39"/>
      <c r="W613" s="39"/>
      <c r="X613" s="39"/>
      <c r="Y613" s="39"/>
      <c r="Z613" s="39"/>
      <c r="AA613" s="39"/>
    </row>
    <row r="614" spans="1:27" ht="15" customHeight="1" x14ac:dyDescent="0.3">
      <c r="A614" s="4"/>
      <c r="B614" s="5"/>
      <c r="C614" s="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39"/>
      <c r="T614" s="39"/>
      <c r="U614" s="39"/>
      <c r="V614" s="39"/>
      <c r="W614" s="39"/>
      <c r="X614" s="39"/>
      <c r="Y614" s="39"/>
      <c r="Z614" s="39"/>
      <c r="AA614" s="39"/>
    </row>
    <row r="615" spans="1:27" ht="15" customHeight="1" x14ac:dyDescent="0.3">
      <c r="A615" s="4"/>
      <c r="B615" s="5"/>
      <c r="C615" s="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39"/>
      <c r="T615" s="39"/>
      <c r="U615" s="39"/>
      <c r="V615" s="39"/>
      <c r="W615" s="39"/>
      <c r="X615" s="39"/>
      <c r="Y615" s="39"/>
      <c r="Z615" s="39"/>
      <c r="AA615" s="39"/>
    </row>
    <row r="616" spans="1:27" ht="15" customHeight="1" x14ac:dyDescent="0.3">
      <c r="A616" s="4"/>
      <c r="B616" s="5"/>
      <c r="C616" s="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39"/>
      <c r="T616" s="39"/>
      <c r="U616" s="39"/>
      <c r="V616" s="39"/>
      <c r="W616" s="39"/>
      <c r="X616" s="39"/>
      <c r="Y616" s="39"/>
      <c r="Z616" s="39"/>
      <c r="AA616" s="39"/>
    </row>
    <row r="617" spans="1:27" ht="15" customHeight="1" x14ac:dyDescent="0.3">
      <c r="A617" s="4"/>
      <c r="B617" s="5"/>
      <c r="C617" s="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39"/>
      <c r="T617" s="39"/>
      <c r="U617" s="39"/>
      <c r="V617" s="39"/>
      <c r="W617" s="39"/>
      <c r="X617" s="39"/>
      <c r="Y617" s="39"/>
      <c r="Z617" s="39"/>
      <c r="AA617" s="39"/>
    </row>
    <row r="618" spans="1:27" ht="15" customHeight="1" x14ac:dyDescent="0.3">
      <c r="A618" s="4"/>
      <c r="B618" s="5"/>
      <c r="C618" s="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39"/>
      <c r="T618" s="39"/>
      <c r="U618" s="39"/>
      <c r="V618" s="39"/>
      <c r="W618" s="39"/>
      <c r="X618" s="39"/>
      <c r="Y618" s="39"/>
      <c r="Z618" s="39"/>
      <c r="AA618" s="39"/>
    </row>
    <row r="619" spans="1:27" ht="15" customHeight="1" x14ac:dyDescent="0.3">
      <c r="A619" s="4"/>
      <c r="B619" s="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39"/>
      <c r="T619" s="39"/>
      <c r="U619" s="39"/>
      <c r="V619" s="39"/>
      <c r="W619" s="39"/>
      <c r="X619" s="39"/>
      <c r="Y619" s="39"/>
      <c r="Z619" s="39"/>
      <c r="AA619" s="39"/>
    </row>
    <row r="620" spans="1:27" ht="15" customHeight="1" x14ac:dyDescent="0.3">
      <c r="A620" s="4"/>
      <c r="B620" s="5"/>
      <c r="C620" s="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39"/>
      <c r="T620" s="39"/>
      <c r="U620" s="39"/>
      <c r="V620" s="39"/>
      <c r="W620" s="39"/>
      <c r="X620" s="39"/>
      <c r="Y620" s="39"/>
      <c r="Z620" s="39"/>
      <c r="AA620" s="39"/>
    </row>
    <row r="621" spans="1:27" ht="15" customHeight="1" x14ac:dyDescent="0.3">
      <c r="A621" s="4"/>
      <c r="B621" s="5"/>
      <c r="C621" s="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39"/>
      <c r="T621" s="39"/>
      <c r="U621" s="39"/>
      <c r="V621" s="39"/>
      <c r="W621" s="39"/>
      <c r="X621" s="39"/>
      <c r="Y621" s="39"/>
      <c r="Z621" s="39"/>
      <c r="AA621" s="39"/>
    </row>
    <row r="622" spans="1:27" ht="15" customHeight="1" x14ac:dyDescent="0.3">
      <c r="A622" s="4"/>
      <c r="B622" s="5"/>
      <c r="C622" s="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39"/>
      <c r="T622" s="39"/>
      <c r="U622" s="39"/>
      <c r="V622" s="39"/>
      <c r="W622" s="39"/>
      <c r="X622" s="39"/>
      <c r="Y622" s="39"/>
      <c r="Z622" s="39"/>
      <c r="AA622" s="39"/>
    </row>
    <row r="623" spans="1:27" ht="15" customHeight="1" x14ac:dyDescent="0.3">
      <c r="A623" s="4"/>
      <c r="B623" s="5"/>
      <c r="C623" s="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39"/>
      <c r="T623" s="39"/>
      <c r="U623" s="39"/>
      <c r="V623" s="39"/>
      <c r="W623" s="39"/>
      <c r="X623" s="39"/>
      <c r="Y623" s="39"/>
      <c r="Z623" s="39"/>
      <c r="AA623" s="39"/>
    </row>
    <row r="624" spans="1:27" ht="15" customHeight="1" x14ac:dyDescent="0.3">
      <c r="A624" s="4"/>
      <c r="B624" s="5"/>
      <c r="C624" s="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39"/>
      <c r="T624" s="39"/>
      <c r="U624" s="39"/>
      <c r="V624" s="39"/>
      <c r="W624" s="39"/>
      <c r="X624" s="39"/>
      <c r="Y624" s="39"/>
      <c r="Z624" s="39"/>
      <c r="AA624" s="39"/>
    </row>
    <row r="625" spans="1:27" ht="15" customHeight="1" x14ac:dyDescent="0.3">
      <c r="A625" s="4"/>
      <c r="B625" s="5"/>
      <c r="C625" s="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39"/>
      <c r="T625" s="39"/>
      <c r="U625" s="39"/>
      <c r="V625" s="39"/>
      <c r="W625" s="39"/>
      <c r="X625" s="39"/>
      <c r="Y625" s="39"/>
      <c r="Z625" s="39"/>
      <c r="AA625" s="39"/>
    </row>
    <row r="626" spans="1:27" ht="15" customHeight="1" x14ac:dyDescent="0.3">
      <c r="A626" s="4"/>
      <c r="B626" s="5"/>
      <c r="C626" s="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39"/>
      <c r="T626" s="39"/>
      <c r="U626" s="39"/>
      <c r="V626" s="39"/>
      <c r="W626" s="39"/>
      <c r="X626" s="39"/>
      <c r="Y626" s="39"/>
      <c r="Z626" s="39"/>
      <c r="AA626" s="39"/>
    </row>
    <row r="627" spans="1:27" ht="15" customHeight="1" x14ac:dyDescent="0.3">
      <c r="A627" s="4"/>
      <c r="B627" s="5"/>
      <c r="C627" s="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39"/>
      <c r="T627" s="39"/>
      <c r="U627" s="39"/>
      <c r="V627" s="39"/>
      <c r="W627" s="39"/>
      <c r="X627" s="39"/>
      <c r="Y627" s="39"/>
      <c r="Z627" s="39"/>
      <c r="AA627" s="39"/>
    </row>
    <row r="628" spans="1:27" ht="15" customHeight="1" x14ac:dyDescent="0.3">
      <c r="A628" s="4"/>
      <c r="B628" s="5"/>
      <c r="C628" s="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39"/>
      <c r="T628" s="39"/>
      <c r="U628" s="39"/>
      <c r="V628" s="39"/>
      <c r="W628" s="39"/>
      <c r="X628" s="39"/>
      <c r="Y628" s="39"/>
      <c r="Z628" s="39"/>
      <c r="AA628" s="39"/>
    </row>
    <row r="629" spans="1:27" ht="15" customHeight="1" x14ac:dyDescent="0.3">
      <c r="A629" s="4"/>
      <c r="B629" s="5"/>
      <c r="C629" s="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39"/>
      <c r="T629" s="39"/>
      <c r="U629" s="39"/>
      <c r="V629" s="39"/>
      <c r="W629" s="39"/>
      <c r="X629" s="39"/>
      <c r="Y629" s="39"/>
      <c r="Z629" s="39"/>
      <c r="AA629" s="39"/>
    </row>
    <row r="630" spans="1:27" ht="15" customHeight="1" x14ac:dyDescent="0.3">
      <c r="A630" s="4"/>
      <c r="B630" s="5"/>
      <c r="C630" s="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39"/>
      <c r="T630" s="39"/>
      <c r="U630" s="39"/>
      <c r="V630" s="39"/>
      <c r="W630" s="39"/>
      <c r="X630" s="39"/>
      <c r="Y630" s="39"/>
      <c r="Z630" s="39"/>
      <c r="AA630" s="39"/>
    </row>
    <row r="631" spans="1:27" ht="15" customHeight="1" x14ac:dyDescent="0.3">
      <c r="A631" s="4"/>
      <c r="B631" s="5"/>
      <c r="C631" s="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39"/>
      <c r="T631" s="39"/>
      <c r="U631" s="39"/>
      <c r="V631" s="39"/>
      <c r="W631" s="39"/>
      <c r="X631" s="39"/>
      <c r="Y631" s="39"/>
      <c r="Z631" s="39"/>
      <c r="AA631" s="39"/>
    </row>
    <row r="632" spans="1:27" ht="15" customHeight="1" x14ac:dyDescent="0.3">
      <c r="A632" s="4"/>
      <c r="B632" s="5"/>
      <c r="C632" s="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39"/>
      <c r="T632" s="39"/>
      <c r="U632" s="39"/>
      <c r="V632" s="39"/>
      <c r="W632" s="39"/>
      <c r="X632" s="39"/>
      <c r="Y632" s="39"/>
      <c r="Z632" s="39"/>
      <c r="AA632" s="39"/>
    </row>
    <row r="633" spans="1:27" ht="15" customHeight="1" x14ac:dyDescent="0.3">
      <c r="A633" s="4"/>
      <c r="B633" s="5"/>
      <c r="C633" s="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39"/>
      <c r="T633" s="39"/>
      <c r="U633" s="39"/>
      <c r="V633" s="39"/>
      <c r="W633" s="39"/>
      <c r="X633" s="39"/>
      <c r="Y633" s="39"/>
      <c r="Z633" s="39"/>
      <c r="AA633" s="39"/>
    </row>
    <row r="634" spans="1:27" ht="15" customHeight="1" x14ac:dyDescent="0.3">
      <c r="A634" s="4"/>
      <c r="B634" s="5"/>
      <c r="C634" s="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39"/>
      <c r="T634" s="39"/>
      <c r="U634" s="39"/>
      <c r="V634" s="39"/>
      <c r="W634" s="39"/>
      <c r="X634" s="39"/>
      <c r="Y634" s="39"/>
      <c r="Z634" s="39"/>
      <c r="AA634" s="39"/>
    </row>
    <row r="635" spans="1:27" ht="15" customHeight="1" x14ac:dyDescent="0.3">
      <c r="A635" s="4"/>
      <c r="B635" s="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39"/>
      <c r="T635" s="39"/>
      <c r="U635" s="39"/>
      <c r="V635" s="39"/>
      <c r="W635" s="39"/>
      <c r="X635" s="39"/>
      <c r="Y635" s="39"/>
      <c r="Z635" s="39"/>
      <c r="AA635" s="39"/>
    </row>
    <row r="636" spans="1:27" ht="15" customHeight="1" x14ac:dyDescent="0.3">
      <c r="A636" s="4"/>
      <c r="B636" s="5"/>
      <c r="C636" s="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39"/>
      <c r="T636" s="39"/>
      <c r="U636" s="39"/>
      <c r="V636" s="39"/>
      <c r="W636" s="39"/>
      <c r="X636" s="39"/>
      <c r="Y636" s="39"/>
      <c r="Z636" s="39"/>
      <c r="AA636" s="39"/>
    </row>
    <row r="637" spans="1:27" ht="15" customHeight="1" x14ac:dyDescent="0.3">
      <c r="A637" s="4"/>
      <c r="B637" s="5"/>
      <c r="C637" s="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39"/>
      <c r="T637" s="39"/>
      <c r="U637" s="39"/>
      <c r="V637" s="39"/>
      <c r="W637" s="39"/>
      <c r="X637" s="39"/>
      <c r="Y637" s="39"/>
      <c r="Z637" s="39"/>
      <c r="AA637" s="39"/>
    </row>
    <row r="638" spans="1:27" ht="15" customHeight="1" x14ac:dyDescent="0.3">
      <c r="A638" s="4"/>
      <c r="B638" s="5"/>
      <c r="C638" s="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39"/>
      <c r="T638" s="39"/>
      <c r="U638" s="39"/>
      <c r="V638" s="39"/>
      <c r="W638" s="39"/>
      <c r="X638" s="39"/>
      <c r="Y638" s="39"/>
      <c r="Z638" s="39"/>
      <c r="AA638" s="39"/>
    </row>
    <row r="639" spans="1:27" ht="15" customHeight="1" x14ac:dyDescent="0.3">
      <c r="A639" s="4"/>
      <c r="B639" s="5"/>
      <c r="C639" s="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39"/>
      <c r="T639" s="39"/>
      <c r="U639" s="39"/>
      <c r="V639" s="39"/>
      <c r="W639" s="39"/>
      <c r="X639" s="39"/>
      <c r="Y639" s="39"/>
      <c r="Z639" s="39"/>
      <c r="AA639" s="39"/>
    </row>
    <row r="640" spans="1:27" ht="15" customHeight="1" x14ac:dyDescent="0.3">
      <c r="A640" s="4"/>
      <c r="B640" s="5"/>
      <c r="C640" s="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39"/>
      <c r="T640" s="39"/>
      <c r="U640" s="39"/>
      <c r="V640" s="39"/>
      <c r="W640" s="39"/>
      <c r="X640" s="39"/>
      <c r="Y640" s="39"/>
      <c r="Z640" s="39"/>
      <c r="AA640" s="39"/>
    </row>
    <row r="641" spans="1:27" ht="15" customHeight="1" x14ac:dyDescent="0.3">
      <c r="A641" s="4"/>
      <c r="B641" s="5"/>
      <c r="C641" s="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39"/>
      <c r="T641" s="39"/>
      <c r="U641" s="39"/>
      <c r="V641" s="39"/>
      <c r="W641" s="39"/>
      <c r="X641" s="39"/>
      <c r="Y641" s="39"/>
      <c r="Z641" s="39"/>
      <c r="AA641" s="39"/>
    </row>
    <row r="642" spans="1:27" ht="15" customHeight="1" x14ac:dyDescent="0.3">
      <c r="A642" s="4"/>
      <c r="B642" s="5"/>
      <c r="C642" s="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39"/>
      <c r="T642" s="39"/>
      <c r="U642" s="39"/>
      <c r="V642" s="39"/>
      <c r="W642" s="39"/>
      <c r="X642" s="39"/>
      <c r="Y642" s="39"/>
      <c r="Z642" s="39"/>
      <c r="AA642" s="39"/>
    </row>
    <row r="643" spans="1:27" ht="15" customHeight="1" x14ac:dyDescent="0.3">
      <c r="A643" s="4"/>
      <c r="B643" s="5"/>
      <c r="C643" s="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39"/>
      <c r="T643" s="39"/>
      <c r="U643" s="39"/>
      <c r="V643" s="39"/>
      <c r="W643" s="39"/>
      <c r="X643" s="39"/>
      <c r="Y643" s="39"/>
      <c r="Z643" s="39"/>
      <c r="AA643" s="39"/>
    </row>
    <row r="644" spans="1:27" ht="15" customHeight="1" x14ac:dyDescent="0.3">
      <c r="A644" s="4"/>
      <c r="B644" s="5"/>
      <c r="C644" s="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39"/>
      <c r="T644" s="39"/>
      <c r="U644" s="39"/>
      <c r="V644" s="39"/>
      <c r="W644" s="39"/>
      <c r="X644" s="39"/>
      <c r="Y644" s="39"/>
      <c r="Z644" s="39"/>
      <c r="AA644" s="39"/>
    </row>
    <row r="645" spans="1:27" ht="15" customHeight="1" x14ac:dyDescent="0.3">
      <c r="A645" s="4"/>
      <c r="B645" s="5"/>
      <c r="C645" s="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39"/>
      <c r="T645" s="39"/>
      <c r="U645" s="39"/>
      <c r="V645" s="39"/>
      <c r="W645" s="39"/>
      <c r="X645" s="39"/>
      <c r="Y645" s="39"/>
      <c r="Z645" s="39"/>
      <c r="AA645" s="39"/>
    </row>
    <row r="646" spans="1:27" ht="15" customHeight="1" x14ac:dyDescent="0.3">
      <c r="A646" s="4"/>
      <c r="B646" s="5"/>
      <c r="C646" s="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39"/>
      <c r="T646" s="39"/>
      <c r="U646" s="39"/>
      <c r="V646" s="39"/>
      <c r="W646" s="39"/>
      <c r="X646" s="39"/>
      <c r="Y646" s="39"/>
      <c r="Z646" s="39"/>
      <c r="AA646" s="39"/>
    </row>
    <row r="647" spans="1:27" ht="15" customHeight="1" x14ac:dyDescent="0.3">
      <c r="A647" s="4"/>
      <c r="B647" s="5"/>
      <c r="C647" s="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39"/>
      <c r="T647" s="39"/>
      <c r="U647" s="39"/>
      <c r="V647" s="39"/>
      <c r="W647" s="39"/>
      <c r="X647" s="39"/>
      <c r="Y647" s="39"/>
      <c r="Z647" s="39"/>
      <c r="AA647" s="39"/>
    </row>
    <row r="648" spans="1:27" ht="15" customHeight="1" x14ac:dyDescent="0.3">
      <c r="A648" s="4"/>
      <c r="B648" s="5"/>
      <c r="C648" s="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39"/>
      <c r="T648" s="39"/>
      <c r="U648" s="39"/>
      <c r="V648" s="39"/>
      <c r="W648" s="39"/>
      <c r="X648" s="39"/>
      <c r="Y648" s="39"/>
      <c r="Z648" s="39"/>
      <c r="AA648" s="39"/>
    </row>
    <row r="649" spans="1:27" ht="15" customHeight="1" x14ac:dyDescent="0.3">
      <c r="A649" s="4"/>
      <c r="B649" s="5"/>
      <c r="C649" s="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39"/>
      <c r="T649" s="39"/>
      <c r="U649" s="39"/>
      <c r="V649" s="39"/>
      <c r="W649" s="39"/>
      <c r="X649" s="39"/>
      <c r="Y649" s="39"/>
      <c r="Z649" s="39"/>
      <c r="AA649" s="39"/>
    </row>
    <row r="650" spans="1:27" ht="15" customHeight="1" x14ac:dyDescent="0.3">
      <c r="A650" s="4"/>
      <c r="B650" s="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39"/>
      <c r="T650" s="39"/>
      <c r="U650" s="39"/>
      <c r="V650" s="39"/>
      <c r="W650" s="39"/>
      <c r="X650" s="39"/>
      <c r="Y650" s="39"/>
      <c r="Z650" s="39"/>
      <c r="AA650" s="39"/>
    </row>
    <row r="651" spans="1:27" ht="15" customHeight="1" x14ac:dyDescent="0.3">
      <c r="A651" s="4"/>
      <c r="B651" s="5"/>
      <c r="C651" s="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39"/>
      <c r="T651" s="39"/>
      <c r="U651" s="39"/>
      <c r="V651" s="39"/>
      <c r="W651" s="39"/>
      <c r="X651" s="39"/>
      <c r="Y651" s="39"/>
      <c r="Z651" s="39"/>
      <c r="AA651" s="39"/>
    </row>
    <row r="652" spans="1:27" ht="15" customHeight="1" x14ac:dyDescent="0.3">
      <c r="A652" s="4"/>
      <c r="B652" s="5"/>
      <c r="C652" s="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39"/>
      <c r="T652" s="39"/>
      <c r="U652" s="39"/>
      <c r="V652" s="39"/>
      <c r="W652" s="39"/>
      <c r="X652" s="39"/>
      <c r="Y652" s="39"/>
      <c r="Z652" s="39"/>
      <c r="AA652" s="39"/>
    </row>
    <row r="653" spans="1:27" ht="15" customHeight="1" x14ac:dyDescent="0.3">
      <c r="A653" s="4"/>
      <c r="B653" s="5"/>
      <c r="C653" s="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39"/>
      <c r="T653" s="39"/>
      <c r="U653" s="39"/>
      <c r="V653" s="39"/>
      <c r="W653" s="39"/>
      <c r="X653" s="39"/>
      <c r="Y653" s="39"/>
      <c r="Z653" s="39"/>
      <c r="AA653" s="39"/>
    </row>
    <row r="654" spans="1:27" ht="15" customHeight="1" x14ac:dyDescent="0.3">
      <c r="A654" s="4"/>
      <c r="B654" s="5"/>
      <c r="C654" s="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39"/>
      <c r="T654" s="39"/>
      <c r="U654" s="39"/>
      <c r="V654" s="39"/>
      <c r="W654" s="39"/>
      <c r="X654" s="39"/>
      <c r="Y654" s="39"/>
      <c r="Z654" s="39"/>
      <c r="AA654" s="39"/>
    </row>
    <row r="655" spans="1:27" ht="15" customHeight="1" x14ac:dyDescent="0.3">
      <c r="A655" s="4"/>
      <c r="B655" s="5"/>
      <c r="C655" s="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39"/>
      <c r="T655" s="39"/>
      <c r="U655" s="39"/>
      <c r="V655" s="39"/>
      <c r="W655" s="39"/>
      <c r="X655" s="39"/>
      <c r="Y655" s="39"/>
      <c r="Z655" s="39"/>
      <c r="AA655" s="39"/>
    </row>
    <row r="656" spans="1:27" ht="15" customHeight="1" x14ac:dyDescent="0.3">
      <c r="A656" s="4"/>
      <c r="B656" s="5"/>
      <c r="C656" s="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39"/>
      <c r="T656" s="39"/>
      <c r="U656" s="39"/>
      <c r="V656" s="39"/>
      <c r="W656" s="39"/>
      <c r="X656" s="39"/>
      <c r="Y656" s="39"/>
      <c r="Z656" s="39"/>
      <c r="AA656" s="39"/>
    </row>
    <row r="657" spans="1:27" ht="15" customHeight="1" x14ac:dyDescent="0.3">
      <c r="A657" s="4"/>
      <c r="B657" s="5"/>
      <c r="C657" s="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39"/>
      <c r="T657" s="39"/>
      <c r="U657" s="39"/>
      <c r="V657" s="39"/>
      <c r="W657" s="39"/>
      <c r="X657" s="39"/>
      <c r="Y657" s="39"/>
      <c r="Z657" s="39"/>
      <c r="AA657" s="39"/>
    </row>
    <row r="658" spans="1:27" ht="15" customHeight="1" x14ac:dyDescent="0.3">
      <c r="A658" s="4"/>
      <c r="B658" s="5"/>
      <c r="C658" s="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39"/>
      <c r="T658" s="39"/>
      <c r="U658" s="39"/>
      <c r="V658" s="39"/>
      <c r="W658" s="39"/>
      <c r="X658" s="39"/>
      <c r="Y658" s="39"/>
      <c r="Z658" s="39"/>
      <c r="AA658" s="39"/>
    </row>
    <row r="659" spans="1:27" ht="15" customHeight="1" x14ac:dyDescent="0.3">
      <c r="A659" s="4"/>
      <c r="B659" s="5"/>
      <c r="C659" s="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39"/>
      <c r="T659" s="39"/>
      <c r="U659" s="39"/>
      <c r="V659" s="39"/>
      <c r="W659" s="39"/>
      <c r="X659" s="39"/>
      <c r="Y659" s="39"/>
      <c r="Z659" s="39"/>
      <c r="AA659" s="39"/>
    </row>
    <row r="660" spans="1:27" ht="15" customHeight="1" x14ac:dyDescent="0.3">
      <c r="A660" s="4"/>
      <c r="B660" s="5"/>
      <c r="C660" s="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39"/>
      <c r="T660" s="39"/>
      <c r="U660" s="39"/>
      <c r="V660" s="39"/>
      <c r="W660" s="39"/>
      <c r="X660" s="39"/>
      <c r="Y660" s="39"/>
      <c r="Z660" s="39"/>
      <c r="AA660" s="39"/>
    </row>
    <row r="661" spans="1:27" ht="15" customHeight="1" x14ac:dyDescent="0.3">
      <c r="A661" s="4"/>
      <c r="B661" s="5"/>
      <c r="C661" s="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39"/>
      <c r="T661" s="39"/>
      <c r="U661" s="39"/>
      <c r="V661" s="39"/>
      <c r="W661" s="39"/>
      <c r="X661" s="39"/>
      <c r="Y661" s="39"/>
      <c r="Z661" s="39"/>
      <c r="AA661" s="39"/>
    </row>
    <row r="662" spans="1:27" ht="15" customHeight="1" x14ac:dyDescent="0.3">
      <c r="A662" s="4"/>
      <c r="B662" s="5"/>
      <c r="C662" s="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39"/>
      <c r="T662" s="39"/>
      <c r="U662" s="39"/>
      <c r="V662" s="39"/>
      <c r="W662" s="39"/>
      <c r="X662" s="39"/>
      <c r="Y662" s="39"/>
      <c r="Z662" s="39"/>
      <c r="AA662" s="39"/>
    </row>
    <row r="663" spans="1:27" ht="15" customHeight="1" x14ac:dyDescent="0.3">
      <c r="A663" s="4"/>
      <c r="B663" s="5"/>
      <c r="C663" s="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39"/>
      <c r="T663" s="39"/>
      <c r="U663" s="39"/>
      <c r="V663" s="39"/>
      <c r="W663" s="39"/>
      <c r="X663" s="39"/>
      <c r="Y663" s="39"/>
      <c r="Z663" s="39"/>
      <c r="AA663" s="39"/>
    </row>
    <row r="664" spans="1:27" ht="15" customHeight="1" x14ac:dyDescent="0.3">
      <c r="A664" s="4"/>
      <c r="B664" s="5"/>
      <c r="C664" s="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39"/>
      <c r="T664" s="39"/>
      <c r="U664" s="39"/>
      <c r="V664" s="39"/>
      <c r="W664" s="39"/>
      <c r="X664" s="39"/>
      <c r="Y664" s="39"/>
      <c r="Z664" s="39"/>
      <c r="AA664" s="39"/>
    </row>
    <row r="665" spans="1:27" ht="15" customHeight="1" x14ac:dyDescent="0.3">
      <c r="A665" s="4"/>
      <c r="B665" s="5"/>
      <c r="C665" s="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39"/>
      <c r="T665" s="39"/>
      <c r="U665" s="39"/>
      <c r="V665" s="39"/>
      <c r="W665" s="39"/>
      <c r="X665" s="39"/>
      <c r="Y665" s="39"/>
      <c r="Z665" s="39"/>
      <c r="AA665" s="39"/>
    </row>
    <row r="666" spans="1:27" ht="15" customHeight="1" x14ac:dyDescent="0.3">
      <c r="A666" s="4"/>
      <c r="B666" s="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39"/>
      <c r="T666" s="39"/>
      <c r="U666" s="39"/>
      <c r="V666" s="39"/>
      <c r="W666" s="39"/>
      <c r="X666" s="39"/>
      <c r="Y666" s="39"/>
      <c r="Z666" s="39"/>
      <c r="AA666" s="39"/>
    </row>
    <row r="667" spans="1:27" ht="15" customHeight="1" x14ac:dyDescent="0.3">
      <c r="A667" s="4"/>
      <c r="B667" s="5"/>
      <c r="C667" s="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39"/>
      <c r="T667" s="39"/>
      <c r="U667" s="39"/>
      <c r="V667" s="39"/>
      <c r="W667" s="39"/>
      <c r="X667" s="39"/>
      <c r="Y667" s="39"/>
      <c r="Z667" s="39"/>
      <c r="AA667" s="39"/>
    </row>
    <row r="668" spans="1:27" ht="15" customHeight="1" x14ac:dyDescent="0.3">
      <c r="A668" s="4"/>
      <c r="B668" s="5"/>
      <c r="C668" s="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39"/>
      <c r="T668" s="39"/>
      <c r="U668" s="39"/>
      <c r="V668" s="39"/>
      <c r="W668" s="39"/>
      <c r="X668" s="39"/>
      <c r="Y668" s="39"/>
      <c r="Z668" s="39"/>
      <c r="AA668" s="39"/>
    </row>
    <row r="669" spans="1:27" ht="15" customHeight="1" x14ac:dyDescent="0.3">
      <c r="A669" s="4"/>
      <c r="B669" s="5"/>
      <c r="C669" s="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39"/>
      <c r="T669" s="39"/>
      <c r="U669" s="39"/>
      <c r="V669" s="39"/>
      <c r="W669" s="39"/>
      <c r="X669" s="39"/>
      <c r="Y669" s="39"/>
      <c r="Z669" s="39"/>
      <c r="AA669" s="39"/>
    </row>
    <row r="670" spans="1:27" ht="15" customHeight="1" x14ac:dyDescent="0.3">
      <c r="A670" s="4"/>
      <c r="B670" s="5"/>
      <c r="C670" s="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39"/>
      <c r="T670" s="39"/>
      <c r="U670" s="39"/>
      <c r="V670" s="39"/>
      <c r="W670" s="39"/>
      <c r="X670" s="39"/>
      <c r="Y670" s="39"/>
      <c r="Z670" s="39"/>
      <c r="AA670" s="39"/>
    </row>
    <row r="671" spans="1:27" ht="15" customHeight="1" x14ac:dyDescent="0.3">
      <c r="A671" s="4"/>
      <c r="B671" s="5"/>
      <c r="C671" s="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39"/>
      <c r="T671" s="39"/>
      <c r="U671" s="39"/>
      <c r="V671" s="39"/>
      <c r="W671" s="39"/>
      <c r="X671" s="39"/>
      <c r="Y671" s="39"/>
      <c r="Z671" s="39"/>
      <c r="AA671" s="39"/>
    </row>
    <row r="672" spans="1:27" ht="15" customHeight="1" x14ac:dyDescent="0.3">
      <c r="A672" s="4"/>
      <c r="B672" s="5"/>
      <c r="C672" s="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39"/>
      <c r="T672" s="39"/>
      <c r="U672" s="39"/>
      <c r="V672" s="39"/>
      <c r="W672" s="39"/>
      <c r="X672" s="39"/>
      <c r="Y672" s="39"/>
      <c r="Z672" s="39"/>
      <c r="AA672" s="39"/>
    </row>
    <row r="673" spans="1:27" ht="15" customHeight="1" x14ac:dyDescent="0.3">
      <c r="A673" s="4"/>
      <c r="B673" s="5"/>
      <c r="C673" s="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39"/>
      <c r="T673" s="39"/>
      <c r="U673" s="39"/>
      <c r="V673" s="39"/>
      <c r="W673" s="39"/>
      <c r="X673" s="39"/>
      <c r="Y673" s="39"/>
      <c r="Z673" s="39"/>
      <c r="AA673" s="39"/>
    </row>
    <row r="674" spans="1:27" ht="15" customHeight="1" x14ac:dyDescent="0.3">
      <c r="A674" s="4"/>
      <c r="B674" s="5"/>
      <c r="C674" s="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39"/>
      <c r="T674" s="39"/>
      <c r="U674" s="39"/>
      <c r="V674" s="39"/>
      <c r="W674" s="39"/>
      <c r="X674" s="39"/>
      <c r="Y674" s="39"/>
      <c r="Z674" s="39"/>
      <c r="AA674" s="39"/>
    </row>
    <row r="675" spans="1:27" ht="15" customHeight="1" x14ac:dyDescent="0.3">
      <c r="A675" s="4"/>
      <c r="B675" s="5"/>
      <c r="C675" s="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39"/>
      <c r="T675" s="39"/>
      <c r="U675" s="39"/>
      <c r="V675" s="39"/>
      <c r="W675" s="39"/>
      <c r="X675" s="39"/>
      <c r="Y675" s="39"/>
      <c r="Z675" s="39"/>
      <c r="AA675" s="39"/>
    </row>
    <row r="676" spans="1:27" ht="15" customHeight="1" x14ac:dyDescent="0.3">
      <c r="A676" s="4"/>
      <c r="B676" s="5"/>
      <c r="C676" s="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39"/>
      <c r="T676" s="39"/>
      <c r="U676" s="39"/>
      <c r="V676" s="39"/>
      <c r="W676" s="39"/>
      <c r="X676" s="39"/>
      <c r="Y676" s="39"/>
      <c r="Z676" s="39"/>
      <c r="AA676" s="39"/>
    </row>
    <row r="677" spans="1:27" ht="15" customHeight="1" x14ac:dyDescent="0.3">
      <c r="A677" s="4"/>
      <c r="B677" s="5"/>
      <c r="C677" s="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39"/>
      <c r="T677" s="39"/>
      <c r="U677" s="39"/>
      <c r="V677" s="39"/>
      <c r="W677" s="39"/>
      <c r="X677" s="39"/>
      <c r="Y677" s="39"/>
      <c r="Z677" s="39"/>
      <c r="AA677" s="39"/>
    </row>
    <row r="678" spans="1:27" ht="15" customHeight="1" x14ac:dyDescent="0.3">
      <c r="A678" s="4"/>
      <c r="B678" s="5"/>
      <c r="C678" s="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39"/>
      <c r="T678" s="39"/>
      <c r="U678" s="39"/>
      <c r="V678" s="39"/>
      <c r="W678" s="39"/>
      <c r="X678" s="39"/>
      <c r="Y678" s="39"/>
      <c r="Z678" s="39"/>
      <c r="AA678" s="39"/>
    </row>
    <row r="679" spans="1:27" ht="15" customHeight="1" x14ac:dyDescent="0.3">
      <c r="A679" s="4"/>
      <c r="B679" s="5"/>
      <c r="C679" s="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39"/>
      <c r="T679" s="39"/>
      <c r="U679" s="39"/>
      <c r="V679" s="39"/>
      <c r="W679" s="39"/>
      <c r="X679" s="39"/>
      <c r="Y679" s="39"/>
      <c r="Z679" s="39"/>
      <c r="AA679" s="39"/>
    </row>
    <row r="680" spans="1:27" ht="15" customHeight="1" x14ac:dyDescent="0.3">
      <c r="A680" s="4"/>
      <c r="B680" s="5"/>
      <c r="C680" s="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39"/>
      <c r="T680" s="39"/>
      <c r="U680" s="39"/>
      <c r="V680" s="39"/>
      <c r="W680" s="39"/>
      <c r="X680" s="39"/>
      <c r="Y680" s="39"/>
      <c r="Z680" s="39"/>
      <c r="AA680" s="39"/>
    </row>
    <row r="681" spans="1:27" ht="15" customHeight="1" x14ac:dyDescent="0.3">
      <c r="A681" s="4"/>
      <c r="B681" s="5"/>
      <c r="C681" s="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39"/>
      <c r="T681" s="39"/>
      <c r="U681" s="39"/>
      <c r="V681" s="39"/>
      <c r="W681" s="39"/>
      <c r="X681" s="39"/>
      <c r="Y681" s="39"/>
      <c r="Z681" s="39"/>
      <c r="AA681" s="39"/>
    </row>
    <row r="682" spans="1:27" ht="15" customHeight="1" x14ac:dyDescent="0.3">
      <c r="A682" s="4"/>
      <c r="B682" s="5"/>
      <c r="C682" s="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39"/>
      <c r="T682" s="39"/>
      <c r="U682" s="39"/>
      <c r="V682" s="39"/>
      <c r="W682" s="39"/>
      <c r="X682" s="39"/>
      <c r="Y682" s="39"/>
      <c r="Z682" s="39"/>
      <c r="AA682" s="39"/>
    </row>
    <row r="683" spans="1:27" ht="15" customHeight="1" x14ac:dyDescent="0.3">
      <c r="A683" s="4"/>
      <c r="B683" s="5"/>
      <c r="C683" s="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39"/>
      <c r="T683" s="39"/>
      <c r="U683" s="39"/>
      <c r="V683" s="39"/>
      <c r="W683" s="39"/>
      <c r="X683" s="39"/>
      <c r="Y683" s="39"/>
      <c r="Z683" s="39"/>
      <c r="AA683" s="39"/>
    </row>
    <row r="684" spans="1:27" ht="15" customHeight="1" x14ac:dyDescent="0.3">
      <c r="A684" s="4"/>
      <c r="B684" s="5"/>
      <c r="C684" s="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39"/>
      <c r="T684" s="39"/>
      <c r="U684" s="39"/>
      <c r="V684" s="39"/>
      <c r="W684" s="39"/>
      <c r="X684" s="39"/>
      <c r="Y684" s="39"/>
      <c r="Z684" s="39"/>
      <c r="AA684" s="39"/>
    </row>
    <row r="685" spans="1:27" ht="15" customHeight="1" x14ac:dyDescent="0.3">
      <c r="A685" s="4"/>
      <c r="B685" s="5"/>
      <c r="C685" s="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39"/>
      <c r="T685" s="39"/>
      <c r="U685" s="39"/>
      <c r="V685" s="39"/>
      <c r="W685" s="39"/>
      <c r="X685" s="39"/>
      <c r="Y685" s="39"/>
      <c r="Z685" s="39"/>
      <c r="AA685" s="39"/>
    </row>
    <row r="686" spans="1:27" ht="15" customHeight="1" x14ac:dyDescent="0.3">
      <c r="A686" s="4"/>
      <c r="B686" s="5"/>
      <c r="C686" s="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39"/>
      <c r="T686" s="39"/>
      <c r="U686" s="39"/>
      <c r="V686" s="39"/>
      <c r="W686" s="39"/>
      <c r="X686" s="39"/>
      <c r="Y686" s="39"/>
      <c r="Z686" s="39"/>
      <c r="AA686" s="39"/>
    </row>
    <row r="687" spans="1:27" ht="15" customHeight="1" x14ac:dyDescent="0.3">
      <c r="A687" s="4"/>
      <c r="B687" s="5"/>
      <c r="C687" s="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39"/>
      <c r="T687" s="39"/>
      <c r="U687" s="39"/>
      <c r="V687" s="39"/>
      <c r="W687" s="39"/>
      <c r="X687" s="39"/>
      <c r="Y687" s="39"/>
      <c r="Z687" s="39"/>
      <c r="AA687" s="39"/>
    </row>
    <row r="688" spans="1:27" ht="15" customHeight="1" x14ac:dyDescent="0.3">
      <c r="A688" s="4"/>
      <c r="B688" s="5"/>
      <c r="C688" s="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39"/>
      <c r="T688" s="39"/>
      <c r="U688" s="39"/>
      <c r="V688" s="39"/>
      <c r="W688" s="39"/>
      <c r="X688" s="39"/>
      <c r="Y688" s="39"/>
      <c r="Z688" s="39"/>
      <c r="AA688" s="39"/>
    </row>
    <row r="689" spans="1:27" ht="15" customHeight="1" x14ac:dyDescent="0.3">
      <c r="A689" s="4"/>
      <c r="B689" s="5"/>
      <c r="C689" s="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39"/>
      <c r="T689" s="39"/>
      <c r="U689" s="39"/>
      <c r="V689" s="39"/>
      <c r="W689" s="39"/>
      <c r="X689" s="39"/>
      <c r="Y689" s="39"/>
      <c r="Z689" s="39"/>
      <c r="AA689" s="39"/>
    </row>
    <row r="690" spans="1:27" ht="15" customHeight="1" x14ac:dyDescent="0.3">
      <c r="A690" s="4"/>
      <c r="B690" s="5"/>
      <c r="C690" s="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39"/>
      <c r="T690" s="39"/>
      <c r="U690" s="39"/>
      <c r="V690" s="39"/>
      <c r="W690" s="39"/>
      <c r="X690" s="39"/>
      <c r="Y690" s="39"/>
      <c r="Z690" s="39"/>
      <c r="AA690" s="39"/>
    </row>
    <row r="691" spans="1:27" ht="15" customHeight="1" x14ac:dyDescent="0.3">
      <c r="A691" s="4"/>
      <c r="B691" s="5"/>
      <c r="C691" s="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39"/>
      <c r="T691" s="39"/>
      <c r="U691" s="39"/>
      <c r="V691" s="39"/>
      <c r="W691" s="39"/>
      <c r="X691" s="39"/>
      <c r="Y691" s="39"/>
      <c r="Z691" s="39"/>
      <c r="AA691" s="39"/>
    </row>
    <row r="692" spans="1:27" ht="15" customHeight="1" x14ac:dyDescent="0.3">
      <c r="A692" s="4"/>
      <c r="B692" s="5"/>
      <c r="C692" s="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39"/>
      <c r="T692" s="39"/>
      <c r="U692" s="39"/>
      <c r="V692" s="39"/>
      <c r="W692" s="39"/>
      <c r="X692" s="39"/>
      <c r="Y692" s="39"/>
      <c r="Z692" s="39"/>
      <c r="AA692" s="39"/>
    </row>
    <row r="693" spans="1:27" ht="15" customHeight="1" x14ac:dyDescent="0.3">
      <c r="A693" s="4"/>
      <c r="B693" s="5"/>
      <c r="C693" s="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39"/>
      <c r="T693" s="39"/>
      <c r="U693" s="39"/>
      <c r="V693" s="39"/>
      <c r="W693" s="39"/>
      <c r="X693" s="39"/>
      <c r="Y693" s="39"/>
      <c r="Z693" s="39"/>
      <c r="AA693" s="39"/>
    </row>
    <row r="694" spans="1:27" ht="15" customHeight="1" x14ac:dyDescent="0.3">
      <c r="A694" s="4"/>
      <c r="B694" s="5"/>
      <c r="C694" s="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39"/>
      <c r="T694" s="39"/>
      <c r="U694" s="39"/>
      <c r="V694" s="39"/>
      <c r="W694" s="39"/>
      <c r="X694" s="39"/>
      <c r="Y694" s="39"/>
      <c r="Z694" s="39"/>
      <c r="AA694" s="39"/>
    </row>
    <row r="695" spans="1:27" ht="15" customHeight="1" x14ac:dyDescent="0.3">
      <c r="A695" s="4"/>
      <c r="B695" s="5"/>
      <c r="C695" s="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39"/>
      <c r="T695" s="39"/>
      <c r="U695" s="39"/>
      <c r="V695" s="39"/>
      <c r="W695" s="39"/>
      <c r="X695" s="39"/>
      <c r="Y695" s="39"/>
      <c r="Z695" s="39"/>
      <c r="AA695" s="39"/>
    </row>
    <row r="696" spans="1:27" ht="15" customHeight="1" x14ac:dyDescent="0.3">
      <c r="A696" s="4"/>
      <c r="B696" s="5"/>
      <c r="C696" s="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39"/>
      <c r="T696" s="39"/>
      <c r="U696" s="39"/>
      <c r="V696" s="39"/>
      <c r="W696" s="39"/>
      <c r="X696" s="39"/>
      <c r="Y696" s="39"/>
      <c r="Z696" s="39"/>
      <c r="AA696" s="39"/>
    </row>
    <row r="697" spans="1:27" ht="15" customHeight="1" x14ac:dyDescent="0.3">
      <c r="A697" s="4"/>
      <c r="B697" s="5"/>
      <c r="C697" s="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39"/>
      <c r="T697" s="39"/>
      <c r="U697" s="39"/>
      <c r="V697" s="39"/>
      <c r="W697" s="39"/>
      <c r="X697" s="39"/>
      <c r="Y697" s="39"/>
      <c r="Z697" s="39"/>
      <c r="AA697" s="39"/>
    </row>
    <row r="698" spans="1:27" ht="15" customHeight="1" x14ac:dyDescent="0.3">
      <c r="A698" s="4"/>
      <c r="B698" s="5"/>
      <c r="C698" s="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39"/>
      <c r="T698" s="39"/>
      <c r="U698" s="39"/>
      <c r="V698" s="39"/>
      <c r="W698" s="39"/>
      <c r="X698" s="39"/>
      <c r="Y698" s="39"/>
      <c r="Z698" s="39"/>
      <c r="AA698" s="39"/>
    </row>
    <row r="699" spans="1:27" ht="15" customHeight="1" x14ac:dyDescent="0.3">
      <c r="A699" s="4"/>
      <c r="B699" s="5"/>
      <c r="C699" s="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39"/>
      <c r="T699" s="39"/>
      <c r="U699" s="39"/>
      <c r="V699" s="39"/>
      <c r="W699" s="39"/>
      <c r="X699" s="39"/>
      <c r="Y699" s="39"/>
      <c r="Z699" s="39"/>
      <c r="AA699" s="39"/>
    </row>
    <row r="700" spans="1:27" ht="15" customHeight="1" x14ac:dyDescent="0.3">
      <c r="A700" s="4"/>
      <c r="B700" s="5"/>
      <c r="C700" s="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39"/>
      <c r="T700" s="39"/>
      <c r="U700" s="39"/>
      <c r="V700" s="39"/>
      <c r="W700" s="39"/>
      <c r="X700" s="39"/>
      <c r="Y700" s="39"/>
      <c r="Z700" s="39"/>
      <c r="AA700" s="39"/>
    </row>
    <row r="701" spans="1:27" ht="15" customHeight="1" x14ac:dyDescent="0.3">
      <c r="A701" s="4"/>
      <c r="B701" s="5"/>
      <c r="C701" s="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39"/>
      <c r="T701" s="39"/>
      <c r="U701" s="39"/>
      <c r="V701" s="39"/>
      <c r="W701" s="39"/>
      <c r="X701" s="39"/>
      <c r="Y701" s="39"/>
      <c r="Z701" s="39"/>
      <c r="AA701" s="39"/>
    </row>
    <row r="702" spans="1:27" ht="15" customHeight="1" x14ac:dyDescent="0.3">
      <c r="A702" s="4"/>
      <c r="B702" s="5"/>
      <c r="C702" s="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39"/>
      <c r="T702" s="39"/>
      <c r="U702" s="39"/>
      <c r="V702" s="39"/>
      <c r="W702" s="39"/>
      <c r="X702" s="39"/>
      <c r="Y702" s="39"/>
      <c r="Z702" s="39"/>
      <c r="AA702" s="39"/>
    </row>
    <row r="703" spans="1:27" ht="15" customHeight="1" x14ac:dyDescent="0.3">
      <c r="A703" s="4"/>
      <c r="B703" s="5"/>
      <c r="C703" s="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39"/>
      <c r="T703" s="39"/>
      <c r="U703" s="39"/>
      <c r="V703" s="39"/>
      <c r="W703" s="39"/>
      <c r="X703" s="39"/>
      <c r="Y703" s="39"/>
      <c r="Z703" s="39"/>
      <c r="AA703" s="39"/>
    </row>
    <row r="704" spans="1:27" ht="15" customHeight="1" x14ac:dyDescent="0.3">
      <c r="A704" s="4"/>
      <c r="B704" s="5"/>
      <c r="C704" s="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39"/>
      <c r="T704" s="39"/>
      <c r="U704" s="39"/>
      <c r="V704" s="39"/>
      <c r="W704" s="39"/>
      <c r="X704" s="39"/>
      <c r="Y704" s="39"/>
      <c r="Z704" s="39"/>
      <c r="AA704" s="39"/>
    </row>
    <row r="705" spans="1:27" ht="15" customHeight="1" x14ac:dyDescent="0.3">
      <c r="A705" s="4"/>
      <c r="B705" s="5"/>
      <c r="C705" s="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39"/>
      <c r="T705" s="39"/>
      <c r="U705" s="39"/>
      <c r="V705" s="39"/>
      <c r="W705" s="39"/>
      <c r="X705" s="39"/>
      <c r="Y705" s="39"/>
      <c r="Z705" s="39"/>
      <c r="AA705" s="39"/>
    </row>
    <row r="706" spans="1:27" ht="15" customHeight="1" x14ac:dyDescent="0.3">
      <c r="A706" s="4"/>
      <c r="B706" s="5"/>
      <c r="C706" s="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39"/>
      <c r="T706" s="39"/>
      <c r="U706" s="39"/>
      <c r="V706" s="39"/>
      <c r="W706" s="39"/>
      <c r="X706" s="39"/>
      <c r="Y706" s="39"/>
      <c r="Z706" s="39"/>
      <c r="AA706" s="39"/>
    </row>
    <row r="707" spans="1:27" ht="15" customHeight="1" x14ac:dyDescent="0.3">
      <c r="A707" s="4"/>
      <c r="B707" s="5"/>
      <c r="C707" s="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39"/>
      <c r="T707" s="39"/>
      <c r="U707" s="39"/>
      <c r="V707" s="39"/>
      <c r="W707" s="39"/>
      <c r="X707" s="39"/>
      <c r="Y707" s="39"/>
      <c r="Z707" s="39"/>
      <c r="AA707" s="39"/>
    </row>
    <row r="708" spans="1:27" ht="15" customHeight="1" x14ac:dyDescent="0.3">
      <c r="A708" s="4"/>
      <c r="B708" s="5"/>
      <c r="C708" s="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39"/>
      <c r="T708" s="39"/>
      <c r="U708" s="39"/>
      <c r="V708" s="39"/>
      <c r="W708" s="39"/>
      <c r="X708" s="39"/>
      <c r="Y708" s="39"/>
      <c r="Z708" s="39"/>
      <c r="AA708" s="39"/>
    </row>
    <row r="709" spans="1:27" ht="15" customHeight="1" x14ac:dyDescent="0.3">
      <c r="A709" s="4"/>
      <c r="B709" s="5"/>
      <c r="C709" s="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39"/>
      <c r="T709" s="39"/>
      <c r="U709" s="39"/>
      <c r="V709" s="39"/>
      <c r="W709" s="39"/>
      <c r="X709" s="39"/>
      <c r="Y709" s="39"/>
      <c r="Z709" s="39"/>
      <c r="AA709" s="39"/>
    </row>
    <row r="710" spans="1:27" ht="15" customHeight="1" x14ac:dyDescent="0.3">
      <c r="A710" s="4"/>
      <c r="B710" s="5"/>
      <c r="C710" s="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39"/>
      <c r="T710" s="39"/>
      <c r="U710" s="39"/>
      <c r="V710" s="39"/>
      <c r="W710" s="39"/>
      <c r="X710" s="39"/>
      <c r="Y710" s="39"/>
      <c r="Z710" s="39"/>
      <c r="AA710" s="39"/>
    </row>
    <row r="711" spans="1:27" ht="15" customHeight="1" x14ac:dyDescent="0.3">
      <c r="A711" s="4"/>
      <c r="B711" s="5"/>
      <c r="C711" s="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39"/>
      <c r="T711" s="39"/>
      <c r="U711" s="39"/>
      <c r="V711" s="39"/>
      <c r="W711" s="39"/>
      <c r="X711" s="39"/>
      <c r="Y711" s="39"/>
      <c r="Z711" s="39"/>
      <c r="AA711" s="39"/>
    </row>
    <row r="712" spans="1:27" ht="15" customHeight="1" x14ac:dyDescent="0.3">
      <c r="A712" s="4"/>
      <c r="B712" s="5"/>
      <c r="C712" s="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39"/>
      <c r="T712" s="39"/>
      <c r="U712" s="39"/>
      <c r="V712" s="39"/>
      <c r="W712" s="39"/>
      <c r="X712" s="39"/>
      <c r="Y712" s="39"/>
      <c r="Z712" s="39"/>
      <c r="AA712" s="39"/>
    </row>
    <row r="713" spans="1:27" ht="15" customHeight="1" x14ac:dyDescent="0.3">
      <c r="A713" s="4"/>
      <c r="B713" s="5"/>
      <c r="C713" s="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39"/>
      <c r="T713" s="39"/>
      <c r="U713" s="39"/>
      <c r="V713" s="39"/>
      <c r="W713" s="39"/>
      <c r="X713" s="39"/>
      <c r="Y713" s="39"/>
      <c r="Z713" s="39"/>
      <c r="AA713" s="39"/>
    </row>
    <row r="714" spans="1:27" ht="15" customHeight="1" x14ac:dyDescent="0.3">
      <c r="A714" s="4"/>
      <c r="B714" s="5"/>
      <c r="C714" s="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39"/>
      <c r="T714" s="39"/>
      <c r="U714" s="39"/>
      <c r="V714" s="39"/>
      <c r="W714" s="39"/>
      <c r="X714" s="39"/>
      <c r="Y714" s="39"/>
      <c r="Z714" s="39"/>
      <c r="AA714" s="39"/>
    </row>
    <row r="715" spans="1:27" ht="15" customHeight="1" x14ac:dyDescent="0.3">
      <c r="A715" s="4"/>
      <c r="B715" s="5"/>
      <c r="C715" s="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39"/>
      <c r="T715" s="39"/>
      <c r="U715" s="39"/>
      <c r="V715" s="39"/>
      <c r="W715" s="39"/>
      <c r="X715" s="39"/>
      <c r="Y715" s="39"/>
      <c r="Z715" s="39"/>
      <c r="AA715" s="39"/>
    </row>
    <row r="716" spans="1:27" ht="15" customHeight="1" x14ac:dyDescent="0.3">
      <c r="A716" s="4"/>
      <c r="B716" s="5"/>
      <c r="C716" s="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39"/>
      <c r="T716" s="39"/>
      <c r="U716" s="39"/>
      <c r="V716" s="39"/>
      <c r="W716" s="39"/>
      <c r="X716" s="39"/>
      <c r="Y716" s="39"/>
      <c r="Z716" s="39"/>
      <c r="AA716" s="39"/>
    </row>
    <row r="717" spans="1:27" ht="15" customHeight="1" x14ac:dyDescent="0.3">
      <c r="A717" s="4"/>
      <c r="B717" s="5"/>
      <c r="C717" s="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39"/>
      <c r="T717" s="39"/>
      <c r="U717" s="39"/>
      <c r="V717" s="39"/>
      <c r="W717" s="39"/>
      <c r="X717" s="39"/>
      <c r="Y717" s="39"/>
      <c r="Z717" s="39"/>
      <c r="AA717" s="39"/>
    </row>
    <row r="718" spans="1:27" ht="15" customHeight="1" x14ac:dyDescent="0.3">
      <c r="A718" s="4"/>
      <c r="B718" s="5"/>
      <c r="C718" s="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39"/>
      <c r="T718" s="39"/>
      <c r="U718" s="39"/>
      <c r="V718" s="39"/>
      <c r="W718" s="39"/>
      <c r="X718" s="39"/>
      <c r="Y718" s="39"/>
      <c r="Z718" s="39"/>
      <c r="AA718" s="39"/>
    </row>
    <row r="719" spans="1:27" ht="15" customHeight="1" x14ac:dyDescent="0.3">
      <c r="A719" s="4"/>
      <c r="B719" s="5"/>
      <c r="C719" s="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39"/>
      <c r="T719" s="39"/>
      <c r="U719" s="39"/>
      <c r="V719" s="39"/>
      <c r="W719" s="39"/>
      <c r="X719" s="39"/>
      <c r="Y719" s="39"/>
      <c r="Z719" s="39"/>
      <c r="AA719" s="39"/>
    </row>
    <row r="720" spans="1:27" ht="15" customHeight="1" x14ac:dyDescent="0.3">
      <c r="A720" s="4"/>
      <c r="B720" s="5"/>
      <c r="C720" s="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39"/>
      <c r="T720" s="39"/>
      <c r="U720" s="39"/>
      <c r="V720" s="39"/>
      <c r="W720" s="39"/>
      <c r="X720" s="39"/>
      <c r="Y720" s="39"/>
      <c r="Z720" s="39"/>
      <c r="AA720" s="39"/>
    </row>
    <row r="721" spans="1:27" ht="15" customHeight="1" x14ac:dyDescent="0.3">
      <c r="A721" s="4"/>
      <c r="B721" s="5"/>
      <c r="C721" s="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39"/>
      <c r="T721" s="39"/>
      <c r="U721" s="39"/>
      <c r="V721" s="39"/>
      <c r="W721" s="39"/>
      <c r="X721" s="39"/>
      <c r="Y721" s="39"/>
      <c r="Z721" s="39"/>
      <c r="AA721" s="39"/>
    </row>
    <row r="722" spans="1:27" ht="15" customHeight="1" x14ac:dyDescent="0.3">
      <c r="A722" s="4"/>
      <c r="B722" s="5"/>
      <c r="C722" s="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39"/>
      <c r="T722" s="39"/>
      <c r="U722" s="39"/>
      <c r="V722" s="39"/>
      <c r="W722" s="39"/>
      <c r="X722" s="39"/>
      <c r="Y722" s="39"/>
      <c r="Z722" s="39"/>
      <c r="AA722" s="39"/>
    </row>
    <row r="723" spans="1:27" ht="15" customHeight="1" x14ac:dyDescent="0.3">
      <c r="A723" s="4"/>
      <c r="B723" s="5"/>
      <c r="C723" s="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39"/>
      <c r="T723" s="39"/>
      <c r="U723" s="39"/>
      <c r="V723" s="39"/>
      <c r="W723" s="39"/>
      <c r="X723" s="39"/>
      <c r="Y723" s="39"/>
      <c r="Z723" s="39"/>
      <c r="AA723" s="39"/>
    </row>
    <row r="724" spans="1:27" ht="15" customHeight="1" x14ac:dyDescent="0.3">
      <c r="A724" s="4"/>
      <c r="B724" s="5"/>
      <c r="C724" s="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39"/>
      <c r="T724" s="39"/>
      <c r="U724" s="39"/>
      <c r="V724" s="39"/>
      <c r="W724" s="39"/>
      <c r="X724" s="39"/>
      <c r="Y724" s="39"/>
      <c r="Z724" s="39"/>
      <c r="AA724" s="39"/>
    </row>
    <row r="725" spans="1:27" ht="15" customHeight="1" x14ac:dyDescent="0.3">
      <c r="A725" s="4"/>
      <c r="B725" s="5"/>
      <c r="C725" s="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39"/>
      <c r="T725" s="39"/>
      <c r="U725" s="39"/>
      <c r="V725" s="39"/>
      <c r="W725" s="39"/>
      <c r="X725" s="39"/>
      <c r="Y725" s="39"/>
      <c r="Z725" s="39"/>
      <c r="AA725" s="39"/>
    </row>
    <row r="726" spans="1:27" ht="15" customHeight="1" x14ac:dyDescent="0.3">
      <c r="A726" s="4"/>
      <c r="B726" s="5"/>
      <c r="C726" s="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39"/>
      <c r="T726" s="39"/>
      <c r="U726" s="39"/>
      <c r="V726" s="39"/>
      <c r="W726" s="39"/>
      <c r="X726" s="39"/>
      <c r="Y726" s="39"/>
      <c r="Z726" s="39"/>
      <c r="AA726" s="39"/>
    </row>
    <row r="727" spans="1:27" ht="15" customHeight="1" x14ac:dyDescent="0.3">
      <c r="A727" s="4"/>
      <c r="B727" s="5"/>
      <c r="C727" s="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39"/>
      <c r="T727" s="39"/>
      <c r="U727" s="39"/>
      <c r="V727" s="39"/>
      <c r="W727" s="39"/>
      <c r="X727" s="39"/>
      <c r="Y727" s="39"/>
      <c r="Z727" s="39"/>
      <c r="AA727" s="39"/>
    </row>
    <row r="728" spans="1:27" ht="15" customHeight="1" x14ac:dyDescent="0.3">
      <c r="A728" s="4"/>
      <c r="B728" s="5"/>
      <c r="C728" s="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39"/>
      <c r="T728" s="39"/>
      <c r="U728" s="39"/>
      <c r="V728" s="39"/>
      <c r="W728" s="39"/>
      <c r="X728" s="39"/>
      <c r="Y728" s="39"/>
      <c r="Z728" s="39"/>
      <c r="AA728" s="39"/>
    </row>
    <row r="729" spans="1:27" ht="15" customHeight="1" x14ac:dyDescent="0.3">
      <c r="A729" s="4"/>
      <c r="B729" s="5"/>
      <c r="C729" s="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39"/>
      <c r="T729" s="39"/>
      <c r="U729" s="39"/>
      <c r="V729" s="39"/>
      <c r="W729" s="39"/>
      <c r="X729" s="39"/>
      <c r="Y729" s="39"/>
      <c r="Z729" s="39"/>
      <c r="AA729" s="39"/>
    </row>
    <row r="730" spans="1:27" ht="15" customHeight="1" x14ac:dyDescent="0.3">
      <c r="A730" s="4"/>
      <c r="B730" s="5"/>
      <c r="C730" s="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39"/>
      <c r="T730" s="39"/>
      <c r="U730" s="39"/>
      <c r="V730" s="39"/>
      <c r="W730" s="39"/>
      <c r="X730" s="39"/>
      <c r="Y730" s="39"/>
      <c r="Z730" s="39"/>
      <c r="AA730" s="39"/>
    </row>
    <row r="731" spans="1:27" ht="15" customHeight="1" x14ac:dyDescent="0.3">
      <c r="A731" s="4"/>
      <c r="B731" s="5"/>
      <c r="C731" s="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39"/>
      <c r="T731" s="39"/>
      <c r="U731" s="39"/>
      <c r="V731" s="39"/>
      <c r="W731" s="39"/>
      <c r="X731" s="39"/>
      <c r="Y731" s="39"/>
      <c r="Z731" s="39"/>
      <c r="AA731" s="39"/>
    </row>
    <row r="732" spans="1:27" ht="15" customHeight="1" x14ac:dyDescent="0.3">
      <c r="A732" s="4"/>
      <c r="B732" s="5"/>
      <c r="C732" s="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39"/>
      <c r="T732" s="39"/>
      <c r="U732" s="39"/>
      <c r="V732" s="39"/>
      <c r="W732" s="39"/>
      <c r="X732" s="39"/>
      <c r="Y732" s="39"/>
      <c r="Z732" s="39"/>
      <c r="AA732" s="39"/>
    </row>
    <row r="733" spans="1:27" ht="15" customHeight="1" x14ac:dyDescent="0.3">
      <c r="A733" s="4"/>
      <c r="B733" s="5"/>
      <c r="C733" s="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39"/>
      <c r="T733" s="39"/>
      <c r="U733" s="39"/>
      <c r="V733" s="39"/>
      <c r="W733" s="39"/>
      <c r="X733" s="39"/>
      <c r="Y733" s="39"/>
      <c r="Z733" s="39"/>
      <c r="AA733" s="39"/>
    </row>
    <row r="734" spans="1:27" ht="15" customHeight="1" x14ac:dyDescent="0.3">
      <c r="A734" s="4"/>
      <c r="B734" s="5"/>
      <c r="C734" s="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39"/>
      <c r="T734" s="39"/>
      <c r="U734" s="39"/>
      <c r="V734" s="39"/>
      <c r="W734" s="39"/>
      <c r="X734" s="39"/>
      <c r="Y734" s="39"/>
      <c r="Z734" s="39"/>
      <c r="AA734" s="39"/>
    </row>
    <row r="735" spans="1:27" ht="15" customHeight="1" x14ac:dyDescent="0.3">
      <c r="A735" s="4"/>
      <c r="B735" s="5"/>
      <c r="C735" s="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39"/>
      <c r="T735" s="39"/>
      <c r="U735" s="39"/>
      <c r="V735" s="39"/>
      <c r="W735" s="39"/>
      <c r="X735" s="39"/>
      <c r="Y735" s="39"/>
      <c r="Z735" s="39"/>
      <c r="AA735" s="39"/>
    </row>
    <row r="736" spans="1:27" ht="15" customHeight="1" x14ac:dyDescent="0.3">
      <c r="A736" s="4"/>
      <c r="B736" s="5"/>
      <c r="C736" s="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39"/>
      <c r="T736" s="39"/>
      <c r="U736" s="39"/>
      <c r="V736" s="39"/>
      <c r="W736" s="39"/>
      <c r="X736" s="39"/>
      <c r="Y736" s="39"/>
      <c r="Z736" s="39"/>
      <c r="AA736" s="39"/>
    </row>
    <row r="737" spans="1:27" ht="15" customHeight="1" x14ac:dyDescent="0.3">
      <c r="A737" s="4"/>
      <c r="B737" s="5"/>
      <c r="C737" s="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39"/>
      <c r="T737" s="39"/>
      <c r="U737" s="39"/>
      <c r="V737" s="39"/>
      <c r="W737" s="39"/>
      <c r="X737" s="39"/>
      <c r="Y737" s="39"/>
      <c r="Z737" s="39"/>
      <c r="AA737" s="39"/>
    </row>
    <row r="738" spans="1:27" ht="15" customHeight="1" x14ac:dyDescent="0.3">
      <c r="A738" s="4"/>
      <c r="B738" s="5"/>
      <c r="C738" s="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39"/>
      <c r="T738" s="39"/>
      <c r="U738" s="39"/>
      <c r="V738" s="39"/>
      <c r="W738" s="39"/>
      <c r="X738" s="39"/>
      <c r="Y738" s="39"/>
      <c r="Z738" s="39"/>
      <c r="AA738" s="39"/>
    </row>
    <row r="739" spans="1:27" ht="15" customHeight="1" x14ac:dyDescent="0.3">
      <c r="A739" s="4"/>
      <c r="B739" s="5"/>
      <c r="C739" s="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39"/>
      <c r="T739" s="39"/>
      <c r="U739" s="39"/>
      <c r="V739" s="39"/>
      <c r="W739" s="39"/>
      <c r="X739" s="39"/>
      <c r="Y739" s="39"/>
      <c r="Z739" s="39"/>
      <c r="AA739" s="39"/>
    </row>
    <row r="740" spans="1:27" ht="15" customHeight="1" x14ac:dyDescent="0.3">
      <c r="A740" s="4"/>
      <c r="B740" s="5"/>
      <c r="C740" s="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39"/>
      <c r="T740" s="39"/>
      <c r="U740" s="39"/>
      <c r="V740" s="39"/>
      <c r="W740" s="39"/>
      <c r="X740" s="39"/>
      <c r="Y740" s="39"/>
      <c r="Z740" s="39"/>
      <c r="AA740" s="39"/>
    </row>
    <row r="741" spans="1:27" ht="15" customHeight="1" x14ac:dyDescent="0.3">
      <c r="A741" s="4"/>
      <c r="B741" s="5"/>
      <c r="C741" s="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39"/>
      <c r="T741" s="39"/>
      <c r="U741" s="39"/>
      <c r="V741" s="39"/>
      <c r="W741" s="39"/>
      <c r="X741" s="39"/>
      <c r="Y741" s="39"/>
      <c r="Z741" s="39"/>
      <c r="AA741" s="39"/>
    </row>
    <row r="742" spans="1:27" ht="15" customHeight="1" x14ac:dyDescent="0.3">
      <c r="A742" s="4"/>
      <c r="B742" s="5"/>
      <c r="C742" s="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39"/>
      <c r="T742" s="39"/>
      <c r="U742" s="39"/>
      <c r="V742" s="39"/>
      <c r="W742" s="39"/>
      <c r="X742" s="39"/>
      <c r="Y742" s="39"/>
      <c r="Z742" s="39"/>
      <c r="AA742" s="39"/>
    </row>
    <row r="743" spans="1:27" ht="15" customHeight="1" x14ac:dyDescent="0.3">
      <c r="A743" s="4"/>
      <c r="B743" s="5"/>
      <c r="C743" s="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39"/>
      <c r="T743" s="39"/>
      <c r="U743" s="39"/>
      <c r="V743" s="39"/>
      <c r="W743" s="39"/>
      <c r="X743" s="39"/>
      <c r="Y743" s="39"/>
      <c r="Z743" s="39"/>
      <c r="AA743" s="39"/>
    </row>
    <row r="744" spans="1:27" ht="15" customHeight="1" x14ac:dyDescent="0.3">
      <c r="A744" s="4"/>
      <c r="B744" s="5"/>
      <c r="C744" s="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39"/>
      <c r="T744" s="39"/>
      <c r="U744" s="39"/>
      <c r="V744" s="39"/>
      <c r="W744" s="39"/>
      <c r="X744" s="39"/>
      <c r="Y744" s="39"/>
      <c r="Z744" s="39"/>
      <c r="AA744" s="39"/>
    </row>
    <row r="745" spans="1:27" ht="15" customHeight="1" x14ac:dyDescent="0.3">
      <c r="A745" s="4"/>
      <c r="B745" s="5"/>
      <c r="C745" s="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39"/>
      <c r="T745" s="39"/>
      <c r="U745" s="39"/>
      <c r="V745" s="39"/>
      <c r="W745" s="39"/>
      <c r="X745" s="39"/>
      <c r="Y745" s="39"/>
      <c r="Z745" s="39"/>
      <c r="AA745" s="39"/>
    </row>
    <row r="746" spans="1:27" ht="15" customHeight="1" x14ac:dyDescent="0.3">
      <c r="A746" s="4"/>
      <c r="B746" s="5"/>
      <c r="C746" s="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39"/>
      <c r="T746" s="39"/>
      <c r="U746" s="39"/>
      <c r="V746" s="39"/>
      <c r="W746" s="39"/>
      <c r="X746" s="39"/>
      <c r="Y746" s="39"/>
      <c r="Z746" s="39"/>
      <c r="AA746" s="39"/>
    </row>
    <row r="747" spans="1:27" ht="15" customHeight="1" x14ac:dyDescent="0.3">
      <c r="A747" s="4"/>
      <c r="B747" s="5"/>
      <c r="C747" s="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39"/>
      <c r="T747" s="39"/>
      <c r="U747" s="39"/>
      <c r="V747" s="39"/>
      <c r="W747" s="39"/>
      <c r="X747" s="39"/>
      <c r="Y747" s="39"/>
      <c r="Z747" s="39"/>
      <c r="AA747" s="39"/>
    </row>
    <row r="748" spans="1:27" ht="15" customHeight="1" x14ac:dyDescent="0.3">
      <c r="A748" s="4"/>
      <c r="B748" s="5"/>
      <c r="C748" s="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39"/>
      <c r="T748" s="39"/>
      <c r="U748" s="39"/>
      <c r="V748" s="39"/>
      <c r="W748" s="39"/>
      <c r="X748" s="39"/>
      <c r="Y748" s="39"/>
      <c r="Z748" s="39"/>
      <c r="AA748" s="39"/>
    </row>
    <row r="749" spans="1:27" ht="15" customHeight="1" x14ac:dyDescent="0.3">
      <c r="A749" s="4"/>
      <c r="B749" s="5"/>
      <c r="C749" s="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39"/>
      <c r="T749" s="39"/>
      <c r="U749" s="39"/>
      <c r="V749" s="39"/>
      <c r="W749" s="39"/>
      <c r="X749" s="39"/>
      <c r="Y749" s="39"/>
      <c r="Z749" s="39"/>
      <c r="AA749" s="39"/>
    </row>
    <row r="750" spans="1:27" ht="15" customHeight="1" x14ac:dyDescent="0.3">
      <c r="A750" s="4"/>
      <c r="B750" s="5"/>
      <c r="C750" s="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39"/>
      <c r="T750" s="39"/>
      <c r="U750" s="39"/>
      <c r="V750" s="39"/>
      <c r="W750" s="39"/>
      <c r="X750" s="39"/>
      <c r="Y750" s="39"/>
      <c r="Z750" s="39"/>
      <c r="AA750" s="39"/>
    </row>
    <row r="751" spans="1:27" ht="15" customHeight="1" x14ac:dyDescent="0.3">
      <c r="A751" s="4"/>
      <c r="B751" s="5"/>
      <c r="C751" s="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39"/>
      <c r="T751" s="39"/>
      <c r="U751" s="39"/>
      <c r="V751" s="39"/>
      <c r="W751" s="39"/>
      <c r="X751" s="39"/>
      <c r="Y751" s="39"/>
      <c r="Z751" s="39"/>
      <c r="AA751" s="39"/>
    </row>
    <row r="752" spans="1:27" ht="15" customHeight="1" x14ac:dyDescent="0.3">
      <c r="A752" s="4"/>
      <c r="B752" s="5"/>
      <c r="C752" s="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39"/>
      <c r="T752" s="39"/>
      <c r="U752" s="39"/>
      <c r="V752" s="39"/>
      <c r="W752" s="39"/>
      <c r="X752" s="39"/>
      <c r="Y752" s="39"/>
      <c r="Z752" s="39"/>
      <c r="AA752" s="39"/>
    </row>
    <row r="753" spans="1:27" ht="15" customHeight="1" x14ac:dyDescent="0.3">
      <c r="A753" s="4"/>
      <c r="B753" s="5"/>
      <c r="C753" s="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39"/>
      <c r="T753" s="39"/>
      <c r="U753" s="39"/>
      <c r="V753" s="39"/>
      <c r="W753" s="39"/>
      <c r="X753" s="39"/>
      <c r="Y753" s="39"/>
      <c r="Z753" s="39"/>
      <c r="AA753" s="39"/>
    </row>
    <row r="754" spans="1:27" ht="15" customHeight="1" x14ac:dyDescent="0.3">
      <c r="A754" s="4"/>
      <c r="B754" s="5"/>
      <c r="C754" s="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39"/>
      <c r="T754" s="39"/>
      <c r="U754" s="39"/>
      <c r="V754" s="39"/>
      <c r="W754" s="39"/>
      <c r="X754" s="39"/>
      <c r="Y754" s="39"/>
      <c r="Z754" s="39"/>
      <c r="AA754" s="39"/>
    </row>
    <row r="755" spans="1:27" ht="15" customHeight="1" x14ac:dyDescent="0.3">
      <c r="A755" s="4"/>
      <c r="B755" s="5"/>
      <c r="C755" s="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39"/>
      <c r="T755" s="39"/>
      <c r="U755" s="39"/>
      <c r="V755" s="39"/>
      <c r="W755" s="39"/>
      <c r="X755" s="39"/>
      <c r="Y755" s="39"/>
      <c r="Z755" s="39"/>
      <c r="AA755" s="39"/>
    </row>
    <row r="756" spans="1:27" ht="15" customHeight="1" x14ac:dyDescent="0.3">
      <c r="A756" s="4"/>
      <c r="B756" s="5"/>
      <c r="C756" s="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39"/>
      <c r="T756" s="39"/>
      <c r="U756" s="39"/>
      <c r="V756" s="39"/>
      <c r="W756" s="39"/>
      <c r="X756" s="39"/>
      <c r="Y756" s="39"/>
      <c r="Z756" s="39"/>
      <c r="AA756" s="39"/>
    </row>
    <row r="757" spans="1:27" ht="15" customHeight="1" x14ac:dyDescent="0.3">
      <c r="A757" s="4"/>
      <c r="B757" s="5"/>
      <c r="C757" s="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39"/>
      <c r="T757" s="39"/>
      <c r="U757" s="39"/>
      <c r="V757" s="39"/>
      <c r="W757" s="39"/>
      <c r="X757" s="39"/>
      <c r="Y757" s="39"/>
      <c r="Z757" s="39"/>
      <c r="AA757" s="39"/>
    </row>
    <row r="758" spans="1:27" ht="15" customHeight="1" x14ac:dyDescent="0.3">
      <c r="A758" s="4"/>
      <c r="B758" s="5"/>
      <c r="C758" s="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39"/>
      <c r="T758" s="39"/>
      <c r="U758" s="39"/>
      <c r="V758" s="39"/>
      <c r="W758" s="39"/>
      <c r="X758" s="39"/>
      <c r="Y758" s="39"/>
      <c r="Z758" s="39"/>
      <c r="AA758" s="39"/>
    </row>
    <row r="759" spans="1:27" ht="15" customHeight="1" x14ac:dyDescent="0.3">
      <c r="A759" s="4"/>
      <c r="B759" s="5"/>
      <c r="C759" s="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39"/>
      <c r="T759" s="39"/>
      <c r="U759" s="39"/>
      <c r="V759" s="39"/>
      <c r="W759" s="39"/>
      <c r="X759" s="39"/>
      <c r="Y759" s="39"/>
      <c r="Z759" s="39"/>
      <c r="AA759" s="39"/>
    </row>
    <row r="760" spans="1:27" ht="15" customHeight="1" x14ac:dyDescent="0.3">
      <c r="A760" s="4"/>
      <c r="B760" s="5"/>
      <c r="C760" s="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39"/>
      <c r="T760" s="39"/>
      <c r="U760" s="39"/>
      <c r="V760" s="39"/>
      <c r="W760" s="39"/>
      <c r="X760" s="39"/>
      <c r="Y760" s="39"/>
      <c r="Z760" s="39"/>
      <c r="AA760" s="39"/>
    </row>
    <row r="761" spans="1:27" ht="15" customHeight="1" x14ac:dyDescent="0.3">
      <c r="A761" s="4"/>
      <c r="B761" s="5"/>
      <c r="C761" s="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39"/>
      <c r="T761" s="39"/>
      <c r="U761" s="39"/>
      <c r="V761" s="39"/>
      <c r="W761" s="39"/>
      <c r="X761" s="39"/>
      <c r="Y761" s="39"/>
      <c r="Z761" s="39"/>
      <c r="AA761" s="39"/>
    </row>
    <row r="762" spans="1:27" ht="15" customHeight="1" x14ac:dyDescent="0.3">
      <c r="A762" s="4"/>
      <c r="B762" s="5"/>
      <c r="C762" s="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39"/>
      <c r="T762" s="39"/>
      <c r="U762" s="39"/>
      <c r="V762" s="39"/>
      <c r="W762" s="39"/>
      <c r="X762" s="39"/>
      <c r="Y762" s="39"/>
      <c r="Z762" s="39"/>
      <c r="AA762" s="39"/>
    </row>
    <row r="763" spans="1:27" ht="15" customHeight="1" x14ac:dyDescent="0.3">
      <c r="A763" s="4"/>
      <c r="B763" s="5"/>
      <c r="C763" s="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39"/>
      <c r="T763" s="39"/>
      <c r="U763" s="39"/>
      <c r="V763" s="39"/>
      <c r="W763" s="39"/>
      <c r="X763" s="39"/>
      <c r="Y763" s="39"/>
      <c r="Z763" s="39"/>
      <c r="AA763" s="39"/>
    </row>
    <row r="764" spans="1:27" ht="15" customHeight="1" x14ac:dyDescent="0.3">
      <c r="A764" s="4"/>
      <c r="B764" s="5"/>
      <c r="C764" s="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39"/>
      <c r="T764" s="39"/>
      <c r="U764" s="39"/>
      <c r="V764" s="39"/>
      <c r="W764" s="39"/>
      <c r="X764" s="39"/>
      <c r="Y764" s="39"/>
      <c r="Z764" s="39"/>
      <c r="AA764" s="39"/>
    </row>
    <row r="765" spans="1:27" ht="15" customHeight="1" x14ac:dyDescent="0.3">
      <c r="A765" s="4"/>
      <c r="B765" s="5"/>
      <c r="C765" s="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39"/>
      <c r="T765" s="39"/>
      <c r="U765" s="39"/>
      <c r="V765" s="39"/>
      <c r="W765" s="39"/>
      <c r="X765" s="39"/>
      <c r="Y765" s="39"/>
      <c r="Z765" s="39"/>
      <c r="AA765" s="39"/>
    </row>
    <row r="766" spans="1:27" ht="15" customHeight="1" x14ac:dyDescent="0.3">
      <c r="A766" s="4"/>
      <c r="B766" s="5"/>
      <c r="C766" s="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39"/>
      <c r="T766" s="39"/>
      <c r="U766" s="39"/>
      <c r="V766" s="39"/>
      <c r="W766" s="39"/>
      <c r="X766" s="39"/>
      <c r="Y766" s="39"/>
      <c r="Z766" s="39"/>
      <c r="AA766" s="39"/>
    </row>
    <row r="767" spans="1:27" ht="15" customHeight="1" x14ac:dyDescent="0.3">
      <c r="A767" s="4"/>
      <c r="B767" s="5"/>
      <c r="C767" s="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39"/>
      <c r="T767" s="39"/>
      <c r="U767" s="39"/>
      <c r="V767" s="39"/>
      <c r="W767" s="39"/>
      <c r="X767" s="39"/>
      <c r="Y767" s="39"/>
      <c r="Z767" s="39"/>
      <c r="AA767" s="39"/>
    </row>
    <row r="768" spans="1:27" ht="15" customHeight="1" x14ac:dyDescent="0.3">
      <c r="A768" s="4"/>
      <c r="B768" s="5"/>
      <c r="C768" s="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39"/>
      <c r="T768" s="39"/>
      <c r="U768" s="39"/>
      <c r="V768" s="39"/>
      <c r="W768" s="39"/>
      <c r="X768" s="39"/>
      <c r="Y768" s="39"/>
      <c r="Z768" s="39"/>
      <c r="AA768" s="39"/>
    </row>
    <row r="769" spans="1:27" ht="15" customHeight="1" x14ac:dyDescent="0.3">
      <c r="A769" s="4"/>
      <c r="B769" s="5"/>
      <c r="C769" s="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39"/>
      <c r="T769" s="39"/>
      <c r="U769" s="39"/>
      <c r="V769" s="39"/>
      <c r="W769" s="39"/>
      <c r="X769" s="39"/>
      <c r="Y769" s="39"/>
      <c r="Z769" s="39"/>
      <c r="AA769" s="39"/>
    </row>
    <row r="770" spans="1:27" ht="15" customHeight="1" x14ac:dyDescent="0.3">
      <c r="A770" s="4"/>
      <c r="B770" s="5"/>
      <c r="C770" s="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39"/>
      <c r="T770" s="39"/>
      <c r="U770" s="39"/>
      <c r="V770" s="39"/>
      <c r="W770" s="39"/>
      <c r="X770" s="39"/>
      <c r="Y770" s="39"/>
      <c r="Z770" s="39"/>
      <c r="AA770" s="39"/>
    </row>
    <row r="771" spans="1:27" ht="15" customHeight="1" x14ac:dyDescent="0.3">
      <c r="A771" s="4"/>
      <c r="B771" s="5"/>
      <c r="C771" s="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39"/>
      <c r="T771" s="39"/>
      <c r="U771" s="39"/>
      <c r="V771" s="39"/>
      <c r="W771" s="39"/>
      <c r="X771" s="39"/>
      <c r="Y771" s="39"/>
      <c r="Z771" s="39"/>
      <c r="AA771" s="39"/>
    </row>
    <row r="772" spans="1:27" ht="15" customHeight="1" x14ac:dyDescent="0.3">
      <c r="A772" s="4"/>
      <c r="B772" s="5"/>
      <c r="C772" s="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39"/>
      <c r="T772" s="39"/>
      <c r="U772" s="39"/>
      <c r="V772" s="39"/>
      <c r="W772" s="39"/>
      <c r="X772" s="39"/>
      <c r="Y772" s="39"/>
      <c r="Z772" s="39"/>
      <c r="AA772" s="39"/>
    </row>
    <row r="773" spans="1:27" ht="15" customHeight="1" x14ac:dyDescent="0.3">
      <c r="A773" s="4"/>
      <c r="B773" s="5"/>
      <c r="C773" s="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39"/>
      <c r="T773" s="39"/>
      <c r="U773" s="39"/>
      <c r="V773" s="39"/>
      <c r="W773" s="39"/>
      <c r="X773" s="39"/>
      <c r="Y773" s="39"/>
      <c r="Z773" s="39"/>
      <c r="AA773" s="39"/>
    </row>
    <row r="774" spans="1:27" ht="15" customHeight="1" x14ac:dyDescent="0.3">
      <c r="A774" s="4"/>
      <c r="B774" s="5"/>
      <c r="C774" s="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39"/>
      <c r="T774" s="39"/>
      <c r="U774" s="39"/>
      <c r="V774" s="39"/>
      <c r="W774" s="39"/>
      <c r="X774" s="39"/>
      <c r="Y774" s="39"/>
      <c r="Z774" s="39"/>
      <c r="AA774" s="39"/>
    </row>
    <row r="775" spans="1:27" ht="15" customHeight="1" x14ac:dyDescent="0.3">
      <c r="A775" s="4"/>
      <c r="B775" s="5"/>
      <c r="C775" s="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39"/>
      <c r="T775" s="39"/>
      <c r="U775" s="39"/>
      <c r="V775" s="39"/>
      <c r="W775" s="39"/>
      <c r="X775" s="39"/>
      <c r="Y775" s="39"/>
      <c r="Z775" s="39"/>
      <c r="AA775" s="39"/>
    </row>
    <row r="776" spans="1:27" ht="15" customHeight="1" x14ac:dyDescent="0.3">
      <c r="A776" s="4"/>
      <c r="B776" s="5"/>
      <c r="C776" s="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39"/>
      <c r="T776" s="39"/>
      <c r="U776" s="39"/>
      <c r="V776" s="39"/>
      <c r="W776" s="39"/>
      <c r="X776" s="39"/>
      <c r="Y776" s="39"/>
      <c r="Z776" s="39"/>
      <c r="AA776" s="39"/>
    </row>
    <row r="777" spans="1:27" ht="15" customHeight="1" x14ac:dyDescent="0.3">
      <c r="A777" s="4"/>
      <c r="B777" s="5"/>
      <c r="C777" s="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39"/>
      <c r="T777" s="39"/>
      <c r="U777" s="39"/>
      <c r="V777" s="39"/>
      <c r="W777" s="39"/>
      <c r="X777" s="39"/>
      <c r="Y777" s="39"/>
      <c r="Z777" s="39"/>
      <c r="AA777" s="39"/>
    </row>
    <row r="778" spans="1:27" ht="15" customHeight="1" x14ac:dyDescent="0.3">
      <c r="A778" s="4"/>
      <c r="B778" s="5"/>
      <c r="C778" s="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39"/>
      <c r="T778" s="39"/>
      <c r="U778" s="39"/>
      <c r="V778" s="39"/>
      <c r="W778" s="39"/>
      <c r="X778" s="39"/>
      <c r="Y778" s="39"/>
      <c r="Z778" s="39"/>
      <c r="AA778" s="39"/>
    </row>
    <row r="779" spans="1:27" ht="15" customHeight="1" x14ac:dyDescent="0.3">
      <c r="A779" s="4"/>
      <c r="B779" s="5"/>
      <c r="C779" s="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39"/>
      <c r="T779" s="39"/>
      <c r="U779" s="39"/>
      <c r="V779" s="39"/>
      <c r="W779" s="39"/>
      <c r="X779" s="39"/>
      <c r="Y779" s="39"/>
      <c r="Z779" s="39"/>
      <c r="AA779" s="39"/>
    </row>
    <row r="780" spans="1:27" ht="15" customHeight="1" x14ac:dyDescent="0.3">
      <c r="A780" s="4"/>
      <c r="B780" s="5"/>
      <c r="C780" s="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39"/>
      <c r="T780" s="39"/>
      <c r="U780" s="39"/>
      <c r="V780" s="39"/>
      <c r="W780" s="39"/>
      <c r="X780" s="39"/>
      <c r="Y780" s="39"/>
      <c r="Z780" s="39"/>
      <c r="AA780" s="39"/>
    </row>
    <row r="781" spans="1:27" ht="15" customHeight="1" x14ac:dyDescent="0.3">
      <c r="A781" s="4"/>
      <c r="B781" s="5"/>
      <c r="C781" s="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39"/>
      <c r="T781" s="39"/>
      <c r="U781" s="39"/>
      <c r="V781" s="39"/>
      <c r="W781" s="39"/>
      <c r="X781" s="39"/>
      <c r="Y781" s="39"/>
      <c r="Z781" s="39"/>
      <c r="AA781" s="39"/>
    </row>
    <row r="782" spans="1:27" ht="15" customHeight="1" x14ac:dyDescent="0.3">
      <c r="A782" s="4"/>
      <c r="B782" s="5"/>
      <c r="C782" s="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39"/>
      <c r="T782" s="39"/>
      <c r="U782" s="39"/>
      <c r="V782" s="39"/>
      <c r="W782" s="39"/>
      <c r="X782" s="39"/>
      <c r="Y782" s="39"/>
      <c r="Z782" s="39"/>
      <c r="AA782" s="39"/>
    </row>
    <row r="783" spans="1:27" ht="15" customHeight="1" x14ac:dyDescent="0.3">
      <c r="A783" s="4"/>
      <c r="B783" s="5"/>
      <c r="C783" s="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39"/>
      <c r="T783" s="39"/>
      <c r="U783" s="39"/>
      <c r="V783" s="39"/>
      <c r="W783" s="39"/>
      <c r="X783" s="39"/>
      <c r="Y783" s="39"/>
      <c r="Z783" s="39"/>
      <c r="AA783" s="39"/>
    </row>
    <row r="784" spans="1:27" ht="15" customHeight="1" x14ac:dyDescent="0.3">
      <c r="A784" s="4"/>
      <c r="B784" s="5"/>
      <c r="C784" s="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39"/>
      <c r="T784" s="39"/>
      <c r="U784" s="39"/>
      <c r="V784" s="39"/>
      <c r="W784" s="39"/>
      <c r="X784" s="39"/>
      <c r="Y784" s="39"/>
      <c r="Z784" s="39"/>
      <c r="AA784" s="39"/>
    </row>
    <row r="785" spans="1:27" ht="15" customHeight="1" x14ac:dyDescent="0.3">
      <c r="A785" s="4"/>
      <c r="B785" s="5"/>
      <c r="C785" s="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39"/>
      <c r="T785" s="39"/>
      <c r="U785" s="39"/>
      <c r="V785" s="39"/>
      <c r="W785" s="39"/>
      <c r="X785" s="39"/>
      <c r="Y785" s="39"/>
      <c r="Z785" s="39"/>
      <c r="AA785" s="39"/>
    </row>
    <row r="786" spans="1:27" ht="15" customHeight="1" x14ac:dyDescent="0.3">
      <c r="A786" s="4"/>
      <c r="B786" s="5"/>
      <c r="C786" s="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39"/>
      <c r="T786" s="39"/>
      <c r="U786" s="39"/>
      <c r="V786" s="39"/>
      <c r="W786" s="39"/>
      <c r="X786" s="39"/>
      <c r="Y786" s="39"/>
      <c r="Z786" s="39"/>
      <c r="AA786" s="39"/>
    </row>
    <row r="787" spans="1:27" ht="15" customHeight="1" x14ac:dyDescent="0.3">
      <c r="A787" s="4"/>
      <c r="B787" s="5"/>
      <c r="C787" s="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39"/>
      <c r="T787" s="39"/>
      <c r="U787" s="39"/>
      <c r="V787" s="39"/>
      <c r="W787" s="39"/>
      <c r="X787" s="39"/>
      <c r="Y787" s="39"/>
      <c r="Z787" s="39"/>
      <c r="AA787" s="39"/>
    </row>
    <row r="788" spans="1:27" ht="15" customHeight="1" x14ac:dyDescent="0.3">
      <c r="A788" s="4"/>
      <c r="B788" s="5"/>
      <c r="C788" s="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39"/>
      <c r="T788" s="39"/>
      <c r="U788" s="39"/>
      <c r="V788" s="39"/>
      <c r="W788" s="39"/>
      <c r="X788" s="39"/>
      <c r="Y788" s="39"/>
      <c r="Z788" s="39"/>
      <c r="AA788" s="39"/>
    </row>
    <row r="789" spans="1:27" ht="15" customHeight="1" x14ac:dyDescent="0.3">
      <c r="A789" s="4"/>
      <c r="B789" s="5"/>
      <c r="C789" s="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39"/>
      <c r="T789" s="39"/>
      <c r="U789" s="39"/>
      <c r="V789" s="39"/>
      <c r="W789" s="39"/>
      <c r="X789" s="39"/>
      <c r="Y789" s="39"/>
      <c r="Z789" s="39"/>
      <c r="AA789" s="39"/>
    </row>
    <row r="790" spans="1:27" ht="15" customHeight="1" x14ac:dyDescent="0.3">
      <c r="A790" s="4"/>
      <c r="B790" s="5"/>
      <c r="C790" s="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39"/>
      <c r="T790" s="39"/>
      <c r="U790" s="39"/>
      <c r="V790" s="39"/>
      <c r="W790" s="39"/>
      <c r="X790" s="39"/>
      <c r="Y790" s="39"/>
      <c r="Z790" s="39"/>
      <c r="AA790" s="39"/>
    </row>
    <row r="791" spans="1:27" ht="15" customHeight="1" x14ac:dyDescent="0.3">
      <c r="A791" s="4"/>
      <c r="B791" s="5"/>
      <c r="C791" s="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39"/>
      <c r="T791" s="39"/>
      <c r="U791" s="39"/>
      <c r="V791" s="39"/>
      <c r="W791" s="39"/>
      <c r="X791" s="39"/>
      <c r="Y791" s="39"/>
      <c r="Z791" s="39"/>
      <c r="AA791" s="39"/>
    </row>
    <row r="792" spans="1:27" ht="15" customHeight="1" x14ac:dyDescent="0.3">
      <c r="A792" s="4"/>
      <c r="B792" s="5"/>
      <c r="C792" s="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39"/>
      <c r="T792" s="39"/>
      <c r="U792" s="39"/>
      <c r="V792" s="39"/>
      <c r="W792" s="39"/>
      <c r="X792" s="39"/>
      <c r="Y792" s="39"/>
      <c r="Z792" s="39"/>
      <c r="AA792" s="39"/>
    </row>
    <row r="793" spans="1:27" ht="15" customHeight="1" x14ac:dyDescent="0.3">
      <c r="A793" s="4"/>
      <c r="B793" s="5"/>
      <c r="C793" s="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39"/>
      <c r="T793" s="39"/>
      <c r="U793" s="39"/>
      <c r="V793" s="39"/>
      <c r="W793" s="39"/>
      <c r="X793" s="39"/>
      <c r="Y793" s="39"/>
      <c r="Z793" s="39"/>
      <c r="AA793" s="39"/>
    </row>
    <row r="794" spans="1:27" ht="15" customHeight="1" x14ac:dyDescent="0.3">
      <c r="A794" s="4"/>
      <c r="B794" s="5"/>
      <c r="C794" s="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39"/>
      <c r="T794" s="39"/>
      <c r="U794" s="39"/>
      <c r="V794" s="39"/>
      <c r="W794" s="39"/>
      <c r="X794" s="39"/>
      <c r="Y794" s="39"/>
      <c r="Z794" s="39"/>
      <c r="AA794" s="39"/>
    </row>
    <row r="795" spans="1:27" ht="15" customHeight="1" x14ac:dyDescent="0.3">
      <c r="A795" s="4"/>
      <c r="B795" s="5"/>
      <c r="C795" s="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39"/>
      <c r="T795" s="39"/>
      <c r="U795" s="39"/>
      <c r="V795" s="39"/>
      <c r="W795" s="39"/>
      <c r="X795" s="39"/>
      <c r="Y795" s="39"/>
      <c r="Z795" s="39"/>
      <c r="AA795" s="39"/>
    </row>
    <row r="796" spans="1:27" ht="15" customHeight="1" x14ac:dyDescent="0.3">
      <c r="A796" s="4"/>
      <c r="B796" s="5"/>
      <c r="C796" s="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39"/>
      <c r="T796" s="39"/>
      <c r="U796" s="39"/>
      <c r="V796" s="39"/>
      <c r="W796" s="39"/>
      <c r="X796" s="39"/>
      <c r="Y796" s="39"/>
      <c r="Z796" s="39"/>
      <c r="AA796" s="39"/>
    </row>
    <row r="797" spans="1:27" ht="15" customHeight="1" x14ac:dyDescent="0.3">
      <c r="A797" s="4"/>
      <c r="B797" s="5"/>
      <c r="C797" s="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39"/>
      <c r="T797" s="39"/>
      <c r="U797" s="39"/>
      <c r="V797" s="39"/>
      <c r="W797" s="39"/>
      <c r="X797" s="39"/>
      <c r="Y797" s="39"/>
      <c r="Z797" s="39"/>
      <c r="AA797" s="39"/>
    </row>
    <row r="798" spans="1:27" ht="15" customHeight="1" x14ac:dyDescent="0.3">
      <c r="A798" s="4"/>
      <c r="B798" s="5"/>
      <c r="C798" s="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39"/>
      <c r="T798" s="39"/>
      <c r="U798" s="39"/>
      <c r="V798" s="39"/>
      <c r="W798" s="39"/>
      <c r="X798" s="39"/>
      <c r="Y798" s="39"/>
      <c r="Z798" s="39"/>
      <c r="AA798" s="39"/>
    </row>
    <row r="799" spans="1:27" ht="15" customHeight="1" x14ac:dyDescent="0.3">
      <c r="A799" s="4"/>
      <c r="B799" s="5"/>
      <c r="C799" s="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39"/>
      <c r="T799" s="39"/>
      <c r="U799" s="39"/>
      <c r="V799" s="39"/>
      <c r="W799" s="39"/>
      <c r="X799" s="39"/>
      <c r="Y799" s="39"/>
      <c r="Z799" s="39"/>
      <c r="AA799" s="39"/>
    </row>
    <row r="800" spans="1:27" ht="15" customHeight="1" x14ac:dyDescent="0.3">
      <c r="A800" s="4"/>
      <c r="B800" s="5"/>
      <c r="C800" s="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39"/>
      <c r="T800" s="39"/>
      <c r="U800" s="39"/>
      <c r="V800" s="39"/>
      <c r="W800" s="39"/>
      <c r="X800" s="39"/>
      <c r="Y800" s="39"/>
      <c r="Z800" s="39"/>
      <c r="AA800" s="39"/>
    </row>
    <row r="801" spans="1:27" ht="15" customHeight="1" x14ac:dyDescent="0.3">
      <c r="A801" s="4"/>
      <c r="B801" s="5"/>
      <c r="C801" s="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39"/>
      <c r="T801" s="39"/>
      <c r="U801" s="39"/>
      <c r="V801" s="39"/>
      <c r="W801" s="39"/>
      <c r="X801" s="39"/>
      <c r="Y801" s="39"/>
      <c r="Z801" s="39"/>
      <c r="AA801" s="39"/>
    </row>
    <row r="802" spans="1:27" ht="15" customHeight="1" x14ac:dyDescent="0.3">
      <c r="A802" s="4"/>
      <c r="B802" s="5"/>
      <c r="C802" s="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39"/>
      <c r="T802" s="39"/>
      <c r="U802" s="39"/>
      <c r="V802" s="39"/>
      <c r="W802" s="39"/>
      <c r="X802" s="39"/>
      <c r="Y802" s="39"/>
      <c r="Z802" s="39"/>
      <c r="AA802" s="39"/>
    </row>
    <row r="803" spans="1:27" ht="15" customHeight="1" x14ac:dyDescent="0.3">
      <c r="A803" s="4"/>
      <c r="B803" s="5"/>
      <c r="C803" s="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39"/>
      <c r="T803" s="39"/>
      <c r="U803" s="39"/>
      <c r="V803" s="39"/>
      <c r="W803" s="39"/>
      <c r="X803" s="39"/>
      <c r="Y803" s="39"/>
      <c r="Z803" s="39"/>
      <c r="AA803" s="39"/>
    </row>
    <row r="804" spans="1:27" ht="15" customHeight="1" x14ac:dyDescent="0.3">
      <c r="A804" s="4"/>
      <c r="B804" s="5"/>
      <c r="C804" s="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39"/>
      <c r="T804" s="39"/>
      <c r="U804" s="39"/>
      <c r="V804" s="39"/>
      <c r="W804" s="39"/>
      <c r="X804" s="39"/>
      <c r="Y804" s="39"/>
      <c r="Z804" s="39"/>
      <c r="AA804" s="39"/>
    </row>
    <row r="805" spans="1:27" ht="15" customHeight="1" x14ac:dyDescent="0.3">
      <c r="A805" s="4"/>
      <c r="B805" s="5"/>
      <c r="C805" s="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39"/>
      <c r="T805" s="39"/>
      <c r="U805" s="39"/>
      <c r="V805" s="39"/>
      <c r="W805" s="39"/>
      <c r="X805" s="39"/>
      <c r="Y805" s="39"/>
      <c r="Z805" s="39"/>
      <c r="AA805" s="39"/>
    </row>
    <row r="806" spans="1:27" ht="15" customHeight="1" x14ac:dyDescent="0.3">
      <c r="A806" s="4"/>
      <c r="B806" s="5"/>
      <c r="C806" s="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39"/>
      <c r="T806" s="39"/>
      <c r="U806" s="39"/>
      <c r="V806" s="39"/>
      <c r="W806" s="39"/>
      <c r="X806" s="39"/>
      <c r="Y806" s="39"/>
      <c r="Z806" s="39"/>
      <c r="AA806" s="39"/>
    </row>
    <row r="807" spans="1:27" ht="15" customHeight="1" x14ac:dyDescent="0.3">
      <c r="A807" s="4"/>
      <c r="B807" s="5"/>
      <c r="C807" s="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39"/>
      <c r="T807" s="39"/>
      <c r="U807" s="39"/>
      <c r="V807" s="39"/>
      <c r="W807" s="39"/>
      <c r="X807" s="39"/>
      <c r="Y807" s="39"/>
      <c r="Z807" s="39"/>
      <c r="AA807" s="39"/>
    </row>
    <row r="808" spans="1:27" ht="15" customHeight="1" x14ac:dyDescent="0.3">
      <c r="A808" s="4"/>
      <c r="B808" s="5"/>
      <c r="C808" s="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39"/>
      <c r="T808" s="39"/>
      <c r="U808" s="39"/>
      <c r="V808" s="39"/>
      <c r="W808" s="39"/>
      <c r="X808" s="39"/>
      <c r="Y808" s="39"/>
      <c r="Z808" s="39"/>
      <c r="AA808" s="39"/>
    </row>
    <row r="809" spans="1:27" ht="15" customHeight="1" x14ac:dyDescent="0.3">
      <c r="A809" s="4"/>
      <c r="B809" s="5"/>
      <c r="C809" s="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39"/>
      <c r="T809" s="39"/>
      <c r="U809" s="39"/>
      <c r="V809" s="39"/>
      <c r="W809" s="39"/>
      <c r="X809" s="39"/>
      <c r="Y809" s="39"/>
      <c r="Z809" s="39"/>
      <c r="AA809" s="39"/>
    </row>
    <row r="810" spans="1:27" ht="15" customHeight="1" x14ac:dyDescent="0.3">
      <c r="A810" s="4"/>
      <c r="B810" s="5"/>
      <c r="C810" s="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39"/>
      <c r="T810" s="39"/>
      <c r="U810" s="39"/>
      <c r="V810" s="39"/>
      <c r="W810" s="39"/>
      <c r="X810" s="39"/>
      <c r="Y810" s="39"/>
      <c r="Z810" s="39"/>
      <c r="AA810" s="39"/>
    </row>
    <row r="811" spans="1:27" ht="15" customHeight="1" x14ac:dyDescent="0.3">
      <c r="A811" s="4"/>
      <c r="B811" s="5"/>
      <c r="C811" s="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39"/>
      <c r="T811" s="39"/>
      <c r="U811" s="39"/>
      <c r="V811" s="39"/>
      <c r="W811" s="39"/>
      <c r="X811" s="39"/>
      <c r="Y811" s="39"/>
      <c r="Z811" s="39"/>
      <c r="AA811" s="39"/>
    </row>
    <row r="812" spans="1:27" ht="15" customHeight="1" x14ac:dyDescent="0.3">
      <c r="A812" s="4"/>
      <c r="B812" s="5"/>
      <c r="C812" s="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39"/>
      <c r="T812" s="39"/>
      <c r="U812" s="39"/>
      <c r="V812" s="39"/>
      <c r="W812" s="39"/>
      <c r="X812" s="39"/>
      <c r="Y812" s="39"/>
      <c r="Z812" s="39"/>
      <c r="AA812" s="39"/>
    </row>
    <row r="813" spans="1:27" ht="15" customHeight="1" x14ac:dyDescent="0.3">
      <c r="A813" s="4"/>
      <c r="B813" s="5"/>
      <c r="C813" s="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39"/>
      <c r="T813" s="39"/>
      <c r="U813" s="39"/>
      <c r="V813" s="39"/>
      <c r="W813" s="39"/>
      <c r="X813" s="39"/>
      <c r="Y813" s="39"/>
      <c r="Z813" s="39"/>
      <c r="AA813" s="39"/>
    </row>
    <row r="814" spans="1:27" ht="15" customHeight="1" x14ac:dyDescent="0.3">
      <c r="A814" s="4"/>
      <c r="B814" s="5"/>
      <c r="C814" s="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39"/>
      <c r="T814" s="39"/>
      <c r="U814" s="39"/>
      <c r="V814" s="39"/>
      <c r="W814" s="39"/>
      <c r="X814" s="39"/>
      <c r="Y814" s="39"/>
      <c r="Z814" s="39"/>
      <c r="AA814" s="39"/>
    </row>
    <row r="815" spans="1:27" ht="15" customHeight="1" x14ac:dyDescent="0.3">
      <c r="A815" s="4"/>
      <c r="B815" s="5"/>
      <c r="C815" s="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39"/>
      <c r="T815" s="39"/>
      <c r="U815" s="39"/>
      <c r="V815" s="39"/>
      <c r="W815" s="39"/>
      <c r="X815" s="39"/>
      <c r="Y815" s="39"/>
      <c r="Z815" s="39"/>
      <c r="AA815" s="39"/>
    </row>
    <row r="816" spans="1:27" ht="15" customHeight="1" x14ac:dyDescent="0.3">
      <c r="A816" s="4"/>
      <c r="B816" s="5"/>
      <c r="C816" s="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39"/>
      <c r="T816" s="39"/>
      <c r="U816" s="39"/>
      <c r="V816" s="39"/>
      <c r="W816" s="39"/>
      <c r="X816" s="39"/>
      <c r="Y816" s="39"/>
      <c r="Z816" s="39"/>
      <c r="AA816" s="39"/>
    </row>
    <row r="817" spans="1:27" ht="15" customHeight="1" x14ac:dyDescent="0.3">
      <c r="A817" s="4"/>
      <c r="B817" s="5"/>
      <c r="C817" s="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39"/>
      <c r="T817" s="39"/>
      <c r="U817" s="39"/>
      <c r="V817" s="39"/>
      <c r="W817" s="39"/>
      <c r="X817" s="39"/>
      <c r="Y817" s="39"/>
      <c r="Z817" s="39"/>
      <c r="AA817" s="39"/>
    </row>
    <row r="818" spans="1:27" ht="15" customHeight="1" x14ac:dyDescent="0.3">
      <c r="A818" s="4"/>
      <c r="B818" s="5"/>
      <c r="C818" s="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39"/>
      <c r="T818" s="39"/>
      <c r="U818" s="39"/>
      <c r="V818" s="39"/>
      <c r="W818" s="39"/>
      <c r="X818" s="39"/>
      <c r="Y818" s="39"/>
      <c r="Z818" s="39"/>
      <c r="AA818" s="39"/>
    </row>
    <row r="819" spans="1:27" ht="15" customHeight="1" x14ac:dyDescent="0.3">
      <c r="A819" s="4"/>
      <c r="B819" s="5"/>
      <c r="C819" s="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39"/>
      <c r="T819" s="39"/>
      <c r="U819" s="39"/>
      <c r="V819" s="39"/>
      <c r="W819" s="39"/>
      <c r="X819" s="39"/>
      <c r="Y819" s="39"/>
      <c r="Z819" s="39"/>
      <c r="AA819" s="39"/>
    </row>
    <row r="820" spans="1:27" ht="15" customHeight="1" x14ac:dyDescent="0.3">
      <c r="A820" s="4"/>
      <c r="B820" s="5"/>
      <c r="C820" s="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39"/>
      <c r="T820" s="39"/>
      <c r="U820" s="39"/>
      <c r="V820" s="39"/>
      <c r="W820" s="39"/>
      <c r="X820" s="39"/>
      <c r="Y820" s="39"/>
      <c r="Z820" s="39"/>
      <c r="AA820" s="39"/>
    </row>
    <row r="821" spans="1:27" ht="15" customHeight="1" x14ac:dyDescent="0.3">
      <c r="A821" s="4"/>
      <c r="B821" s="5"/>
      <c r="C821" s="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39"/>
      <c r="T821" s="39"/>
      <c r="U821" s="39"/>
      <c r="V821" s="39"/>
      <c r="W821" s="39"/>
      <c r="X821" s="39"/>
      <c r="Y821" s="39"/>
      <c r="Z821" s="39"/>
      <c r="AA821" s="39"/>
    </row>
    <row r="822" spans="1:27" ht="15" customHeight="1" x14ac:dyDescent="0.3">
      <c r="A822" s="4"/>
      <c r="B822" s="5"/>
      <c r="C822" s="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39"/>
      <c r="T822" s="39"/>
      <c r="U822" s="39"/>
      <c r="V822" s="39"/>
      <c r="W822" s="39"/>
      <c r="X822" s="39"/>
      <c r="Y822" s="39"/>
      <c r="Z822" s="39"/>
      <c r="AA822" s="39"/>
    </row>
    <row r="823" spans="1:27" ht="15" customHeight="1" x14ac:dyDescent="0.3">
      <c r="A823" s="4"/>
      <c r="B823" s="5"/>
      <c r="C823" s="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39"/>
      <c r="T823" s="39"/>
      <c r="U823" s="39"/>
      <c r="V823" s="39"/>
      <c r="W823" s="39"/>
      <c r="X823" s="39"/>
      <c r="Y823" s="39"/>
      <c r="Z823" s="39"/>
      <c r="AA823" s="39"/>
    </row>
    <row r="824" spans="1:27" ht="15" customHeight="1" x14ac:dyDescent="0.3">
      <c r="A824" s="4"/>
      <c r="B824" s="5"/>
      <c r="C824" s="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39"/>
      <c r="T824" s="39"/>
      <c r="U824" s="39"/>
      <c r="V824" s="39"/>
      <c r="W824" s="39"/>
      <c r="X824" s="39"/>
      <c r="Y824" s="39"/>
      <c r="Z824" s="39"/>
      <c r="AA824" s="39"/>
    </row>
    <row r="825" spans="1:27" ht="15" customHeight="1" x14ac:dyDescent="0.3">
      <c r="A825" s="4"/>
      <c r="B825" s="5"/>
      <c r="C825" s="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39"/>
      <c r="T825" s="39"/>
      <c r="U825" s="39"/>
      <c r="V825" s="39"/>
      <c r="W825" s="39"/>
      <c r="X825" s="39"/>
      <c r="Y825" s="39"/>
      <c r="Z825" s="39"/>
      <c r="AA825" s="39"/>
    </row>
    <row r="826" spans="1:27" ht="15" customHeight="1" x14ac:dyDescent="0.3">
      <c r="A826" s="4"/>
      <c r="B826" s="5"/>
      <c r="C826" s="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39"/>
      <c r="T826" s="39"/>
      <c r="U826" s="39"/>
      <c r="V826" s="39"/>
      <c r="W826" s="39"/>
      <c r="X826" s="39"/>
      <c r="Y826" s="39"/>
      <c r="Z826" s="39"/>
      <c r="AA826" s="39"/>
    </row>
    <row r="827" spans="1:27" ht="15" customHeight="1" x14ac:dyDescent="0.3">
      <c r="A827" s="4"/>
      <c r="B827" s="5"/>
      <c r="C827" s="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39"/>
      <c r="T827" s="39"/>
      <c r="U827" s="39"/>
      <c r="V827" s="39"/>
      <c r="W827" s="39"/>
      <c r="X827" s="39"/>
      <c r="Y827" s="39"/>
      <c r="Z827" s="39"/>
      <c r="AA827" s="39"/>
    </row>
    <row r="828" spans="1:27" ht="15" customHeight="1" x14ac:dyDescent="0.3">
      <c r="A828" s="4"/>
      <c r="B828" s="5"/>
      <c r="C828" s="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39"/>
      <c r="T828" s="39"/>
      <c r="U828" s="39"/>
      <c r="V828" s="39"/>
      <c r="W828" s="39"/>
      <c r="X828" s="39"/>
      <c r="Y828" s="39"/>
      <c r="Z828" s="39"/>
      <c r="AA828" s="39"/>
    </row>
    <row r="829" spans="1:27" ht="15" customHeight="1" x14ac:dyDescent="0.3">
      <c r="A829" s="4"/>
      <c r="B829" s="5"/>
      <c r="C829" s="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39"/>
      <c r="T829" s="39"/>
      <c r="U829" s="39"/>
      <c r="V829" s="39"/>
      <c r="W829" s="39"/>
      <c r="X829" s="39"/>
      <c r="Y829" s="39"/>
      <c r="Z829" s="39"/>
      <c r="AA829" s="39"/>
    </row>
    <row r="830" spans="1:27" ht="15" customHeight="1" x14ac:dyDescent="0.3">
      <c r="A830" s="4"/>
      <c r="B830" s="5"/>
      <c r="C830" s="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39"/>
      <c r="T830" s="39"/>
      <c r="U830" s="39"/>
      <c r="V830" s="39"/>
      <c r="W830" s="39"/>
      <c r="X830" s="39"/>
      <c r="Y830" s="39"/>
      <c r="Z830" s="39"/>
      <c r="AA830" s="39"/>
    </row>
    <row r="831" spans="1:27" ht="15" customHeight="1" x14ac:dyDescent="0.3">
      <c r="A831" s="4"/>
      <c r="B831" s="5"/>
      <c r="C831" s="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39"/>
      <c r="T831" s="39"/>
      <c r="U831" s="39"/>
      <c r="V831" s="39"/>
      <c r="W831" s="39"/>
      <c r="X831" s="39"/>
      <c r="Y831" s="39"/>
      <c r="Z831" s="39"/>
      <c r="AA831" s="39"/>
    </row>
    <row r="832" spans="1:27" ht="15" customHeight="1" x14ac:dyDescent="0.3">
      <c r="A832" s="4"/>
      <c r="B832" s="5"/>
      <c r="C832" s="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39"/>
      <c r="T832" s="39"/>
      <c r="U832" s="39"/>
      <c r="V832" s="39"/>
      <c r="W832" s="39"/>
      <c r="X832" s="39"/>
      <c r="Y832" s="39"/>
      <c r="Z832" s="39"/>
      <c r="AA832" s="39"/>
    </row>
    <row r="833" spans="1:27" ht="15" customHeight="1" x14ac:dyDescent="0.3">
      <c r="A833" s="4"/>
      <c r="B833" s="5"/>
      <c r="C833" s="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39"/>
      <c r="T833" s="39"/>
      <c r="U833" s="39"/>
      <c r="V833" s="39"/>
      <c r="W833" s="39"/>
      <c r="X833" s="39"/>
      <c r="Y833" s="39"/>
      <c r="Z833" s="39"/>
      <c r="AA833" s="39"/>
    </row>
    <row r="834" spans="1:27" ht="15" customHeight="1" x14ac:dyDescent="0.3">
      <c r="A834" s="4"/>
      <c r="B834" s="5"/>
      <c r="C834" s="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39"/>
      <c r="T834" s="39"/>
      <c r="U834" s="39"/>
      <c r="V834" s="39"/>
      <c r="W834" s="39"/>
      <c r="X834" s="39"/>
      <c r="Y834" s="39"/>
      <c r="Z834" s="39"/>
      <c r="AA834" s="39"/>
    </row>
    <row r="835" spans="1:27" ht="15" customHeight="1" x14ac:dyDescent="0.3">
      <c r="A835" s="4"/>
      <c r="B835" s="5"/>
      <c r="C835" s="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39"/>
      <c r="T835" s="39"/>
      <c r="U835" s="39"/>
      <c r="V835" s="39"/>
      <c r="W835" s="39"/>
      <c r="X835" s="39"/>
      <c r="Y835" s="39"/>
      <c r="Z835" s="39"/>
      <c r="AA835" s="39"/>
    </row>
    <row r="836" spans="1:27" ht="15" customHeight="1" x14ac:dyDescent="0.3">
      <c r="A836" s="4"/>
      <c r="B836" s="5"/>
      <c r="C836" s="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39"/>
      <c r="T836" s="39"/>
      <c r="U836" s="39"/>
      <c r="V836" s="39"/>
      <c r="W836" s="39"/>
      <c r="X836" s="39"/>
      <c r="Y836" s="39"/>
      <c r="Z836" s="39"/>
      <c r="AA836" s="39"/>
    </row>
    <row r="837" spans="1:27" ht="15" customHeight="1" x14ac:dyDescent="0.3">
      <c r="A837" s="4"/>
      <c r="B837" s="5"/>
      <c r="C837" s="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39"/>
      <c r="T837" s="39"/>
      <c r="U837" s="39"/>
      <c r="V837" s="39"/>
      <c r="W837" s="39"/>
      <c r="X837" s="39"/>
      <c r="Y837" s="39"/>
      <c r="Z837" s="39"/>
      <c r="AA837" s="39"/>
    </row>
    <row r="838" spans="1:27" ht="15" customHeight="1" x14ac:dyDescent="0.3">
      <c r="A838" s="4"/>
      <c r="B838" s="5"/>
      <c r="C838" s="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39"/>
      <c r="T838" s="39"/>
      <c r="U838" s="39"/>
      <c r="V838" s="39"/>
      <c r="W838" s="39"/>
      <c r="X838" s="39"/>
      <c r="Y838" s="39"/>
      <c r="Z838" s="39"/>
      <c r="AA838" s="39"/>
    </row>
    <row r="839" spans="1:27" ht="15" customHeight="1" x14ac:dyDescent="0.3">
      <c r="A839" s="4"/>
      <c r="B839" s="5"/>
      <c r="C839" s="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39"/>
      <c r="T839" s="39"/>
      <c r="U839" s="39"/>
      <c r="V839" s="39"/>
      <c r="W839" s="39"/>
      <c r="X839" s="39"/>
      <c r="Y839" s="39"/>
      <c r="Z839" s="39"/>
      <c r="AA839" s="39"/>
    </row>
    <row r="840" spans="1:27" ht="15" customHeight="1" x14ac:dyDescent="0.3">
      <c r="A840" s="4"/>
      <c r="B840" s="5"/>
      <c r="C840" s="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39"/>
      <c r="T840" s="39"/>
      <c r="U840" s="39"/>
      <c r="V840" s="39"/>
      <c r="W840" s="39"/>
      <c r="X840" s="39"/>
      <c r="Y840" s="39"/>
      <c r="Z840" s="39"/>
      <c r="AA840" s="39"/>
    </row>
    <row r="841" spans="1:27" ht="15" customHeight="1" x14ac:dyDescent="0.3">
      <c r="A841" s="4"/>
      <c r="B841" s="5"/>
      <c r="C841" s="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39"/>
      <c r="T841" s="39"/>
      <c r="U841" s="39"/>
      <c r="V841" s="39"/>
      <c r="W841" s="39"/>
      <c r="X841" s="39"/>
      <c r="Y841" s="39"/>
      <c r="Z841" s="39"/>
      <c r="AA841" s="39"/>
    </row>
    <row r="842" spans="1:27" ht="15" customHeight="1" x14ac:dyDescent="0.3">
      <c r="A842" s="4"/>
      <c r="B842" s="5"/>
      <c r="C842" s="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39"/>
      <c r="T842" s="39"/>
      <c r="U842" s="39"/>
      <c r="V842" s="39"/>
      <c r="W842" s="39"/>
      <c r="X842" s="39"/>
      <c r="Y842" s="39"/>
      <c r="Z842" s="39"/>
      <c r="AA842" s="39"/>
    </row>
    <row r="843" spans="1:27" ht="15" customHeight="1" x14ac:dyDescent="0.3">
      <c r="A843" s="4"/>
      <c r="B843" s="5"/>
      <c r="C843" s="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39"/>
      <c r="T843" s="39"/>
      <c r="U843" s="39"/>
      <c r="V843" s="39"/>
      <c r="W843" s="39"/>
      <c r="X843" s="39"/>
      <c r="Y843" s="39"/>
      <c r="Z843" s="39"/>
      <c r="AA843" s="39"/>
    </row>
    <row r="844" spans="1:27" ht="15" customHeight="1" x14ac:dyDescent="0.3">
      <c r="A844" s="4"/>
      <c r="B844" s="5"/>
      <c r="C844" s="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39"/>
      <c r="T844" s="39"/>
      <c r="U844" s="39"/>
      <c r="V844" s="39"/>
      <c r="W844" s="39"/>
      <c r="X844" s="39"/>
      <c r="Y844" s="39"/>
      <c r="Z844" s="39"/>
      <c r="AA844" s="39"/>
    </row>
    <row r="845" spans="1:27" ht="15" customHeight="1" x14ac:dyDescent="0.3">
      <c r="A845" s="4"/>
      <c r="B845" s="5"/>
      <c r="C845" s="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39"/>
      <c r="T845" s="39"/>
      <c r="U845" s="39"/>
      <c r="V845" s="39"/>
      <c r="W845" s="39"/>
      <c r="X845" s="39"/>
      <c r="Y845" s="39"/>
      <c r="Z845" s="39"/>
      <c r="AA845" s="39"/>
    </row>
    <row r="846" spans="1:27" ht="15" customHeight="1" x14ac:dyDescent="0.3">
      <c r="A846" s="4"/>
      <c r="B846" s="5"/>
      <c r="C846" s="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39"/>
      <c r="T846" s="39"/>
      <c r="U846" s="39"/>
      <c r="V846" s="39"/>
      <c r="W846" s="39"/>
      <c r="X846" s="39"/>
      <c r="Y846" s="39"/>
      <c r="Z846" s="39"/>
      <c r="AA846" s="39"/>
    </row>
    <row r="847" spans="1:27" ht="15" customHeight="1" x14ac:dyDescent="0.3">
      <c r="A847" s="4"/>
      <c r="B847" s="5"/>
      <c r="C847" s="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39"/>
      <c r="T847" s="39"/>
      <c r="U847" s="39"/>
      <c r="V847" s="39"/>
      <c r="W847" s="39"/>
      <c r="X847" s="39"/>
      <c r="Y847" s="39"/>
      <c r="Z847" s="39"/>
      <c r="AA847" s="39"/>
    </row>
    <row r="848" spans="1:27" ht="15" customHeight="1" x14ac:dyDescent="0.3">
      <c r="A848" s="4"/>
      <c r="B848" s="5"/>
      <c r="C848" s="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39"/>
      <c r="T848" s="39"/>
      <c r="U848" s="39"/>
      <c r="V848" s="39"/>
      <c r="W848" s="39"/>
      <c r="X848" s="39"/>
      <c r="Y848" s="39"/>
      <c r="Z848" s="39"/>
      <c r="AA848" s="39"/>
    </row>
    <row r="849" spans="1:27" ht="15" customHeight="1" x14ac:dyDescent="0.3">
      <c r="A849" s="4"/>
      <c r="B849" s="5"/>
      <c r="C849" s="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39"/>
      <c r="T849" s="39"/>
      <c r="U849" s="39"/>
      <c r="V849" s="39"/>
      <c r="W849" s="39"/>
      <c r="X849" s="39"/>
      <c r="Y849" s="39"/>
      <c r="Z849" s="39"/>
      <c r="AA849" s="39"/>
    </row>
    <row r="850" spans="1:27" ht="15" customHeight="1" x14ac:dyDescent="0.3">
      <c r="A850" s="4"/>
      <c r="B850" s="5"/>
      <c r="C850" s="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39"/>
      <c r="T850" s="39"/>
      <c r="U850" s="39"/>
      <c r="V850" s="39"/>
      <c r="W850" s="39"/>
      <c r="X850" s="39"/>
      <c r="Y850" s="39"/>
      <c r="Z850" s="39"/>
      <c r="AA850" s="39"/>
    </row>
    <row r="851" spans="1:27" ht="15" customHeight="1" x14ac:dyDescent="0.3">
      <c r="A851" s="4"/>
      <c r="B851" s="5"/>
      <c r="C851" s="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39"/>
      <c r="T851" s="39"/>
      <c r="U851" s="39"/>
      <c r="V851" s="39"/>
      <c r="W851" s="39"/>
      <c r="X851" s="39"/>
      <c r="Y851" s="39"/>
      <c r="Z851" s="39"/>
      <c r="AA851" s="39"/>
    </row>
    <row r="852" spans="1:27" ht="15" customHeight="1" x14ac:dyDescent="0.3">
      <c r="A852" s="4"/>
      <c r="B852" s="5"/>
      <c r="C852" s="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39"/>
      <c r="T852" s="39"/>
      <c r="U852" s="39"/>
      <c r="V852" s="39"/>
      <c r="W852" s="39"/>
      <c r="X852" s="39"/>
      <c r="Y852" s="39"/>
      <c r="Z852" s="39"/>
      <c r="AA852" s="39"/>
    </row>
    <row r="853" spans="1:27" ht="15" customHeight="1" x14ac:dyDescent="0.3">
      <c r="A853" s="4"/>
      <c r="B853" s="5"/>
      <c r="C853" s="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39"/>
      <c r="T853" s="39"/>
      <c r="U853" s="39"/>
      <c r="V853" s="39"/>
      <c r="W853" s="39"/>
      <c r="X853" s="39"/>
      <c r="Y853" s="39"/>
      <c r="Z853" s="39"/>
      <c r="AA853" s="39"/>
    </row>
    <row r="854" spans="1:27" ht="15" customHeight="1" x14ac:dyDescent="0.3">
      <c r="A854" s="4"/>
      <c r="B854" s="5"/>
      <c r="C854" s="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39"/>
      <c r="T854" s="39"/>
      <c r="U854" s="39"/>
      <c r="V854" s="39"/>
      <c r="W854" s="39"/>
      <c r="X854" s="39"/>
      <c r="Y854" s="39"/>
      <c r="Z854" s="39"/>
      <c r="AA854" s="39"/>
    </row>
    <row r="855" spans="1:27" ht="15" customHeight="1" x14ac:dyDescent="0.3">
      <c r="A855" s="4"/>
      <c r="B855" s="5"/>
      <c r="C855" s="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39"/>
      <c r="T855" s="39"/>
      <c r="U855" s="39"/>
      <c r="V855" s="39"/>
      <c r="W855" s="39"/>
      <c r="X855" s="39"/>
      <c r="Y855" s="39"/>
      <c r="Z855" s="39"/>
      <c r="AA855" s="39"/>
    </row>
    <row r="856" spans="1:27" ht="15" customHeight="1" x14ac:dyDescent="0.3">
      <c r="A856" s="4"/>
      <c r="B856" s="5"/>
      <c r="C856" s="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39"/>
      <c r="T856" s="39"/>
      <c r="U856" s="39"/>
      <c r="V856" s="39"/>
      <c r="W856" s="39"/>
      <c r="X856" s="39"/>
      <c r="Y856" s="39"/>
      <c r="Z856" s="39"/>
      <c r="AA856" s="39"/>
    </row>
    <row r="857" spans="1:27" ht="15" customHeight="1" x14ac:dyDescent="0.3">
      <c r="A857" s="4"/>
      <c r="B857" s="5"/>
      <c r="C857" s="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39"/>
      <c r="T857" s="39"/>
      <c r="U857" s="39"/>
      <c r="V857" s="39"/>
      <c r="W857" s="39"/>
      <c r="X857" s="39"/>
      <c r="Y857" s="39"/>
      <c r="Z857" s="39"/>
      <c r="AA857" s="39"/>
    </row>
    <row r="858" spans="1:27" ht="15" customHeight="1" x14ac:dyDescent="0.3">
      <c r="A858" s="4"/>
      <c r="B858" s="5"/>
      <c r="C858" s="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39"/>
      <c r="T858" s="39"/>
      <c r="U858" s="39"/>
      <c r="V858" s="39"/>
      <c r="W858" s="39"/>
      <c r="X858" s="39"/>
      <c r="Y858" s="39"/>
      <c r="Z858" s="39"/>
      <c r="AA858" s="39"/>
    </row>
    <row r="859" spans="1:27" ht="15" customHeight="1" x14ac:dyDescent="0.3">
      <c r="A859" s="4"/>
      <c r="B859" s="5"/>
      <c r="C859" s="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39"/>
      <c r="T859" s="39"/>
      <c r="U859" s="39"/>
      <c r="V859" s="39"/>
      <c r="W859" s="39"/>
      <c r="X859" s="39"/>
      <c r="Y859" s="39"/>
      <c r="Z859" s="39"/>
      <c r="AA859" s="39"/>
    </row>
    <row r="860" spans="1:27" ht="15" customHeight="1" x14ac:dyDescent="0.3">
      <c r="A860" s="4"/>
      <c r="B860" s="5"/>
      <c r="C860" s="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39"/>
      <c r="T860" s="39"/>
      <c r="U860" s="39"/>
      <c r="V860" s="39"/>
      <c r="W860" s="39"/>
      <c r="X860" s="39"/>
      <c r="Y860" s="39"/>
      <c r="Z860" s="39"/>
      <c r="AA860" s="39"/>
    </row>
    <row r="861" spans="1:27" ht="15" customHeight="1" x14ac:dyDescent="0.3">
      <c r="A861" s="4"/>
      <c r="B861" s="5"/>
      <c r="C861" s="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39"/>
      <c r="T861" s="39"/>
      <c r="U861" s="39"/>
      <c r="V861" s="39"/>
      <c r="W861" s="39"/>
      <c r="X861" s="39"/>
      <c r="Y861" s="39"/>
      <c r="Z861" s="39"/>
      <c r="AA861" s="39"/>
    </row>
    <row r="862" spans="1:27" ht="15" customHeight="1" x14ac:dyDescent="0.3">
      <c r="A862" s="4"/>
      <c r="B862" s="5"/>
      <c r="C862" s="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39"/>
      <c r="T862" s="39"/>
      <c r="U862" s="39"/>
      <c r="V862" s="39"/>
      <c r="W862" s="39"/>
      <c r="X862" s="39"/>
      <c r="Y862" s="39"/>
      <c r="Z862" s="39"/>
      <c r="AA862" s="39"/>
    </row>
    <row r="863" spans="1:27" ht="15" customHeight="1" x14ac:dyDescent="0.3">
      <c r="A863" s="4"/>
      <c r="B863" s="5"/>
      <c r="C863" s="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39"/>
      <c r="T863" s="39"/>
      <c r="U863" s="39"/>
      <c r="V863" s="39"/>
      <c r="W863" s="39"/>
      <c r="X863" s="39"/>
      <c r="Y863" s="39"/>
      <c r="Z863" s="39"/>
      <c r="AA863" s="39"/>
    </row>
    <row r="864" spans="1:27" ht="15" customHeight="1" x14ac:dyDescent="0.3">
      <c r="A864" s="4"/>
      <c r="B864" s="5"/>
      <c r="C864" s="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39"/>
      <c r="T864" s="39"/>
      <c r="U864" s="39"/>
      <c r="V864" s="39"/>
      <c r="W864" s="39"/>
      <c r="X864" s="39"/>
      <c r="Y864" s="39"/>
      <c r="Z864" s="39"/>
      <c r="AA864" s="39"/>
    </row>
    <row r="865" spans="1:27" ht="15" customHeight="1" x14ac:dyDescent="0.3">
      <c r="A865" s="4"/>
      <c r="B865" s="5"/>
      <c r="C865" s="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39"/>
      <c r="T865" s="39"/>
      <c r="U865" s="39"/>
      <c r="V865" s="39"/>
      <c r="W865" s="39"/>
      <c r="X865" s="39"/>
      <c r="Y865" s="39"/>
      <c r="Z865" s="39"/>
      <c r="AA865" s="39"/>
    </row>
    <row r="866" spans="1:27" ht="15" customHeight="1" x14ac:dyDescent="0.3">
      <c r="A866" s="4"/>
      <c r="B866" s="5"/>
      <c r="C866" s="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39"/>
      <c r="T866" s="39"/>
      <c r="U866" s="39"/>
      <c r="V866" s="39"/>
      <c r="W866" s="39"/>
      <c r="X866" s="39"/>
      <c r="Y866" s="39"/>
      <c r="Z866" s="39"/>
      <c r="AA866" s="39"/>
    </row>
    <row r="867" spans="1:27" ht="15" customHeight="1" x14ac:dyDescent="0.3">
      <c r="A867" s="4"/>
      <c r="B867" s="5"/>
      <c r="C867" s="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39"/>
      <c r="T867" s="39"/>
      <c r="U867" s="39"/>
      <c r="V867" s="39"/>
      <c r="W867" s="39"/>
      <c r="X867" s="39"/>
      <c r="Y867" s="39"/>
      <c r="Z867" s="39"/>
      <c r="AA867" s="39"/>
    </row>
    <row r="868" spans="1:27" ht="15" customHeight="1" x14ac:dyDescent="0.3">
      <c r="A868" s="4"/>
      <c r="B868" s="5"/>
      <c r="C868" s="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39"/>
      <c r="T868" s="39"/>
      <c r="U868" s="39"/>
      <c r="V868" s="39"/>
      <c r="W868" s="39"/>
      <c r="X868" s="39"/>
      <c r="Y868" s="39"/>
      <c r="Z868" s="39"/>
      <c r="AA868" s="39"/>
    </row>
    <row r="869" spans="1:27" ht="15" customHeight="1" x14ac:dyDescent="0.3">
      <c r="A869" s="4"/>
      <c r="B869" s="5"/>
      <c r="C869" s="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39"/>
      <c r="T869" s="39"/>
      <c r="U869" s="39"/>
      <c r="V869" s="39"/>
      <c r="W869" s="39"/>
      <c r="X869" s="39"/>
      <c r="Y869" s="39"/>
      <c r="Z869" s="39"/>
      <c r="AA869" s="39"/>
    </row>
    <row r="870" spans="1:27" ht="15" customHeight="1" x14ac:dyDescent="0.3">
      <c r="A870" s="4"/>
      <c r="B870" s="5"/>
      <c r="C870" s="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39"/>
      <c r="T870" s="39"/>
      <c r="U870" s="39"/>
      <c r="V870" s="39"/>
      <c r="W870" s="39"/>
      <c r="X870" s="39"/>
      <c r="Y870" s="39"/>
      <c r="Z870" s="39"/>
      <c r="AA870" s="39"/>
    </row>
    <row r="871" spans="1:27" ht="15" customHeight="1" x14ac:dyDescent="0.3">
      <c r="A871" s="4"/>
      <c r="B871" s="5"/>
      <c r="C871" s="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39"/>
      <c r="T871" s="39"/>
      <c r="U871" s="39"/>
      <c r="V871" s="39"/>
      <c r="W871" s="39"/>
      <c r="X871" s="39"/>
      <c r="Y871" s="39"/>
      <c r="Z871" s="39"/>
      <c r="AA871" s="39"/>
    </row>
    <row r="872" spans="1:27" ht="15" customHeight="1" x14ac:dyDescent="0.3">
      <c r="A872" s="4"/>
      <c r="B872" s="5"/>
      <c r="C872" s="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39"/>
      <c r="T872" s="39"/>
      <c r="U872" s="39"/>
      <c r="V872" s="39"/>
      <c r="W872" s="39"/>
      <c r="X872" s="39"/>
      <c r="Y872" s="39"/>
      <c r="Z872" s="39"/>
      <c r="AA872" s="39"/>
    </row>
    <row r="873" spans="1:27" ht="15" customHeight="1" x14ac:dyDescent="0.3">
      <c r="A873" s="4"/>
      <c r="B873" s="5"/>
      <c r="C873" s="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39"/>
      <c r="T873" s="39"/>
      <c r="U873" s="39"/>
      <c r="V873" s="39"/>
      <c r="W873" s="39"/>
      <c r="X873" s="39"/>
      <c r="Y873" s="39"/>
      <c r="Z873" s="39"/>
      <c r="AA873" s="39"/>
    </row>
    <row r="874" spans="1:27" ht="15" customHeight="1" x14ac:dyDescent="0.3">
      <c r="A874" s="4"/>
      <c r="B874" s="5"/>
      <c r="C874" s="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39"/>
      <c r="T874" s="39"/>
      <c r="U874" s="39"/>
      <c r="V874" s="39"/>
      <c r="W874" s="39"/>
      <c r="X874" s="39"/>
      <c r="Y874" s="39"/>
      <c r="Z874" s="39"/>
      <c r="AA874" s="39"/>
    </row>
    <row r="875" spans="1:27" ht="15" customHeight="1" x14ac:dyDescent="0.3">
      <c r="A875" s="4"/>
      <c r="B875" s="5"/>
      <c r="C875" s="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39"/>
      <c r="T875" s="39"/>
      <c r="U875" s="39"/>
      <c r="V875" s="39"/>
      <c r="W875" s="39"/>
      <c r="X875" s="39"/>
      <c r="Y875" s="39"/>
      <c r="Z875" s="39"/>
      <c r="AA875" s="39"/>
    </row>
    <row r="876" spans="1:27" ht="15" customHeight="1" x14ac:dyDescent="0.3">
      <c r="A876" s="4"/>
      <c r="B876" s="5"/>
      <c r="C876" s="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39"/>
      <c r="T876" s="39"/>
      <c r="U876" s="39"/>
      <c r="V876" s="39"/>
      <c r="W876" s="39"/>
      <c r="X876" s="39"/>
      <c r="Y876" s="39"/>
      <c r="Z876" s="39"/>
      <c r="AA876" s="39"/>
    </row>
    <row r="877" spans="1:27" ht="15" customHeight="1" x14ac:dyDescent="0.3">
      <c r="A877" s="4"/>
      <c r="B877" s="5"/>
      <c r="C877" s="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39"/>
      <c r="T877" s="39"/>
      <c r="U877" s="39"/>
      <c r="V877" s="39"/>
      <c r="W877" s="39"/>
      <c r="X877" s="39"/>
      <c r="Y877" s="39"/>
      <c r="Z877" s="39"/>
      <c r="AA877" s="39"/>
    </row>
    <row r="878" spans="1:27" ht="15" customHeight="1" x14ac:dyDescent="0.3">
      <c r="A878" s="4"/>
      <c r="B878" s="5"/>
      <c r="C878" s="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39"/>
      <c r="T878" s="39"/>
      <c r="U878" s="39"/>
      <c r="V878" s="39"/>
      <c r="W878" s="39"/>
      <c r="X878" s="39"/>
      <c r="Y878" s="39"/>
      <c r="Z878" s="39"/>
      <c r="AA878" s="39"/>
    </row>
    <row r="879" spans="1:27" ht="15" customHeight="1" x14ac:dyDescent="0.3">
      <c r="A879" s="4"/>
      <c r="B879" s="5"/>
      <c r="C879" s="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39"/>
      <c r="T879" s="39"/>
      <c r="U879" s="39"/>
      <c r="V879" s="39"/>
      <c r="W879" s="39"/>
      <c r="X879" s="39"/>
      <c r="Y879" s="39"/>
      <c r="Z879" s="39"/>
      <c r="AA879" s="39"/>
    </row>
    <row r="880" spans="1:27" ht="15" customHeight="1" x14ac:dyDescent="0.3">
      <c r="A880" s="4"/>
      <c r="B880" s="5"/>
      <c r="C880" s="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39"/>
      <c r="T880" s="39"/>
      <c r="U880" s="39"/>
      <c r="V880" s="39"/>
      <c r="W880" s="39"/>
      <c r="X880" s="39"/>
      <c r="Y880" s="39"/>
      <c r="Z880" s="39"/>
      <c r="AA880" s="39"/>
    </row>
    <row r="881" spans="1:27" ht="15" customHeight="1" x14ac:dyDescent="0.3">
      <c r="A881" s="4"/>
      <c r="B881" s="5"/>
      <c r="C881" s="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39"/>
      <c r="T881" s="39"/>
      <c r="U881" s="39"/>
      <c r="V881" s="39"/>
      <c r="W881" s="39"/>
      <c r="X881" s="39"/>
      <c r="Y881" s="39"/>
      <c r="Z881" s="39"/>
      <c r="AA881" s="39"/>
    </row>
    <row r="882" spans="1:27" ht="15" customHeight="1" x14ac:dyDescent="0.3">
      <c r="A882" s="4"/>
      <c r="B882" s="5"/>
      <c r="C882" s="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39"/>
      <c r="T882" s="39"/>
      <c r="U882" s="39"/>
      <c r="V882" s="39"/>
      <c r="W882" s="39"/>
      <c r="X882" s="39"/>
      <c r="Y882" s="39"/>
      <c r="Z882" s="39"/>
      <c r="AA882" s="39"/>
    </row>
    <row r="883" spans="1:27" ht="15" customHeight="1" x14ac:dyDescent="0.3">
      <c r="A883" s="4"/>
      <c r="B883" s="5"/>
      <c r="C883" s="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39"/>
      <c r="T883" s="39"/>
      <c r="U883" s="39"/>
      <c r="V883" s="39"/>
      <c r="W883" s="39"/>
      <c r="X883" s="39"/>
      <c r="Y883" s="39"/>
      <c r="Z883" s="39"/>
      <c r="AA883" s="39"/>
    </row>
    <row r="884" spans="1:27" ht="15" customHeight="1" x14ac:dyDescent="0.3">
      <c r="A884" s="4"/>
      <c r="B884" s="5"/>
      <c r="C884" s="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39"/>
      <c r="T884" s="39"/>
      <c r="U884" s="39"/>
      <c r="V884" s="39"/>
      <c r="W884" s="39"/>
      <c r="X884" s="39"/>
      <c r="Y884" s="39"/>
      <c r="Z884" s="39"/>
      <c r="AA884" s="39"/>
    </row>
    <row r="885" spans="1:27" ht="15" customHeight="1" x14ac:dyDescent="0.3">
      <c r="A885" s="4"/>
      <c r="B885" s="5"/>
      <c r="C885" s="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39"/>
      <c r="T885" s="39"/>
      <c r="U885" s="39"/>
      <c r="V885" s="39"/>
      <c r="W885" s="39"/>
      <c r="X885" s="39"/>
      <c r="Y885" s="39"/>
      <c r="Z885" s="39"/>
      <c r="AA885" s="39"/>
    </row>
    <row r="886" spans="1:27" ht="15" customHeight="1" x14ac:dyDescent="0.3">
      <c r="A886" s="4"/>
      <c r="B886" s="5"/>
      <c r="C886" s="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39"/>
      <c r="T886" s="39"/>
      <c r="U886" s="39"/>
      <c r="V886" s="39"/>
      <c r="W886" s="39"/>
      <c r="X886" s="39"/>
      <c r="Y886" s="39"/>
      <c r="Z886" s="39"/>
      <c r="AA886" s="39"/>
    </row>
    <row r="887" spans="1:27" ht="15" customHeight="1" x14ac:dyDescent="0.3">
      <c r="A887" s="4"/>
      <c r="B887" s="5"/>
      <c r="C887" s="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39"/>
      <c r="T887" s="39"/>
      <c r="U887" s="39"/>
      <c r="V887" s="39"/>
      <c r="W887" s="39"/>
      <c r="X887" s="39"/>
      <c r="Y887" s="39"/>
      <c r="Z887" s="39"/>
      <c r="AA887" s="39"/>
    </row>
    <row r="888" spans="1:27" ht="15" customHeight="1" x14ac:dyDescent="0.3">
      <c r="A888" s="4"/>
      <c r="B888" s="5"/>
      <c r="C888" s="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39"/>
      <c r="T888" s="39"/>
      <c r="U888" s="39"/>
      <c r="V888" s="39"/>
      <c r="W888" s="39"/>
      <c r="X888" s="39"/>
      <c r="Y888" s="39"/>
      <c r="Z888" s="39"/>
      <c r="AA888" s="39"/>
    </row>
    <row r="889" spans="1:27" ht="15" customHeight="1" x14ac:dyDescent="0.3">
      <c r="A889" s="4"/>
      <c r="B889" s="5"/>
      <c r="C889" s="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39"/>
      <c r="T889" s="39"/>
      <c r="U889" s="39"/>
      <c r="V889" s="39"/>
      <c r="W889" s="39"/>
      <c r="X889" s="39"/>
      <c r="Y889" s="39"/>
      <c r="Z889" s="39"/>
      <c r="AA889" s="39"/>
    </row>
    <row r="890" spans="1:27" ht="15" customHeight="1" x14ac:dyDescent="0.3">
      <c r="A890" s="4"/>
      <c r="B890" s="5"/>
      <c r="C890" s="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39"/>
      <c r="T890" s="39"/>
      <c r="U890" s="39"/>
      <c r="V890" s="39"/>
      <c r="W890" s="39"/>
      <c r="X890" s="39"/>
      <c r="Y890" s="39"/>
      <c r="Z890" s="39"/>
      <c r="AA890" s="39"/>
    </row>
    <row r="891" spans="1:27" ht="15" customHeight="1" x14ac:dyDescent="0.3">
      <c r="A891" s="4"/>
      <c r="B891" s="5"/>
      <c r="C891" s="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39"/>
      <c r="T891" s="39"/>
      <c r="U891" s="39"/>
      <c r="V891" s="39"/>
      <c r="W891" s="39"/>
      <c r="X891" s="39"/>
      <c r="Y891" s="39"/>
      <c r="Z891" s="39"/>
      <c r="AA891" s="39"/>
    </row>
    <row r="892" spans="1:27" ht="15" customHeight="1" x14ac:dyDescent="0.3">
      <c r="A892" s="4"/>
      <c r="B892" s="5"/>
      <c r="C892" s="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39"/>
      <c r="T892" s="39"/>
      <c r="U892" s="39"/>
      <c r="V892" s="39"/>
      <c r="W892" s="39"/>
      <c r="X892" s="39"/>
      <c r="Y892" s="39"/>
      <c r="Z892" s="39"/>
      <c r="AA892" s="39"/>
    </row>
    <row r="893" spans="1:27" ht="15" customHeight="1" x14ac:dyDescent="0.3">
      <c r="A893" s="4"/>
      <c r="B893" s="5"/>
      <c r="C893" s="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39"/>
      <c r="T893" s="39"/>
      <c r="U893" s="39"/>
      <c r="V893" s="39"/>
      <c r="W893" s="39"/>
      <c r="X893" s="39"/>
      <c r="Y893" s="39"/>
      <c r="Z893" s="39"/>
      <c r="AA893" s="39"/>
    </row>
    <row r="894" spans="1:27" ht="15" customHeight="1" x14ac:dyDescent="0.3">
      <c r="A894" s="4"/>
      <c r="B894" s="5"/>
      <c r="C894" s="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39"/>
      <c r="T894" s="39"/>
      <c r="U894" s="39"/>
      <c r="V894" s="39"/>
      <c r="W894" s="39"/>
      <c r="X894" s="39"/>
      <c r="Y894" s="39"/>
      <c r="Z894" s="39"/>
      <c r="AA894" s="39"/>
    </row>
    <row r="895" spans="1:27" ht="15" customHeight="1" x14ac:dyDescent="0.3">
      <c r="A895" s="4"/>
      <c r="B895" s="5"/>
      <c r="C895" s="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39"/>
      <c r="T895" s="39"/>
      <c r="U895" s="39"/>
      <c r="V895" s="39"/>
      <c r="W895" s="39"/>
      <c r="X895" s="39"/>
      <c r="Y895" s="39"/>
      <c r="Z895" s="39"/>
      <c r="AA895" s="39"/>
    </row>
    <row r="896" spans="1:27" ht="15" customHeight="1" x14ac:dyDescent="0.3">
      <c r="A896" s="4"/>
      <c r="B896" s="5"/>
      <c r="C896" s="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39"/>
      <c r="T896" s="39"/>
      <c r="U896" s="39"/>
      <c r="V896" s="39"/>
      <c r="W896" s="39"/>
      <c r="X896" s="39"/>
      <c r="Y896" s="39"/>
      <c r="Z896" s="39"/>
      <c r="AA896" s="39"/>
    </row>
    <row r="897" spans="1:27" ht="15" customHeight="1" x14ac:dyDescent="0.3">
      <c r="A897" s="4"/>
      <c r="B897" s="5"/>
      <c r="C897" s="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39"/>
      <c r="T897" s="39"/>
      <c r="U897" s="39"/>
      <c r="V897" s="39"/>
      <c r="W897" s="39"/>
      <c r="X897" s="39"/>
      <c r="Y897" s="39"/>
      <c r="Z897" s="39"/>
      <c r="AA897" s="39"/>
    </row>
    <row r="898" spans="1:27" ht="15" customHeight="1" x14ac:dyDescent="0.3">
      <c r="A898" s="4"/>
      <c r="B898" s="5"/>
      <c r="C898" s="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39"/>
      <c r="T898" s="39"/>
      <c r="U898" s="39"/>
      <c r="V898" s="39"/>
      <c r="W898" s="39"/>
      <c r="X898" s="39"/>
      <c r="Y898" s="39"/>
      <c r="Z898" s="39"/>
      <c r="AA898" s="39"/>
    </row>
    <row r="899" spans="1:27" ht="15" customHeight="1" x14ac:dyDescent="0.3">
      <c r="A899" s="4"/>
      <c r="B899" s="5"/>
      <c r="C899" s="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39"/>
      <c r="T899" s="39"/>
      <c r="U899" s="39"/>
      <c r="V899" s="39"/>
      <c r="W899" s="39"/>
      <c r="X899" s="39"/>
      <c r="Y899" s="39"/>
      <c r="Z899" s="39"/>
      <c r="AA899" s="39"/>
    </row>
    <row r="900" spans="1:27" ht="15" customHeight="1" x14ac:dyDescent="0.3">
      <c r="A900" s="4"/>
      <c r="B900" s="5"/>
      <c r="C900" s="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39"/>
      <c r="T900" s="39"/>
      <c r="U900" s="39"/>
      <c r="V900" s="39"/>
      <c r="W900" s="39"/>
      <c r="X900" s="39"/>
      <c r="Y900" s="39"/>
      <c r="Z900" s="39"/>
      <c r="AA900" s="39"/>
    </row>
    <row r="901" spans="1:27" ht="15" customHeight="1" x14ac:dyDescent="0.3">
      <c r="A901" s="4"/>
      <c r="B901" s="5"/>
      <c r="C901" s="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39"/>
      <c r="T901" s="39"/>
      <c r="U901" s="39"/>
      <c r="V901" s="39"/>
      <c r="W901" s="39"/>
      <c r="X901" s="39"/>
      <c r="Y901" s="39"/>
      <c r="Z901" s="39"/>
      <c r="AA901" s="39"/>
    </row>
    <row r="902" spans="1:27" ht="15" customHeight="1" x14ac:dyDescent="0.3">
      <c r="A902" s="4"/>
      <c r="B902" s="5"/>
      <c r="C902" s="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39"/>
      <c r="T902" s="39"/>
      <c r="U902" s="39"/>
      <c r="V902" s="39"/>
      <c r="W902" s="39"/>
      <c r="X902" s="39"/>
      <c r="Y902" s="39"/>
      <c r="Z902" s="39"/>
      <c r="AA902" s="39"/>
    </row>
    <row r="903" spans="1:27" ht="15" customHeight="1" x14ac:dyDescent="0.3">
      <c r="A903" s="4"/>
      <c r="B903" s="5"/>
      <c r="C903" s="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39"/>
      <c r="T903" s="39"/>
      <c r="U903" s="39"/>
      <c r="V903" s="39"/>
      <c r="W903" s="39"/>
      <c r="X903" s="39"/>
      <c r="Y903" s="39"/>
      <c r="Z903" s="39"/>
      <c r="AA903" s="39"/>
    </row>
    <row r="904" spans="1:27" ht="15" customHeight="1" x14ac:dyDescent="0.3">
      <c r="A904" s="4"/>
      <c r="B904" s="5"/>
      <c r="C904" s="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39"/>
      <c r="T904" s="39"/>
      <c r="U904" s="39"/>
      <c r="V904" s="39"/>
      <c r="W904" s="39"/>
      <c r="X904" s="39"/>
      <c r="Y904" s="39"/>
      <c r="Z904" s="39"/>
      <c r="AA904" s="39"/>
    </row>
    <row r="905" spans="1:27" ht="15" customHeight="1" x14ac:dyDescent="0.3">
      <c r="A905" s="4"/>
      <c r="B905" s="5"/>
      <c r="C905" s="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39"/>
      <c r="T905" s="39"/>
      <c r="U905" s="39"/>
      <c r="V905" s="39"/>
      <c r="W905" s="39"/>
      <c r="X905" s="39"/>
      <c r="Y905" s="39"/>
      <c r="Z905" s="39"/>
      <c r="AA905" s="39"/>
    </row>
    <row r="906" spans="1:27" ht="15" customHeight="1" x14ac:dyDescent="0.3">
      <c r="A906" s="4"/>
      <c r="B906" s="5"/>
      <c r="C906" s="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39"/>
      <c r="T906" s="39"/>
      <c r="U906" s="39"/>
      <c r="V906" s="39"/>
      <c r="W906" s="39"/>
      <c r="X906" s="39"/>
      <c r="Y906" s="39"/>
      <c r="Z906" s="39"/>
      <c r="AA906" s="39"/>
    </row>
    <row r="907" spans="1:27" ht="15" customHeight="1" x14ac:dyDescent="0.3">
      <c r="A907" s="4"/>
      <c r="B907" s="5"/>
      <c r="C907" s="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39"/>
      <c r="T907" s="39"/>
      <c r="U907" s="39"/>
      <c r="V907" s="39"/>
      <c r="W907" s="39"/>
      <c r="X907" s="39"/>
      <c r="Y907" s="39"/>
      <c r="Z907" s="39"/>
      <c r="AA907" s="39"/>
    </row>
    <row r="908" spans="1:27" ht="15" customHeight="1" x14ac:dyDescent="0.3">
      <c r="A908" s="4"/>
      <c r="B908" s="5"/>
      <c r="C908" s="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39"/>
      <c r="T908" s="39"/>
      <c r="U908" s="39"/>
      <c r="V908" s="39"/>
      <c r="W908" s="39"/>
      <c r="X908" s="39"/>
      <c r="Y908" s="39"/>
      <c r="Z908" s="39"/>
      <c r="AA908" s="39"/>
    </row>
    <row r="909" spans="1:27" ht="15" customHeight="1" x14ac:dyDescent="0.3">
      <c r="A909" s="4"/>
      <c r="B909" s="5"/>
      <c r="C909" s="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39"/>
      <c r="T909" s="39"/>
      <c r="U909" s="39"/>
      <c r="V909" s="39"/>
      <c r="W909" s="39"/>
      <c r="X909" s="39"/>
      <c r="Y909" s="39"/>
      <c r="Z909" s="39"/>
      <c r="AA909" s="39"/>
    </row>
    <row r="910" spans="1:27" ht="15" customHeight="1" x14ac:dyDescent="0.3">
      <c r="A910" s="4"/>
      <c r="B910" s="5"/>
      <c r="C910" s="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39"/>
      <c r="T910" s="39"/>
      <c r="U910" s="39"/>
      <c r="V910" s="39"/>
      <c r="W910" s="39"/>
      <c r="X910" s="39"/>
      <c r="Y910" s="39"/>
      <c r="Z910" s="39"/>
      <c r="AA910" s="39"/>
    </row>
    <row r="911" spans="1:27" ht="15" customHeight="1" x14ac:dyDescent="0.3">
      <c r="A911" s="4"/>
      <c r="B911" s="5"/>
      <c r="C911" s="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39"/>
      <c r="T911" s="39"/>
      <c r="U911" s="39"/>
      <c r="V911" s="39"/>
      <c r="W911" s="39"/>
      <c r="X911" s="39"/>
      <c r="Y911" s="39"/>
      <c r="Z911" s="39"/>
      <c r="AA911" s="39"/>
    </row>
    <row r="912" spans="1:27" ht="15" customHeight="1" x14ac:dyDescent="0.3">
      <c r="A912" s="4"/>
      <c r="B912" s="5"/>
      <c r="C912" s="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39"/>
      <c r="T912" s="39"/>
      <c r="U912" s="39"/>
      <c r="V912" s="39"/>
      <c r="W912" s="39"/>
      <c r="X912" s="39"/>
      <c r="Y912" s="39"/>
      <c r="Z912" s="39"/>
      <c r="AA912" s="39"/>
    </row>
    <row r="913" spans="1:27" ht="15" customHeight="1" x14ac:dyDescent="0.3">
      <c r="A913" s="4"/>
      <c r="B913" s="5"/>
      <c r="C913" s="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39"/>
      <c r="T913" s="39"/>
      <c r="U913" s="39"/>
      <c r="V913" s="39"/>
      <c r="W913" s="39"/>
      <c r="X913" s="39"/>
      <c r="Y913" s="39"/>
      <c r="Z913" s="39"/>
      <c r="AA913" s="39"/>
    </row>
    <row r="914" spans="1:27" ht="15" customHeight="1" x14ac:dyDescent="0.3">
      <c r="A914" s="4"/>
      <c r="B914" s="5"/>
      <c r="C914" s="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39"/>
      <c r="T914" s="39"/>
      <c r="U914" s="39"/>
      <c r="V914" s="39"/>
      <c r="W914" s="39"/>
      <c r="X914" s="39"/>
      <c r="Y914" s="39"/>
      <c r="Z914" s="39"/>
      <c r="AA914" s="39"/>
    </row>
    <row r="915" spans="1:27" ht="15" customHeight="1" x14ac:dyDescent="0.3">
      <c r="A915" s="4"/>
      <c r="B915" s="5"/>
      <c r="C915" s="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39"/>
      <c r="T915" s="39"/>
      <c r="U915" s="39"/>
      <c r="V915" s="39"/>
      <c r="W915" s="39"/>
      <c r="X915" s="39"/>
      <c r="Y915" s="39"/>
      <c r="Z915" s="39"/>
      <c r="AA915" s="39"/>
    </row>
    <row r="916" spans="1:27" ht="15" customHeight="1" x14ac:dyDescent="0.3">
      <c r="A916" s="4"/>
      <c r="B916" s="5"/>
      <c r="C916" s="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39"/>
      <c r="T916" s="39"/>
      <c r="U916" s="39"/>
      <c r="V916" s="39"/>
      <c r="W916" s="39"/>
      <c r="X916" s="39"/>
      <c r="Y916" s="39"/>
      <c r="Z916" s="39"/>
      <c r="AA916" s="39"/>
    </row>
    <row r="917" spans="1:27" ht="15" customHeight="1" x14ac:dyDescent="0.3">
      <c r="A917" s="4"/>
      <c r="B917" s="5"/>
      <c r="C917" s="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39"/>
      <c r="T917" s="39"/>
      <c r="U917" s="39"/>
      <c r="V917" s="39"/>
      <c r="W917" s="39"/>
      <c r="X917" s="39"/>
      <c r="Y917" s="39"/>
      <c r="Z917" s="39"/>
      <c r="AA917" s="39"/>
    </row>
    <row r="918" spans="1:27" ht="15" customHeight="1" x14ac:dyDescent="0.3">
      <c r="A918" s="4"/>
      <c r="B918" s="5"/>
      <c r="C918" s="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39"/>
      <c r="T918" s="39"/>
      <c r="U918" s="39"/>
      <c r="V918" s="39"/>
      <c r="W918" s="39"/>
      <c r="X918" s="39"/>
      <c r="Y918" s="39"/>
      <c r="Z918" s="39"/>
      <c r="AA918" s="39"/>
    </row>
    <row r="919" spans="1:27" ht="15" customHeight="1" x14ac:dyDescent="0.3">
      <c r="A919" s="4"/>
      <c r="B919" s="5"/>
      <c r="C919" s="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39"/>
      <c r="T919" s="39"/>
      <c r="U919" s="39"/>
      <c r="V919" s="39"/>
      <c r="W919" s="39"/>
      <c r="X919" s="39"/>
      <c r="Y919" s="39"/>
      <c r="Z919" s="39"/>
      <c r="AA919" s="39"/>
    </row>
    <row r="920" spans="1:27" ht="15" customHeight="1" x14ac:dyDescent="0.3">
      <c r="A920" s="4"/>
      <c r="B920" s="5"/>
      <c r="C920" s="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39"/>
      <c r="T920" s="39"/>
      <c r="U920" s="39"/>
      <c r="V920" s="39"/>
      <c r="W920" s="39"/>
      <c r="X920" s="39"/>
      <c r="Y920" s="39"/>
      <c r="Z920" s="39"/>
      <c r="AA920" s="39"/>
    </row>
    <row r="921" spans="1:27" ht="15" customHeight="1" x14ac:dyDescent="0.3">
      <c r="A921" s="4"/>
      <c r="B921" s="5"/>
      <c r="C921" s="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39"/>
      <c r="T921" s="39"/>
      <c r="U921" s="39"/>
      <c r="V921" s="39"/>
      <c r="W921" s="39"/>
      <c r="X921" s="39"/>
      <c r="Y921" s="39"/>
      <c r="Z921" s="39"/>
      <c r="AA921" s="39"/>
    </row>
    <row r="922" spans="1:27" ht="15" customHeight="1" x14ac:dyDescent="0.3">
      <c r="A922" s="4"/>
      <c r="B922" s="5"/>
      <c r="C922" s="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39"/>
      <c r="T922" s="39"/>
      <c r="U922" s="39"/>
      <c r="V922" s="39"/>
      <c r="W922" s="39"/>
      <c r="X922" s="39"/>
      <c r="Y922" s="39"/>
      <c r="Z922" s="39"/>
      <c r="AA922" s="39"/>
    </row>
    <row r="923" spans="1:27" ht="15" customHeight="1" x14ac:dyDescent="0.3">
      <c r="A923" s="4"/>
      <c r="B923" s="5"/>
      <c r="C923" s="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39"/>
      <c r="T923" s="39"/>
      <c r="U923" s="39"/>
      <c r="V923" s="39"/>
      <c r="W923" s="39"/>
      <c r="X923" s="39"/>
      <c r="Y923" s="39"/>
      <c r="Z923" s="39"/>
      <c r="AA923" s="39"/>
    </row>
    <row r="924" spans="1:27" ht="15" customHeight="1" x14ac:dyDescent="0.3">
      <c r="A924" s="4"/>
      <c r="B924" s="5"/>
      <c r="C924" s="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39"/>
      <c r="T924" s="39"/>
      <c r="U924" s="39"/>
      <c r="V924" s="39"/>
      <c r="W924" s="39"/>
      <c r="X924" s="39"/>
      <c r="Y924" s="39"/>
      <c r="Z924" s="39"/>
      <c r="AA924" s="39"/>
    </row>
    <row r="925" spans="1:27" ht="15" customHeight="1" x14ac:dyDescent="0.3">
      <c r="A925" s="4"/>
      <c r="B925" s="5"/>
      <c r="C925" s="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39"/>
      <c r="T925" s="39"/>
      <c r="U925" s="39"/>
      <c r="V925" s="39"/>
      <c r="W925" s="39"/>
      <c r="X925" s="39"/>
      <c r="Y925" s="39"/>
      <c r="Z925" s="39"/>
      <c r="AA925" s="39"/>
    </row>
    <row r="926" spans="1:27" ht="15" customHeight="1" x14ac:dyDescent="0.3">
      <c r="A926" s="4"/>
      <c r="B926" s="5"/>
      <c r="C926" s="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39"/>
      <c r="T926" s="39"/>
      <c r="U926" s="39"/>
      <c r="V926" s="39"/>
      <c r="W926" s="39"/>
      <c r="X926" s="39"/>
      <c r="Y926" s="39"/>
      <c r="Z926" s="39"/>
      <c r="AA926" s="39"/>
    </row>
    <row r="927" spans="1:27" ht="15" customHeight="1" x14ac:dyDescent="0.3">
      <c r="A927" s="4"/>
      <c r="B927" s="5"/>
      <c r="C927" s="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39"/>
      <c r="T927" s="39"/>
      <c r="U927" s="39"/>
      <c r="V927" s="39"/>
      <c r="W927" s="39"/>
      <c r="X927" s="39"/>
      <c r="Y927" s="39"/>
      <c r="Z927" s="39"/>
      <c r="AA927" s="39"/>
    </row>
    <row r="928" spans="1:27" ht="15" customHeight="1" x14ac:dyDescent="0.3">
      <c r="A928" s="4"/>
      <c r="B928" s="5"/>
      <c r="C928" s="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39"/>
      <c r="T928" s="39"/>
      <c r="U928" s="39"/>
      <c r="V928" s="39"/>
      <c r="W928" s="39"/>
      <c r="X928" s="39"/>
      <c r="Y928" s="39"/>
      <c r="Z928" s="39"/>
      <c r="AA928" s="39"/>
    </row>
    <row r="929" spans="1:27" ht="15" customHeight="1" x14ac:dyDescent="0.3">
      <c r="A929" s="4"/>
      <c r="B929" s="5"/>
      <c r="C929" s="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39"/>
      <c r="T929" s="39"/>
      <c r="U929" s="39"/>
      <c r="V929" s="39"/>
      <c r="W929" s="39"/>
      <c r="X929" s="39"/>
      <c r="Y929" s="39"/>
      <c r="Z929" s="39"/>
      <c r="AA929" s="39"/>
    </row>
    <row r="930" spans="1:27" ht="15" customHeight="1" x14ac:dyDescent="0.3">
      <c r="A930" s="4"/>
      <c r="B930" s="5"/>
      <c r="C930" s="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39"/>
      <c r="T930" s="39"/>
      <c r="U930" s="39"/>
      <c r="V930" s="39"/>
      <c r="W930" s="39"/>
      <c r="X930" s="39"/>
      <c r="Y930" s="39"/>
      <c r="Z930" s="39"/>
      <c r="AA930" s="39"/>
    </row>
    <row r="931" spans="1:27" ht="15" customHeight="1" x14ac:dyDescent="0.3">
      <c r="A931" s="4"/>
      <c r="B931" s="5"/>
      <c r="C931" s="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39"/>
      <c r="T931" s="39"/>
      <c r="U931" s="39"/>
      <c r="V931" s="39"/>
      <c r="W931" s="39"/>
      <c r="X931" s="39"/>
      <c r="Y931" s="39"/>
      <c r="Z931" s="39"/>
      <c r="AA931" s="39"/>
    </row>
    <row r="932" spans="1:27" ht="15" customHeight="1" x14ac:dyDescent="0.3">
      <c r="A932" s="4"/>
      <c r="B932" s="5"/>
      <c r="C932" s="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39"/>
      <c r="T932" s="39"/>
      <c r="U932" s="39"/>
      <c r="V932" s="39"/>
      <c r="W932" s="39"/>
      <c r="X932" s="39"/>
      <c r="Y932" s="39"/>
      <c r="Z932" s="39"/>
      <c r="AA932" s="39"/>
    </row>
    <row r="933" spans="1:27" ht="15" customHeight="1" x14ac:dyDescent="0.3">
      <c r="A933" s="4"/>
      <c r="B933" s="5"/>
      <c r="C933" s="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39"/>
      <c r="T933" s="39"/>
      <c r="U933" s="39"/>
      <c r="V933" s="39"/>
      <c r="W933" s="39"/>
      <c r="X933" s="39"/>
      <c r="Y933" s="39"/>
      <c r="Z933" s="39"/>
      <c r="AA933" s="39"/>
    </row>
    <row r="934" spans="1:27" ht="15" customHeight="1" x14ac:dyDescent="0.3">
      <c r="A934" s="4"/>
      <c r="B934" s="5"/>
      <c r="C934" s="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39"/>
      <c r="T934" s="39"/>
      <c r="U934" s="39"/>
      <c r="V934" s="39"/>
      <c r="W934" s="39"/>
      <c r="X934" s="39"/>
      <c r="Y934" s="39"/>
      <c r="Z934" s="39"/>
      <c r="AA934" s="39"/>
    </row>
    <row r="935" spans="1:27" ht="15" customHeight="1" x14ac:dyDescent="0.3">
      <c r="A935" s="4"/>
      <c r="B935" s="5"/>
      <c r="C935" s="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39"/>
      <c r="T935" s="39"/>
      <c r="U935" s="39"/>
      <c r="V935" s="39"/>
      <c r="W935" s="39"/>
      <c r="X935" s="39"/>
      <c r="Y935" s="39"/>
      <c r="Z935" s="39"/>
      <c r="AA935" s="39"/>
    </row>
    <row r="936" spans="1:27" ht="15" customHeight="1" x14ac:dyDescent="0.3">
      <c r="A936" s="4"/>
      <c r="B936" s="5"/>
      <c r="C936" s="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39"/>
      <c r="T936" s="39"/>
      <c r="U936" s="39"/>
      <c r="V936" s="39"/>
      <c r="W936" s="39"/>
      <c r="X936" s="39"/>
      <c r="Y936" s="39"/>
      <c r="Z936" s="39"/>
      <c r="AA936" s="39"/>
    </row>
    <row r="937" spans="1:27" ht="15" customHeight="1" x14ac:dyDescent="0.3">
      <c r="A937" s="4"/>
      <c r="B937" s="5"/>
      <c r="C937" s="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39"/>
      <c r="T937" s="39"/>
      <c r="U937" s="39"/>
      <c r="V937" s="39"/>
      <c r="W937" s="39"/>
      <c r="X937" s="39"/>
      <c r="Y937" s="39"/>
      <c r="Z937" s="39"/>
      <c r="AA937" s="39"/>
    </row>
    <row r="938" spans="1:27" ht="15" customHeight="1" x14ac:dyDescent="0.3">
      <c r="A938" s="4"/>
      <c r="B938" s="5"/>
      <c r="C938" s="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39"/>
      <c r="T938" s="39"/>
      <c r="U938" s="39"/>
      <c r="V938" s="39"/>
      <c r="W938" s="39"/>
      <c r="X938" s="39"/>
      <c r="Y938" s="39"/>
      <c r="Z938" s="39"/>
      <c r="AA938" s="39"/>
    </row>
    <row r="939" spans="1:27" ht="15" customHeight="1" x14ac:dyDescent="0.3">
      <c r="A939" s="4"/>
      <c r="B939" s="5"/>
      <c r="C939" s="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39"/>
      <c r="T939" s="39"/>
      <c r="U939" s="39"/>
      <c r="V939" s="39"/>
      <c r="W939" s="39"/>
      <c r="X939" s="39"/>
      <c r="Y939" s="39"/>
      <c r="Z939" s="39"/>
      <c r="AA939" s="39"/>
    </row>
    <row r="940" spans="1:27" ht="15" customHeight="1" x14ac:dyDescent="0.3">
      <c r="A940" s="4"/>
      <c r="B940" s="5"/>
      <c r="C940" s="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39"/>
      <c r="T940" s="39"/>
      <c r="U940" s="39"/>
      <c r="V940" s="39"/>
      <c r="W940" s="39"/>
      <c r="X940" s="39"/>
      <c r="Y940" s="39"/>
      <c r="Z940" s="39"/>
      <c r="AA940" s="39"/>
    </row>
    <row r="941" spans="1:27" ht="15" customHeight="1" x14ac:dyDescent="0.3">
      <c r="A941" s="4"/>
      <c r="B941" s="5"/>
      <c r="C941" s="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39"/>
      <c r="T941" s="39"/>
      <c r="U941" s="39"/>
      <c r="V941" s="39"/>
      <c r="W941" s="39"/>
      <c r="X941" s="39"/>
      <c r="Y941" s="39"/>
      <c r="Z941" s="39"/>
      <c r="AA941" s="39"/>
    </row>
    <row r="942" spans="1:27" ht="15" customHeight="1" x14ac:dyDescent="0.3">
      <c r="A942" s="4"/>
      <c r="B942" s="5"/>
      <c r="C942" s="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39"/>
      <c r="T942" s="39"/>
      <c r="U942" s="39"/>
      <c r="V942" s="39"/>
      <c r="W942" s="39"/>
      <c r="X942" s="39"/>
      <c r="Y942" s="39"/>
      <c r="Z942" s="39"/>
      <c r="AA942" s="39"/>
    </row>
    <row r="943" spans="1:27" ht="15" customHeight="1" x14ac:dyDescent="0.3">
      <c r="A943" s="4"/>
      <c r="B943" s="5"/>
      <c r="C943" s="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39"/>
      <c r="T943" s="39"/>
      <c r="U943" s="39"/>
      <c r="V943" s="39"/>
      <c r="W943" s="39"/>
      <c r="X943" s="39"/>
      <c r="Y943" s="39"/>
      <c r="Z943" s="39"/>
      <c r="AA943" s="39"/>
    </row>
    <row r="944" spans="1:27" ht="15" customHeight="1" x14ac:dyDescent="0.3">
      <c r="A944" s="4"/>
      <c r="B944" s="5"/>
      <c r="C944" s="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39"/>
      <c r="T944" s="39"/>
      <c r="U944" s="39"/>
      <c r="V944" s="39"/>
      <c r="W944" s="39"/>
      <c r="X944" s="39"/>
      <c r="Y944" s="39"/>
      <c r="Z944" s="39"/>
      <c r="AA944" s="39"/>
    </row>
    <row r="945" spans="1:27" ht="15" customHeight="1" x14ac:dyDescent="0.3">
      <c r="A945" s="4"/>
      <c r="B945" s="5"/>
      <c r="C945" s="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39"/>
      <c r="T945" s="39"/>
      <c r="U945" s="39"/>
      <c r="V945" s="39"/>
      <c r="W945" s="39"/>
      <c r="X945" s="39"/>
      <c r="Y945" s="39"/>
      <c r="Z945" s="39"/>
      <c r="AA945" s="39"/>
    </row>
    <row r="946" spans="1:27" ht="15" customHeight="1" x14ac:dyDescent="0.3">
      <c r="A946" s="4"/>
      <c r="B946" s="5"/>
      <c r="C946" s="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39"/>
      <c r="T946" s="39"/>
      <c r="U946" s="39"/>
      <c r="V946" s="39"/>
      <c r="W946" s="39"/>
      <c r="X946" s="39"/>
      <c r="Y946" s="39"/>
      <c r="Z946" s="39"/>
      <c r="AA946" s="39"/>
    </row>
    <row r="947" spans="1:27" ht="15" customHeight="1" x14ac:dyDescent="0.3">
      <c r="A947" s="4"/>
      <c r="B947" s="5"/>
      <c r="C947" s="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39"/>
      <c r="T947" s="39"/>
      <c r="U947" s="39"/>
      <c r="V947" s="39"/>
      <c r="W947" s="39"/>
      <c r="X947" s="39"/>
      <c r="Y947" s="39"/>
      <c r="Z947" s="39"/>
      <c r="AA947" s="39"/>
    </row>
    <row r="948" spans="1:27" ht="15" customHeight="1" x14ac:dyDescent="0.3">
      <c r="A948" s="4"/>
      <c r="B948" s="5"/>
      <c r="C948" s="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39"/>
      <c r="T948" s="39"/>
      <c r="U948" s="39"/>
      <c r="V948" s="39"/>
      <c r="W948" s="39"/>
      <c r="X948" s="39"/>
      <c r="Y948" s="39"/>
      <c r="Z948" s="39"/>
      <c r="AA948" s="39"/>
    </row>
    <row r="949" spans="1:27" ht="15" customHeight="1" x14ac:dyDescent="0.3">
      <c r="A949" s="4"/>
      <c r="B949" s="5"/>
      <c r="C949" s="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39"/>
      <c r="T949" s="39"/>
      <c r="U949" s="39"/>
      <c r="V949" s="39"/>
      <c r="W949" s="39"/>
      <c r="X949" s="39"/>
      <c r="Y949" s="39"/>
      <c r="Z949" s="39"/>
      <c r="AA949" s="39"/>
    </row>
    <row r="950" spans="1:27" ht="15" customHeight="1" x14ac:dyDescent="0.3">
      <c r="A950" s="4"/>
      <c r="B950" s="5"/>
      <c r="C950" s="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39"/>
      <c r="T950" s="39"/>
      <c r="U950" s="39"/>
      <c r="V950" s="39"/>
      <c r="W950" s="39"/>
      <c r="X950" s="39"/>
      <c r="Y950" s="39"/>
      <c r="Z950" s="39"/>
      <c r="AA950" s="39"/>
    </row>
    <row r="951" spans="1:27" ht="15" customHeight="1" x14ac:dyDescent="0.3">
      <c r="A951" s="4"/>
      <c r="B951" s="5"/>
      <c r="C951" s="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39"/>
      <c r="T951" s="39"/>
      <c r="U951" s="39"/>
      <c r="V951" s="39"/>
      <c r="W951" s="39"/>
      <c r="X951" s="39"/>
      <c r="Y951" s="39"/>
      <c r="Z951" s="39"/>
      <c r="AA951" s="39"/>
    </row>
    <row r="952" spans="1:27" ht="15" customHeight="1" x14ac:dyDescent="0.3">
      <c r="A952" s="4"/>
      <c r="B952" s="5"/>
      <c r="C952" s="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39"/>
      <c r="T952" s="39"/>
      <c r="U952" s="39"/>
      <c r="V952" s="39"/>
      <c r="W952" s="39"/>
      <c r="X952" s="39"/>
      <c r="Y952" s="39"/>
      <c r="Z952" s="39"/>
      <c r="AA952" s="39"/>
    </row>
    <row r="953" spans="1:27" ht="15" customHeight="1" x14ac:dyDescent="0.3">
      <c r="A953" s="4"/>
      <c r="B953" s="5"/>
      <c r="C953" s="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39"/>
      <c r="T953" s="39"/>
      <c r="U953" s="39"/>
      <c r="V953" s="39"/>
      <c r="W953" s="39"/>
      <c r="X953" s="39"/>
      <c r="Y953" s="39"/>
      <c r="Z953" s="39"/>
      <c r="AA953" s="39"/>
    </row>
    <row r="954" spans="1:27" ht="15" customHeight="1" x14ac:dyDescent="0.3">
      <c r="A954" s="4"/>
      <c r="B954" s="5"/>
      <c r="C954" s="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39"/>
      <c r="T954" s="39"/>
      <c r="U954" s="39"/>
      <c r="V954" s="39"/>
      <c r="W954" s="39"/>
      <c r="X954" s="39"/>
      <c r="Y954" s="39"/>
      <c r="Z954" s="39"/>
      <c r="AA954" s="39"/>
    </row>
    <row r="955" spans="1:27" ht="15" customHeight="1" x14ac:dyDescent="0.3">
      <c r="A955" s="4"/>
      <c r="B955" s="5"/>
      <c r="C955" s="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39"/>
      <c r="T955" s="39"/>
      <c r="U955" s="39"/>
      <c r="V955" s="39"/>
      <c r="W955" s="39"/>
      <c r="X955" s="39"/>
      <c r="Y955" s="39"/>
      <c r="Z955" s="39"/>
      <c r="AA955" s="39"/>
    </row>
    <row r="956" spans="1:27" ht="15" customHeight="1" x14ac:dyDescent="0.3">
      <c r="A956" s="4"/>
      <c r="B956" s="5"/>
      <c r="C956" s="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39"/>
      <c r="T956" s="39"/>
      <c r="U956" s="39"/>
      <c r="V956" s="39"/>
      <c r="W956" s="39"/>
      <c r="X956" s="39"/>
      <c r="Y956" s="39"/>
      <c r="Z956" s="39"/>
      <c r="AA956" s="39"/>
    </row>
    <row r="957" spans="1:27" ht="15" customHeight="1" x14ac:dyDescent="0.3">
      <c r="A957" s="4"/>
      <c r="B957" s="5"/>
      <c r="C957" s="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39"/>
      <c r="T957" s="39"/>
      <c r="U957" s="39"/>
      <c r="V957" s="39"/>
      <c r="W957" s="39"/>
      <c r="X957" s="39"/>
      <c r="Y957" s="39"/>
      <c r="Z957" s="39"/>
      <c r="AA957" s="39"/>
    </row>
    <row r="958" spans="1:27" ht="15" customHeight="1" x14ac:dyDescent="0.3">
      <c r="A958" s="4"/>
      <c r="B958" s="5"/>
      <c r="C958" s="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39"/>
      <c r="T958" s="39"/>
      <c r="U958" s="39"/>
      <c r="V958" s="39"/>
      <c r="W958" s="39"/>
      <c r="X958" s="39"/>
      <c r="Y958" s="39"/>
      <c r="Z958" s="39"/>
      <c r="AA958" s="39"/>
    </row>
    <row r="959" spans="1:27" ht="15" customHeight="1" x14ac:dyDescent="0.3">
      <c r="A959" s="4"/>
      <c r="B959" s="5"/>
      <c r="C959" s="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39"/>
      <c r="T959" s="39"/>
      <c r="U959" s="39"/>
      <c r="V959" s="39"/>
      <c r="W959" s="39"/>
      <c r="X959" s="39"/>
      <c r="Y959" s="39"/>
      <c r="Z959" s="39"/>
      <c r="AA959" s="39"/>
    </row>
    <row r="960" spans="1:27" ht="15" customHeight="1" x14ac:dyDescent="0.3">
      <c r="A960" s="4"/>
      <c r="B960" s="5"/>
      <c r="C960" s="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39"/>
      <c r="T960" s="39"/>
      <c r="U960" s="39"/>
      <c r="V960" s="39"/>
      <c r="W960" s="39"/>
      <c r="X960" s="39"/>
      <c r="Y960" s="39"/>
      <c r="Z960" s="39"/>
      <c r="AA960" s="39"/>
    </row>
    <row r="961" spans="1:27" ht="15" customHeight="1" x14ac:dyDescent="0.3">
      <c r="A961" s="4"/>
      <c r="B961" s="5"/>
      <c r="C961" s="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39"/>
      <c r="T961" s="39"/>
      <c r="U961" s="39"/>
      <c r="V961" s="39"/>
      <c r="W961" s="39"/>
      <c r="X961" s="39"/>
      <c r="Y961" s="39"/>
      <c r="Z961" s="39"/>
      <c r="AA961" s="39"/>
    </row>
    <row r="962" spans="1:27" ht="15" customHeight="1" x14ac:dyDescent="0.3">
      <c r="A962" s="4"/>
      <c r="B962" s="5"/>
      <c r="C962" s="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39"/>
      <c r="T962" s="39"/>
      <c r="U962" s="39"/>
      <c r="V962" s="39"/>
      <c r="W962" s="39"/>
      <c r="X962" s="39"/>
      <c r="Y962" s="39"/>
      <c r="Z962" s="39"/>
      <c r="AA962" s="39"/>
    </row>
    <row r="963" spans="1:27" ht="15" customHeight="1" x14ac:dyDescent="0.3">
      <c r="A963" s="4"/>
      <c r="B963" s="5"/>
      <c r="C963" s="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39"/>
      <c r="T963" s="39"/>
      <c r="U963" s="39"/>
      <c r="V963" s="39"/>
      <c r="W963" s="39"/>
      <c r="X963" s="39"/>
      <c r="Y963" s="39"/>
      <c r="Z963" s="39"/>
      <c r="AA963" s="39"/>
    </row>
    <row r="964" spans="1:27" ht="15" customHeight="1" x14ac:dyDescent="0.3">
      <c r="A964" s="4"/>
      <c r="B964" s="5"/>
      <c r="C964" s="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39"/>
      <c r="T964" s="39"/>
      <c r="U964" s="39"/>
      <c r="V964" s="39"/>
      <c r="W964" s="39"/>
      <c r="X964" s="39"/>
      <c r="Y964" s="39"/>
      <c r="Z964" s="39"/>
      <c r="AA964" s="39"/>
    </row>
    <row r="965" spans="1:27" ht="15" customHeight="1" x14ac:dyDescent="0.3">
      <c r="A965" s="4"/>
      <c r="B965" s="5"/>
      <c r="C965" s="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39"/>
      <c r="T965" s="39"/>
      <c r="U965" s="39"/>
      <c r="V965" s="39"/>
      <c r="W965" s="39"/>
      <c r="X965" s="39"/>
      <c r="Y965" s="39"/>
      <c r="Z965" s="39"/>
      <c r="AA965" s="39"/>
    </row>
    <row r="966" spans="1:27" ht="15" customHeight="1" x14ac:dyDescent="0.3">
      <c r="A966" s="4"/>
      <c r="B966" s="5"/>
      <c r="C966" s="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39"/>
      <c r="T966" s="39"/>
      <c r="U966" s="39"/>
      <c r="V966" s="39"/>
      <c r="W966" s="39"/>
      <c r="X966" s="39"/>
      <c r="Y966" s="39"/>
      <c r="Z966" s="39"/>
      <c r="AA966" s="39"/>
    </row>
    <row r="967" spans="1:27" ht="15" customHeight="1" x14ac:dyDescent="0.3">
      <c r="A967" s="4"/>
      <c r="B967" s="5"/>
      <c r="C967" s="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39"/>
      <c r="T967" s="39"/>
      <c r="U967" s="39"/>
      <c r="V967" s="39"/>
      <c r="W967" s="39"/>
      <c r="X967" s="39"/>
      <c r="Y967" s="39"/>
      <c r="Z967" s="39"/>
      <c r="AA967" s="39"/>
    </row>
    <row r="968" spans="1:27" ht="15" customHeight="1" x14ac:dyDescent="0.3">
      <c r="A968" s="4"/>
      <c r="B968" s="5"/>
      <c r="C968" s="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39"/>
      <c r="T968" s="39"/>
      <c r="U968" s="39"/>
      <c r="V968" s="39"/>
      <c r="W968" s="39"/>
      <c r="X968" s="39"/>
      <c r="Y968" s="39"/>
      <c r="Z968" s="39"/>
      <c r="AA968" s="39"/>
    </row>
    <row r="969" spans="1:27" ht="15" customHeight="1" x14ac:dyDescent="0.3">
      <c r="A969" s="4"/>
      <c r="B969" s="5"/>
      <c r="C969" s="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39"/>
      <c r="T969" s="39"/>
      <c r="U969" s="39"/>
      <c r="V969" s="39"/>
      <c r="W969" s="39"/>
      <c r="X969" s="39"/>
      <c r="Y969" s="39"/>
      <c r="Z969" s="39"/>
      <c r="AA969" s="39"/>
    </row>
    <row r="970" spans="1:27" ht="15" customHeight="1" x14ac:dyDescent="0.3">
      <c r="A970" s="4"/>
      <c r="B970" s="5"/>
      <c r="C970" s="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39"/>
      <c r="T970" s="39"/>
      <c r="U970" s="39"/>
      <c r="V970" s="39"/>
      <c r="W970" s="39"/>
      <c r="X970" s="39"/>
      <c r="Y970" s="39"/>
      <c r="Z970" s="39"/>
      <c r="AA970" s="39"/>
    </row>
    <row r="971" spans="1:27" ht="15" customHeight="1" x14ac:dyDescent="0.3">
      <c r="A971" s="4"/>
      <c r="B971" s="5"/>
      <c r="C971" s="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39"/>
      <c r="T971" s="39"/>
      <c r="U971" s="39"/>
      <c r="V971" s="39"/>
      <c r="W971" s="39"/>
      <c r="X971" s="39"/>
      <c r="Y971" s="39"/>
      <c r="Z971" s="39"/>
      <c r="AA971" s="39"/>
    </row>
    <row r="972" spans="1:27" ht="15" customHeight="1" x14ac:dyDescent="0.3">
      <c r="A972" s="4"/>
      <c r="B972" s="5"/>
      <c r="C972" s="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39"/>
      <c r="T972" s="39"/>
      <c r="U972" s="39"/>
      <c r="V972" s="39"/>
      <c r="W972" s="39"/>
      <c r="X972" s="39"/>
      <c r="Y972" s="39"/>
      <c r="Z972" s="39"/>
      <c r="AA972" s="39"/>
    </row>
    <row r="973" spans="1:27" ht="15" customHeight="1" x14ac:dyDescent="0.3">
      <c r="A973" s="4"/>
      <c r="B973" s="5"/>
      <c r="C973" s="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39"/>
      <c r="T973" s="39"/>
      <c r="U973" s="39"/>
      <c r="V973" s="39"/>
      <c r="W973" s="39"/>
      <c r="X973" s="39"/>
      <c r="Y973" s="39"/>
      <c r="Z973" s="39"/>
      <c r="AA973" s="39"/>
    </row>
    <row r="974" spans="1:27" ht="15" customHeight="1" x14ac:dyDescent="0.3">
      <c r="A974" s="4"/>
      <c r="B974" s="5"/>
      <c r="C974" s="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39"/>
      <c r="T974" s="39"/>
      <c r="U974" s="39"/>
      <c r="V974" s="39"/>
      <c r="W974" s="39"/>
      <c r="X974" s="39"/>
      <c r="Y974" s="39"/>
      <c r="Z974" s="39"/>
      <c r="AA974" s="39"/>
    </row>
    <row r="975" spans="1:27" ht="15" customHeight="1" x14ac:dyDescent="0.3">
      <c r="A975" s="4"/>
      <c r="B975" s="5"/>
      <c r="C975" s="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39"/>
      <c r="T975" s="39"/>
      <c r="U975" s="39"/>
      <c r="V975" s="39"/>
      <c r="W975" s="39"/>
      <c r="X975" s="39"/>
      <c r="Y975" s="39"/>
      <c r="Z975" s="39"/>
      <c r="AA975" s="39"/>
    </row>
    <row r="976" spans="1:27" ht="15" customHeight="1" x14ac:dyDescent="0.3">
      <c r="A976" s="4"/>
      <c r="B976" s="5"/>
      <c r="C976" s="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39"/>
      <c r="T976" s="39"/>
      <c r="U976" s="39"/>
      <c r="V976" s="39"/>
      <c r="W976" s="39"/>
      <c r="X976" s="39"/>
      <c r="Y976" s="39"/>
      <c r="Z976" s="39"/>
      <c r="AA976" s="39"/>
    </row>
    <row r="977" spans="1:27" ht="15" customHeight="1" x14ac:dyDescent="0.3">
      <c r="A977" s="4"/>
      <c r="B977" s="5"/>
      <c r="C977" s="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39"/>
      <c r="T977" s="39"/>
      <c r="U977" s="39"/>
      <c r="V977" s="39"/>
      <c r="W977" s="39"/>
      <c r="X977" s="39"/>
      <c r="Y977" s="39"/>
      <c r="Z977" s="39"/>
      <c r="AA977" s="39"/>
    </row>
    <row r="978" spans="1:27" ht="15" customHeight="1" x14ac:dyDescent="0.3">
      <c r="A978" s="4"/>
      <c r="B978" s="5"/>
      <c r="C978" s="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39"/>
      <c r="T978" s="39"/>
      <c r="U978" s="39"/>
      <c r="V978" s="39"/>
      <c r="W978" s="39"/>
      <c r="X978" s="39"/>
      <c r="Y978" s="39"/>
      <c r="Z978" s="39"/>
      <c r="AA978" s="39"/>
    </row>
    <row r="979" spans="1:27" ht="15" customHeight="1" x14ac:dyDescent="0.3">
      <c r="A979" s="4"/>
      <c r="B979" s="5"/>
      <c r="C979" s="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39"/>
      <c r="T979" s="39"/>
      <c r="U979" s="39"/>
      <c r="V979" s="39"/>
      <c r="W979" s="39"/>
      <c r="X979" s="39"/>
      <c r="Y979" s="39"/>
      <c r="Z979" s="39"/>
      <c r="AA979" s="39"/>
    </row>
    <row r="980" spans="1:27" ht="15" customHeight="1" x14ac:dyDescent="0.3">
      <c r="A980" s="4"/>
      <c r="B980" s="5"/>
      <c r="C980" s="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39"/>
      <c r="T980" s="39"/>
      <c r="U980" s="39"/>
      <c r="V980" s="39"/>
      <c r="W980" s="39"/>
      <c r="X980" s="39"/>
      <c r="Y980" s="39"/>
      <c r="Z980" s="39"/>
      <c r="AA980" s="39"/>
    </row>
    <row r="981" spans="1:27" ht="15" customHeight="1" x14ac:dyDescent="0.3">
      <c r="A981" s="4"/>
      <c r="B981" s="5"/>
      <c r="C981" s="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39"/>
      <c r="T981" s="39"/>
      <c r="U981" s="39"/>
      <c r="V981" s="39"/>
      <c r="W981" s="39"/>
      <c r="X981" s="39"/>
      <c r="Y981" s="39"/>
      <c r="Z981" s="39"/>
      <c r="AA981" s="39"/>
    </row>
    <row r="982" spans="1:27" ht="15" customHeight="1" x14ac:dyDescent="0.3">
      <c r="A982" s="4"/>
      <c r="B982" s="5"/>
      <c r="C982" s="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39"/>
      <c r="T982" s="39"/>
      <c r="U982" s="39"/>
      <c r="V982" s="39"/>
      <c r="W982" s="39"/>
      <c r="X982" s="39"/>
      <c r="Y982" s="39"/>
      <c r="Z982" s="39"/>
      <c r="AA982" s="39"/>
    </row>
    <row r="983" spans="1:27" ht="15" customHeight="1" x14ac:dyDescent="0.3">
      <c r="A983" s="4"/>
      <c r="B983" s="5"/>
      <c r="C983" s="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39"/>
      <c r="T983" s="39"/>
      <c r="U983" s="39"/>
      <c r="V983" s="39"/>
      <c r="W983" s="39"/>
      <c r="X983" s="39"/>
      <c r="Y983" s="39"/>
      <c r="Z983" s="39"/>
      <c r="AA983" s="39"/>
    </row>
    <row r="984" spans="1:27" ht="15" customHeight="1" x14ac:dyDescent="0.3">
      <c r="A984" s="4"/>
      <c r="B984" s="5"/>
      <c r="C984" s="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39"/>
      <c r="T984" s="39"/>
      <c r="U984" s="39"/>
      <c r="V984" s="39"/>
      <c r="W984" s="39"/>
      <c r="X984" s="39"/>
      <c r="Y984" s="39"/>
      <c r="Z984" s="39"/>
      <c r="AA984" s="39"/>
    </row>
    <row r="985" spans="1:27" ht="15" customHeight="1" x14ac:dyDescent="0.3">
      <c r="A985" s="4"/>
      <c r="B985" s="5"/>
      <c r="C985" s="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39"/>
      <c r="T985" s="39"/>
      <c r="U985" s="39"/>
      <c r="V985" s="39"/>
      <c r="W985" s="39"/>
      <c r="X985" s="39"/>
      <c r="Y985" s="39"/>
      <c r="Z985" s="39"/>
      <c r="AA985" s="39"/>
    </row>
    <row r="986" spans="1:27" ht="15" customHeight="1" x14ac:dyDescent="0.3">
      <c r="A986" s="4"/>
      <c r="B986" s="5"/>
      <c r="C986" s="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39"/>
      <c r="T986" s="39"/>
      <c r="U986" s="39"/>
      <c r="V986" s="39"/>
      <c r="W986" s="39"/>
      <c r="X986" s="39"/>
      <c r="Y986" s="39"/>
      <c r="Z986" s="39"/>
      <c r="AA986" s="39"/>
    </row>
    <row r="987" spans="1:27" ht="15" customHeight="1" x14ac:dyDescent="0.3">
      <c r="A987" s="4"/>
      <c r="B987" s="5"/>
      <c r="C987" s="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39"/>
      <c r="T987" s="39"/>
      <c r="U987" s="39"/>
      <c r="V987" s="39"/>
      <c r="W987" s="39"/>
      <c r="X987" s="39"/>
      <c r="Y987" s="39"/>
      <c r="Z987" s="39"/>
      <c r="AA987" s="39"/>
    </row>
    <row r="988" spans="1:27" ht="15" customHeight="1" x14ac:dyDescent="0.3">
      <c r="A988" s="4"/>
      <c r="B988" s="5"/>
      <c r="C988" s="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39"/>
      <c r="T988" s="39"/>
      <c r="U988" s="39"/>
      <c r="V988" s="39"/>
      <c r="W988" s="39"/>
      <c r="X988" s="39"/>
      <c r="Y988" s="39"/>
      <c r="Z988" s="39"/>
      <c r="AA988" s="39"/>
    </row>
    <row r="989" spans="1:27" ht="15" customHeight="1" x14ac:dyDescent="0.3">
      <c r="A989" s="4"/>
      <c r="B989" s="5"/>
      <c r="C989" s="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39"/>
      <c r="T989" s="39"/>
      <c r="U989" s="39"/>
      <c r="V989" s="39"/>
      <c r="W989" s="39"/>
      <c r="X989" s="39"/>
      <c r="Y989" s="39"/>
      <c r="Z989" s="39"/>
      <c r="AA989" s="39"/>
    </row>
    <row r="990" spans="1:27" ht="15" customHeight="1" x14ac:dyDescent="0.3">
      <c r="A990" s="4"/>
      <c r="B990" s="5"/>
      <c r="C990" s="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39"/>
      <c r="T990" s="39"/>
      <c r="U990" s="39"/>
      <c r="V990" s="39"/>
      <c r="W990" s="39"/>
      <c r="X990" s="39"/>
      <c r="Y990" s="39"/>
      <c r="Z990" s="39"/>
      <c r="AA990" s="39"/>
    </row>
    <row r="991" spans="1:27" ht="15" customHeight="1" x14ac:dyDescent="0.3">
      <c r="A991" s="4"/>
      <c r="B991" s="5"/>
      <c r="C991" s="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39"/>
      <c r="T991" s="39"/>
      <c r="U991" s="39"/>
      <c r="V991" s="39"/>
      <c r="W991" s="39"/>
      <c r="X991" s="39"/>
      <c r="Y991" s="39"/>
      <c r="Z991" s="39"/>
      <c r="AA991" s="39"/>
    </row>
    <row r="992" spans="1:27" ht="15" customHeight="1" x14ac:dyDescent="0.3">
      <c r="A992" s="4"/>
      <c r="B992" s="5"/>
      <c r="C992" s="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39"/>
      <c r="T992" s="39"/>
      <c r="U992" s="39"/>
      <c r="V992" s="39"/>
      <c r="W992" s="39"/>
      <c r="X992" s="39"/>
      <c r="Y992" s="39"/>
      <c r="Z992" s="39"/>
      <c r="AA992" s="39"/>
    </row>
    <row r="993" spans="1:27" ht="15" customHeight="1" x14ac:dyDescent="0.3">
      <c r="A993" s="4"/>
      <c r="B993" s="5"/>
      <c r="C993" s="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39"/>
      <c r="T993" s="39"/>
      <c r="U993" s="39"/>
      <c r="V993" s="39"/>
      <c r="W993" s="39"/>
      <c r="X993" s="39"/>
      <c r="Y993" s="39"/>
      <c r="Z993" s="39"/>
      <c r="AA993" s="39"/>
    </row>
    <row r="994" spans="1:27" ht="15" customHeight="1" x14ac:dyDescent="0.3">
      <c r="A994" s="4"/>
      <c r="B994" s="5"/>
      <c r="C994" s="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39"/>
      <c r="T994" s="39"/>
      <c r="U994" s="39"/>
      <c r="V994" s="39"/>
      <c r="W994" s="39"/>
      <c r="X994" s="39"/>
      <c r="Y994" s="39"/>
      <c r="Z994" s="39"/>
      <c r="AA994" s="39"/>
    </row>
    <row r="995" spans="1:27" ht="15" customHeight="1" x14ac:dyDescent="0.3">
      <c r="A995" s="4"/>
      <c r="B995" s="5"/>
      <c r="C995" s="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39"/>
      <c r="T995" s="39"/>
      <c r="U995" s="39"/>
      <c r="V995" s="39"/>
      <c r="W995" s="39"/>
      <c r="X995" s="39"/>
      <c r="Y995" s="39"/>
      <c r="Z995" s="39"/>
      <c r="AA995" s="39"/>
    </row>
    <row r="996" spans="1:27" ht="15" customHeight="1" x14ac:dyDescent="0.3">
      <c r="A996" s="4"/>
      <c r="B996" s="5"/>
      <c r="C996" s="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39"/>
      <c r="T996" s="39"/>
      <c r="U996" s="39"/>
      <c r="V996" s="39"/>
      <c r="W996" s="39"/>
      <c r="X996" s="39"/>
      <c r="Y996" s="39"/>
      <c r="Z996" s="39"/>
      <c r="AA996" s="39"/>
    </row>
    <row r="997" spans="1:27" ht="15" customHeight="1" x14ac:dyDescent="0.3">
      <c r="A997" s="4"/>
      <c r="B997" s="5"/>
      <c r="C997" s="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39"/>
      <c r="T997" s="39"/>
      <c r="U997" s="39"/>
      <c r="V997" s="39"/>
      <c r="W997" s="39"/>
      <c r="X997" s="39"/>
      <c r="Y997" s="39"/>
      <c r="Z997" s="39"/>
      <c r="AA997" s="39"/>
    </row>
    <row r="998" spans="1:27" ht="15" customHeight="1" x14ac:dyDescent="0.3">
      <c r="A998" s="4"/>
      <c r="B998" s="5"/>
      <c r="C998" s="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39"/>
      <c r="T998" s="39"/>
      <c r="U998" s="39"/>
      <c r="V998" s="39"/>
      <c r="W998" s="39"/>
      <c r="X998" s="39"/>
      <c r="Y998" s="39"/>
      <c r="Z998" s="39"/>
      <c r="AA998" s="39"/>
    </row>
    <row r="999" spans="1:27" ht="15" customHeight="1" x14ac:dyDescent="0.3">
      <c r="A999" s="4"/>
      <c r="B999" s="5"/>
      <c r="C999" s="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39"/>
      <c r="T999" s="39"/>
      <c r="U999" s="39"/>
      <c r="V999" s="39"/>
      <c r="W999" s="39"/>
      <c r="X999" s="39"/>
      <c r="Y999" s="39"/>
      <c r="Z999" s="39"/>
      <c r="AA999" s="39"/>
    </row>
    <row r="1000" spans="1:27" ht="15" customHeight="1" x14ac:dyDescent="0.3">
      <c r="A1000" s="4"/>
      <c r="B1000" s="5"/>
      <c r="C1000" s="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 spans="1:27" ht="15" customHeight="1" x14ac:dyDescent="0.3">
      <c r="A1001" s="4"/>
      <c r="B1001" s="5"/>
      <c r="C1001" s="5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 spans="1:27" ht="15" customHeight="1" x14ac:dyDescent="0.3">
      <c r="A1002" s="4"/>
      <c r="B1002" s="5"/>
      <c r="C1002" s="5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 spans="1:27" ht="15" customHeight="1" x14ac:dyDescent="0.3">
      <c r="A1003" s="4"/>
      <c r="B1003" s="5"/>
      <c r="C1003" s="5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39"/>
      <c r="T1003" s="39"/>
      <c r="U1003" s="39"/>
      <c r="V1003" s="39"/>
      <c r="W1003" s="39"/>
      <c r="X1003" s="39"/>
      <c r="Y1003" s="39"/>
      <c r="Z1003" s="39"/>
      <c r="AA1003" s="39"/>
    </row>
    <row r="1004" spans="1:27" ht="15" customHeight="1" x14ac:dyDescent="0.3">
      <c r="A1004" s="4"/>
      <c r="B1004" s="5"/>
      <c r="C1004" s="5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39"/>
      <c r="T1004" s="39"/>
      <c r="U1004" s="39"/>
      <c r="V1004" s="39"/>
      <c r="W1004" s="39"/>
      <c r="X1004" s="39"/>
      <c r="Y1004" s="39"/>
      <c r="Z1004" s="39"/>
      <c r="AA1004" s="39"/>
    </row>
    <row r="1005" spans="1:27" ht="15" customHeight="1" x14ac:dyDescent="0.3">
      <c r="A1005" s="4"/>
      <c r="B1005" s="5"/>
      <c r="C1005" s="5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39"/>
      <c r="T1005" s="39"/>
      <c r="U1005" s="39"/>
      <c r="V1005" s="39"/>
      <c r="W1005" s="39"/>
      <c r="X1005" s="39"/>
      <c r="Y1005" s="39"/>
      <c r="Z1005" s="39"/>
      <c r="AA1005" s="39"/>
    </row>
    <row r="1006" spans="1:27" ht="15" customHeight="1" x14ac:dyDescent="0.3">
      <c r="A1006" s="4"/>
      <c r="B1006" s="5"/>
      <c r="C1006" s="5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39"/>
      <c r="T1006" s="39"/>
      <c r="U1006" s="39"/>
      <c r="V1006" s="39"/>
      <c r="W1006" s="39"/>
      <c r="X1006" s="39"/>
      <c r="Y1006" s="39"/>
      <c r="Z1006" s="39"/>
      <c r="AA1006" s="39"/>
    </row>
    <row r="1007" spans="1:27" ht="15" customHeight="1" x14ac:dyDescent="0.3">
      <c r="A1007" s="4"/>
      <c r="B1007" s="5"/>
      <c r="C1007" s="5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39"/>
      <c r="T1007" s="39"/>
      <c r="U1007" s="39"/>
      <c r="V1007" s="39"/>
      <c r="W1007" s="39"/>
      <c r="X1007" s="39"/>
      <c r="Y1007" s="39"/>
      <c r="Z1007" s="39"/>
      <c r="AA1007" s="39"/>
    </row>
    <row r="1008" spans="1:27" ht="15" customHeight="1" x14ac:dyDescent="0.3">
      <c r="A1008" s="4"/>
      <c r="B1008" s="5"/>
      <c r="C1008" s="5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39"/>
      <c r="T1008" s="39"/>
      <c r="U1008" s="39"/>
      <c r="V1008" s="39"/>
      <c r="W1008" s="39"/>
      <c r="X1008" s="39"/>
      <c r="Y1008" s="39"/>
      <c r="Z1008" s="39"/>
      <c r="AA1008" s="39"/>
    </row>
    <row r="1009" spans="1:27" ht="15" customHeight="1" x14ac:dyDescent="0.3">
      <c r="A1009" s="4"/>
      <c r="B1009" s="5"/>
      <c r="C1009" s="5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39"/>
      <c r="T1009" s="39"/>
      <c r="U1009" s="39"/>
      <c r="V1009" s="39"/>
      <c r="W1009" s="39"/>
      <c r="X1009" s="39"/>
      <c r="Y1009" s="39"/>
      <c r="Z1009" s="39"/>
      <c r="AA1009" s="39"/>
    </row>
    <row r="1010" spans="1:27" ht="15" customHeight="1" x14ac:dyDescent="0.3">
      <c r="A1010" s="4"/>
      <c r="B1010" s="5"/>
      <c r="C1010" s="5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39"/>
      <c r="T1010" s="39"/>
      <c r="U1010" s="39"/>
      <c r="V1010" s="39"/>
      <c r="W1010" s="39"/>
      <c r="X1010" s="39"/>
      <c r="Y1010" s="39"/>
      <c r="Z1010" s="39"/>
      <c r="AA1010" s="39"/>
    </row>
    <row r="1011" spans="1:27" ht="15" customHeight="1" x14ac:dyDescent="0.3">
      <c r="A1011" s="4"/>
      <c r="B1011" s="5"/>
      <c r="C1011" s="5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39"/>
      <c r="T1011" s="39"/>
      <c r="U1011" s="39"/>
      <c r="V1011" s="39"/>
      <c r="W1011" s="39"/>
      <c r="X1011" s="39"/>
      <c r="Y1011" s="39"/>
      <c r="Z1011" s="39"/>
      <c r="AA1011" s="39"/>
    </row>
    <row r="1012" spans="1:27" ht="15" customHeight="1" x14ac:dyDescent="0.3">
      <c r="A1012" s="4"/>
      <c r="B1012" s="5"/>
      <c r="C1012" s="5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39"/>
      <c r="T1012" s="39"/>
      <c r="U1012" s="39"/>
      <c r="V1012" s="39"/>
      <c r="W1012" s="39"/>
      <c r="X1012" s="39"/>
      <c r="Y1012" s="39"/>
      <c r="Z1012" s="39"/>
      <c r="AA1012" s="39"/>
    </row>
    <row r="1013" spans="1:27" ht="15" customHeight="1" x14ac:dyDescent="0.3">
      <c r="A1013" s="4"/>
      <c r="B1013" s="5"/>
      <c r="C1013" s="5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39"/>
      <c r="T1013" s="39"/>
      <c r="U1013" s="39"/>
      <c r="V1013" s="39"/>
      <c r="W1013" s="39"/>
      <c r="X1013" s="39"/>
      <c r="Y1013" s="39"/>
      <c r="Z1013" s="39"/>
      <c r="AA1013" s="39"/>
    </row>
    <row r="1014" spans="1:27" ht="15" customHeight="1" x14ac:dyDescent="0.3">
      <c r="A1014" s="4"/>
      <c r="B1014" s="5"/>
      <c r="C1014" s="5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39"/>
      <c r="T1014" s="39"/>
      <c r="U1014" s="39"/>
      <c r="V1014" s="39"/>
      <c r="W1014" s="39"/>
      <c r="X1014" s="39"/>
      <c r="Y1014" s="39"/>
      <c r="Z1014" s="39"/>
      <c r="AA1014" s="39"/>
    </row>
    <row r="1015" spans="1:27" ht="15" customHeight="1" x14ac:dyDescent="0.3">
      <c r="A1015" s="4"/>
      <c r="B1015" s="5"/>
      <c r="C1015" s="5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39"/>
      <c r="T1015" s="39"/>
      <c r="U1015" s="39"/>
      <c r="V1015" s="39"/>
      <c r="W1015" s="39"/>
      <c r="X1015" s="39"/>
      <c r="Y1015" s="39"/>
      <c r="Z1015" s="39"/>
      <c r="AA1015" s="39"/>
    </row>
    <row r="1016" spans="1:27" ht="15" customHeight="1" x14ac:dyDescent="0.3">
      <c r="A1016" s="4"/>
      <c r="B1016" s="5"/>
      <c r="C1016" s="5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39"/>
      <c r="T1016" s="39"/>
      <c r="U1016" s="39"/>
      <c r="V1016" s="39"/>
      <c r="W1016" s="39"/>
      <c r="X1016" s="39"/>
      <c r="Y1016" s="39"/>
      <c r="Z1016" s="39"/>
      <c r="AA1016" s="39"/>
    </row>
    <row r="1017" spans="1:27" ht="15" customHeight="1" x14ac:dyDescent="0.3">
      <c r="A1017" s="4"/>
      <c r="B1017" s="5"/>
      <c r="C1017" s="5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39"/>
      <c r="T1017" s="39"/>
      <c r="U1017" s="39"/>
      <c r="V1017" s="39"/>
      <c r="W1017" s="39"/>
      <c r="X1017" s="39"/>
      <c r="Y1017" s="39"/>
      <c r="Z1017" s="39"/>
      <c r="AA1017" s="39"/>
    </row>
    <row r="1018" spans="1:27" ht="15" customHeight="1" x14ac:dyDescent="0.3">
      <c r="A1018" s="4"/>
      <c r="B1018" s="5"/>
      <c r="C1018" s="5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39"/>
      <c r="T1018" s="39"/>
      <c r="U1018" s="39"/>
      <c r="V1018" s="39"/>
      <c r="W1018" s="39"/>
      <c r="X1018" s="39"/>
      <c r="Y1018" s="39"/>
      <c r="Z1018" s="39"/>
      <c r="AA1018" s="39"/>
    </row>
    <row r="1019" spans="1:27" ht="15" customHeight="1" x14ac:dyDescent="0.3">
      <c r="A1019" s="4"/>
      <c r="B1019" s="5"/>
      <c r="C1019" s="5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39"/>
      <c r="T1019" s="39"/>
      <c r="U1019" s="39"/>
      <c r="V1019" s="39"/>
      <c r="W1019" s="39"/>
      <c r="X1019" s="39"/>
      <c r="Y1019" s="39"/>
      <c r="Z1019" s="39"/>
      <c r="AA1019" s="39"/>
    </row>
    <row r="1020" spans="1:27" ht="15" customHeight="1" x14ac:dyDescent="0.3">
      <c r="A1020" s="4"/>
      <c r="B1020" s="5"/>
      <c r="C1020" s="5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39"/>
      <c r="T1020" s="39"/>
      <c r="U1020" s="39"/>
      <c r="V1020" s="39"/>
      <c r="W1020" s="39"/>
      <c r="X1020" s="39"/>
      <c r="Y1020" s="39"/>
      <c r="Z1020" s="39"/>
      <c r="AA1020" s="39"/>
    </row>
    <row r="1021" spans="1:27" ht="15" customHeight="1" x14ac:dyDescent="0.3">
      <c r="A1021" s="4"/>
      <c r="B1021" s="5"/>
      <c r="C1021" s="5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39"/>
      <c r="T1021" s="39"/>
      <c r="U1021" s="39"/>
      <c r="V1021" s="39"/>
      <c r="W1021" s="39"/>
      <c r="X1021" s="39"/>
      <c r="Y1021" s="39"/>
      <c r="Z1021" s="39"/>
      <c r="AA1021" s="39"/>
    </row>
    <row r="1022" spans="1:27" ht="15" customHeight="1" x14ac:dyDescent="0.3">
      <c r="A1022" s="4"/>
      <c r="B1022" s="5"/>
      <c r="C1022" s="5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39"/>
      <c r="T1022" s="39"/>
      <c r="U1022" s="39"/>
      <c r="V1022" s="39"/>
      <c r="W1022" s="39"/>
      <c r="X1022" s="39"/>
      <c r="Y1022" s="39"/>
      <c r="Z1022" s="39"/>
      <c r="AA1022" s="39"/>
    </row>
    <row r="1023" spans="1:27" ht="15" customHeight="1" x14ac:dyDescent="0.3">
      <c r="A1023" s="4"/>
      <c r="B1023" s="5"/>
      <c r="C1023" s="5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39"/>
      <c r="T1023" s="39"/>
      <c r="U1023" s="39"/>
      <c r="V1023" s="39"/>
      <c r="W1023" s="39"/>
      <c r="X1023" s="39"/>
      <c r="Y1023" s="39"/>
      <c r="Z1023" s="39"/>
      <c r="AA1023" s="39"/>
    </row>
    <row r="1024" spans="1:27" ht="15" customHeight="1" x14ac:dyDescent="0.3">
      <c r="A1024" s="4"/>
      <c r="B1024" s="5"/>
      <c r="C1024" s="5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39"/>
      <c r="T1024" s="39"/>
      <c r="U1024" s="39"/>
      <c r="V1024" s="39"/>
      <c r="W1024" s="39"/>
      <c r="X1024" s="39"/>
      <c r="Y1024" s="39"/>
      <c r="Z1024" s="39"/>
      <c r="AA1024" s="39"/>
    </row>
    <row r="1025" spans="1:27" ht="15" customHeight="1" x14ac:dyDescent="0.3">
      <c r="A1025" s="4"/>
      <c r="B1025" s="5"/>
      <c r="C1025" s="5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39"/>
      <c r="T1025" s="39"/>
      <c r="U1025" s="39"/>
      <c r="V1025" s="39"/>
      <c r="W1025" s="39"/>
      <c r="X1025" s="39"/>
      <c r="Y1025" s="39"/>
      <c r="Z1025" s="39"/>
      <c r="AA1025" s="39"/>
    </row>
    <row r="1026" spans="1:27" ht="15" customHeight="1" x14ac:dyDescent="0.3">
      <c r="A1026" s="4"/>
      <c r="B1026" s="5"/>
      <c r="C1026" s="5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39"/>
      <c r="T1026" s="39"/>
      <c r="U1026" s="39"/>
      <c r="V1026" s="39"/>
      <c r="W1026" s="39"/>
      <c r="X1026" s="39"/>
      <c r="Y1026" s="39"/>
      <c r="Z1026" s="39"/>
      <c r="AA1026" s="39"/>
    </row>
    <row r="1027" spans="1:27" ht="15" customHeight="1" x14ac:dyDescent="0.3">
      <c r="A1027" s="4"/>
      <c r="B1027" s="5"/>
      <c r="C1027" s="5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39"/>
      <c r="T1027" s="39"/>
      <c r="U1027" s="39"/>
      <c r="V1027" s="39"/>
      <c r="W1027" s="39"/>
      <c r="X1027" s="39"/>
      <c r="Y1027" s="39"/>
      <c r="Z1027" s="39"/>
      <c r="AA1027" s="39"/>
    </row>
  </sheetData>
  <mergeCells count="6">
    <mergeCell ref="A183:H183"/>
    <mergeCell ref="A1:H1"/>
    <mergeCell ref="A3:B4"/>
    <mergeCell ref="C3:C4"/>
    <mergeCell ref="D3:H3"/>
    <mergeCell ref="C5:H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39"/>
  <sheetViews>
    <sheetView showGridLines="0" workbookViewId="0">
      <pane ySplit="5" topLeftCell="A6" activePane="bottomLeft" state="frozen"/>
      <selection pane="bottomLeft" activeCell="B7" sqref="B7"/>
    </sheetView>
  </sheetViews>
  <sheetFormatPr baseColWidth="10" defaultColWidth="14.44140625" defaultRowHeight="15" customHeight="1" x14ac:dyDescent="0.3"/>
  <cols>
    <col min="1" max="1" width="7" customWidth="1"/>
    <col min="4" max="4" width="11.5546875" customWidth="1"/>
    <col min="5" max="5" width="10.5546875" customWidth="1"/>
    <col min="6" max="6" width="11.109375" customWidth="1"/>
    <col min="7" max="7" width="12" customWidth="1"/>
    <col min="8" max="8" width="10.33203125" customWidth="1"/>
  </cols>
  <sheetData>
    <row r="1" spans="1:27" ht="15" customHeight="1" x14ac:dyDescent="0.3">
      <c r="A1" s="149" t="s">
        <v>61</v>
      </c>
      <c r="B1" s="140"/>
      <c r="C1" s="140"/>
      <c r="D1" s="140"/>
      <c r="E1" s="140"/>
      <c r="F1" s="140"/>
      <c r="G1" s="140"/>
      <c r="H1" s="141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90"/>
      <c r="Z1" s="90"/>
      <c r="AA1" s="90"/>
    </row>
    <row r="2" spans="1:27" ht="15" customHeight="1" x14ac:dyDescent="0.3">
      <c r="A2" s="40"/>
      <c r="B2" s="40"/>
      <c r="C2" s="63"/>
      <c r="D2" s="40"/>
      <c r="E2" s="40"/>
      <c r="F2" s="40"/>
      <c r="G2" s="40"/>
      <c r="H2" s="40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89"/>
      <c r="V2" s="89"/>
      <c r="W2" s="89"/>
      <c r="X2" s="89"/>
      <c r="Y2" s="90"/>
      <c r="Z2" s="90"/>
      <c r="AA2" s="90"/>
    </row>
    <row r="3" spans="1:27" ht="15" customHeight="1" x14ac:dyDescent="0.3">
      <c r="A3" s="150" t="s">
        <v>14</v>
      </c>
      <c r="B3" s="151"/>
      <c r="C3" s="154" t="s">
        <v>15</v>
      </c>
      <c r="D3" s="156" t="s">
        <v>16</v>
      </c>
      <c r="E3" s="157"/>
      <c r="F3" s="157"/>
      <c r="G3" s="157"/>
      <c r="H3" s="158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89"/>
      <c r="V3" s="89"/>
      <c r="W3" s="89"/>
      <c r="X3" s="89"/>
      <c r="Y3" s="90"/>
      <c r="Z3" s="90"/>
      <c r="AA3" s="90"/>
    </row>
    <row r="4" spans="1:27" ht="19.5" customHeight="1" x14ac:dyDescent="0.3">
      <c r="A4" s="152"/>
      <c r="B4" s="153"/>
      <c r="C4" s="155"/>
      <c r="D4" s="14" t="s">
        <v>49</v>
      </c>
      <c r="E4" s="14" t="s">
        <v>50</v>
      </c>
      <c r="F4" s="14" t="s">
        <v>51</v>
      </c>
      <c r="G4" s="14" t="s">
        <v>52</v>
      </c>
      <c r="H4" s="14" t="s">
        <v>53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89"/>
      <c r="V4" s="89"/>
      <c r="W4" s="89"/>
      <c r="X4" s="89"/>
      <c r="Y4" s="90"/>
      <c r="Z4" s="90"/>
      <c r="AA4" s="90"/>
    </row>
    <row r="5" spans="1:27" ht="15" customHeight="1" x14ac:dyDescent="0.3">
      <c r="A5" s="5"/>
      <c r="B5" s="22"/>
      <c r="C5" s="159" t="s">
        <v>22</v>
      </c>
      <c r="D5" s="140"/>
      <c r="E5" s="140"/>
      <c r="F5" s="140"/>
      <c r="G5" s="140"/>
      <c r="H5" s="14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89"/>
      <c r="V5" s="89"/>
      <c r="W5" s="89"/>
      <c r="X5" s="89"/>
      <c r="Y5" s="90"/>
      <c r="Z5" s="90"/>
      <c r="AA5" s="90"/>
    </row>
    <row r="6" spans="1:27" ht="15" customHeight="1" x14ac:dyDescent="0.3">
      <c r="A6" s="5"/>
      <c r="B6" s="91"/>
      <c r="C6" s="92"/>
      <c r="D6" s="91"/>
      <c r="E6" s="91"/>
      <c r="F6" s="91"/>
      <c r="G6" s="91"/>
      <c r="H6" s="91"/>
      <c r="I6" s="91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90"/>
      <c r="Z6" s="90"/>
      <c r="AA6" s="90"/>
    </row>
    <row r="7" spans="1:27" ht="15" customHeight="1" x14ac:dyDescent="0.3">
      <c r="A7" s="15">
        <v>2017</v>
      </c>
      <c r="B7" s="15" t="s">
        <v>23</v>
      </c>
      <c r="C7" s="41">
        <v>688795</v>
      </c>
      <c r="D7" s="22">
        <v>145515</v>
      </c>
      <c r="E7" s="22">
        <v>38797</v>
      </c>
      <c r="F7" s="22">
        <v>370093</v>
      </c>
      <c r="G7" s="22">
        <v>133551</v>
      </c>
      <c r="H7" s="22">
        <v>839</v>
      </c>
      <c r="I7" s="91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90"/>
      <c r="Z7" s="90"/>
      <c r="AA7" s="90"/>
    </row>
    <row r="8" spans="1:27" ht="15" customHeight="1" x14ac:dyDescent="0.3">
      <c r="A8" s="17"/>
      <c r="B8" s="15" t="s">
        <v>24</v>
      </c>
      <c r="C8" s="41">
        <v>552615</v>
      </c>
      <c r="D8" s="22">
        <v>141182</v>
      </c>
      <c r="E8" s="22">
        <v>40276</v>
      </c>
      <c r="F8" s="22">
        <v>269122</v>
      </c>
      <c r="G8" s="22">
        <v>101336</v>
      </c>
      <c r="H8" s="22">
        <v>699</v>
      </c>
      <c r="I8" s="91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90"/>
      <c r="AA8" s="90"/>
    </row>
    <row r="9" spans="1:27" ht="15" customHeight="1" x14ac:dyDescent="0.3">
      <c r="A9" s="17"/>
      <c r="B9" s="15" t="s">
        <v>25</v>
      </c>
      <c r="C9" s="41">
        <v>556853</v>
      </c>
      <c r="D9" s="22">
        <v>141830</v>
      </c>
      <c r="E9" s="22">
        <v>42847</v>
      </c>
      <c r="F9" s="22">
        <v>268468</v>
      </c>
      <c r="G9" s="22">
        <v>103011</v>
      </c>
      <c r="H9" s="22">
        <v>697</v>
      </c>
      <c r="I9" s="91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90"/>
      <c r="AA9" s="90"/>
    </row>
    <row r="10" spans="1:27" ht="15" customHeight="1" x14ac:dyDescent="0.3">
      <c r="A10" s="17"/>
      <c r="B10" s="15" t="s">
        <v>26</v>
      </c>
      <c r="C10" s="41">
        <v>680857</v>
      </c>
      <c r="D10" s="22">
        <v>163089</v>
      </c>
      <c r="E10" s="22">
        <v>40364</v>
      </c>
      <c r="F10" s="22">
        <v>345497</v>
      </c>
      <c r="G10" s="22">
        <v>130722</v>
      </c>
      <c r="H10" s="22">
        <v>1185</v>
      </c>
      <c r="I10" s="91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90"/>
      <c r="Z10" s="90"/>
      <c r="AA10" s="90"/>
    </row>
    <row r="11" spans="1:27" ht="15" customHeight="1" x14ac:dyDescent="0.3">
      <c r="A11" s="17"/>
      <c r="B11" s="15" t="s">
        <v>27</v>
      </c>
      <c r="C11" s="41">
        <v>702296</v>
      </c>
      <c r="D11" s="22">
        <v>176652</v>
      </c>
      <c r="E11" s="22">
        <v>48591</v>
      </c>
      <c r="F11" s="22">
        <v>344717</v>
      </c>
      <c r="G11" s="22">
        <v>131152</v>
      </c>
      <c r="H11" s="22">
        <v>1184</v>
      </c>
      <c r="I11" s="91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90"/>
      <c r="Z11" s="90"/>
      <c r="AA11" s="90"/>
    </row>
    <row r="12" spans="1:27" ht="15" customHeight="1" x14ac:dyDescent="0.3">
      <c r="A12" s="17"/>
      <c r="B12" s="15" t="s">
        <v>28</v>
      </c>
      <c r="C12" s="41">
        <v>756441</v>
      </c>
      <c r="D12" s="22">
        <v>172188</v>
      </c>
      <c r="E12" s="22">
        <v>47592</v>
      </c>
      <c r="F12" s="22">
        <v>386212</v>
      </c>
      <c r="G12" s="22">
        <v>149448</v>
      </c>
      <c r="H12" s="22">
        <v>1001</v>
      </c>
      <c r="I12" s="91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90"/>
      <c r="Z12" s="90"/>
      <c r="AA12" s="90"/>
    </row>
    <row r="13" spans="1:27" ht="15" customHeight="1" x14ac:dyDescent="0.3">
      <c r="A13" s="17"/>
      <c r="B13" s="15" t="s">
        <v>29</v>
      </c>
      <c r="C13" s="41">
        <v>767631</v>
      </c>
      <c r="D13" s="22">
        <v>182159</v>
      </c>
      <c r="E13" s="22">
        <v>50052</v>
      </c>
      <c r="F13" s="22">
        <v>384971</v>
      </c>
      <c r="G13" s="22">
        <v>149449</v>
      </c>
      <c r="H13" s="22">
        <v>1000</v>
      </c>
      <c r="I13" s="91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90"/>
      <c r="Z13" s="90"/>
      <c r="AA13" s="90"/>
    </row>
    <row r="14" spans="1:27" ht="15" customHeight="1" x14ac:dyDescent="0.3">
      <c r="A14" s="17"/>
      <c r="B14" s="15" t="s">
        <v>30</v>
      </c>
      <c r="C14" s="41">
        <v>751594</v>
      </c>
      <c r="D14" s="22">
        <v>183922</v>
      </c>
      <c r="E14" s="22">
        <v>48877</v>
      </c>
      <c r="F14" s="22">
        <v>378917</v>
      </c>
      <c r="G14" s="22">
        <v>138986</v>
      </c>
      <c r="H14" s="22">
        <v>892</v>
      </c>
      <c r="I14" s="91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90"/>
      <c r="Z14" s="90"/>
      <c r="AA14" s="90"/>
    </row>
    <row r="15" spans="1:27" ht="15" customHeight="1" x14ac:dyDescent="0.3">
      <c r="A15" s="17"/>
      <c r="B15" s="15" t="s">
        <v>31</v>
      </c>
      <c r="C15" s="41">
        <v>732037</v>
      </c>
      <c r="D15" s="22">
        <v>171973</v>
      </c>
      <c r="E15" s="22">
        <v>46146</v>
      </c>
      <c r="F15" s="22">
        <v>375936</v>
      </c>
      <c r="G15" s="22">
        <v>137092</v>
      </c>
      <c r="H15" s="22">
        <v>890</v>
      </c>
      <c r="I15" s="91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90"/>
      <c r="Z15" s="90"/>
      <c r="AA15" s="90"/>
    </row>
    <row r="16" spans="1:27" ht="15" customHeight="1" x14ac:dyDescent="0.3">
      <c r="A16" s="17"/>
      <c r="B16" s="15" t="s">
        <v>32</v>
      </c>
      <c r="C16" s="41">
        <v>746995</v>
      </c>
      <c r="D16" s="22">
        <v>178542</v>
      </c>
      <c r="E16" s="22">
        <v>48305</v>
      </c>
      <c r="F16" s="22">
        <v>373711</v>
      </c>
      <c r="G16" s="22">
        <v>145333</v>
      </c>
      <c r="H16" s="22">
        <v>1104</v>
      </c>
      <c r="I16" s="91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90"/>
      <c r="Z16" s="90"/>
      <c r="AA16" s="90"/>
    </row>
    <row r="17" spans="1:27" ht="15" customHeight="1" x14ac:dyDescent="0.3">
      <c r="A17" s="17"/>
      <c r="B17" s="15" t="s">
        <v>33</v>
      </c>
      <c r="C17" s="41">
        <v>736932</v>
      </c>
      <c r="D17" s="22">
        <v>173197</v>
      </c>
      <c r="E17" s="22">
        <v>46762</v>
      </c>
      <c r="F17" s="22">
        <v>372842</v>
      </c>
      <c r="G17" s="22">
        <v>143029</v>
      </c>
      <c r="H17" s="22">
        <v>1102</v>
      </c>
      <c r="I17" s="91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90"/>
      <c r="Z17" s="90"/>
      <c r="AA17" s="90"/>
    </row>
    <row r="18" spans="1:27" ht="15" customHeight="1" x14ac:dyDescent="0.3">
      <c r="A18" s="17"/>
      <c r="B18" s="15" t="s">
        <v>34</v>
      </c>
      <c r="C18" s="41">
        <v>703776</v>
      </c>
      <c r="D18" s="22">
        <v>157760</v>
      </c>
      <c r="E18" s="22">
        <v>41801</v>
      </c>
      <c r="F18" s="22">
        <v>363603</v>
      </c>
      <c r="G18" s="22">
        <v>139864</v>
      </c>
      <c r="H18" s="22">
        <v>748</v>
      </c>
      <c r="I18" s="91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90"/>
      <c r="Z18" s="90"/>
      <c r="AA18" s="90"/>
    </row>
    <row r="19" spans="1:27" ht="15" customHeight="1" x14ac:dyDescent="0.3">
      <c r="A19" s="15">
        <v>2018</v>
      </c>
      <c r="B19" s="15" t="s">
        <v>23</v>
      </c>
      <c r="C19" s="41">
        <v>697754</v>
      </c>
      <c r="D19" s="22">
        <f>133913+19560</f>
        <v>153473</v>
      </c>
      <c r="E19" s="22">
        <v>40643</v>
      </c>
      <c r="F19" s="22">
        <v>361976</v>
      </c>
      <c r="G19" s="22">
        <v>140916</v>
      </c>
      <c r="H19" s="22">
        <v>746</v>
      </c>
      <c r="I19" s="91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90"/>
      <c r="Z19" s="90"/>
      <c r="AA19" s="90"/>
    </row>
    <row r="20" spans="1:27" ht="15" customHeight="1" x14ac:dyDescent="0.3">
      <c r="A20" s="17"/>
      <c r="B20" s="15" t="s">
        <v>24</v>
      </c>
      <c r="C20" s="41">
        <v>636062</v>
      </c>
      <c r="D20" s="22">
        <f>118066+42502</f>
        <v>160568</v>
      </c>
      <c r="E20" s="22">
        <v>39222</v>
      </c>
      <c r="F20" s="22">
        <v>313098</v>
      </c>
      <c r="G20" s="22">
        <v>122599</v>
      </c>
      <c r="H20" s="22">
        <v>575</v>
      </c>
      <c r="I20" s="91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90"/>
      <c r="Z20" s="90"/>
      <c r="AA20" s="90"/>
    </row>
    <row r="21" spans="1:27" ht="15" customHeight="1" x14ac:dyDescent="0.3">
      <c r="A21" s="17"/>
      <c r="B21" s="15" t="s">
        <v>25</v>
      </c>
      <c r="C21" s="41">
        <v>671771</v>
      </c>
      <c r="D21" s="22">
        <f>143032+48607</f>
        <v>191639</v>
      </c>
      <c r="E21" s="22">
        <v>44957</v>
      </c>
      <c r="F21" s="22">
        <v>312050</v>
      </c>
      <c r="G21" s="22">
        <v>122552</v>
      </c>
      <c r="H21" s="22">
        <v>573</v>
      </c>
      <c r="I21" s="91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90"/>
      <c r="Z21" s="90"/>
      <c r="AA21" s="90"/>
    </row>
    <row r="22" spans="1:27" ht="15" customHeight="1" x14ac:dyDescent="0.3">
      <c r="A22" s="17"/>
      <c r="B22" s="15" t="s">
        <v>26</v>
      </c>
      <c r="C22" s="41">
        <v>748326</v>
      </c>
      <c r="D22" s="22">
        <f>152678+48607</f>
        <v>201285</v>
      </c>
      <c r="E22" s="22">
        <v>47266</v>
      </c>
      <c r="F22" s="22">
        <v>355356</v>
      </c>
      <c r="G22" s="22">
        <v>143532</v>
      </c>
      <c r="H22" s="22">
        <v>887</v>
      </c>
      <c r="I22" s="9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90"/>
      <c r="Z22" s="90"/>
      <c r="AA22" s="90"/>
    </row>
    <row r="23" spans="1:27" ht="15" customHeight="1" x14ac:dyDescent="0.3">
      <c r="A23" s="17"/>
      <c r="B23" s="15" t="s">
        <v>27</v>
      </c>
      <c r="C23" s="41">
        <v>769148</v>
      </c>
      <c r="D23" s="22">
        <f>170363+50450</f>
        <v>220813</v>
      </c>
      <c r="E23" s="22">
        <v>49502</v>
      </c>
      <c r="F23" s="22">
        <v>354180</v>
      </c>
      <c r="G23" s="22">
        <v>143768</v>
      </c>
      <c r="H23" s="22">
        <v>885</v>
      </c>
      <c r="I23" s="91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90"/>
      <c r="Z23" s="90"/>
      <c r="AA23" s="90"/>
    </row>
    <row r="24" spans="1:27" ht="15" customHeight="1" x14ac:dyDescent="0.3">
      <c r="A24" s="17"/>
      <c r="B24" s="15" t="s">
        <v>28</v>
      </c>
      <c r="C24" s="41">
        <v>793309</v>
      </c>
      <c r="D24" s="22">
        <f>147451+52692</f>
        <v>200143</v>
      </c>
      <c r="E24" s="22">
        <v>45751</v>
      </c>
      <c r="F24" s="22">
        <v>390183</v>
      </c>
      <c r="G24" s="22">
        <v>155799</v>
      </c>
      <c r="H24" s="22">
        <v>1433</v>
      </c>
      <c r="I24" s="91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90"/>
      <c r="Z24" s="90"/>
      <c r="AA24" s="90"/>
    </row>
    <row r="25" spans="1:27" ht="15" customHeight="1" x14ac:dyDescent="0.3">
      <c r="A25" s="17"/>
      <c r="B25" s="15" t="s">
        <v>29</v>
      </c>
      <c r="C25" s="41">
        <v>798958</v>
      </c>
      <c r="D25" s="22">
        <f>155810+53876</f>
        <v>209686</v>
      </c>
      <c r="E25" s="22">
        <v>57982</v>
      </c>
      <c r="F25" s="22">
        <v>390735</v>
      </c>
      <c r="G25" s="22">
        <v>139123</v>
      </c>
      <c r="H25" s="22">
        <v>1432</v>
      </c>
      <c r="I25" s="91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90"/>
      <c r="Z25" s="90"/>
      <c r="AA25" s="90"/>
    </row>
    <row r="26" spans="1:27" ht="15" customHeight="1" x14ac:dyDescent="0.3">
      <c r="A26" s="17"/>
      <c r="B26" s="15" t="s">
        <v>30</v>
      </c>
      <c r="C26" s="41">
        <v>846824</v>
      </c>
      <c r="D26" s="22">
        <f>153542+50649</f>
        <v>204191</v>
      </c>
      <c r="E26" s="22">
        <v>94765</v>
      </c>
      <c r="F26" s="22">
        <v>394823</v>
      </c>
      <c r="G26" s="22">
        <v>151249</v>
      </c>
      <c r="H26" s="22">
        <v>1796</v>
      </c>
      <c r="I26" s="91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90"/>
      <c r="Z26" s="90"/>
      <c r="AA26" s="90"/>
    </row>
    <row r="27" spans="1:27" ht="15" customHeight="1" x14ac:dyDescent="0.3">
      <c r="A27" s="17"/>
      <c r="B27" s="15" t="s">
        <v>31</v>
      </c>
      <c r="C27" s="41">
        <v>788510</v>
      </c>
      <c r="D27" s="22">
        <f>135137+47354</f>
        <v>182491</v>
      </c>
      <c r="E27" s="22">
        <v>59896</v>
      </c>
      <c r="F27" s="22">
        <v>393914</v>
      </c>
      <c r="G27" s="22">
        <v>150415</v>
      </c>
      <c r="H27" s="22">
        <v>1794</v>
      </c>
      <c r="I27" s="91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90"/>
      <c r="Z27" s="90"/>
      <c r="AA27" s="90"/>
    </row>
    <row r="28" spans="1:27" ht="15" customHeight="1" x14ac:dyDescent="0.3">
      <c r="A28" s="17"/>
      <c r="B28" s="15" t="s">
        <v>32</v>
      </c>
      <c r="C28" s="41">
        <v>786618</v>
      </c>
      <c r="D28" s="22">
        <f>129322+48017</f>
        <v>177339</v>
      </c>
      <c r="E28" s="22">
        <v>60893</v>
      </c>
      <c r="F28" s="22">
        <v>395176</v>
      </c>
      <c r="G28" s="22">
        <v>152081</v>
      </c>
      <c r="H28" s="22">
        <v>1129</v>
      </c>
      <c r="I28" s="91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90"/>
      <c r="Z28" s="90"/>
      <c r="AA28" s="90"/>
    </row>
    <row r="29" spans="1:27" ht="15" customHeight="1" x14ac:dyDescent="0.3">
      <c r="A29" s="17"/>
      <c r="B29" s="15" t="s">
        <v>33</v>
      </c>
      <c r="C29" s="41">
        <v>789987</v>
      </c>
      <c r="D29" s="22">
        <f>139003+45184</f>
        <v>184187</v>
      </c>
      <c r="E29" s="22">
        <v>58650</v>
      </c>
      <c r="F29" s="22">
        <v>392742</v>
      </c>
      <c r="G29" s="22">
        <v>153281</v>
      </c>
      <c r="H29" s="22">
        <v>1127</v>
      </c>
      <c r="I29" s="91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90"/>
      <c r="Z29" s="90"/>
      <c r="AA29" s="90"/>
    </row>
    <row r="30" spans="1:27" ht="15" customHeight="1" x14ac:dyDescent="0.3">
      <c r="A30" s="17"/>
      <c r="B30" s="15" t="s">
        <v>34</v>
      </c>
      <c r="C30" s="41">
        <v>738158</v>
      </c>
      <c r="D30" s="22">
        <f>126520+44590</f>
        <v>171110</v>
      </c>
      <c r="E30" s="22">
        <v>53690</v>
      </c>
      <c r="F30" s="22">
        <v>370793</v>
      </c>
      <c r="G30" s="22">
        <v>141667</v>
      </c>
      <c r="H30" s="22">
        <v>898</v>
      </c>
      <c r="I30" s="91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90"/>
      <c r="Z30" s="90"/>
      <c r="AA30" s="90"/>
    </row>
    <row r="31" spans="1:27" ht="15" customHeight="1" x14ac:dyDescent="0.3">
      <c r="A31" s="15">
        <v>2019</v>
      </c>
      <c r="B31" s="15" t="s">
        <v>23</v>
      </c>
      <c r="C31" s="41">
        <v>737526</v>
      </c>
      <c r="D31" s="22">
        <v>171964</v>
      </c>
      <c r="E31" s="22">
        <v>55210</v>
      </c>
      <c r="F31" s="22">
        <v>369008</v>
      </c>
      <c r="G31" s="22">
        <v>140446</v>
      </c>
      <c r="H31" s="22">
        <v>898</v>
      </c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90"/>
      <c r="Z31" s="90"/>
      <c r="AA31" s="90"/>
    </row>
    <row r="32" spans="1:27" ht="15" customHeight="1" x14ac:dyDescent="0.3">
      <c r="A32" s="17"/>
      <c r="B32" s="15" t="s">
        <v>24</v>
      </c>
      <c r="C32" s="41">
        <v>669863</v>
      </c>
      <c r="D32" s="22">
        <v>169440</v>
      </c>
      <c r="E32" s="22">
        <v>54071</v>
      </c>
      <c r="F32" s="22">
        <v>322747</v>
      </c>
      <c r="G32" s="22">
        <v>122770</v>
      </c>
      <c r="H32" s="22">
        <v>835</v>
      </c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90"/>
      <c r="Z32" s="90"/>
      <c r="AA32" s="90"/>
    </row>
    <row r="33" spans="1:27" ht="15" customHeight="1" x14ac:dyDescent="0.3">
      <c r="A33" s="17"/>
      <c r="B33" s="15" t="s">
        <v>25</v>
      </c>
      <c r="C33" s="41">
        <v>681656</v>
      </c>
      <c r="D33" s="22">
        <v>178415</v>
      </c>
      <c r="E33" s="22">
        <v>59761</v>
      </c>
      <c r="F33" s="22">
        <v>321465</v>
      </c>
      <c r="G33" s="22">
        <v>121184</v>
      </c>
      <c r="H33" s="22">
        <v>831</v>
      </c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90"/>
      <c r="Z33" s="90"/>
      <c r="AA33" s="90"/>
    </row>
    <row r="34" spans="1:27" ht="15" customHeight="1" x14ac:dyDescent="0.3">
      <c r="A34" s="17"/>
      <c r="B34" s="15" t="s">
        <v>26</v>
      </c>
      <c r="C34" s="41">
        <v>745853</v>
      </c>
      <c r="D34" s="22">
        <v>177364</v>
      </c>
      <c r="E34" s="22">
        <v>61140</v>
      </c>
      <c r="F34" s="22">
        <v>373592</v>
      </c>
      <c r="G34" s="22">
        <v>132838</v>
      </c>
      <c r="H34" s="22">
        <v>919</v>
      </c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90"/>
      <c r="Z34" s="90"/>
      <c r="AA34" s="90"/>
    </row>
    <row r="35" spans="1:27" ht="15" customHeight="1" x14ac:dyDescent="0.3">
      <c r="A35" s="17"/>
      <c r="B35" s="15" t="s">
        <v>27</v>
      </c>
      <c r="C35" s="41">
        <v>758417</v>
      </c>
      <c r="D35" s="22">
        <v>186222</v>
      </c>
      <c r="E35" s="22">
        <v>65550</v>
      </c>
      <c r="F35" s="22">
        <v>372555</v>
      </c>
      <c r="G35" s="22">
        <v>133172</v>
      </c>
      <c r="H35" s="22">
        <v>918</v>
      </c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90"/>
      <c r="Z35" s="90"/>
      <c r="AA35" s="90"/>
    </row>
    <row r="36" spans="1:27" ht="15" customHeight="1" x14ac:dyDescent="0.3">
      <c r="A36" s="17"/>
      <c r="B36" s="15" t="s">
        <v>35</v>
      </c>
      <c r="C36" s="41">
        <v>872356</v>
      </c>
      <c r="D36" s="22">
        <v>186395</v>
      </c>
      <c r="E36" s="22">
        <v>68007</v>
      </c>
      <c r="F36" s="22">
        <v>457320</v>
      </c>
      <c r="G36" s="22">
        <v>158932</v>
      </c>
      <c r="H36" s="22">
        <v>1702</v>
      </c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90"/>
      <c r="Z36" s="90"/>
      <c r="AA36" s="90"/>
    </row>
    <row r="37" spans="1:27" ht="15" customHeight="1" x14ac:dyDescent="0.3">
      <c r="A37" s="17"/>
      <c r="B37" s="15" t="s">
        <v>29</v>
      </c>
      <c r="C37" s="41">
        <v>893257</v>
      </c>
      <c r="D37" s="22">
        <v>201314</v>
      </c>
      <c r="E37" s="22">
        <v>73285</v>
      </c>
      <c r="F37" s="22">
        <v>456957</v>
      </c>
      <c r="G37" s="22">
        <v>160000</v>
      </c>
      <c r="H37" s="22">
        <v>1701</v>
      </c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90"/>
      <c r="Z37" s="90"/>
      <c r="AA37" s="90"/>
    </row>
    <row r="38" spans="1:27" ht="15" customHeight="1" x14ac:dyDescent="0.3">
      <c r="A38" s="17"/>
      <c r="B38" s="15" t="s">
        <v>30</v>
      </c>
      <c r="C38" s="41">
        <v>871607</v>
      </c>
      <c r="D38" s="22">
        <v>200270</v>
      </c>
      <c r="E38" s="22">
        <v>72954</v>
      </c>
      <c r="F38" s="22">
        <v>443898</v>
      </c>
      <c r="G38" s="22">
        <v>152698</v>
      </c>
      <c r="H38" s="22">
        <v>1787</v>
      </c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90"/>
      <c r="Z38" s="90"/>
      <c r="AA38" s="90"/>
    </row>
    <row r="39" spans="1:27" ht="15" customHeight="1" x14ac:dyDescent="0.3">
      <c r="A39" s="17"/>
      <c r="B39" s="15" t="s">
        <v>36</v>
      </c>
      <c r="C39" s="41">
        <v>854731</v>
      </c>
      <c r="D39" s="22">
        <v>188291</v>
      </c>
      <c r="E39" s="22">
        <v>68409</v>
      </c>
      <c r="F39" s="22">
        <v>443720</v>
      </c>
      <c r="G39" s="22">
        <v>152526</v>
      </c>
      <c r="H39" s="22">
        <v>1785</v>
      </c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90"/>
      <c r="Z39" s="90"/>
      <c r="AA39" s="90"/>
    </row>
    <row r="40" spans="1:27" ht="15" customHeight="1" x14ac:dyDescent="0.3">
      <c r="A40" s="17"/>
      <c r="B40" s="15" t="s">
        <v>32</v>
      </c>
      <c r="C40" s="41">
        <v>798061</v>
      </c>
      <c r="D40" s="22">
        <v>199499</v>
      </c>
      <c r="E40" s="22">
        <v>64143</v>
      </c>
      <c r="F40" s="22">
        <v>392271</v>
      </c>
      <c r="G40" s="22">
        <v>140846</v>
      </c>
      <c r="H40" s="22">
        <v>1302</v>
      </c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90"/>
      <c r="Z40" s="90"/>
      <c r="AA40" s="90"/>
    </row>
    <row r="41" spans="1:27" ht="15" customHeight="1" x14ac:dyDescent="0.3">
      <c r="A41" s="17"/>
      <c r="B41" s="15" t="s">
        <v>33</v>
      </c>
      <c r="C41" s="41">
        <v>777448</v>
      </c>
      <c r="D41" s="22">
        <v>188561</v>
      </c>
      <c r="E41" s="22">
        <v>58003</v>
      </c>
      <c r="F41" s="22">
        <v>387873</v>
      </c>
      <c r="G41" s="22">
        <v>141884</v>
      </c>
      <c r="H41" s="22">
        <v>1127</v>
      </c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90"/>
      <c r="Z41" s="90"/>
      <c r="AA41" s="90"/>
    </row>
    <row r="42" spans="1:27" ht="15" customHeight="1" x14ac:dyDescent="0.3">
      <c r="A42" s="17"/>
      <c r="B42" s="15" t="s">
        <v>34</v>
      </c>
      <c r="C42" s="41">
        <v>771571</v>
      </c>
      <c r="D42" s="22">
        <v>181656</v>
      </c>
      <c r="E42" s="22">
        <v>56871</v>
      </c>
      <c r="F42" s="22">
        <v>395716</v>
      </c>
      <c r="G42" s="22">
        <v>136430</v>
      </c>
      <c r="H42" s="22">
        <v>898</v>
      </c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90"/>
      <c r="Z42" s="90"/>
      <c r="AA42" s="90"/>
    </row>
    <row r="43" spans="1:27" ht="15" customHeight="1" x14ac:dyDescent="0.3">
      <c r="A43" s="15">
        <v>2020</v>
      </c>
      <c r="B43" s="15" t="s">
        <v>23</v>
      </c>
      <c r="C43" s="41">
        <v>766448</v>
      </c>
      <c r="D43" s="22">
        <v>182717</v>
      </c>
      <c r="E43" s="22">
        <v>52397</v>
      </c>
      <c r="F43" s="22">
        <v>394732</v>
      </c>
      <c r="G43" s="22">
        <v>135614</v>
      </c>
      <c r="H43" s="22">
        <v>988</v>
      </c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90"/>
      <c r="Z43" s="90"/>
      <c r="AA43" s="90"/>
    </row>
    <row r="44" spans="1:27" ht="15" customHeight="1" x14ac:dyDescent="0.3">
      <c r="A44" s="17"/>
      <c r="B44" s="15" t="s">
        <v>24</v>
      </c>
      <c r="C44" s="41">
        <v>660073</v>
      </c>
      <c r="D44" s="22">
        <v>160145</v>
      </c>
      <c r="E44" s="22">
        <v>53200</v>
      </c>
      <c r="F44" s="22">
        <v>326279</v>
      </c>
      <c r="G44" s="22">
        <v>119560</v>
      </c>
      <c r="H44" s="22">
        <v>889</v>
      </c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90"/>
      <c r="Z44" s="90"/>
      <c r="AA44" s="90"/>
    </row>
    <row r="45" spans="1:27" ht="15" customHeight="1" x14ac:dyDescent="0.3">
      <c r="A45" s="17"/>
      <c r="B45" s="15" t="s">
        <v>25</v>
      </c>
      <c r="C45" s="41">
        <v>676979</v>
      </c>
      <c r="D45" s="22">
        <v>179100</v>
      </c>
      <c r="E45" s="22">
        <v>52407</v>
      </c>
      <c r="F45" s="22">
        <v>325242</v>
      </c>
      <c r="G45" s="22">
        <v>119342</v>
      </c>
      <c r="H45" s="22">
        <v>888</v>
      </c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90"/>
      <c r="Z45" s="90"/>
      <c r="AA45" s="90"/>
    </row>
    <row r="46" spans="1:27" ht="15" customHeight="1" x14ac:dyDescent="0.3">
      <c r="A46" s="17"/>
      <c r="B46" s="15" t="s">
        <v>26</v>
      </c>
      <c r="C46" s="41">
        <v>655480</v>
      </c>
      <c r="D46" s="22">
        <v>160018</v>
      </c>
      <c r="E46" s="22">
        <v>47248</v>
      </c>
      <c r="F46" s="22">
        <v>326674</v>
      </c>
      <c r="G46" s="22">
        <v>120651</v>
      </c>
      <c r="H46" s="22">
        <v>889</v>
      </c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90"/>
      <c r="Z46" s="90"/>
      <c r="AA46" s="90"/>
    </row>
    <row r="47" spans="1:27" ht="15" customHeight="1" x14ac:dyDescent="0.3">
      <c r="A47" s="17"/>
      <c r="B47" s="15" t="s">
        <v>27</v>
      </c>
      <c r="C47" s="41">
        <v>660709</v>
      </c>
      <c r="D47" s="22">
        <v>171587</v>
      </c>
      <c r="E47" s="22">
        <v>47853</v>
      </c>
      <c r="F47" s="22">
        <v>325637</v>
      </c>
      <c r="G47" s="22">
        <v>112811</v>
      </c>
      <c r="H47" s="22">
        <v>2821</v>
      </c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90"/>
      <c r="Z47" s="90"/>
      <c r="AA47" s="90"/>
    </row>
    <row r="48" spans="1:27" ht="15" customHeight="1" x14ac:dyDescent="0.3">
      <c r="A48" s="17"/>
      <c r="B48" s="15" t="s">
        <v>28</v>
      </c>
      <c r="C48" s="41">
        <v>826612</v>
      </c>
      <c r="D48" s="22">
        <v>172286</v>
      </c>
      <c r="E48" s="22">
        <v>52068</v>
      </c>
      <c r="F48" s="22">
        <v>473198</v>
      </c>
      <c r="G48" s="22">
        <v>128014</v>
      </c>
      <c r="H48" s="22">
        <v>1046</v>
      </c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90"/>
      <c r="Z48" s="90"/>
      <c r="AA48" s="90"/>
    </row>
    <row r="49" spans="1:27" ht="15" customHeight="1" x14ac:dyDescent="0.3">
      <c r="A49" s="17"/>
      <c r="B49" s="15" t="s">
        <v>29</v>
      </c>
      <c r="C49" s="41">
        <v>864564</v>
      </c>
      <c r="D49" s="22">
        <v>198722</v>
      </c>
      <c r="E49" s="22">
        <v>64984</v>
      </c>
      <c r="F49" s="22">
        <v>472690</v>
      </c>
      <c r="G49" s="22">
        <v>127124</v>
      </c>
      <c r="H49" s="22">
        <v>1044</v>
      </c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90"/>
      <c r="Z49" s="90"/>
      <c r="AA49" s="90"/>
    </row>
    <row r="50" spans="1:27" ht="15" customHeight="1" x14ac:dyDescent="0.3">
      <c r="A50" s="17"/>
      <c r="B50" s="15" t="s">
        <v>30</v>
      </c>
      <c r="C50" s="41">
        <v>872986</v>
      </c>
      <c r="D50" s="22">
        <v>180250</v>
      </c>
      <c r="E50" s="22">
        <v>63512</v>
      </c>
      <c r="F50" s="22">
        <v>476173</v>
      </c>
      <c r="G50" s="22">
        <v>149682</v>
      </c>
      <c r="H50" s="22">
        <v>3369</v>
      </c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90"/>
      <c r="Z50" s="90"/>
      <c r="AA50" s="90"/>
    </row>
    <row r="51" spans="1:27" ht="15" customHeight="1" x14ac:dyDescent="0.3">
      <c r="A51" s="17"/>
      <c r="B51" s="15" t="s">
        <v>31</v>
      </c>
      <c r="C51" s="41">
        <v>868615</v>
      </c>
      <c r="D51" s="22">
        <v>182255</v>
      </c>
      <c r="E51" s="22">
        <v>59138</v>
      </c>
      <c r="F51" s="22">
        <v>475360</v>
      </c>
      <c r="G51" s="22">
        <v>148494</v>
      </c>
      <c r="H51" s="22">
        <v>3368</v>
      </c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90"/>
      <c r="Z51" s="90"/>
      <c r="AA51" s="90"/>
    </row>
    <row r="52" spans="1:27" ht="15" customHeight="1" x14ac:dyDescent="0.3">
      <c r="A52" s="17"/>
      <c r="B52" s="15" t="s">
        <v>32</v>
      </c>
      <c r="C52" s="41">
        <v>832256</v>
      </c>
      <c r="D52" s="22">
        <v>177906</v>
      </c>
      <c r="E52" s="22">
        <v>58273</v>
      </c>
      <c r="F52" s="22">
        <v>451393</v>
      </c>
      <c r="G52" s="22">
        <v>143504</v>
      </c>
      <c r="H52" s="22">
        <v>1180</v>
      </c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90"/>
      <c r="Z52" s="90"/>
      <c r="AA52" s="90"/>
    </row>
    <row r="53" spans="1:27" ht="15" customHeight="1" x14ac:dyDescent="0.3">
      <c r="A53" s="17"/>
      <c r="B53" s="15" t="s">
        <v>33</v>
      </c>
      <c r="C53" s="41">
        <v>817964</v>
      </c>
      <c r="D53" s="22">
        <v>174319</v>
      </c>
      <c r="E53" s="22">
        <v>51282</v>
      </c>
      <c r="F53" s="20">
        <v>450343</v>
      </c>
      <c r="G53" s="20">
        <v>140840</v>
      </c>
      <c r="H53" s="93">
        <v>1180</v>
      </c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90"/>
      <c r="Z53" s="90"/>
      <c r="AA53" s="90"/>
    </row>
    <row r="54" spans="1:27" ht="15" customHeight="1" x14ac:dyDescent="0.3">
      <c r="A54" s="17"/>
      <c r="B54" s="15" t="s">
        <v>34</v>
      </c>
      <c r="C54" s="41">
        <v>763941</v>
      </c>
      <c r="D54" s="22">
        <v>182835</v>
      </c>
      <c r="E54" s="20">
        <v>55022</v>
      </c>
      <c r="F54" s="20">
        <v>396293</v>
      </c>
      <c r="G54" s="20">
        <v>129012</v>
      </c>
      <c r="H54" s="93">
        <v>779</v>
      </c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90"/>
      <c r="Z54" s="90"/>
      <c r="AA54" s="90"/>
    </row>
    <row r="55" spans="1:27" ht="15" customHeight="1" x14ac:dyDescent="0.3">
      <c r="A55" s="24">
        <v>2021</v>
      </c>
      <c r="B55" s="24" t="s">
        <v>23</v>
      </c>
      <c r="C55" s="41">
        <v>753246</v>
      </c>
      <c r="D55" s="42">
        <v>175789</v>
      </c>
      <c r="E55" s="42">
        <v>54009</v>
      </c>
      <c r="F55" s="42">
        <v>394732</v>
      </c>
      <c r="G55" s="42">
        <v>127939</v>
      </c>
      <c r="H55" s="94">
        <v>777</v>
      </c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90"/>
      <c r="Z55" s="90"/>
      <c r="AA55" s="90"/>
    </row>
    <row r="56" spans="1:27" ht="15" customHeight="1" x14ac:dyDescent="0.3">
      <c r="A56" s="25"/>
      <c r="B56" s="24" t="s">
        <v>24</v>
      </c>
      <c r="C56" s="41">
        <v>729160</v>
      </c>
      <c r="D56" s="42">
        <v>174256</v>
      </c>
      <c r="E56" s="42">
        <v>49250</v>
      </c>
      <c r="F56" s="42">
        <v>380377</v>
      </c>
      <c r="G56" s="42">
        <v>124439</v>
      </c>
      <c r="H56" s="94">
        <v>838</v>
      </c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90"/>
      <c r="Z56" s="90"/>
      <c r="AA56" s="90"/>
    </row>
    <row r="57" spans="1:27" ht="15" customHeight="1" x14ac:dyDescent="0.3">
      <c r="A57" s="25"/>
      <c r="B57" s="24" t="s">
        <v>25</v>
      </c>
      <c r="C57" s="41">
        <v>760053</v>
      </c>
      <c r="D57" s="42">
        <v>191650</v>
      </c>
      <c r="E57" s="42">
        <v>61284</v>
      </c>
      <c r="F57" s="42">
        <v>377428</v>
      </c>
      <c r="G57" s="42">
        <v>128856</v>
      </c>
      <c r="H57" s="94">
        <v>835</v>
      </c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90"/>
      <c r="Z57" s="90"/>
      <c r="AA57" s="90"/>
    </row>
    <row r="58" spans="1:27" ht="15" customHeight="1" x14ac:dyDescent="0.3">
      <c r="A58" s="25"/>
      <c r="B58" s="24" t="s">
        <v>26</v>
      </c>
      <c r="C58" s="41">
        <v>837322</v>
      </c>
      <c r="D58" s="42">
        <v>186894</v>
      </c>
      <c r="E58" s="42">
        <v>62465</v>
      </c>
      <c r="F58" s="42">
        <v>442191</v>
      </c>
      <c r="G58" s="42">
        <v>144407</v>
      </c>
      <c r="H58" s="42">
        <v>1365</v>
      </c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90"/>
      <c r="Z58" s="90"/>
      <c r="AA58" s="90"/>
    </row>
    <row r="59" spans="1:27" ht="15" customHeight="1" x14ac:dyDescent="0.3">
      <c r="A59" s="25"/>
      <c r="B59" s="24" t="s">
        <v>27</v>
      </c>
      <c r="C59" s="41">
        <v>839282</v>
      </c>
      <c r="D59" s="42">
        <v>185775</v>
      </c>
      <c r="E59" s="42">
        <v>66090</v>
      </c>
      <c r="F59" s="42">
        <v>441054</v>
      </c>
      <c r="G59" s="42">
        <v>145001</v>
      </c>
      <c r="H59" s="42">
        <v>1362</v>
      </c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90"/>
      <c r="Z59" s="90"/>
      <c r="AA59" s="90"/>
    </row>
    <row r="60" spans="1:27" ht="15" customHeight="1" x14ac:dyDescent="0.3">
      <c r="A60" s="25"/>
      <c r="B60" s="24" t="s">
        <v>28</v>
      </c>
      <c r="C60" s="41">
        <v>875324</v>
      </c>
      <c r="D60" s="42">
        <v>147574</v>
      </c>
      <c r="E60" s="42">
        <v>80534</v>
      </c>
      <c r="F60" s="42">
        <v>493341</v>
      </c>
      <c r="G60" s="42">
        <v>152103</v>
      </c>
      <c r="H60" s="42">
        <v>1772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90"/>
      <c r="Z60" s="90"/>
      <c r="AA60" s="90"/>
    </row>
    <row r="61" spans="1:27" ht="15" customHeight="1" x14ac:dyDescent="0.3">
      <c r="A61" s="25"/>
      <c r="B61" s="24" t="s">
        <v>29</v>
      </c>
      <c r="C61" s="41">
        <v>888372</v>
      </c>
      <c r="D61" s="42">
        <v>154919</v>
      </c>
      <c r="E61" s="42">
        <v>86144</v>
      </c>
      <c r="F61" s="42">
        <v>492271</v>
      </c>
      <c r="G61" s="42">
        <v>153268</v>
      </c>
      <c r="H61" s="42">
        <v>1770</v>
      </c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90"/>
      <c r="Z61" s="90"/>
      <c r="AA61" s="90"/>
    </row>
    <row r="62" spans="1:27" ht="15" customHeight="1" x14ac:dyDescent="0.3">
      <c r="A62" s="25"/>
      <c r="B62" s="24" t="s">
        <v>30</v>
      </c>
      <c r="C62" s="41">
        <v>848046</v>
      </c>
      <c r="D62" s="42">
        <v>149088</v>
      </c>
      <c r="E62" s="42">
        <v>87275</v>
      </c>
      <c r="F62" s="42">
        <v>460716</v>
      </c>
      <c r="G62" s="42">
        <v>149202</v>
      </c>
      <c r="H62" s="42">
        <v>1765</v>
      </c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90"/>
      <c r="Z62" s="90"/>
      <c r="AA62" s="90"/>
    </row>
    <row r="63" spans="1:27" ht="15" customHeight="1" x14ac:dyDescent="0.3">
      <c r="A63" s="25"/>
      <c r="B63" s="24" t="s">
        <v>31</v>
      </c>
      <c r="C63" s="41">
        <v>768897</v>
      </c>
      <c r="D63" s="42">
        <v>90574</v>
      </c>
      <c r="E63" s="42">
        <v>65682</v>
      </c>
      <c r="F63" s="42">
        <v>460066</v>
      </c>
      <c r="G63" s="42">
        <v>150813</v>
      </c>
      <c r="H63" s="42">
        <v>1762</v>
      </c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90"/>
      <c r="Z63" s="90"/>
      <c r="AA63" s="90"/>
    </row>
    <row r="64" spans="1:27" ht="15" customHeight="1" x14ac:dyDescent="0.3">
      <c r="A64" s="25"/>
      <c r="B64" s="24" t="s">
        <v>32</v>
      </c>
      <c r="C64" s="41">
        <v>850894</v>
      </c>
      <c r="D64" s="42">
        <v>127206</v>
      </c>
      <c r="E64" s="42">
        <v>98011</v>
      </c>
      <c r="F64" s="42">
        <v>471865</v>
      </c>
      <c r="G64" s="42">
        <v>152231</v>
      </c>
      <c r="H64" s="42">
        <v>1581</v>
      </c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90"/>
      <c r="Z64" s="90"/>
      <c r="AA64" s="90"/>
    </row>
    <row r="65" spans="1:27" ht="15" customHeight="1" x14ac:dyDescent="0.3">
      <c r="A65" s="25"/>
      <c r="B65" s="24" t="s">
        <v>33</v>
      </c>
      <c r="C65" s="41">
        <v>832210</v>
      </c>
      <c r="D65" s="42">
        <v>127230</v>
      </c>
      <c r="E65" s="42">
        <v>78313</v>
      </c>
      <c r="F65" s="42">
        <v>470509</v>
      </c>
      <c r="G65" s="42">
        <v>154580</v>
      </c>
      <c r="H65" s="42">
        <v>1578</v>
      </c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90"/>
      <c r="Z65" s="90"/>
      <c r="AA65" s="90"/>
    </row>
    <row r="66" spans="1:27" ht="15" customHeight="1" x14ac:dyDescent="0.3">
      <c r="A66" s="25"/>
      <c r="B66" s="24" t="s">
        <v>34</v>
      </c>
      <c r="C66" s="41">
        <v>719851</v>
      </c>
      <c r="D66" s="42">
        <v>111494</v>
      </c>
      <c r="E66" s="42">
        <v>69158</v>
      </c>
      <c r="F66" s="42">
        <v>406588</v>
      </c>
      <c r="G66" s="42">
        <v>132076</v>
      </c>
      <c r="H66" s="94">
        <v>535</v>
      </c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90"/>
      <c r="Z66" s="90"/>
      <c r="AA66" s="90"/>
    </row>
    <row r="67" spans="1:27" ht="15" customHeight="1" x14ac:dyDescent="0.3">
      <c r="A67" s="24">
        <v>2022</v>
      </c>
      <c r="B67" s="15" t="s">
        <v>23</v>
      </c>
      <c r="C67" s="41">
        <v>728629</v>
      </c>
      <c r="D67" s="42">
        <v>124868</v>
      </c>
      <c r="E67" s="42">
        <v>68963</v>
      </c>
      <c r="F67" s="42">
        <v>405473</v>
      </c>
      <c r="G67" s="42">
        <v>128548</v>
      </c>
      <c r="H67" s="94">
        <v>777</v>
      </c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90"/>
      <c r="Z67" s="90"/>
      <c r="AA67" s="90"/>
    </row>
    <row r="68" spans="1:27" ht="15" customHeight="1" x14ac:dyDescent="0.3">
      <c r="A68" s="25"/>
      <c r="B68" s="15" t="s">
        <v>24</v>
      </c>
      <c r="C68" s="41">
        <v>763241</v>
      </c>
      <c r="D68" s="42">
        <v>100763</v>
      </c>
      <c r="E68" s="42">
        <v>67424</v>
      </c>
      <c r="F68" s="42">
        <v>443018</v>
      </c>
      <c r="G68" s="42">
        <v>151198</v>
      </c>
      <c r="H68" s="94">
        <v>838</v>
      </c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90"/>
      <c r="Z68" s="90"/>
      <c r="AA68" s="90"/>
    </row>
    <row r="69" spans="1:27" ht="15" customHeight="1" x14ac:dyDescent="0.3">
      <c r="A69" s="25"/>
      <c r="B69" s="15" t="s">
        <v>25</v>
      </c>
      <c r="C69" s="41">
        <v>805444</v>
      </c>
      <c r="D69" s="42">
        <v>133346</v>
      </c>
      <c r="E69" s="42">
        <v>77077</v>
      </c>
      <c r="F69" s="42">
        <v>441889</v>
      </c>
      <c r="G69" s="42">
        <v>152297</v>
      </c>
      <c r="H69" s="94">
        <v>835</v>
      </c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90"/>
      <c r="Z69" s="90"/>
      <c r="AA69" s="90"/>
    </row>
    <row r="70" spans="1:27" ht="15" customHeight="1" x14ac:dyDescent="0.3">
      <c r="A70" s="25"/>
      <c r="B70" s="15" t="s">
        <v>26</v>
      </c>
      <c r="C70" s="41">
        <v>840067</v>
      </c>
      <c r="D70" s="42">
        <v>121812</v>
      </c>
      <c r="E70" s="42">
        <v>77151</v>
      </c>
      <c r="F70" s="42">
        <v>483590</v>
      </c>
      <c r="G70" s="42">
        <v>156149</v>
      </c>
      <c r="H70" s="94">
        <v>1365</v>
      </c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90"/>
      <c r="Z70" s="90"/>
      <c r="AA70" s="90"/>
    </row>
    <row r="71" spans="1:27" ht="15" customHeight="1" x14ac:dyDescent="0.3">
      <c r="A71" s="25"/>
      <c r="B71" s="15" t="s">
        <v>27</v>
      </c>
      <c r="C71" s="41">
        <v>904253</v>
      </c>
      <c r="D71" s="42">
        <v>183122</v>
      </c>
      <c r="E71" s="42">
        <v>83925</v>
      </c>
      <c r="F71" s="42">
        <v>480161</v>
      </c>
      <c r="G71" s="42">
        <v>155683</v>
      </c>
      <c r="H71" s="94">
        <v>1362</v>
      </c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90"/>
      <c r="Z71" s="90"/>
      <c r="AA71" s="90"/>
    </row>
    <row r="72" spans="1:27" ht="15" customHeight="1" x14ac:dyDescent="0.3">
      <c r="A72" s="25"/>
      <c r="B72" s="15" t="s">
        <v>35</v>
      </c>
      <c r="C72" s="41">
        <v>1003976</v>
      </c>
      <c r="D72" s="42">
        <v>187832</v>
      </c>
      <c r="E72" s="42">
        <v>96967</v>
      </c>
      <c r="F72" s="42">
        <v>563253</v>
      </c>
      <c r="G72" s="42">
        <v>154152</v>
      </c>
      <c r="H72" s="42">
        <v>1772</v>
      </c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90"/>
      <c r="Z72" s="90"/>
      <c r="AA72" s="90"/>
    </row>
    <row r="73" spans="1:27" ht="15" customHeight="1" x14ac:dyDescent="0.3">
      <c r="A73" s="25"/>
      <c r="B73" s="15" t="s">
        <v>29</v>
      </c>
      <c r="C73" s="41">
        <v>971156</v>
      </c>
      <c r="D73" s="42">
        <v>143729</v>
      </c>
      <c r="E73" s="42">
        <v>108131</v>
      </c>
      <c r="F73" s="42">
        <v>562080</v>
      </c>
      <c r="G73" s="42">
        <v>155546</v>
      </c>
      <c r="H73" s="42">
        <v>1670</v>
      </c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90"/>
      <c r="Z73" s="90"/>
      <c r="AA73" s="90"/>
    </row>
    <row r="74" spans="1:27" ht="15" customHeight="1" x14ac:dyDescent="0.3">
      <c r="A74" s="25"/>
      <c r="B74" s="15" t="s">
        <v>30</v>
      </c>
      <c r="C74" s="41">
        <v>969268</v>
      </c>
      <c r="D74" s="42">
        <v>86422</v>
      </c>
      <c r="E74" s="42">
        <v>106623</v>
      </c>
      <c r="F74" s="42">
        <v>595944</v>
      </c>
      <c r="G74" s="42">
        <v>178514</v>
      </c>
      <c r="H74" s="94">
        <v>1765</v>
      </c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90"/>
      <c r="Z74" s="90"/>
      <c r="AA74" s="90"/>
    </row>
    <row r="75" spans="1:27" ht="15" customHeight="1" x14ac:dyDescent="0.3">
      <c r="A75" s="25"/>
      <c r="B75" s="15" t="s">
        <v>36</v>
      </c>
      <c r="C75" s="41">
        <v>1054368</v>
      </c>
      <c r="D75" s="42">
        <v>187466</v>
      </c>
      <c r="E75" s="42">
        <v>94554</v>
      </c>
      <c r="F75" s="42">
        <v>592262</v>
      </c>
      <c r="G75" s="42">
        <v>176718</v>
      </c>
      <c r="H75" s="42">
        <v>3368</v>
      </c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90"/>
      <c r="Z75" s="90"/>
      <c r="AA75" s="90"/>
    </row>
    <row r="76" spans="1:27" ht="15" customHeight="1" x14ac:dyDescent="0.3">
      <c r="A76" s="25"/>
      <c r="B76" s="15" t="s">
        <v>32</v>
      </c>
      <c r="C76" s="41">
        <v>992630</v>
      </c>
      <c r="D76" s="42">
        <v>184254</v>
      </c>
      <c r="E76" s="42">
        <v>88422</v>
      </c>
      <c r="F76" s="42">
        <v>547770</v>
      </c>
      <c r="G76" s="42">
        <v>171003</v>
      </c>
      <c r="H76" s="42">
        <v>1181</v>
      </c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90"/>
      <c r="Z76" s="90"/>
      <c r="AA76" s="90"/>
    </row>
    <row r="77" spans="1:27" ht="15" customHeight="1" x14ac:dyDescent="0.3">
      <c r="A77" s="25"/>
      <c r="B77" s="15" t="s">
        <v>38</v>
      </c>
      <c r="C77" s="41">
        <v>975146</v>
      </c>
      <c r="D77" s="42">
        <v>172991</v>
      </c>
      <c r="E77" s="42">
        <v>79501</v>
      </c>
      <c r="F77" s="42">
        <v>545294</v>
      </c>
      <c r="G77" s="42">
        <v>176180</v>
      </c>
      <c r="H77" s="42">
        <v>1180</v>
      </c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90"/>
      <c r="Z77" s="90"/>
      <c r="AA77" s="90"/>
    </row>
    <row r="78" spans="1:27" ht="15" customHeight="1" x14ac:dyDescent="0.3">
      <c r="A78" s="25"/>
      <c r="B78" s="15" t="s">
        <v>39</v>
      </c>
      <c r="C78" s="41">
        <v>918740</v>
      </c>
      <c r="D78" s="42">
        <v>168189</v>
      </c>
      <c r="E78" s="42">
        <v>76632</v>
      </c>
      <c r="F78" s="42">
        <v>510071</v>
      </c>
      <c r="G78" s="42">
        <v>163069</v>
      </c>
      <c r="H78" s="42">
        <v>779</v>
      </c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90"/>
      <c r="Z78" s="90"/>
      <c r="AA78" s="90"/>
    </row>
    <row r="79" spans="1:27" ht="15" customHeight="1" x14ac:dyDescent="0.3">
      <c r="A79" s="24">
        <v>2023</v>
      </c>
      <c r="B79" s="15" t="s">
        <v>40</v>
      </c>
      <c r="C79" s="41">
        <v>921874</v>
      </c>
      <c r="D79" s="22">
        <v>165522</v>
      </c>
      <c r="E79" s="22">
        <v>76848</v>
      </c>
      <c r="F79" s="22">
        <v>504932</v>
      </c>
      <c r="G79" s="22">
        <v>171923</v>
      </c>
      <c r="H79" s="22">
        <v>2649</v>
      </c>
      <c r="I79" s="41"/>
      <c r="J79" s="91"/>
      <c r="K79" s="91"/>
      <c r="L79" s="91"/>
      <c r="M79" s="91"/>
      <c r="N79" s="91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90"/>
      <c r="Z79" s="90"/>
      <c r="AA79" s="90"/>
    </row>
    <row r="80" spans="1:27" ht="15" customHeight="1" x14ac:dyDescent="0.3">
      <c r="A80" s="25"/>
      <c r="B80" s="15" t="s">
        <v>41</v>
      </c>
      <c r="C80" s="41">
        <v>882049</v>
      </c>
      <c r="D80" s="22">
        <v>151701</v>
      </c>
      <c r="E80" s="22">
        <v>73240</v>
      </c>
      <c r="F80" s="22">
        <v>490836</v>
      </c>
      <c r="G80" s="22">
        <v>164094</v>
      </c>
      <c r="H80" s="22">
        <v>2178</v>
      </c>
      <c r="I80" s="41"/>
      <c r="J80" s="91"/>
      <c r="K80" s="91"/>
      <c r="L80" s="91"/>
      <c r="M80" s="91"/>
      <c r="N80" s="91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90"/>
      <c r="Z80" s="90"/>
      <c r="AA80" s="90"/>
    </row>
    <row r="81" spans="1:27" ht="15" customHeight="1" x14ac:dyDescent="0.3">
      <c r="A81" s="25"/>
      <c r="B81" s="15" t="s">
        <v>42</v>
      </c>
      <c r="C81" s="41">
        <v>925392</v>
      </c>
      <c r="D81" s="22">
        <v>177042</v>
      </c>
      <c r="E81" s="22">
        <v>91147</v>
      </c>
      <c r="F81" s="22">
        <v>489657</v>
      </c>
      <c r="G81" s="22">
        <v>165372</v>
      </c>
      <c r="H81" s="22">
        <v>2174</v>
      </c>
      <c r="I81" s="41"/>
      <c r="J81" s="91"/>
      <c r="K81" s="91"/>
      <c r="L81" s="91"/>
      <c r="M81" s="91"/>
      <c r="N81" s="91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90"/>
      <c r="Z81" s="90"/>
      <c r="AA81" s="90"/>
    </row>
    <row r="82" spans="1:27" ht="15" customHeight="1" x14ac:dyDescent="0.3">
      <c r="A82" s="25"/>
      <c r="B82" s="15" t="s">
        <v>43</v>
      </c>
      <c r="C82" s="41">
        <v>1046721</v>
      </c>
      <c r="D82" s="22">
        <v>178207</v>
      </c>
      <c r="E82" s="22">
        <v>93234</v>
      </c>
      <c r="F82" s="22">
        <v>575429</v>
      </c>
      <c r="G82" s="22">
        <v>197001</v>
      </c>
      <c r="H82" s="22">
        <v>2850</v>
      </c>
      <c r="I82" s="41"/>
      <c r="J82" s="91"/>
      <c r="K82" s="91"/>
      <c r="L82" s="91"/>
      <c r="M82" s="91"/>
      <c r="N82" s="91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90"/>
      <c r="Z82" s="90"/>
      <c r="AA82" s="90"/>
    </row>
    <row r="83" spans="1:27" ht="15" customHeight="1" x14ac:dyDescent="0.3">
      <c r="A83" s="44"/>
      <c r="B83" s="45" t="s">
        <v>54</v>
      </c>
      <c r="C83" s="41">
        <v>1082043</v>
      </c>
      <c r="D83" s="22">
        <v>193403</v>
      </c>
      <c r="E83" s="22">
        <v>108860</v>
      </c>
      <c r="F83" s="22">
        <v>574165</v>
      </c>
      <c r="G83" s="22">
        <v>200835</v>
      </c>
      <c r="H83" s="22">
        <v>4780</v>
      </c>
      <c r="I83" s="41"/>
      <c r="J83" s="95"/>
      <c r="K83" s="95"/>
      <c r="L83" s="95"/>
      <c r="M83" s="95"/>
      <c r="N83" s="95"/>
      <c r="O83" s="95"/>
      <c r="P83" s="89"/>
      <c r="Q83" s="89"/>
      <c r="R83" s="89"/>
      <c r="S83" s="89"/>
      <c r="T83" s="89"/>
      <c r="U83" s="89"/>
      <c r="V83" s="96"/>
      <c r="W83" s="96"/>
      <c r="X83" s="96"/>
      <c r="Y83" s="90"/>
      <c r="Z83" s="90"/>
      <c r="AA83" s="90"/>
    </row>
    <row r="84" spans="1:27" ht="15" customHeight="1" x14ac:dyDescent="0.3">
      <c r="A84" s="47"/>
      <c r="B84" s="48" t="s">
        <v>28</v>
      </c>
      <c r="C84" s="41">
        <v>1090949</v>
      </c>
      <c r="D84" s="22">
        <v>201437</v>
      </c>
      <c r="E84" s="22">
        <v>111390</v>
      </c>
      <c r="F84" s="22">
        <v>590267</v>
      </c>
      <c r="G84" s="22">
        <v>184512</v>
      </c>
      <c r="H84" s="22">
        <v>3343</v>
      </c>
      <c r="I84" s="41"/>
      <c r="J84" s="97"/>
      <c r="K84" s="97"/>
      <c r="L84" s="97"/>
      <c r="M84" s="97"/>
      <c r="N84" s="97"/>
      <c r="O84" s="97"/>
      <c r="P84" s="96"/>
      <c r="Q84" s="96"/>
      <c r="R84" s="96"/>
      <c r="S84" s="96"/>
      <c r="T84" s="96"/>
      <c r="U84" s="96"/>
      <c r="V84" s="98"/>
      <c r="W84" s="98"/>
      <c r="X84" s="98"/>
      <c r="Y84" s="90"/>
      <c r="Z84" s="90"/>
      <c r="AA84" s="90"/>
    </row>
    <row r="85" spans="1:27" ht="15" customHeight="1" x14ac:dyDescent="0.3">
      <c r="A85" s="47"/>
      <c r="B85" s="48" t="s">
        <v>29</v>
      </c>
      <c r="C85" s="41">
        <v>1089553</v>
      </c>
      <c r="D85" s="22">
        <v>209092</v>
      </c>
      <c r="E85" s="22">
        <v>111652</v>
      </c>
      <c r="F85" s="22">
        <v>587156</v>
      </c>
      <c r="G85" s="22">
        <v>178315</v>
      </c>
      <c r="H85" s="22">
        <v>3338</v>
      </c>
      <c r="I85" s="41"/>
      <c r="J85" s="97"/>
      <c r="K85" s="97"/>
      <c r="L85" s="97"/>
      <c r="M85" s="97"/>
      <c r="N85" s="97"/>
      <c r="O85" s="97"/>
      <c r="P85" s="98"/>
      <c r="Q85" s="98"/>
      <c r="R85" s="98"/>
      <c r="S85" s="98"/>
      <c r="T85" s="98"/>
      <c r="U85" s="98"/>
      <c r="V85" s="98"/>
      <c r="W85" s="98"/>
      <c r="X85" s="98"/>
      <c r="Y85" s="90"/>
      <c r="Z85" s="90"/>
      <c r="AA85" s="90"/>
    </row>
    <row r="86" spans="1:27" ht="15" customHeight="1" x14ac:dyDescent="0.3">
      <c r="A86" s="47"/>
      <c r="B86" s="48" t="s">
        <v>30</v>
      </c>
      <c r="C86" s="41">
        <v>1192973</v>
      </c>
      <c r="D86" s="22">
        <v>217992</v>
      </c>
      <c r="E86" s="22">
        <v>109374</v>
      </c>
      <c r="F86" s="22">
        <v>659658</v>
      </c>
      <c r="G86" s="22">
        <v>200310</v>
      </c>
      <c r="H86" s="22">
        <v>5639</v>
      </c>
      <c r="I86" s="41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0"/>
      <c r="Z86" s="90"/>
      <c r="AA86" s="90"/>
    </row>
    <row r="87" spans="1:27" ht="15" customHeight="1" x14ac:dyDescent="0.3">
      <c r="A87" s="47"/>
      <c r="B87" s="48" t="s">
        <v>31</v>
      </c>
      <c r="C87" s="41">
        <v>1161125</v>
      </c>
      <c r="D87" s="22">
        <v>202202</v>
      </c>
      <c r="E87" s="22">
        <v>106137</v>
      </c>
      <c r="F87" s="22">
        <v>651562</v>
      </c>
      <c r="G87" s="22">
        <v>195589</v>
      </c>
      <c r="H87" s="22">
        <v>5635</v>
      </c>
      <c r="I87" s="41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0"/>
      <c r="Z87" s="90"/>
      <c r="AA87" s="90"/>
    </row>
    <row r="88" spans="1:27" ht="14.25" customHeight="1" x14ac:dyDescent="0.3">
      <c r="A88" s="47"/>
      <c r="B88" s="48" t="s">
        <v>32</v>
      </c>
      <c r="C88" s="41">
        <v>1101204</v>
      </c>
      <c r="D88" s="22">
        <v>214637</v>
      </c>
      <c r="E88" s="22">
        <v>104555</v>
      </c>
      <c r="F88" s="22">
        <v>594247</v>
      </c>
      <c r="G88" s="22">
        <v>184153</v>
      </c>
      <c r="H88" s="22">
        <v>3612</v>
      </c>
      <c r="I88" s="41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0"/>
      <c r="Z88" s="90"/>
      <c r="AA88" s="90"/>
    </row>
    <row r="89" spans="1:27" ht="15.75" customHeight="1" x14ac:dyDescent="0.3">
      <c r="A89" s="47"/>
      <c r="B89" s="48" t="s">
        <v>33</v>
      </c>
      <c r="C89" s="50">
        <v>1102285</v>
      </c>
      <c r="D89" s="46">
        <v>221872</v>
      </c>
      <c r="E89" s="46">
        <v>98398</v>
      </c>
      <c r="F89" s="46">
        <v>591434</v>
      </c>
      <c r="G89" s="46">
        <v>186971</v>
      </c>
      <c r="H89" s="46">
        <v>3610</v>
      </c>
      <c r="I89" s="50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0"/>
      <c r="Z89" s="90"/>
      <c r="AA89" s="90"/>
    </row>
    <row r="90" spans="1:27" ht="15" customHeight="1" x14ac:dyDescent="0.3">
      <c r="A90" s="47"/>
      <c r="B90" s="48" t="s">
        <v>34</v>
      </c>
      <c r="C90" s="51">
        <v>1028465</v>
      </c>
      <c r="D90" s="49">
        <v>216077</v>
      </c>
      <c r="E90" s="49">
        <v>85490</v>
      </c>
      <c r="F90" s="49">
        <v>549209</v>
      </c>
      <c r="G90" s="49">
        <v>174846</v>
      </c>
      <c r="H90" s="49">
        <v>2843</v>
      </c>
      <c r="I90" s="51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0"/>
      <c r="Z90" s="90"/>
      <c r="AA90" s="90"/>
    </row>
    <row r="91" spans="1:27" ht="14.4" x14ac:dyDescent="0.3">
      <c r="A91" s="48">
        <v>2024</v>
      </c>
      <c r="B91" s="48" t="s">
        <v>23</v>
      </c>
      <c r="C91" s="52">
        <v>1026328</v>
      </c>
      <c r="D91" s="49">
        <v>212059</v>
      </c>
      <c r="E91" s="49">
        <v>85812</v>
      </c>
      <c r="F91" s="49">
        <v>546390</v>
      </c>
      <c r="G91" s="49">
        <v>179016</v>
      </c>
      <c r="H91" s="49">
        <v>3051</v>
      </c>
      <c r="I91" s="52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0"/>
      <c r="Z91" s="90"/>
      <c r="AA91" s="90"/>
    </row>
    <row r="92" spans="1:27" ht="14.4" x14ac:dyDescent="0.3">
      <c r="A92" s="47"/>
      <c r="B92" s="48" t="s">
        <v>24</v>
      </c>
      <c r="C92" s="51">
        <v>965907</v>
      </c>
      <c r="D92" s="49">
        <v>195742</v>
      </c>
      <c r="E92" s="49">
        <v>86644</v>
      </c>
      <c r="F92" s="49">
        <v>500743</v>
      </c>
      <c r="G92" s="49">
        <v>179982</v>
      </c>
      <c r="H92" s="49">
        <v>2796</v>
      </c>
      <c r="I92" s="100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0"/>
      <c r="Z92" s="90"/>
      <c r="AA92" s="90"/>
    </row>
    <row r="93" spans="1:27" ht="14.4" x14ac:dyDescent="0.3">
      <c r="A93" s="39"/>
      <c r="B93" s="48" t="s">
        <v>25</v>
      </c>
      <c r="C93" s="52">
        <v>987346</v>
      </c>
      <c r="D93" s="49">
        <v>211719</v>
      </c>
      <c r="E93" s="49">
        <v>96987</v>
      </c>
      <c r="F93" s="49">
        <v>499423</v>
      </c>
      <c r="G93" s="49">
        <v>176423</v>
      </c>
      <c r="H93" s="49">
        <v>2794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0"/>
      <c r="Z93" s="90"/>
      <c r="AA93" s="90"/>
    </row>
    <row r="94" spans="1:27" ht="14.4" x14ac:dyDescent="0.3">
      <c r="A94" s="39"/>
      <c r="B94" s="48" t="s">
        <v>26</v>
      </c>
      <c r="C94" s="51">
        <v>1005744</v>
      </c>
      <c r="D94" s="49">
        <v>231439</v>
      </c>
      <c r="E94" s="49">
        <v>98463</v>
      </c>
      <c r="F94" s="49">
        <v>497915</v>
      </c>
      <c r="G94" s="49">
        <v>175167</v>
      </c>
      <c r="H94" s="49">
        <v>2760</v>
      </c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0"/>
      <c r="Z94" s="90"/>
      <c r="AA94" s="90"/>
    </row>
    <row r="95" spans="1:27" ht="15.75" customHeight="1" x14ac:dyDescent="0.3">
      <c r="A95" s="39"/>
      <c r="B95" s="51" t="s">
        <v>27</v>
      </c>
      <c r="C95" s="51">
        <v>1003994</v>
      </c>
      <c r="D95" s="49">
        <v>248631</v>
      </c>
      <c r="E95" s="49">
        <v>107241</v>
      </c>
      <c r="F95" s="49">
        <v>475286</v>
      </c>
      <c r="G95" s="49">
        <v>170078</v>
      </c>
      <c r="H95" s="49">
        <v>2758</v>
      </c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0"/>
      <c r="Z95" s="90"/>
      <c r="AA95" s="90"/>
    </row>
    <row r="96" spans="1:27" ht="13.5" customHeight="1" x14ac:dyDescent="0.3">
      <c r="A96" s="39"/>
      <c r="B96" s="51" t="s">
        <v>28</v>
      </c>
      <c r="C96" s="51">
        <v>1172224</v>
      </c>
      <c r="D96" s="49">
        <v>262669</v>
      </c>
      <c r="E96" s="49">
        <v>102079</v>
      </c>
      <c r="F96" s="49">
        <v>625659</v>
      </c>
      <c r="G96" s="49">
        <v>178974</v>
      </c>
      <c r="H96" s="49">
        <v>2843</v>
      </c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0"/>
      <c r="Z96" s="90"/>
      <c r="AA96" s="90"/>
    </row>
    <row r="97" spans="1:27" ht="15" customHeight="1" x14ac:dyDescent="0.3">
      <c r="A97" s="101"/>
      <c r="B97" s="56" t="s">
        <v>29</v>
      </c>
      <c r="C97" s="56">
        <v>1187351</v>
      </c>
      <c r="D97" s="57">
        <v>263010</v>
      </c>
      <c r="E97" s="57">
        <v>115472</v>
      </c>
      <c r="F97" s="57">
        <v>625308</v>
      </c>
      <c r="G97" s="57">
        <v>180721</v>
      </c>
      <c r="H97" s="57">
        <v>2840</v>
      </c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0"/>
      <c r="Z97" s="90"/>
      <c r="AA97" s="90"/>
    </row>
    <row r="98" spans="1:27" ht="19.5" customHeight="1" x14ac:dyDescent="0.3">
      <c r="A98" s="39"/>
      <c r="B98" s="97"/>
      <c r="C98" s="102"/>
      <c r="D98" s="84"/>
      <c r="E98" s="84"/>
      <c r="F98" s="84"/>
      <c r="G98" s="84"/>
      <c r="H98" s="84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0"/>
      <c r="Z98" s="90"/>
      <c r="AA98" s="90"/>
    </row>
    <row r="99" spans="1:27" ht="19.5" customHeight="1" x14ac:dyDescent="0.3">
      <c r="A99" s="139" t="s">
        <v>62</v>
      </c>
      <c r="B99" s="140"/>
      <c r="C99" s="140"/>
      <c r="D99" s="140"/>
      <c r="E99" s="140"/>
      <c r="F99" s="140"/>
      <c r="G99" s="140"/>
      <c r="H99" s="141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90"/>
      <c r="Z99" s="90"/>
      <c r="AA99" s="90"/>
    </row>
    <row r="100" spans="1:27" ht="15" customHeight="1" x14ac:dyDescent="0.3">
      <c r="C100" s="104"/>
      <c r="H100" s="105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90"/>
      <c r="Z100" s="90"/>
      <c r="AA100" s="90"/>
    </row>
    <row r="101" spans="1:27" ht="15" customHeight="1" x14ac:dyDescent="0.3">
      <c r="A101" s="162"/>
      <c r="B101" s="140"/>
      <c r="C101" s="140"/>
      <c r="D101" s="140"/>
      <c r="E101" s="140"/>
      <c r="F101" s="140"/>
      <c r="G101" s="140"/>
      <c r="H101" s="141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90"/>
      <c r="Z101" s="90"/>
      <c r="AA101" s="90"/>
    </row>
    <row r="102" spans="1:27" ht="15" customHeight="1" x14ac:dyDescent="0.3">
      <c r="A102" s="91"/>
      <c r="B102" s="91"/>
      <c r="C102" s="92"/>
      <c r="D102" s="91"/>
      <c r="E102" s="91"/>
      <c r="F102" s="91"/>
      <c r="G102" s="91"/>
      <c r="H102" s="91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90"/>
      <c r="Z102" s="90"/>
      <c r="AA102" s="90"/>
    </row>
    <row r="103" spans="1:27" ht="15" customHeight="1" x14ac:dyDescent="0.3">
      <c r="A103" s="89"/>
      <c r="B103" s="89"/>
      <c r="C103" s="106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90"/>
      <c r="Z103" s="90"/>
      <c r="AA103" s="90"/>
    </row>
    <row r="104" spans="1:27" ht="15" customHeight="1" x14ac:dyDescent="0.3">
      <c r="A104" s="89"/>
      <c r="B104" s="89"/>
      <c r="C104" s="106"/>
      <c r="D104" s="91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90"/>
      <c r="Z104" s="90"/>
      <c r="AA104" s="90"/>
    </row>
    <row r="105" spans="1:27" ht="15" customHeight="1" x14ac:dyDescent="0.3">
      <c r="A105" s="89"/>
      <c r="B105" s="89"/>
      <c r="C105" s="106"/>
      <c r="D105" s="89"/>
      <c r="E105" s="89"/>
      <c r="F105" s="91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90"/>
      <c r="Z105" s="90"/>
      <c r="AA105" s="90"/>
    </row>
    <row r="106" spans="1:27" ht="15" customHeight="1" x14ac:dyDescent="0.3">
      <c r="A106" s="89"/>
      <c r="B106" s="89"/>
      <c r="C106" s="106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90"/>
      <c r="Z106" s="90"/>
      <c r="AA106" s="90"/>
    </row>
    <row r="107" spans="1:27" ht="15" customHeight="1" x14ac:dyDescent="0.3">
      <c r="A107" s="89"/>
      <c r="B107" s="89"/>
      <c r="C107" s="106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90"/>
      <c r="Z107" s="90"/>
      <c r="AA107" s="90"/>
    </row>
    <row r="108" spans="1:27" ht="15" customHeight="1" x14ac:dyDescent="0.3">
      <c r="A108" s="89"/>
      <c r="B108" s="89"/>
      <c r="C108" s="106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90"/>
      <c r="Z108" s="90"/>
      <c r="AA108" s="90"/>
    </row>
    <row r="109" spans="1:27" ht="15" customHeight="1" x14ac:dyDescent="0.3">
      <c r="A109" s="89"/>
      <c r="B109" s="89"/>
      <c r="C109" s="106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90"/>
      <c r="Z109" s="90"/>
      <c r="AA109" s="90"/>
    </row>
    <row r="110" spans="1:27" ht="15" customHeight="1" x14ac:dyDescent="0.3">
      <c r="A110" s="89"/>
      <c r="B110" s="89"/>
      <c r="C110" s="106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90"/>
      <c r="Z110" s="90"/>
      <c r="AA110" s="90"/>
    </row>
    <row r="111" spans="1:27" ht="15" customHeight="1" x14ac:dyDescent="0.3">
      <c r="A111" s="89"/>
      <c r="B111" s="89"/>
      <c r="C111" s="106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90"/>
      <c r="Z111" s="90"/>
      <c r="AA111" s="90"/>
    </row>
    <row r="112" spans="1:27" ht="15" customHeight="1" x14ac:dyDescent="0.3">
      <c r="A112" s="89"/>
      <c r="B112" s="89"/>
      <c r="C112" s="106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90"/>
      <c r="Z112" s="90"/>
      <c r="AA112" s="90"/>
    </row>
    <row r="113" spans="1:27" ht="15" customHeight="1" x14ac:dyDescent="0.3">
      <c r="A113" s="89"/>
      <c r="B113" s="89"/>
      <c r="C113" s="106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90"/>
      <c r="Z113" s="90"/>
      <c r="AA113" s="90"/>
    </row>
    <row r="114" spans="1:27" ht="15" customHeight="1" x14ac:dyDescent="0.3">
      <c r="A114" s="89"/>
      <c r="B114" s="89"/>
      <c r="C114" s="106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90"/>
      <c r="Z114" s="90"/>
      <c r="AA114" s="90"/>
    </row>
    <row r="115" spans="1:27" ht="15" customHeight="1" x14ac:dyDescent="0.3">
      <c r="A115" s="89"/>
      <c r="B115" s="89"/>
      <c r="C115" s="106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90"/>
      <c r="Z115" s="90"/>
      <c r="AA115" s="90"/>
    </row>
    <row r="116" spans="1:27" ht="15" customHeight="1" x14ac:dyDescent="0.3">
      <c r="A116" s="89"/>
      <c r="B116" s="89"/>
      <c r="C116" s="106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90"/>
      <c r="Z116" s="90"/>
      <c r="AA116" s="90"/>
    </row>
    <row r="117" spans="1:27" ht="15" customHeight="1" x14ac:dyDescent="0.3">
      <c r="A117" s="89"/>
      <c r="B117" s="89"/>
      <c r="C117" s="106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90"/>
      <c r="Z117" s="90"/>
      <c r="AA117" s="90"/>
    </row>
    <row r="118" spans="1:27" ht="15" customHeight="1" x14ac:dyDescent="0.3">
      <c r="A118" s="89"/>
      <c r="B118" s="89"/>
      <c r="C118" s="106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90"/>
      <c r="Z118" s="90"/>
      <c r="AA118" s="90"/>
    </row>
    <row r="119" spans="1:27" ht="15" customHeight="1" x14ac:dyDescent="0.3">
      <c r="A119" s="89"/>
      <c r="B119" s="89"/>
      <c r="C119" s="106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90"/>
      <c r="Z119" s="90"/>
      <c r="AA119" s="90"/>
    </row>
    <row r="120" spans="1:27" ht="15" customHeight="1" x14ac:dyDescent="0.3">
      <c r="A120" s="89"/>
      <c r="B120" s="89"/>
      <c r="C120" s="106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90"/>
      <c r="Z120" s="90"/>
      <c r="AA120" s="90"/>
    </row>
    <row r="121" spans="1:27" ht="15" customHeight="1" x14ac:dyDescent="0.3">
      <c r="A121" s="89"/>
      <c r="B121" s="89"/>
      <c r="C121" s="106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90"/>
      <c r="Z121" s="90"/>
      <c r="AA121" s="90"/>
    </row>
    <row r="122" spans="1:27" ht="15" customHeight="1" x14ac:dyDescent="0.3">
      <c r="A122" s="89"/>
      <c r="B122" s="89"/>
      <c r="C122" s="106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90"/>
      <c r="Z122" s="90"/>
      <c r="AA122" s="90"/>
    </row>
    <row r="123" spans="1:27" ht="15" customHeight="1" x14ac:dyDescent="0.3">
      <c r="A123" s="89"/>
      <c r="B123" s="89"/>
      <c r="C123" s="106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90"/>
      <c r="Z123" s="90"/>
      <c r="AA123" s="90"/>
    </row>
    <row r="124" spans="1:27" ht="15" customHeight="1" x14ac:dyDescent="0.3">
      <c r="A124" s="89"/>
      <c r="B124" s="89"/>
      <c r="C124" s="106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90"/>
      <c r="Z124" s="90"/>
      <c r="AA124" s="90"/>
    </row>
    <row r="125" spans="1:27" ht="15" customHeight="1" x14ac:dyDescent="0.3">
      <c r="A125" s="89"/>
      <c r="B125" s="89"/>
      <c r="C125" s="106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90"/>
      <c r="Z125" s="90"/>
      <c r="AA125" s="90"/>
    </row>
    <row r="126" spans="1:27" ht="15" customHeight="1" x14ac:dyDescent="0.3">
      <c r="A126" s="89"/>
      <c r="B126" s="89"/>
      <c r="C126" s="106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90"/>
      <c r="Z126" s="90"/>
      <c r="AA126" s="90"/>
    </row>
    <row r="127" spans="1:27" ht="15" customHeight="1" x14ac:dyDescent="0.3">
      <c r="A127" s="89"/>
      <c r="B127" s="89"/>
      <c r="C127" s="106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90"/>
      <c r="Z127" s="90"/>
      <c r="AA127" s="90"/>
    </row>
    <row r="128" spans="1:27" ht="15" customHeight="1" x14ac:dyDescent="0.3">
      <c r="A128" s="89"/>
      <c r="B128" s="89"/>
      <c r="C128" s="106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90"/>
      <c r="Z128" s="90"/>
      <c r="AA128" s="90"/>
    </row>
    <row r="129" spans="1:27" ht="15" customHeight="1" x14ac:dyDescent="0.3">
      <c r="A129" s="89"/>
      <c r="B129" s="89"/>
      <c r="C129" s="106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90"/>
      <c r="Z129" s="90"/>
      <c r="AA129" s="90"/>
    </row>
    <row r="130" spans="1:27" ht="15" customHeight="1" x14ac:dyDescent="0.3">
      <c r="A130" s="89"/>
      <c r="B130" s="89"/>
      <c r="C130" s="106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90"/>
      <c r="Z130" s="90"/>
      <c r="AA130" s="90"/>
    </row>
    <row r="131" spans="1:27" ht="15" customHeight="1" x14ac:dyDescent="0.3">
      <c r="A131" s="89"/>
      <c r="B131" s="89"/>
      <c r="C131" s="106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90"/>
      <c r="Z131" s="90"/>
      <c r="AA131" s="90"/>
    </row>
    <row r="132" spans="1:27" ht="15" customHeight="1" x14ac:dyDescent="0.3">
      <c r="A132" s="89"/>
      <c r="B132" s="89"/>
      <c r="C132" s="106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90"/>
      <c r="Z132" s="90"/>
      <c r="AA132" s="90"/>
    </row>
    <row r="133" spans="1:27" ht="15" customHeight="1" x14ac:dyDescent="0.3">
      <c r="A133" s="89"/>
      <c r="B133" s="89"/>
      <c r="C133" s="106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90"/>
      <c r="Z133" s="90"/>
      <c r="AA133" s="90"/>
    </row>
    <row r="134" spans="1:27" ht="15" customHeight="1" x14ac:dyDescent="0.3">
      <c r="A134" s="89"/>
      <c r="B134" s="89"/>
      <c r="C134" s="106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90"/>
      <c r="Z134" s="90"/>
      <c r="AA134" s="90"/>
    </row>
    <row r="135" spans="1:27" ht="15" customHeight="1" x14ac:dyDescent="0.3">
      <c r="A135" s="89"/>
      <c r="B135" s="89"/>
      <c r="C135" s="106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90"/>
      <c r="Z135" s="90"/>
      <c r="AA135" s="90"/>
    </row>
    <row r="136" spans="1:27" ht="15" customHeight="1" x14ac:dyDescent="0.3">
      <c r="A136" s="89"/>
      <c r="B136" s="89"/>
      <c r="C136" s="106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90"/>
      <c r="Z136" s="90"/>
      <c r="AA136" s="90"/>
    </row>
    <row r="137" spans="1:27" ht="15" customHeight="1" x14ac:dyDescent="0.3">
      <c r="A137" s="89"/>
      <c r="B137" s="89"/>
      <c r="C137" s="106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90"/>
      <c r="Z137" s="90"/>
      <c r="AA137" s="90"/>
    </row>
    <row r="138" spans="1:27" ht="15" customHeight="1" x14ac:dyDescent="0.3">
      <c r="A138" s="89"/>
      <c r="B138" s="89"/>
      <c r="C138" s="106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90"/>
      <c r="Z138" s="90"/>
      <c r="AA138" s="90"/>
    </row>
    <row r="139" spans="1:27" ht="15" customHeight="1" x14ac:dyDescent="0.3">
      <c r="A139" s="89"/>
      <c r="B139" s="89"/>
      <c r="C139" s="106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90"/>
      <c r="Z139" s="90"/>
      <c r="AA139" s="90"/>
    </row>
    <row r="140" spans="1:27" ht="15" customHeight="1" x14ac:dyDescent="0.3">
      <c r="A140" s="89"/>
      <c r="B140" s="89"/>
      <c r="C140" s="106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90"/>
      <c r="Z140" s="90"/>
      <c r="AA140" s="90"/>
    </row>
    <row r="141" spans="1:27" ht="15" customHeight="1" x14ac:dyDescent="0.3">
      <c r="A141" s="89"/>
      <c r="B141" s="89"/>
      <c r="C141" s="106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90"/>
      <c r="Z141" s="90"/>
      <c r="AA141" s="90"/>
    </row>
    <row r="142" spans="1:27" ht="15" customHeight="1" x14ac:dyDescent="0.3">
      <c r="A142" s="89"/>
      <c r="B142" s="89"/>
      <c r="C142" s="106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90"/>
      <c r="Z142" s="90"/>
      <c r="AA142" s="90"/>
    </row>
    <row r="143" spans="1:27" ht="15" customHeight="1" x14ac:dyDescent="0.3">
      <c r="A143" s="89"/>
      <c r="B143" s="89"/>
      <c r="C143" s="106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90"/>
      <c r="Z143" s="90"/>
      <c r="AA143" s="90"/>
    </row>
    <row r="144" spans="1:27" ht="15" customHeight="1" x14ac:dyDescent="0.3">
      <c r="A144" s="89"/>
      <c r="B144" s="89"/>
      <c r="C144" s="106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90"/>
      <c r="Z144" s="90"/>
      <c r="AA144" s="90"/>
    </row>
    <row r="145" spans="1:27" ht="15" customHeight="1" x14ac:dyDescent="0.3">
      <c r="A145" s="89"/>
      <c r="B145" s="89"/>
      <c r="C145" s="106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90"/>
      <c r="Z145" s="90"/>
      <c r="AA145" s="90"/>
    </row>
    <row r="146" spans="1:27" ht="15" customHeight="1" x14ac:dyDescent="0.3">
      <c r="A146" s="89"/>
      <c r="B146" s="89"/>
      <c r="C146" s="106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90"/>
      <c r="Z146" s="90"/>
      <c r="AA146" s="90"/>
    </row>
    <row r="147" spans="1:27" ht="15" customHeight="1" x14ac:dyDescent="0.3">
      <c r="A147" s="89"/>
      <c r="B147" s="89"/>
      <c r="C147" s="106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90"/>
      <c r="Z147" s="90"/>
      <c r="AA147" s="90"/>
    </row>
    <row r="148" spans="1:27" ht="15" customHeight="1" x14ac:dyDescent="0.3">
      <c r="A148" s="89"/>
      <c r="B148" s="89"/>
      <c r="C148" s="106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90"/>
      <c r="Z148" s="90"/>
      <c r="AA148" s="90"/>
    </row>
    <row r="149" spans="1:27" ht="15" customHeight="1" x14ac:dyDescent="0.3">
      <c r="A149" s="89"/>
      <c r="B149" s="89"/>
      <c r="C149" s="106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90"/>
      <c r="Z149" s="90"/>
      <c r="AA149" s="90"/>
    </row>
    <row r="150" spans="1:27" ht="15" customHeight="1" x14ac:dyDescent="0.3">
      <c r="A150" s="89"/>
      <c r="B150" s="89"/>
      <c r="C150" s="106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90"/>
      <c r="Z150" s="90"/>
      <c r="AA150" s="90"/>
    </row>
    <row r="151" spans="1:27" ht="15" customHeight="1" x14ac:dyDescent="0.3">
      <c r="A151" s="89"/>
      <c r="B151" s="89"/>
      <c r="C151" s="106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90"/>
      <c r="Z151" s="90"/>
      <c r="AA151" s="90"/>
    </row>
    <row r="152" spans="1:27" ht="15" customHeight="1" x14ac:dyDescent="0.3">
      <c r="A152" s="89"/>
      <c r="B152" s="89"/>
      <c r="C152" s="106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90"/>
      <c r="Z152" s="90"/>
      <c r="AA152" s="90"/>
    </row>
    <row r="153" spans="1:27" ht="15" customHeight="1" x14ac:dyDescent="0.3">
      <c r="A153" s="89"/>
      <c r="B153" s="89"/>
      <c r="C153" s="106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90"/>
      <c r="Z153" s="90"/>
      <c r="AA153" s="90"/>
    </row>
    <row r="154" spans="1:27" ht="15" customHeight="1" x14ac:dyDescent="0.3">
      <c r="A154" s="89"/>
      <c r="B154" s="89"/>
      <c r="C154" s="106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90"/>
      <c r="Z154" s="90"/>
      <c r="AA154" s="90"/>
    </row>
    <row r="155" spans="1:27" ht="15" customHeight="1" x14ac:dyDescent="0.3">
      <c r="A155" s="89"/>
      <c r="B155" s="89"/>
      <c r="C155" s="106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90"/>
      <c r="Z155" s="90"/>
      <c r="AA155" s="90"/>
    </row>
    <row r="156" spans="1:27" ht="15" customHeight="1" x14ac:dyDescent="0.3">
      <c r="A156" s="89"/>
      <c r="B156" s="89"/>
      <c r="C156" s="106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90"/>
      <c r="Z156" s="90"/>
      <c r="AA156" s="90"/>
    </row>
    <row r="157" spans="1:27" ht="15" customHeight="1" x14ac:dyDescent="0.3">
      <c r="A157" s="89"/>
      <c r="B157" s="89"/>
      <c r="C157" s="106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90"/>
      <c r="Z157" s="90"/>
      <c r="AA157" s="90"/>
    </row>
    <row r="158" spans="1:27" ht="15" customHeight="1" x14ac:dyDescent="0.3">
      <c r="A158" s="89"/>
      <c r="B158" s="89"/>
      <c r="C158" s="106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90"/>
      <c r="Z158" s="90"/>
      <c r="AA158" s="90"/>
    </row>
    <row r="159" spans="1:27" ht="15" customHeight="1" x14ac:dyDescent="0.3">
      <c r="A159" s="89"/>
      <c r="B159" s="89"/>
      <c r="C159" s="106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90"/>
      <c r="Z159" s="90"/>
      <c r="AA159" s="90"/>
    </row>
    <row r="160" spans="1:27" ht="15" customHeight="1" x14ac:dyDescent="0.3">
      <c r="A160" s="89"/>
      <c r="B160" s="89"/>
      <c r="C160" s="106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90"/>
      <c r="Z160" s="90"/>
      <c r="AA160" s="90"/>
    </row>
    <row r="161" spans="1:27" ht="15" customHeight="1" x14ac:dyDescent="0.3">
      <c r="A161" s="89"/>
      <c r="B161" s="89"/>
      <c r="C161" s="106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90"/>
      <c r="Z161" s="90"/>
      <c r="AA161" s="90"/>
    </row>
    <row r="162" spans="1:27" ht="15" customHeight="1" x14ac:dyDescent="0.3">
      <c r="A162" s="89"/>
      <c r="B162" s="89"/>
      <c r="C162" s="106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90"/>
      <c r="Z162" s="90"/>
      <c r="AA162" s="90"/>
    </row>
    <row r="163" spans="1:27" ht="15" customHeight="1" x14ac:dyDescent="0.3">
      <c r="A163" s="89"/>
      <c r="B163" s="89"/>
      <c r="C163" s="106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90"/>
      <c r="Z163" s="90"/>
      <c r="AA163" s="90"/>
    </row>
    <row r="164" spans="1:27" ht="15" customHeight="1" x14ac:dyDescent="0.3">
      <c r="A164" s="89"/>
      <c r="B164" s="89"/>
      <c r="C164" s="106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90"/>
      <c r="Z164" s="90"/>
      <c r="AA164" s="90"/>
    </row>
    <row r="165" spans="1:27" ht="15" customHeight="1" x14ac:dyDescent="0.3">
      <c r="A165" s="89"/>
      <c r="B165" s="89"/>
      <c r="C165" s="106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90"/>
      <c r="Z165" s="90"/>
      <c r="AA165" s="90"/>
    </row>
    <row r="166" spans="1:27" ht="15" customHeight="1" x14ac:dyDescent="0.3">
      <c r="A166" s="89"/>
      <c r="B166" s="89"/>
      <c r="C166" s="106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90"/>
      <c r="Z166" s="90"/>
      <c r="AA166" s="90"/>
    </row>
    <row r="167" spans="1:27" ht="15" customHeight="1" x14ac:dyDescent="0.3">
      <c r="A167" s="89"/>
      <c r="B167" s="89"/>
      <c r="C167" s="106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90"/>
      <c r="Z167" s="90"/>
      <c r="AA167" s="90"/>
    </row>
    <row r="168" spans="1:27" ht="15" customHeight="1" x14ac:dyDescent="0.3">
      <c r="A168" s="89"/>
      <c r="B168" s="89"/>
      <c r="C168" s="106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90"/>
      <c r="Z168" s="90"/>
      <c r="AA168" s="90"/>
    </row>
    <row r="169" spans="1:27" ht="15" customHeight="1" x14ac:dyDescent="0.3">
      <c r="A169" s="89"/>
      <c r="B169" s="89"/>
      <c r="C169" s="106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90"/>
      <c r="Z169" s="90"/>
      <c r="AA169" s="90"/>
    </row>
    <row r="170" spans="1:27" ht="15" customHeight="1" x14ac:dyDescent="0.3">
      <c r="A170" s="89"/>
      <c r="B170" s="89"/>
      <c r="C170" s="106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90"/>
      <c r="Z170" s="90"/>
      <c r="AA170" s="90"/>
    </row>
    <row r="171" spans="1:27" ht="15" customHeight="1" x14ac:dyDescent="0.3">
      <c r="A171" s="89"/>
      <c r="B171" s="89"/>
      <c r="C171" s="106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90"/>
      <c r="Z171" s="90"/>
      <c r="AA171" s="90"/>
    </row>
    <row r="172" spans="1:27" ht="15" customHeight="1" x14ac:dyDescent="0.3">
      <c r="A172" s="89"/>
      <c r="B172" s="89"/>
      <c r="C172" s="106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90"/>
      <c r="Z172" s="90"/>
      <c r="AA172" s="90"/>
    </row>
    <row r="173" spans="1:27" ht="15" customHeight="1" x14ac:dyDescent="0.3">
      <c r="A173" s="89"/>
      <c r="B173" s="89"/>
      <c r="C173" s="106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90"/>
      <c r="Z173" s="90"/>
      <c r="AA173" s="90"/>
    </row>
    <row r="174" spans="1:27" ht="15" customHeight="1" x14ac:dyDescent="0.3">
      <c r="A174" s="89"/>
      <c r="B174" s="89"/>
      <c r="C174" s="106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90"/>
      <c r="Z174" s="90"/>
      <c r="AA174" s="90"/>
    </row>
    <row r="175" spans="1:27" ht="15" customHeight="1" x14ac:dyDescent="0.3">
      <c r="A175" s="89"/>
      <c r="B175" s="89"/>
      <c r="C175" s="106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90"/>
      <c r="Z175" s="90"/>
      <c r="AA175" s="90"/>
    </row>
    <row r="176" spans="1:27" ht="15" customHeight="1" x14ac:dyDescent="0.3">
      <c r="A176" s="89"/>
      <c r="B176" s="89"/>
      <c r="C176" s="106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90"/>
      <c r="Z176" s="90"/>
      <c r="AA176" s="90"/>
    </row>
    <row r="177" spans="1:27" ht="15" customHeight="1" x14ac:dyDescent="0.3">
      <c r="A177" s="89"/>
      <c r="B177" s="89"/>
      <c r="C177" s="106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90"/>
      <c r="Z177" s="90"/>
      <c r="AA177" s="90"/>
    </row>
    <row r="178" spans="1:27" ht="15" customHeight="1" x14ac:dyDescent="0.3">
      <c r="A178" s="89"/>
      <c r="B178" s="89"/>
      <c r="C178" s="106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90"/>
      <c r="Z178" s="90"/>
      <c r="AA178" s="90"/>
    </row>
    <row r="179" spans="1:27" ht="15" customHeight="1" x14ac:dyDescent="0.3">
      <c r="A179" s="89"/>
      <c r="B179" s="89"/>
      <c r="C179" s="106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90"/>
      <c r="Z179" s="90"/>
      <c r="AA179" s="90"/>
    </row>
    <row r="180" spans="1:27" ht="15" customHeight="1" x14ac:dyDescent="0.3">
      <c r="A180" s="89"/>
      <c r="B180" s="89"/>
      <c r="C180" s="106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90"/>
      <c r="Z180" s="90"/>
      <c r="AA180" s="90"/>
    </row>
    <row r="181" spans="1:27" ht="15" customHeight="1" x14ac:dyDescent="0.3">
      <c r="A181" s="89"/>
      <c r="B181" s="89"/>
      <c r="C181" s="106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90"/>
      <c r="Z181" s="90"/>
      <c r="AA181" s="90"/>
    </row>
    <row r="182" spans="1:27" ht="15" customHeight="1" x14ac:dyDescent="0.3">
      <c r="A182" s="89"/>
      <c r="B182" s="89"/>
      <c r="C182" s="106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90"/>
      <c r="Z182" s="90"/>
      <c r="AA182" s="90"/>
    </row>
    <row r="183" spans="1:27" ht="15" customHeight="1" x14ac:dyDescent="0.3">
      <c r="A183" s="89"/>
      <c r="B183" s="89"/>
      <c r="C183" s="106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90"/>
      <c r="Z183" s="90"/>
      <c r="AA183" s="90"/>
    </row>
    <row r="184" spans="1:27" ht="15" customHeight="1" x14ac:dyDescent="0.3">
      <c r="A184" s="89"/>
      <c r="B184" s="89"/>
      <c r="C184" s="106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90"/>
      <c r="Z184" s="90"/>
      <c r="AA184" s="90"/>
    </row>
    <row r="185" spans="1:27" ht="15" customHeight="1" x14ac:dyDescent="0.3">
      <c r="A185" s="89"/>
      <c r="B185" s="89"/>
      <c r="C185" s="106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90"/>
      <c r="Z185" s="90"/>
      <c r="AA185" s="90"/>
    </row>
    <row r="186" spans="1:27" ht="15" customHeight="1" x14ac:dyDescent="0.3">
      <c r="A186" s="89"/>
      <c r="B186" s="89"/>
      <c r="C186" s="106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90"/>
      <c r="Z186" s="90"/>
      <c r="AA186" s="90"/>
    </row>
    <row r="187" spans="1:27" ht="15" customHeight="1" x14ac:dyDescent="0.3">
      <c r="A187" s="89"/>
      <c r="B187" s="89"/>
      <c r="C187" s="106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90"/>
      <c r="Z187" s="90"/>
      <c r="AA187" s="90"/>
    </row>
    <row r="188" spans="1:27" ht="15" customHeight="1" x14ac:dyDescent="0.3">
      <c r="A188" s="89"/>
      <c r="B188" s="89"/>
      <c r="C188" s="106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90"/>
      <c r="Z188" s="90"/>
      <c r="AA188" s="90"/>
    </row>
    <row r="189" spans="1:27" ht="15" customHeight="1" x14ac:dyDescent="0.3">
      <c r="A189" s="89"/>
      <c r="B189" s="89"/>
      <c r="C189" s="106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90"/>
      <c r="Z189" s="90"/>
      <c r="AA189" s="90"/>
    </row>
    <row r="190" spans="1:27" ht="15" customHeight="1" x14ac:dyDescent="0.3">
      <c r="A190" s="89"/>
      <c r="B190" s="89"/>
      <c r="C190" s="106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90"/>
      <c r="Z190" s="90"/>
      <c r="AA190" s="90"/>
    </row>
    <row r="191" spans="1:27" ht="15" customHeight="1" x14ac:dyDescent="0.3">
      <c r="A191" s="89"/>
      <c r="B191" s="89"/>
      <c r="C191" s="106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90"/>
      <c r="Z191" s="90"/>
      <c r="AA191" s="90"/>
    </row>
    <row r="192" spans="1:27" ht="15" customHeight="1" x14ac:dyDescent="0.3">
      <c r="A192" s="89"/>
      <c r="B192" s="89"/>
      <c r="C192" s="106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90"/>
      <c r="Z192" s="90"/>
      <c r="AA192" s="90"/>
    </row>
    <row r="193" spans="1:27" ht="15" customHeight="1" x14ac:dyDescent="0.3">
      <c r="A193" s="89"/>
      <c r="B193" s="89"/>
      <c r="C193" s="106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90"/>
      <c r="Z193" s="90"/>
      <c r="AA193" s="90"/>
    </row>
    <row r="194" spans="1:27" ht="15" customHeight="1" x14ac:dyDescent="0.3">
      <c r="A194" s="89"/>
      <c r="B194" s="89"/>
      <c r="C194" s="106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90"/>
      <c r="Z194" s="90"/>
      <c r="AA194" s="90"/>
    </row>
    <row r="195" spans="1:27" ht="15" customHeight="1" x14ac:dyDescent="0.3">
      <c r="A195" s="89"/>
      <c r="B195" s="89"/>
      <c r="C195" s="106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90"/>
      <c r="Z195" s="90"/>
      <c r="AA195" s="90"/>
    </row>
    <row r="196" spans="1:27" ht="15" customHeight="1" x14ac:dyDescent="0.3">
      <c r="A196" s="89"/>
      <c r="B196" s="89"/>
      <c r="C196" s="106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90"/>
      <c r="Z196" s="90"/>
      <c r="AA196" s="90"/>
    </row>
    <row r="197" spans="1:27" ht="15" customHeight="1" x14ac:dyDescent="0.3">
      <c r="A197" s="89"/>
      <c r="B197" s="89"/>
      <c r="C197" s="106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90"/>
      <c r="Z197" s="90"/>
      <c r="AA197" s="90"/>
    </row>
    <row r="198" spans="1:27" ht="15" customHeight="1" x14ac:dyDescent="0.3">
      <c r="A198" s="89"/>
      <c r="B198" s="89"/>
      <c r="C198" s="106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90"/>
      <c r="Z198" s="90"/>
      <c r="AA198" s="90"/>
    </row>
    <row r="199" spans="1:27" ht="15" customHeight="1" x14ac:dyDescent="0.3">
      <c r="A199" s="89"/>
      <c r="B199" s="89"/>
      <c r="C199" s="106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90"/>
      <c r="Z199" s="90"/>
      <c r="AA199" s="90"/>
    </row>
    <row r="200" spans="1:27" ht="15" customHeight="1" x14ac:dyDescent="0.3">
      <c r="A200" s="89"/>
      <c r="B200" s="89"/>
      <c r="C200" s="106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90"/>
      <c r="Z200" s="90"/>
      <c r="AA200" s="90"/>
    </row>
    <row r="201" spans="1:27" ht="15" customHeight="1" x14ac:dyDescent="0.3">
      <c r="A201" s="89"/>
      <c r="B201" s="89"/>
      <c r="C201" s="106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90"/>
      <c r="Z201" s="90"/>
      <c r="AA201" s="90"/>
    </row>
    <row r="202" spans="1:27" ht="15" customHeight="1" x14ac:dyDescent="0.3">
      <c r="A202" s="89"/>
      <c r="B202" s="89"/>
      <c r="C202" s="106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90"/>
      <c r="Z202" s="90"/>
      <c r="AA202" s="90"/>
    </row>
    <row r="203" spans="1:27" ht="15" customHeight="1" x14ac:dyDescent="0.3">
      <c r="A203" s="89"/>
      <c r="B203" s="89"/>
      <c r="C203" s="106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90"/>
      <c r="Z203" s="90"/>
      <c r="AA203" s="90"/>
    </row>
    <row r="204" spans="1:27" ht="15" customHeight="1" x14ac:dyDescent="0.3">
      <c r="A204" s="89"/>
      <c r="B204" s="89"/>
      <c r="C204" s="106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90"/>
      <c r="Z204" s="90"/>
      <c r="AA204" s="90"/>
    </row>
    <row r="205" spans="1:27" ht="15" customHeight="1" x14ac:dyDescent="0.3">
      <c r="A205" s="89"/>
      <c r="B205" s="89"/>
      <c r="C205" s="106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90"/>
      <c r="Z205" s="90"/>
      <c r="AA205" s="90"/>
    </row>
    <row r="206" spans="1:27" ht="15" customHeight="1" x14ac:dyDescent="0.3">
      <c r="A206" s="89"/>
      <c r="B206" s="89"/>
      <c r="C206" s="106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90"/>
      <c r="Z206" s="90"/>
      <c r="AA206" s="90"/>
    </row>
    <row r="207" spans="1:27" ht="15" customHeight="1" x14ac:dyDescent="0.3">
      <c r="A207" s="89"/>
      <c r="B207" s="89"/>
      <c r="C207" s="106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90"/>
      <c r="Z207" s="90"/>
      <c r="AA207" s="90"/>
    </row>
    <row r="208" spans="1:27" ht="15" customHeight="1" x14ac:dyDescent="0.3">
      <c r="A208" s="89"/>
      <c r="B208" s="89"/>
      <c r="C208" s="106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90"/>
      <c r="Z208" s="90"/>
      <c r="AA208" s="90"/>
    </row>
    <row r="209" spans="1:27" ht="15" customHeight="1" x14ac:dyDescent="0.3">
      <c r="A209" s="89"/>
      <c r="B209" s="89"/>
      <c r="C209" s="106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90"/>
      <c r="Z209" s="90"/>
      <c r="AA209" s="90"/>
    </row>
    <row r="210" spans="1:27" ht="15" customHeight="1" x14ac:dyDescent="0.3">
      <c r="A210" s="89"/>
      <c r="B210" s="89"/>
      <c r="C210" s="106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90"/>
      <c r="Z210" s="90"/>
      <c r="AA210" s="90"/>
    </row>
    <row r="211" spans="1:27" ht="15" customHeight="1" x14ac:dyDescent="0.3">
      <c r="A211" s="89"/>
      <c r="B211" s="89"/>
      <c r="C211" s="106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90"/>
      <c r="Z211" s="90"/>
      <c r="AA211" s="90"/>
    </row>
    <row r="212" spans="1:27" ht="15" customHeight="1" x14ac:dyDescent="0.3">
      <c r="A212" s="89"/>
      <c r="B212" s="89"/>
      <c r="C212" s="106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90"/>
      <c r="Z212" s="90"/>
      <c r="AA212" s="90"/>
    </row>
    <row r="213" spans="1:27" ht="15" customHeight="1" x14ac:dyDescent="0.3">
      <c r="A213" s="89"/>
      <c r="B213" s="89"/>
      <c r="C213" s="106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90"/>
      <c r="Z213" s="90"/>
      <c r="AA213" s="90"/>
    </row>
    <row r="214" spans="1:27" ht="15" customHeight="1" x14ac:dyDescent="0.3">
      <c r="A214" s="89"/>
      <c r="B214" s="89"/>
      <c r="C214" s="106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90"/>
      <c r="Z214" s="90"/>
      <c r="AA214" s="90"/>
    </row>
    <row r="215" spans="1:27" ht="15" customHeight="1" x14ac:dyDescent="0.3">
      <c r="A215" s="89"/>
      <c r="B215" s="89"/>
      <c r="C215" s="106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90"/>
      <c r="Z215" s="90"/>
      <c r="AA215" s="90"/>
    </row>
    <row r="216" spans="1:27" ht="15" customHeight="1" x14ac:dyDescent="0.3">
      <c r="A216" s="89"/>
      <c r="B216" s="89"/>
      <c r="C216" s="106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90"/>
      <c r="Z216" s="90"/>
      <c r="AA216" s="90"/>
    </row>
    <row r="217" spans="1:27" ht="15" customHeight="1" x14ac:dyDescent="0.3">
      <c r="A217" s="89"/>
      <c r="B217" s="89"/>
      <c r="C217" s="106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90"/>
      <c r="Z217" s="90"/>
      <c r="AA217" s="90"/>
    </row>
    <row r="218" spans="1:27" ht="15" customHeight="1" x14ac:dyDescent="0.3">
      <c r="A218" s="89"/>
      <c r="B218" s="89"/>
      <c r="C218" s="106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90"/>
      <c r="Z218" s="90"/>
      <c r="AA218" s="90"/>
    </row>
    <row r="219" spans="1:27" ht="15" customHeight="1" x14ac:dyDescent="0.3">
      <c r="A219" s="89"/>
      <c r="B219" s="89"/>
      <c r="C219" s="106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90"/>
      <c r="Z219" s="90"/>
      <c r="AA219" s="90"/>
    </row>
    <row r="220" spans="1:27" ht="15" customHeight="1" x14ac:dyDescent="0.3">
      <c r="A220" s="89"/>
      <c r="B220" s="89"/>
      <c r="C220" s="106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90"/>
      <c r="Z220" s="90"/>
      <c r="AA220" s="90"/>
    </row>
    <row r="221" spans="1:27" ht="15" customHeight="1" x14ac:dyDescent="0.3">
      <c r="A221" s="89"/>
      <c r="B221" s="89"/>
      <c r="C221" s="106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90"/>
      <c r="Z221" s="90"/>
      <c r="AA221" s="90"/>
    </row>
    <row r="222" spans="1:27" ht="15" customHeight="1" x14ac:dyDescent="0.3">
      <c r="A222" s="89"/>
      <c r="B222" s="89"/>
      <c r="C222" s="106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90"/>
      <c r="Z222" s="90"/>
      <c r="AA222" s="90"/>
    </row>
    <row r="223" spans="1:27" ht="15" customHeight="1" x14ac:dyDescent="0.3">
      <c r="A223" s="89"/>
      <c r="B223" s="89"/>
      <c r="C223" s="106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90"/>
      <c r="Z223" s="90"/>
      <c r="AA223" s="90"/>
    </row>
    <row r="224" spans="1:27" ht="15" customHeight="1" x14ac:dyDescent="0.3">
      <c r="A224" s="89"/>
      <c r="B224" s="89"/>
      <c r="C224" s="106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90"/>
      <c r="Z224" s="90"/>
      <c r="AA224" s="90"/>
    </row>
    <row r="225" spans="1:27" ht="15" customHeight="1" x14ac:dyDescent="0.3">
      <c r="A225" s="89"/>
      <c r="B225" s="89"/>
      <c r="C225" s="106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90"/>
      <c r="Z225" s="90"/>
      <c r="AA225" s="90"/>
    </row>
    <row r="226" spans="1:27" ht="15" customHeight="1" x14ac:dyDescent="0.3">
      <c r="A226" s="89"/>
      <c r="B226" s="89"/>
      <c r="C226" s="106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90"/>
      <c r="Z226" s="90"/>
      <c r="AA226" s="90"/>
    </row>
    <row r="227" spans="1:27" ht="15" customHeight="1" x14ac:dyDescent="0.3">
      <c r="A227" s="89"/>
      <c r="B227" s="89"/>
      <c r="C227" s="106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90"/>
      <c r="Z227" s="90"/>
      <c r="AA227" s="90"/>
    </row>
    <row r="228" spans="1:27" ht="15" customHeight="1" x14ac:dyDescent="0.3">
      <c r="A228" s="89"/>
      <c r="B228" s="89"/>
      <c r="C228" s="106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90"/>
      <c r="Z228" s="90"/>
      <c r="AA228" s="90"/>
    </row>
    <row r="229" spans="1:27" ht="15" customHeight="1" x14ac:dyDescent="0.3">
      <c r="A229" s="89"/>
      <c r="B229" s="89"/>
      <c r="C229" s="106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90"/>
      <c r="Z229" s="90"/>
      <c r="AA229" s="90"/>
    </row>
    <row r="230" spans="1:27" ht="15" customHeight="1" x14ac:dyDescent="0.3">
      <c r="A230" s="89"/>
      <c r="B230" s="89"/>
      <c r="C230" s="106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90"/>
      <c r="Z230" s="90"/>
      <c r="AA230" s="90"/>
    </row>
    <row r="231" spans="1:27" ht="15" customHeight="1" x14ac:dyDescent="0.3">
      <c r="A231" s="89"/>
      <c r="B231" s="89"/>
      <c r="C231" s="106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90"/>
      <c r="Z231" s="90"/>
      <c r="AA231" s="90"/>
    </row>
    <row r="232" spans="1:27" ht="15" customHeight="1" x14ac:dyDescent="0.3">
      <c r="A232" s="89"/>
      <c r="B232" s="89"/>
      <c r="C232" s="106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90"/>
      <c r="Z232" s="90"/>
      <c r="AA232" s="90"/>
    </row>
    <row r="233" spans="1:27" ht="15" customHeight="1" x14ac:dyDescent="0.3">
      <c r="A233" s="89"/>
      <c r="B233" s="89"/>
      <c r="C233" s="106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90"/>
      <c r="Z233" s="90"/>
      <c r="AA233" s="90"/>
    </row>
    <row r="234" spans="1:27" ht="15" customHeight="1" x14ac:dyDescent="0.3">
      <c r="A234" s="89"/>
      <c r="B234" s="89"/>
      <c r="C234" s="106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90"/>
      <c r="Z234" s="90"/>
      <c r="AA234" s="90"/>
    </row>
    <row r="235" spans="1:27" ht="15" customHeight="1" x14ac:dyDescent="0.3">
      <c r="A235" s="89"/>
      <c r="B235" s="89"/>
      <c r="C235" s="106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90"/>
      <c r="Z235" s="90"/>
      <c r="AA235" s="90"/>
    </row>
    <row r="236" spans="1:27" ht="15" customHeight="1" x14ac:dyDescent="0.3">
      <c r="A236" s="89"/>
      <c r="B236" s="89"/>
      <c r="C236" s="106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90"/>
      <c r="Z236" s="90"/>
      <c r="AA236" s="90"/>
    </row>
    <row r="237" spans="1:27" ht="15" customHeight="1" x14ac:dyDescent="0.3">
      <c r="A237" s="89"/>
      <c r="B237" s="89"/>
      <c r="C237" s="106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90"/>
      <c r="Z237" s="90"/>
      <c r="AA237" s="90"/>
    </row>
    <row r="238" spans="1:27" ht="15" customHeight="1" x14ac:dyDescent="0.3">
      <c r="A238" s="89"/>
      <c r="B238" s="89"/>
      <c r="C238" s="106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90"/>
      <c r="Z238" s="90"/>
      <c r="AA238" s="90"/>
    </row>
    <row r="239" spans="1:27" ht="15" customHeight="1" x14ac:dyDescent="0.3">
      <c r="A239" s="89"/>
      <c r="B239" s="89"/>
      <c r="C239" s="106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90"/>
      <c r="Z239" s="90"/>
      <c r="AA239" s="90"/>
    </row>
    <row r="240" spans="1:27" ht="15" customHeight="1" x14ac:dyDescent="0.3">
      <c r="A240" s="89"/>
      <c r="B240" s="89"/>
      <c r="C240" s="106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90"/>
      <c r="Z240" s="90"/>
      <c r="AA240" s="90"/>
    </row>
    <row r="241" spans="1:27" ht="15" customHeight="1" x14ac:dyDescent="0.3">
      <c r="A241" s="89"/>
      <c r="B241" s="89"/>
      <c r="C241" s="106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90"/>
      <c r="Z241" s="90"/>
      <c r="AA241" s="90"/>
    </row>
    <row r="242" spans="1:27" ht="15" customHeight="1" x14ac:dyDescent="0.3">
      <c r="A242" s="89"/>
      <c r="B242" s="89"/>
      <c r="C242" s="106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90"/>
      <c r="Z242" s="90"/>
      <c r="AA242" s="90"/>
    </row>
    <row r="243" spans="1:27" ht="15" customHeight="1" x14ac:dyDescent="0.3">
      <c r="A243" s="89"/>
      <c r="B243" s="89"/>
      <c r="C243" s="106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90"/>
      <c r="Z243" s="90"/>
      <c r="AA243" s="90"/>
    </row>
    <row r="244" spans="1:27" ht="15" customHeight="1" x14ac:dyDescent="0.3">
      <c r="A244" s="89"/>
      <c r="B244" s="89"/>
      <c r="C244" s="106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90"/>
      <c r="Z244" s="90"/>
      <c r="AA244" s="90"/>
    </row>
    <row r="245" spans="1:27" ht="15" customHeight="1" x14ac:dyDescent="0.3">
      <c r="A245" s="89"/>
      <c r="B245" s="89"/>
      <c r="C245" s="106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90"/>
      <c r="Z245" s="90"/>
      <c r="AA245" s="90"/>
    </row>
    <row r="246" spans="1:27" ht="15" customHeight="1" x14ac:dyDescent="0.3">
      <c r="A246" s="89"/>
      <c r="B246" s="89"/>
      <c r="C246" s="106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90"/>
      <c r="Z246" s="90"/>
      <c r="AA246" s="90"/>
    </row>
    <row r="247" spans="1:27" ht="15" customHeight="1" x14ac:dyDescent="0.3">
      <c r="A247" s="89"/>
      <c r="B247" s="89"/>
      <c r="C247" s="106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90"/>
      <c r="Z247" s="90"/>
      <c r="AA247" s="90"/>
    </row>
    <row r="248" spans="1:27" ht="15" customHeight="1" x14ac:dyDescent="0.3">
      <c r="A248" s="89"/>
      <c r="B248" s="89"/>
      <c r="C248" s="106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90"/>
      <c r="Z248" s="90"/>
      <c r="AA248" s="90"/>
    </row>
    <row r="249" spans="1:27" ht="15" customHeight="1" x14ac:dyDescent="0.3">
      <c r="A249" s="89"/>
      <c r="B249" s="89"/>
      <c r="C249" s="106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90"/>
      <c r="Z249" s="90"/>
      <c r="AA249" s="90"/>
    </row>
    <row r="250" spans="1:27" ht="15" customHeight="1" x14ac:dyDescent="0.3">
      <c r="A250" s="89"/>
      <c r="B250" s="89"/>
      <c r="C250" s="106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90"/>
      <c r="Z250" s="90"/>
      <c r="AA250" s="90"/>
    </row>
    <row r="251" spans="1:27" ht="15" customHeight="1" x14ac:dyDescent="0.3">
      <c r="A251" s="89"/>
      <c r="B251" s="89"/>
      <c r="C251" s="106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90"/>
      <c r="Z251" s="90"/>
      <c r="AA251" s="90"/>
    </row>
    <row r="252" spans="1:27" ht="15" customHeight="1" x14ac:dyDescent="0.3">
      <c r="A252" s="89"/>
      <c r="B252" s="89"/>
      <c r="C252" s="106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90"/>
      <c r="Z252" s="90"/>
      <c r="AA252" s="90"/>
    </row>
    <row r="253" spans="1:27" ht="15" customHeight="1" x14ac:dyDescent="0.3">
      <c r="A253" s="89"/>
      <c r="B253" s="89"/>
      <c r="C253" s="106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90"/>
      <c r="Z253" s="90"/>
      <c r="AA253" s="90"/>
    </row>
    <row r="254" spans="1:27" ht="15" customHeight="1" x14ac:dyDescent="0.3">
      <c r="A254" s="89"/>
      <c r="B254" s="89"/>
      <c r="C254" s="106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90"/>
      <c r="Z254" s="90"/>
      <c r="AA254" s="90"/>
    </row>
    <row r="255" spans="1:27" ht="15" customHeight="1" x14ac:dyDescent="0.3">
      <c r="A255" s="89"/>
      <c r="B255" s="89"/>
      <c r="C255" s="106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90"/>
      <c r="Z255" s="90"/>
      <c r="AA255" s="90"/>
    </row>
    <row r="256" spans="1:27" ht="15" customHeight="1" x14ac:dyDescent="0.3">
      <c r="A256" s="89"/>
      <c r="B256" s="89"/>
      <c r="C256" s="106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90"/>
      <c r="Z256" s="90"/>
      <c r="AA256" s="90"/>
    </row>
    <row r="257" spans="1:27" ht="15" customHeight="1" x14ac:dyDescent="0.3">
      <c r="A257" s="89"/>
      <c r="B257" s="89"/>
      <c r="C257" s="106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90"/>
      <c r="Z257" s="90"/>
      <c r="AA257" s="90"/>
    </row>
    <row r="258" spans="1:27" ht="15" customHeight="1" x14ac:dyDescent="0.3">
      <c r="A258" s="89"/>
      <c r="B258" s="89"/>
      <c r="C258" s="106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90"/>
      <c r="Z258" s="90"/>
      <c r="AA258" s="90"/>
    </row>
    <row r="259" spans="1:27" ht="15" customHeight="1" x14ac:dyDescent="0.3">
      <c r="A259" s="89"/>
      <c r="B259" s="89"/>
      <c r="C259" s="106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90"/>
      <c r="Z259" s="90"/>
      <c r="AA259" s="90"/>
    </row>
    <row r="260" spans="1:27" ht="15" customHeight="1" x14ac:dyDescent="0.3">
      <c r="A260" s="89"/>
      <c r="B260" s="89"/>
      <c r="C260" s="106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90"/>
      <c r="Z260" s="90"/>
      <c r="AA260" s="90"/>
    </row>
    <row r="261" spans="1:27" ht="15" customHeight="1" x14ac:dyDescent="0.3">
      <c r="A261" s="89"/>
      <c r="B261" s="89"/>
      <c r="C261" s="106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90"/>
      <c r="Z261" s="90"/>
      <c r="AA261" s="90"/>
    </row>
    <row r="262" spans="1:27" ht="15" customHeight="1" x14ac:dyDescent="0.3">
      <c r="A262" s="89"/>
      <c r="B262" s="89"/>
      <c r="C262" s="106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90"/>
      <c r="Z262" s="90"/>
      <c r="AA262" s="90"/>
    </row>
    <row r="263" spans="1:27" ht="15" customHeight="1" x14ac:dyDescent="0.3">
      <c r="A263" s="89"/>
      <c r="B263" s="89"/>
      <c r="C263" s="106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90"/>
      <c r="Z263" s="90"/>
      <c r="AA263" s="90"/>
    </row>
    <row r="264" spans="1:27" ht="15" customHeight="1" x14ac:dyDescent="0.3">
      <c r="A264" s="89"/>
      <c r="B264" s="89"/>
      <c r="C264" s="106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90"/>
      <c r="Z264" s="90"/>
      <c r="AA264" s="90"/>
    </row>
    <row r="265" spans="1:27" ht="15" customHeight="1" x14ac:dyDescent="0.3">
      <c r="A265" s="89"/>
      <c r="B265" s="89"/>
      <c r="C265" s="106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90"/>
      <c r="Z265" s="90"/>
      <c r="AA265" s="90"/>
    </row>
    <row r="266" spans="1:27" ht="15" customHeight="1" x14ac:dyDescent="0.3">
      <c r="A266" s="89"/>
      <c r="B266" s="89"/>
      <c r="C266" s="106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90"/>
      <c r="Z266" s="90"/>
      <c r="AA266" s="90"/>
    </row>
    <row r="267" spans="1:27" ht="15" customHeight="1" x14ac:dyDescent="0.3">
      <c r="A267" s="89"/>
      <c r="B267" s="89"/>
      <c r="C267" s="106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90"/>
      <c r="Z267" s="90"/>
      <c r="AA267" s="90"/>
    </row>
    <row r="268" spans="1:27" ht="15" customHeight="1" x14ac:dyDescent="0.3">
      <c r="A268" s="89"/>
      <c r="B268" s="89"/>
      <c r="C268" s="106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90"/>
      <c r="Z268" s="90"/>
      <c r="AA268" s="90"/>
    </row>
    <row r="269" spans="1:27" ht="15" customHeight="1" x14ac:dyDescent="0.3">
      <c r="A269" s="89"/>
      <c r="B269" s="89"/>
      <c r="C269" s="106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90"/>
      <c r="Z269" s="90"/>
      <c r="AA269" s="90"/>
    </row>
    <row r="270" spans="1:27" ht="15" customHeight="1" x14ac:dyDescent="0.3">
      <c r="A270" s="89"/>
      <c r="B270" s="89"/>
      <c r="C270" s="106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90"/>
      <c r="Z270" s="90"/>
      <c r="AA270" s="90"/>
    </row>
    <row r="271" spans="1:27" ht="15" customHeight="1" x14ac:dyDescent="0.3">
      <c r="A271" s="89"/>
      <c r="B271" s="89"/>
      <c r="C271" s="106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90"/>
      <c r="Z271" s="90"/>
      <c r="AA271" s="90"/>
    </row>
    <row r="272" spans="1:27" ht="15" customHeight="1" x14ac:dyDescent="0.3">
      <c r="A272" s="89"/>
      <c r="B272" s="89"/>
      <c r="C272" s="106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90"/>
      <c r="Z272" s="90"/>
      <c r="AA272" s="90"/>
    </row>
    <row r="273" spans="1:27" ht="15" customHeight="1" x14ac:dyDescent="0.3">
      <c r="A273" s="89"/>
      <c r="B273" s="89"/>
      <c r="C273" s="106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90"/>
      <c r="Z273" s="90"/>
      <c r="AA273" s="90"/>
    </row>
    <row r="274" spans="1:27" ht="15" customHeight="1" x14ac:dyDescent="0.3">
      <c r="A274" s="89"/>
      <c r="B274" s="89"/>
      <c r="C274" s="106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90"/>
      <c r="Z274" s="90"/>
      <c r="AA274" s="90"/>
    </row>
    <row r="275" spans="1:27" ht="15" customHeight="1" x14ac:dyDescent="0.3">
      <c r="A275" s="89"/>
      <c r="B275" s="89"/>
      <c r="C275" s="106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90"/>
      <c r="Z275" s="90"/>
      <c r="AA275" s="90"/>
    </row>
    <row r="276" spans="1:27" ht="15" customHeight="1" x14ac:dyDescent="0.3">
      <c r="A276" s="89"/>
      <c r="B276" s="89"/>
      <c r="C276" s="106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90"/>
      <c r="Z276" s="90"/>
      <c r="AA276" s="90"/>
    </row>
    <row r="277" spans="1:27" ht="15" customHeight="1" x14ac:dyDescent="0.3">
      <c r="A277" s="89"/>
      <c r="B277" s="89"/>
      <c r="C277" s="106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90"/>
      <c r="Z277" s="90"/>
      <c r="AA277" s="90"/>
    </row>
    <row r="278" spans="1:27" ht="15" customHeight="1" x14ac:dyDescent="0.3">
      <c r="A278" s="89"/>
      <c r="B278" s="89"/>
      <c r="C278" s="106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90"/>
      <c r="Z278" s="90"/>
      <c r="AA278" s="90"/>
    </row>
    <row r="279" spans="1:27" ht="15" customHeight="1" x14ac:dyDescent="0.3">
      <c r="A279" s="89"/>
      <c r="B279" s="89"/>
      <c r="C279" s="106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90"/>
      <c r="Z279" s="90"/>
      <c r="AA279" s="90"/>
    </row>
    <row r="280" spans="1:27" ht="15" customHeight="1" x14ac:dyDescent="0.3">
      <c r="A280" s="89"/>
      <c r="B280" s="89"/>
      <c r="C280" s="106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90"/>
      <c r="Z280" s="90"/>
      <c r="AA280" s="90"/>
    </row>
    <row r="281" spans="1:27" ht="15" customHeight="1" x14ac:dyDescent="0.3">
      <c r="A281" s="89"/>
      <c r="B281" s="89"/>
      <c r="C281" s="106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90"/>
      <c r="Z281" s="90"/>
      <c r="AA281" s="90"/>
    </row>
    <row r="282" spans="1:27" ht="15" customHeight="1" x14ac:dyDescent="0.3">
      <c r="A282" s="89"/>
      <c r="B282" s="89"/>
      <c r="C282" s="106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90"/>
      <c r="Z282" s="90"/>
      <c r="AA282" s="90"/>
    </row>
    <row r="283" spans="1:27" ht="15" customHeight="1" x14ac:dyDescent="0.3">
      <c r="A283" s="89"/>
      <c r="B283" s="89"/>
      <c r="C283" s="106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90"/>
      <c r="Z283" s="90"/>
      <c r="AA283" s="90"/>
    </row>
    <row r="284" spans="1:27" ht="15" customHeight="1" x14ac:dyDescent="0.3">
      <c r="A284" s="89"/>
      <c r="B284" s="89"/>
      <c r="C284" s="106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90"/>
      <c r="Z284" s="90"/>
      <c r="AA284" s="90"/>
    </row>
    <row r="285" spans="1:27" ht="15" customHeight="1" x14ac:dyDescent="0.3">
      <c r="A285" s="89"/>
      <c r="B285" s="89"/>
      <c r="C285" s="106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90"/>
      <c r="Z285" s="90"/>
      <c r="AA285" s="90"/>
    </row>
    <row r="286" spans="1:27" ht="15" customHeight="1" x14ac:dyDescent="0.3">
      <c r="A286" s="89"/>
      <c r="B286" s="89"/>
      <c r="C286" s="106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90"/>
      <c r="Z286" s="90"/>
      <c r="AA286" s="90"/>
    </row>
    <row r="287" spans="1:27" ht="15" customHeight="1" x14ac:dyDescent="0.3">
      <c r="A287" s="89"/>
      <c r="B287" s="89"/>
      <c r="C287" s="106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90"/>
      <c r="Z287" s="90"/>
      <c r="AA287" s="90"/>
    </row>
    <row r="288" spans="1:27" ht="15" customHeight="1" x14ac:dyDescent="0.3">
      <c r="A288" s="89"/>
      <c r="B288" s="89"/>
      <c r="C288" s="106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90"/>
      <c r="Z288" s="90"/>
      <c r="AA288" s="90"/>
    </row>
    <row r="289" spans="1:27" ht="15" customHeight="1" x14ac:dyDescent="0.3">
      <c r="A289" s="89"/>
      <c r="B289" s="89"/>
      <c r="C289" s="106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90"/>
      <c r="Z289" s="90"/>
      <c r="AA289" s="90"/>
    </row>
    <row r="290" spans="1:27" ht="15" customHeight="1" x14ac:dyDescent="0.3">
      <c r="A290" s="89"/>
      <c r="B290" s="89"/>
      <c r="C290" s="106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90"/>
      <c r="Z290" s="90"/>
      <c r="AA290" s="90"/>
    </row>
    <row r="291" spans="1:27" ht="15" customHeight="1" x14ac:dyDescent="0.3">
      <c r="A291" s="89"/>
      <c r="B291" s="89"/>
      <c r="C291" s="106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90"/>
      <c r="Z291" s="90"/>
      <c r="AA291" s="90"/>
    </row>
    <row r="292" spans="1:27" ht="15" customHeight="1" x14ac:dyDescent="0.3">
      <c r="A292" s="89"/>
      <c r="B292" s="89"/>
      <c r="C292" s="106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90"/>
      <c r="Z292" s="90"/>
      <c r="AA292" s="90"/>
    </row>
    <row r="293" spans="1:27" ht="15" customHeight="1" x14ac:dyDescent="0.3">
      <c r="A293" s="89"/>
      <c r="B293" s="89"/>
      <c r="C293" s="106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90"/>
      <c r="Z293" s="90"/>
      <c r="AA293" s="90"/>
    </row>
    <row r="294" spans="1:27" ht="15" customHeight="1" x14ac:dyDescent="0.3">
      <c r="A294" s="89"/>
      <c r="B294" s="89"/>
      <c r="C294" s="106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90"/>
      <c r="Z294" s="90"/>
      <c r="AA294" s="90"/>
    </row>
    <row r="295" spans="1:27" ht="15" customHeight="1" x14ac:dyDescent="0.3">
      <c r="A295" s="89"/>
      <c r="B295" s="89"/>
      <c r="C295" s="106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90"/>
      <c r="Z295" s="90"/>
      <c r="AA295" s="90"/>
    </row>
    <row r="296" spans="1:27" ht="15" customHeight="1" x14ac:dyDescent="0.3">
      <c r="A296" s="89"/>
      <c r="B296" s="89"/>
      <c r="C296" s="106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90"/>
      <c r="Z296" s="90"/>
      <c r="AA296" s="90"/>
    </row>
    <row r="297" spans="1:27" ht="15" customHeight="1" x14ac:dyDescent="0.3">
      <c r="A297" s="89"/>
      <c r="B297" s="89"/>
      <c r="C297" s="106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90"/>
      <c r="Z297" s="90"/>
      <c r="AA297" s="90"/>
    </row>
    <row r="298" spans="1:27" ht="15" customHeight="1" x14ac:dyDescent="0.3">
      <c r="A298" s="89"/>
      <c r="B298" s="89"/>
      <c r="C298" s="106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90"/>
      <c r="Z298" s="90"/>
      <c r="AA298" s="90"/>
    </row>
    <row r="299" spans="1:27" ht="15" customHeight="1" x14ac:dyDescent="0.3">
      <c r="A299" s="89"/>
      <c r="B299" s="89"/>
      <c r="C299" s="106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90"/>
      <c r="Z299" s="90"/>
      <c r="AA299" s="90"/>
    </row>
    <row r="300" spans="1:27" ht="15" customHeight="1" x14ac:dyDescent="0.3">
      <c r="A300" s="89"/>
      <c r="B300" s="89"/>
      <c r="C300" s="106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90"/>
      <c r="Z300" s="90"/>
      <c r="AA300" s="90"/>
    </row>
    <row r="301" spans="1:27" ht="15" customHeight="1" x14ac:dyDescent="0.3">
      <c r="A301" s="89"/>
      <c r="B301" s="89"/>
      <c r="C301" s="106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90"/>
      <c r="Z301" s="90"/>
      <c r="AA301" s="90"/>
    </row>
    <row r="302" spans="1:27" ht="15" customHeight="1" x14ac:dyDescent="0.3">
      <c r="A302" s="89"/>
      <c r="B302" s="89"/>
      <c r="C302" s="106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90"/>
      <c r="Z302" s="90"/>
      <c r="AA302" s="90"/>
    </row>
    <row r="303" spans="1:27" ht="15" customHeight="1" x14ac:dyDescent="0.3">
      <c r="A303" s="89"/>
      <c r="B303" s="89"/>
      <c r="C303" s="106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90"/>
      <c r="Z303" s="90"/>
      <c r="AA303" s="90"/>
    </row>
    <row r="304" spans="1:27" ht="15" customHeight="1" x14ac:dyDescent="0.3">
      <c r="A304" s="89"/>
      <c r="B304" s="89"/>
      <c r="C304" s="106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90"/>
      <c r="Z304" s="90"/>
      <c r="AA304" s="90"/>
    </row>
    <row r="305" spans="1:27" ht="15" customHeight="1" x14ac:dyDescent="0.3">
      <c r="A305" s="89"/>
      <c r="B305" s="89"/>
      <c r="C305" s="106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90"/>
      <c r="Z305" s="90"/>
      <c r="AA305" s="90"/>
    </row>
    <row r="306" spans="1:27" ht="15" customHeight="1" x14ac:dyDescent="0.3">
      <c r="A306" s="89"/>
      <c r="B306" s="89"/>
      <c r="C306" s="106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90"/>
      <c r="Z306" s="90"/>
      <c r="AA306" s="90"/>
    </row>
    <row r="307" spans="1:27" ht="15" customHeight="1" x14ac:dyDescent="0.3">
      <c r="A307" s="89"/>
      <c r="B307" s="89"/>
      <c r="C307" s="106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90"/>
      <c r="Z307" s="90"/>
      <c r="AA307" s="90"/>
    </row>
    <row r="308" spans="1:27" ht="15" customHeight="1" x14ac:dyDescent="0.3">
      <c r="A308" s="89"/>
      <c r="B308" s="89"/>
      <c r="C308" s="106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90"/>
      <c r="Z308" s="90"/>
      <c r="AA308" s="90"/>
    </row>
    <row r="309" spans="1:27" ht="15" customHeight="1" x14ac:dyDescent="0.3">
      <c r="A309" s="89"/>
      <c r="B309" s="89"/>
      <c r="C309" s="106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90"/>
      <c r="Z309" s="90"/>
      <c r="AA309" s="90"/>
    </row>
    <row r="310" spans="1:27" ht="15" customHeight="1" x14ac:dyDescent="0.3">
      <c r="A310" s="89"/>
      <c r="B310" s="89"/>
      <c r="C310" s="106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90"/>
      <c r="Z310" s="90"/>
      <c r="AA310" s="90"/>
    </row>
    <row r="311" spans="1:27" ht="15" customHeight="1" x14ac:dyDescent="0.3">
      <c r="A311" s="89"/>
      <c r="B311" s="89"/>
      <c r="C311" s="106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90"/>
      <c r="Z311" s="90"/>
      <c r="AA311" s="90"/>
    </row>
    <row r="312" spans="1:27" ht="15" customHeight="1" x14ac:dyDescent="0.3">
      <c r="A312" s="89"/>
      <c r="B312" s="89"/>
      <c r="C312" s="106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90"/>
      <c r="Z312" s="90"/>
      <c r="AA312" s="90"/>
    </row>
    <row r="313" spans="1:27" ht="15" customHeight="1" x14ac:dyDescent="0.3">
      <c r="A313" s="89"/>
      <c r="B313" s="89"/>
      <c r="C313" s="106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90"/>
      <c r="Z313" s="90"/>
      <c r="AA313" s="90"/>
    </row>
    <row r="314" spans="1:27" ht="15" customHeight="1" x14ac:dyDescent="0.3">
      <c r="A314" s="89"/>
      <c r="B314" s="89"/>
      <c r="C314" s="106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90"/>
      <c r="Z314" s="90"/>
      <c r="AA314" s="90"/>
    </row>
    <row r="315" spans="1:27" ht="15" customHeight="1" x14ac:dyDescent="0.3">
      <c r="A315" s="89"/>
      <c r="B315" s="89"/>
      <c r="C315" s="106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90"/>
      <c r="Z315" s="90"/>
      <c r="AA315" s="90"/>
    </row>
    <row r="316" spans="1:27" ht="15" customHeight="1" x14ac:dyDescent="0.3">
      <c r="A316" s="89"/>
      <c r="B316" s="89"/>
      <c r="C316" s="106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90"/>
      <c r="Z316" s="90"/>
      <c r="AA316" s="90"/>
    </row>
    <row r="317" spans="1:27" ht="15" customHeight="1" x14ac:dyDescent="0.3">
      <c r="A317" s="89"/>
      <c r="B317" s="89"/>
      <c r="C317" s="106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90"/>
      <c r="Z317" s="90"/>
      <c r="AA317" s="90"/>
    </row>
    <row r="318" spans="1:27" ht="15" customHeight="1" x14ac:dyDescent="0.3">
      <c r="A318" s="89"/>
      <c r="B318" s="89"/>
      <c r="C318" s="106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90"/>
      <c r="Z318" s="90"/>
      <c r="AA318" s="90"/>
    </row>
    <row r="319" spans="1:27" ht="15" customHeight="1" x14ac:dyDescent="0.3">
      <c r="A319" s="89"/>
      <c r="B319" s="89"/>
      <c r="C319" s="106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90"/>
      <c r="Z319" s="90"/>
      <c r="AA319" s="90"/>
    </row>
    <row r="320" spans="1:27" ht="15" customHeight="1" x14ac:dyDescent="0.3">
      <c r="A320" s="89"/>
      <c r="B320" s="89"/>
      <c r="C320" s="106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90"/>
      <c r="Z320" s="90"/>
      <c r="AA320" s="90"/>
    </row>
    <row r="321" spans="1:27" ht="15" customHeight="1" x14ac:dyDescent="0.3">
      <c r="A321" s="89"/>
      <c r="B321" s="89"/>
      <c r="C321" s="106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90"/>
      <c r="Z321" s="90"/>
      <c r="AA321" s="90"/>
    </row>
    <row r="322" spans="1:27" ht="15" customHeight="1" x14ac:dyDescent="0.3">
      <c r="A322" s="89"/>
      <c r="B322" s="89"/>
      <c r="C322" s="106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90"/>
      <c r="Z322" s="90"/>
      <c r="AA322" s="90"/>
    </row>
    <row r="323" spans="1:27" ht="15" customHeight="1" x14ac:dyDescent="0.3">
      <c r="A323" s="89"/>
      <c r="B323" s="89"/>
      <c r="C323" s="106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90"/>
      <c r="Z323" s="90"/>
      <c r="AA323" s="90"/>
    </row>
    <row r="324" spans="1:27" ht="15" customHeight="1" x14ac:dyDescent="0.3">
      <c r="A324" s="89"/>
      <c r="B324" s="89"/>
      <c r="C324" s="106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90"/>
      <c r="Z324" s="90"/>
      <c r="AA324" s="90"/>
    </row>
    <row r="325" spans="1:27" ht="15" customHeight="1" x14ac:dyDescent="0.3">
      <c r="A325" s="89"/>
      <c r="B325" s="89"/>
      <c r="C325" s="106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90"/>
      <c r="Z325" s="90"/>
      <c r="AA325" s="90"/>
    </row>
    <row r="326" spans="1:27" ht="15" customHeight="1" x14ac:dyDescent="0.3">
      <c r="A326" s="89"/>
      <c r="B326" s="89"/>
      <c r="C326" s="106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90"/>
      <c r="Z326" s="90"/>
      <c r="AA326" s="90"/>
    </row>
    <row r="327" spans="1:27" ht="15" customHeight="1" x14ac:dyDescent="0.3">
      <c r="A327" s="89"/>
      <c r="B327" s="89"/>
      <c r="C327" s="106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90"/>
      <c r="Z327" s="90"/>
      <c r="AA327" s="90"/>
    </row>
    <row r="328" spans="1:27" ht="15" customHeight="1" x14ac:dyDescent="0.3">
      <c r="A328" s="89"/>
      <c r="B328" s="89"/>
      <c r="C328" s="106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90"/>
      <c r="Z328" s="90"/>
      <c r="AA328" s="90"/>
    </row>
    <row r="329" spans="1:27" ht="15" customHeight="1" x14ac:dyDescent="0.3">
      <c r="A329" s="89"/>
      <c r="B329" s="89"/>
      <c r="C329" s="106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90"/>
      <c r="Z329" s="90"/>
      <c r="AA329" s="90"/>
    </row>
    <row r="330" spans="1:27" ht="15" customHeight="1" x14ac:dyDescent="0.3">
      <c r="A330" s="89"/>
      <c r="B330" s="89"/>
      <c r="C330" s="106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90"/>
      <c r="Z330" s="90"/>
      <c r="AA330" s="90"/>
    </row>
    <row r="331" spans="1:27" ht="15" customHeight="1" x14ac:dyDescent="0.3">
      <c r="A331" s="89"/>
      <c r="B331" s="89"/>
      <c r="C331" s="106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90"/>
      <c r="Z331" s="90"/>
      <c r="AA331" s="90"/>
    </row>
    <row r="332" spans="1:27" ht="15" customHeight="1" x14ac:dyDescent="0.3">
      <c r="A332" s="89"/>
      <c r="B332" s="89"/>
      <c r="C332" s="106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90"/>
      <c r="Z332" s="90"/>
      <c r="AA332" s="90"/>
    </row>
    <row r="333" spans="1:27" ht="15" customHeight="1" x14ac:dyDescent="0.3">
      <c r="A333" s="89"/>
      <c r="B333" s="89"/>
      <c r="C333" s="106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90"/>
      <c r="Z333" s="90"/>
      <c r="AA333" s="90"/>
    </row>
    <row r="334" spans="1:27" ht="15" customHeight="1" x14ac:dyDescent="0.3">
      <c r="A334" s="89"/>
      <c r="B334" s="89"/>
      <c r="C334" s="106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90"/>
      <c r="Z334" s="90"/>
      <c r="AA334" s="90"/>
    </row>
    <row r="335" spans="1:27" ht="15" customHeight="1" x14ac:dyDescent="0.3">
      <c r="A335" s="89"/>
      <c r="B335" s="89"/>
      <c r="C335" s="106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90"/>
      <c r="Z335" s="90"/>
      <c r="AA335" s="90"/>
    </row>
    <row r="336" spans="1:27" ht="15" customHeight="1" x14ac:dyDescent="0.3">
      <c r="A336" s="89"/>
      <c r="B336" s="89"/>
      <c r="C336" s="106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90"/>
      <c r="Z336" s="90"/>
      <c r="AA336" s="90"/>
    </row>
    <row r="337" spans="1:27" ht="15" customHeight="1" x14ac:dyDescent="0.3">
      <c r="A337" s="89"/>
      <c r="B337" s="89"/>
      <c r="C337" s="106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90"/>
      <c r="Z337" s="90"/>
      <c r="AA337" s="90"/>
    </row>
    <row r="338" spans="1:27" ht="15" customHeight="1" x14ac:dyDescent="0.3">
      <c r="A338" s="89"/>
      <c r="B338" s="89"/>
      <c r="C338" s="106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90"/>
      <c r="Z338" s="90"/>
      <c r="AA338" s="90"/>
    </row>
    <row r="339" spans="1:27" ht="15" customHeight="1" x14ac:dyDescent="0.3">
      <c r="A339" s="89"/>
      <c r="B339" s="89"/>
      <c r="C339" s="106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90"/>
      <c r="Z339" s="90"/>
      <c r="AA339" s="90"/>
    </row>
    <row r="340" spans="1:27" ht="15" customHeight="1" x14ac:dyDescent="0.3">
      <c r="A340" s="89"/>
      <c r="B340" s="89"/>
      <c r="C340" s="106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90"/>
      <c r="Z340" s="90"/>
      <c r="AA340" s="90"/>
    </row>
    <row r="341" spans="1:27" ht="15" customHeight="1" x14ac:dyDescent="0.3">
      <c r="A341" s="89"/>
      <c r="B341" s="89"/>
      <c r="C341" s="106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90"/>
      <c r="Z341" s="90"/>
      <c r="AA341" s="90"/>
    </row>
    <row r="342" spans="1:27" ht="15" customHeight="1" x14ac:dyDescent="0.3">
      <c r="A342" s="89"/>
      <c r="B342" s="89"/>
      <c r="C342" s="106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90"/>
      <c r="Z342" s="90"/>
      <c r="AA342" s="90"/>
    </row>
    <row r="343" spans="1:27" ht="15" customHeight="1" x14ac:dyDescent="0.3">
      <c r="A343" s="89"/>
      <c r="B343" s="89"/>
      <c r="C343" s="106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90"/>
      <c r="Z343" s="90"/>
      <c r="AA343" s="90"/>
    </row>
    <row r="344" spans="1:27" ht="15" customHeight="1" x14ac:dyDescent="0.3">
      <c r="A344" s="89"/>
      <c r="B344" s="89"/>
      <c r="C344" s="106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90"/>
      <c r="Z344" s="90"/>
      <c r="AA344" s="90"/>
    </row>
    <row r="345" spans="1:27" ht="15" customHeight="1" x14ac:dyDescent="0.3">
      <c r="A345" s="89"/>
      <c r="B345" s="89"/>
      <c r="C345" s="106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90"/>
      <c r="Z345" s="90"/>
      <c r="AA345" s="90"/>
    </row>
    <row r="346" spans="1:27" ht="15" customHeight="1" x14ac:dyDescent="0.3">
      <c r="A346" s="89"/>
      <c r="B346" s="89"/>
      <c r="C346" s="106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90"/>
      <c r="Z346" s="90"/>
      <c r="AA346" s="90"/>
    </row>
    <row r="347" spans="1:27" ht="15" customHeight="1" x14ac:dyDescent="0.3">
      <c r="A347" s="89"/>
      <c r="B347" s="89"/>
      <c r="C347" s="106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90"/>
      <c r="Z347" s="90"/>
      <c r="AA347" s="90"/>
    </row>
    <row r="348" spans="1:27" ht="15" customHeight="1" x14ac:dyDescent="0.3">
      <c r="A348" s="89"/>
      <c r="B348" s="89"/>
      <c r="C348" s="106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90"/>
      <c r="Z348" s="90"/>
      <c r="AA348" s="90"/>
    </row>
    <row r="349" spans="1:27" ht="15" customHeight="1" x14ac:dyDescent="0.3">
      <c r="A349" s="89"/>
      <c r="B349" s="89"/>
      <c r="C349" s="106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90"/>
      <c r="Z349" s="90"/>
      <c r="AA349" s="90"/>
    </row>
    <row r="350" spans="1:27" ht="15" customHeight="1" x14ac:dyDescent="0.3">
      <c r="A350" s="89"/>
      <c r="B350" s="89"/>
      <c r="C350" s="106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90"/>
      <c r="Z350" s="90"/>
      <c r="AA350" s="90"/>
    </row>
    <row r="351" spans="1:27" ht="15" customHeight="1" x14ac:dyDescent="0.3">
      <c r="A351" s="89"/>
      <c r="B351" s="89"/>
      <c r="C351" s="106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90"/>
      <c r="Z351" s="90"/>
      <c r="AA351" s="90"/>
    </row>
    <row r="352" spans="1:27" ht="15" customHeight="1" x14ac:dyDescent="0.3">
      <c r="A352" s="89"/>
      <c r="B352" s="89"/>
      <c r="C352" s="106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90"/>
      <c r="Z352" s="90"/>
      <c r="AA352" s="90"/>
    </row>
    <row r="353" spans="1:27" ht="15" customHeight="1" x14ac:dyDescent="0.3">
      <c r="A353" s="89"/>
      <c r="B353" s="89"/>
      <c r="C353" s="106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90"/>
      <c r="Z353" s="90"/>
      <c r="AA353" s="90"/>
    </row>
    <row r="354" spans="1:27" ht="15" customHeight="1" x14ac:dyDescent="0.3">
      <c r="A354" s="89"/>
      <c r="B354" s="89"/>
      <c r="C354" s="106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90"/>
      <c r="Z354" s="90"/>
      <c r="AA354" s="90"/>
    </row>
    <row r="355" spans="1:27" ht="15" customHeight="1" x14ac:dyDescent="0.3">
      <c r="A355" s="89"/>
      <c r="B355" s="89"/>
      <c r="C355" s="106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90"/>
      <c r="Z355" s="90"/>
      <c r="AA355" s="90"/>
    </row>
    <row r="356" spans="1:27" ht="15" customHeight="1" x14ac:dyDescent="0.3">
      <c r="A356" s="89"/>
      <c r="B356" s="89"/>
      <c r="C356" s="106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90"/>
      <c r="Z356" s="90"/>
      <c r="AA356" s="90"/>
    </row>
    <row r="357" spans="1:27" ht="15" customHeight="1" x14ac:dyDescent="0.3">
      <c r="A357" s="89"/>
      <c r="B357" s="89"/>
      <c r="C357" s="106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90"/>
      <c r="Z357" s="90"/>
      <c r="AA357" s="90"/>
    </row>
    <row r="358" spans="1:27" ht="15" customHeight="1" x14ac:dyDescent="0.3">
      <c r="A358" s="89"/>
      <c r="B358" s="89"/>
      <c r="C358" s="106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90"/>
      <c r="Z358" s="90"/>
      <c r="AA358" s="90"/>
    </row>
    <row r="359" spans="1:27" ht="15" customHeight="1" x14ac:dyDescent="0.3">
      <c r="A359" s="89"/>
      <c r="B359" s="89"/>
      <c r="C359" s="106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90"/>
      <c r="Z359" s="90"/>
      <c r="AA359" s="90"/>
    </row>
    <row r="360" spans="1:27" ht="15" customHeight="1" x14ac:dyDescent="0.3">
      <c r="A360" s="89"/>
      <c r="B360" s="89"/>
      <c r="C360" s="106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90"/>
      <c r="Z360" s="90"/>
      <c r="AA360" s="90"/>
    </row>
    <row r="361" spans="1:27" ht="15" customHeight="1" x14ac:dyDescent="0.3">
      <c r="A361" s="89"/>
      <c r="B361" s="89"/>
      <c r="C361" s="106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90"/>
      <c r="Z361" s="90"/>
      <c r="AA361" s="90"/>
    </row>
    <row r="362" spans="1:27" ht="15" customHeight="1" x14ac:dyDescent="0.3">
      <c r="A362" s="89"/>
      <c r="B362" s="89"/>
      <c r="C362" s="106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90"/>
      <c r="Z362" s="90"/>
      <c r="AA362" s="90"/>
    </row>
    <row r="363" spans="1:27" ht="15" customHeight="1" x14ac:dyDescent="0.3">
      <c r="A363" s="89"/>
      <c r="B363" s="89"/>
      <c r="C363" s="106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90"/>
      <c r="Z363" s="90"/>
      <c r="AA363" s="90"/>
    </row>
    <row r="364" spans="1:27" ht="15" customHeight="1" x14ac:dyDescent="0.3">
      <c r="A364" s="89"/>
      <c r="B364" s="89"/>
      <c r="C364" s="106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90"/>
      <c r="Z364" s="90"/>
      <c r="AA364" s="90"/>
    </row>
    <row r="365" spans="1:27" ht="15" customHeight="1" x14ac:dyDescent="0.3">
      <c r="A365" s="89"/>
      <c r="B365" s="89"/>
      <c r="C365" s="106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90"/>
      <c r="Z365" s="90"/>
      <c r="AA365" s="90"/>
    </row>
    <row r="366" spans="1:27" ht="15" customHeight="1" x14ac:dyDescent="0.3">
      <c r="A366" s="89"/>
      <c r="B366" s="89"/>
      <c r="C366" s="106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90"/>
      <c r="Z366" s="90"/>
      <c r="AA366" s="90"/>
    </row>
    <row r="367" spans="1:27" ht="15" customHeight="1" x14ac:dyDescent="0.3">
      <c r="A367" s="89"/>
      <c r="B367" s="89"/>
      <c r="C367" s="106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90"/>
      <c r="Z367" s="90"/>
      <c r="AA367" s="90"/>
    </row>
    <row r="368" spans="1:27" ht="15" customHeight="1" x14ac:dyDescent="0.3">
      <c r="A368" s="89"/>
      <c r="B368" s="89"/>
      <c r="C368" s="106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90"/>
      <c r="Z368" s="90"/>
      <c r="AA368" s="90"/>
    </row>
    <row r="369" spans="1:27" ht="15" customHeight="1" x14ac:dyDescent="0.3">
      <c r="A369" s="89"/>
      <c r="B369" s="89"/>
      <c r="C369" s="106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90"/>
      <c r="Z369" s="90"/>
      <c r="AA369" s="90"/>
    </row>
    <row r="370" spans="1:27" ht="15" customHeight="1" x14ac:dyDescent="0.3">
      <c r="A370" s="89"/>
      <c r="B370" s="89"/>
      <c r="C370" s="106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90"/>
      <c r="Z370" s="90"/>
      <c r="AA370" s="90"/>
    </row>
    <row r="371" spans="1:27" ht="15" customHeight="1" x14ac:dyDescent="0.3">
      <c r="A371" s="89"/>
      <c r="B371" s="89"/>
      <c r="C371" s="106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90"/>
      <c r="Z371" s="90"/>
      <c r="AA371" s="90"/>
    </row>
    <row r="372" spans="1:27" ht="15" customHeight="1" x14ac:dyDescent="0.3">
      <c r="A372" s="89"/>
      <c r="B372" s="89"/>
      <c r="C372" s="106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90"/>
      <c r="Z372" s="90"/>
      <c r="AA372" s="90"/>
    </row>
    <row r="373" spans="1:27" ht="15" customHeight="1" x14ac:dyDescent="0.3">
      <c r="A373" s="89"/>
      <c r="B373" s="89"/>
      <c r="C373" s="106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90"/>
      <c r="Z373" s="90"/>
      <c r="AA373" s="90"/>
    </row>
    <row r="374" spans="1:27" ht="15" customHeight="1" x14ac:dyDescent="0.3">
      <c r="A374" s="89"/>
      <c r="B374" s="89"/>
      <c r="C374" s="106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90"/>
      <c r="Z374" s="90"/>
      <c r="AA374" s="90"/>
    </row>
    <row r="375" spans="1:27" ht="15" customHeight="1" x14ac:dyDescent="0.3">
      <c r="A375" s="89"/>
      <c r="B375" s="89"/>
      <c r="C375" s="106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90"/>
      <c r="Z375" s="90"/>
      <c r="AA375" s="90"/>
    </row>
    <row r="376" spans="1:27" ht="15" customHeight="1" x14ac:dyDescent="0.3">
      <c r="A376" s="89"/>
      <c r="B376" s="89"/>
      <c r="C376" s="106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90"/>
      <c r="Z376" s="90"/>
      <c r="AA376" s="90"/>
    </row>
    <row r="377" spans="1:27" ht="15" customHeight="1" x14ac:dyDescent="0.3">
      <c r="A377" s="89"/>
      <c r="B377" s="89"/>
      <c r="C377" s="106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90"/>
      <c r="Z377" s="90"/>
      <c r="AA377" s="90"/>
    </row>
    <row r="378" spans="1:27" ht="15" customHeight="1" x14ac:dyDescent="0.3">
      <c r="A378" s="89"/>
      <c r="B378" s="89"/>
      <c r="C378" s="106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90"/>
      <c r="Z378" s="90"/>
      <c r="AA378" s="90"/>
    </row>
    <row r="379" spans="1:27" ht="15" customHeight="1" x14ac:dyDescent="0.3">
      <c r="A379" s="89"/>
      <c r="B379" s="89"/>
      <c r="C379" s="106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90"/>
      <c r="Z379" s="90"/>
      <c r="AA379" s="90"/>
    </row>
    <row r="380" spans="1:27" ht="15" customHeight="1" x14ac:dyDescent="0.3">
      <c r="A380" s="89"/>
      <c r="B380" s="89"/>
      <c r="C380" s="106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90"/>
      <c r="Z380" s="90"/>
      <c r="AA380" s="90"/>
    </row>
    <row r="381" spans="1:27" ht="15" customHeight="1" x14ac:dyDescent="0.3">
      <c r="A381" s="89"/>
      <c r="B381" s="89"/>
      <c r="C381" s="106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90"/>
      <c r="Z381" s="90"/>
      <c r="AA381" s="90"/>
    </row>
    <row r="382" spans="1:27" ht="15" customHeight="1" x14ac:dyDescent="0.3">
      <c r="A382" s="89"/>
      <c r="B382" s="89"/>
      <c r="C382" s="106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90"/>
      <c r="Z382" s="90"/>
      <c r="AA382" s="90"/>
    </row>
    <row r="383" spans="1:27" ht="15" customHeight="1" x14ac:dyDescent="0.3">
      <c r="A383" s="89"/>
      <c r="B383" s="89"/>
      <c r="C383" s="106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90"/>
      <c r="Z383" s="90"/>
      <c r="AA383" s="90"/>
    </row>
    <row r="384" spans="1:27" ht="15" customHeight="1" x14ac:dyDescent="0.3">
      <c r="A384" s="89"/>
      <c r="B384" s="89"/>
      <c r="C384" s="106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90"/>
      <c r="Z384" s="90"/>
      <c r="AA384" s="90"/>
    </row>
    <row r="385" spans="1:27" ht="15" customHeight="1" x14ac:dyDescent="0.3">
      <c r="A385" s="89"/>
      <c r="B385" s="89"/>
      <c r="C385" s="106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90"/>
      <c r="Z385" s="90"/>
      <c r="AA385" s="90"/>
    </row>
    <row r="386" spans="1:27" ht="15" customHeight="1" x14ac:dyDescent="0.3">
      <c r="A386" s="89"/>
      <c r="B386" s="89"/>
      <c r="C386" s="106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90"/>
      <c r="Z386" s="90"/>
      <c r="AA386" s="90"/>
    </row>
    <row r="387" spans="1:27" ht="15" customHeight="1" x14ac:dyDescent="0.3">
      <c r="A387" s="89"/>
      <c r="B387" s="89"/>
      <c r="C387" s="106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90"/>
      <c r="Z387" s="90"/>
      <c r="AA387" s="90"/>
    </row>
    <row r="388" spans="1:27" ht="15" customHeight="1" x14ac:dyDescent="0.3">
      <c r="A388" s="89"/>
      <c r="B388" s="89"/>
      <c r="C388" s="106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90"/>
      <c r="Z388" s="90"/>
      <c r="AA388" s="90"/>
    </row>
    <row r="389" spans="1:27" ht="15" customHeight="1" x14ac:dyDescent="0.3">
      <c r="A389" s="89"/>
      <c r="B389" s="89"/>
      <c r="C389" s="106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90"/>
      <c r="Z389" s="90"/>
      <c r="AA389" s="90"/>
    </row>
    <row r="390" spans="1:27" ht="15" customHeight="1" x14ac:dyDescent="0.3">
      <c r="A390" s="89"/>
      <c r="B390" s="89"/>
      <c r="C390" s="106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90"/>
      <c r="Z390" s="90"/>
      <c r="AA390" s="90"/>
    </row>
    <row r="391" spans="1:27" ht="15" customHeight="1" x14ac:dyDescent="0.3">
      <c r="A391" s="89"/>
      <c r="B391" s="89"/>
      <c r="C391" s="106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90"/>
      <c r="Z391" s="90"/>
      <c r="AA391" s="90"/>
    </row>
    <row r="392" spans="1:27" ht="15" customHeight="1" x14ac:dyDescent="0.3">
      <c r="A392" s="89"/>
      <c r="B392" s="89"/>
      <c r="C392" s="106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90"/>
      <c r="Z392" s="90"/>
      <c r="AA392" s="90"/>
    </row>
    <row r="393" spans="1:27" ht="15" customHeight="1" x14ac:dyDescent="0.3">
      <c r="A393" s="89"/>
      <c r="B393" s="89"/>
      <c r="C393" s="106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90"/>
      <c r="Z393" s="90"/>
      <c r="AA393" s="90"/>
    </row>
    <row r="394" spans="1:27" ht="15" customHeight="1" x14ac:dyDescent="0.3">
      <c r="A394" s="89"/>
      <c r="B394" s="89"/>
      <c r="C394" s="106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90"/>
      <c r="Z394" s="90"/>
      <c r="AA394" s="90"/>
    </row>
    <row r="395" spans="1:27" ht="15" customHeight="1" x14ac:dyDescent="0.3">
      <c r="A395" s="89"/>
      <c r="B395" s="89"/>
      <c r="C395" s="106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90"/>
      <c r="Z395" s="90"/>
      <c r="AA395" s="90"/>
    </row>
    <row r="396" spans="1:27" ht="15" customHeight="1" x14ac:dyDescent="0.3">
      <c r="A396" s="89"/>
      <c r="B396" s="89"/>
      <c r="C396" s="106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90"/>
      <c r="Z396" s="90"/>
      <c r="AA396" s="90"/>
    </row>
    <row r="397" spans="1:27" ht="15" customHeight="1" x14ac:dyDescent="0.3">
      <c r="A397" s="89"/>
      <c r="B397" s="89"/>
      <c r="C397" s="106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90"/>
      <c r="Z397" s="90"/>
      <c r="AA397" s="90"/>
    </row>
    <row r="398" spans="1:27" ht="15" customHeight="1" x14ac:dyDescent="0.3">
      <c r="A398" s="89"/>
      <c r="B398" s="89"/>
      <c r="C398" s="106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90"/>
      <c r="Z398" s="90"/>
      <c r="AA398" s="90"/>
    </row>
    <row r="399" spans="1:27" ht="15" customHeight="1" x14ac:dyDescent="0.3">
      <c r="A399" s="89"/>
      <c r="B399" s="89"/>
      <c r="C399" s="106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90"/>
      <c r="Z399" s="90"/>
      <c r="AA399" s="90"/>
    </row>
    <row r="400" spans="1:27" ht="15" customHeight="1" x14ac:dyDescent="0.3">
      <c r="A400" s="89"/>
      <c r="B400" s="89"/>
      <c r="C400" s="106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90"/>
      <c r="Z400" s="90"/>
      <c r="AA400" s="90"/>
    </row>
    <row r="401" spans="1:27" ht="15" customHeight="1" x14ac:dyDescent="0.3">
      <c r="A401" s="89"/>
      <c r="B401" s="89"/>
      <c r="C401" s="106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90"/>
      <c r="Z401" s="90"/>
      <c r="AA401" s="90"/>
    </row>
    <row r="402" spans="1:27" ht="15" customHeight="1" x14ac:dyDescent="0.3">
      <c r="A402" s="89"/>
      <c r="B402" s="89"/>
      <c r="C402" s="106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90"/>
      <c r="Z402" s="90"/>
      <c r="AA402" s="90"/>
    </row>
    <row r="403" spans="1:27" ht="15" customHeight="1" x14ac:dyDescent="0.3">
      <c r="A403" s="89"/>
      <c r="B403" s="89"/>
      <c r="C403" s="106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90"/>
      <c r="Z403" s="90"/>
      <c r="AA403" s="90"/>
    </row>
    <row r="404" spans="1:27" ht="15" customHeight="1" x14ac:dyDescent="0.3">
      <c r="A404" s="89"/>
      <c r="B404" s="89"/>
      <c r="C404" s="106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90"/>
      <c r="Z404" s="90"/>
      <c r="AA404" s="90"/>
    </row>
    <row r="405" spans="1:27" ht="15" customHeight="1" x14ac:dyDescent="0.3">
      <c r="A405" s="89"/>
      <c r="B405" s="89"/>
      <c r="C405" s="106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90"/>
      <c r="Z405" s="90"/>
      <c r="AA405" s="90"/>
    </row>
    <row r="406" spans="1:27" ht="15" customHeight="1" x14ac:dyDescent="0.3">
      <c r="A406" s="89"/>
      <c r="B406" s="89"/>
      <c r="C406" s="106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90"/>
      <c r="Z406" s="90"/>
      <c r="AA406" s="90"/>
    </row>
    <row r="407" spans="1:27" ht="15" customHeight="1" x14ac:dyDescent="0.3">
      <c r="A407" s="89"/>
      <c r="B407" s="89"/>
      <c r="C407" s="106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90"/>
      <c r="Z407" s="90"/>
      <c r="AA407" s="90"/>
    </row>
    <row r="408" spans="1:27" ht="15" customHeight="1" x14ac:dyDescent="0.3">
      <c r="A408" s="89"/>
      <c r="B408" s="89"/>
      <c r="C408" s="106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90"/>
      <c r="Z408" s="90"/>
      <c r="AA408" s="90"/>
    </row>
    <row r="409" spans="1:27" ht="15" customHeight="1" x14ac:dyDescent="0.3">
      <c r="A409" s="89"/>
      <c r="B409" s="89"/>
      <c r="C409" s="106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90"/>
      <c r="Z409" s="90"/>
      <c r="AA409" s="90"/>
    </row>
    <row r="410" spans="1:27" ht="15" customHeight="1" x14ac:dyDescent="0.3">
      <c r="A410" s="89"/>
      <c r="B410" s="89"/>
      <c r="C410" s="106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90"/>
      <c r="Z410" s="90"/>
      <c r="AA410" s="90"/>
    </row>
    <row r="411" spans="1:27" ht="15" customHeight="1" x14ac:dyDescent="0.3">
      <c r="A411" s="89"/>
      <c r="B411" s="89"/>
      <c r="C411" s="106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90"/>
      <c r="Z411" s="90"/>
      <c r="AA411" s="90"/>
    </row>
    <row r="412" spans="1:27" ht="15" customHeight="1" x14ac:dyDescent="0.3">
      <c r="A412" s="89"/>
      <c r="B412" s="89"/>
      <c r="C412" s="106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90"/>
      <c r="Z412" s="90"/>
      <c r="AA412" s="90"/>
    </row>
    <row r="413" spans="1:27" ht="15" customHeight="1" x14ac:dyDescent="0.3">
      <c r="A413" s="89"/>
      <c r="B413" s="89"/>
      <c r="C413" s="106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90"/>
      <c r="Z413" s="90"/>
      <c r="AA413" s="90"/>
    </row>
    <row r="414" spans="1:27" ht="15" customHeight="1" x14ac:dyDescent="0.3">
      <c r="A414" s="89"/>
      <c r="B414" s="89"/>
      <c r="C414" s="106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90"/>
      <c r="Z414" s="90"/>
      <c r="AA414" s="90"/>
    </row>
    <row r="415" spans="1:27" ht="15" customHeight="1" x14ac:dyDescent="0.3">
      <c r="A415" s="89"/>
      <c r="B415" s="89"/>
      <c r="C415" s="106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90"/>
      <c r="Z415" s="90"/>
      <c r="AA415" s="90"/>
    </row>
    <row r="416" spans="1:27" ht="15" customHeight="1" x14ac:dyDescent="0.3">
      <c r="A416" s="89"/>
      <c r="B416" s="89"/>
      <c r="C416" s="106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90"/>
      <c r="Z416" s="90"/>
      <c r="AA416" s="90"/>
    </row>
    <row r="417" spans="1:27" ht="15" customHeight="1" x14ac:dyDescent="0.3">
      <c r="A417" s="89"/>
      <c r="B417" s="89"/>
      <c r="C417" s="106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90"/>
      <c r="Z417" s="90"/>
      <c r="AA417" s="90"/>
    </row>
    <row r="418" spans="1:27" ht="15" customHeight="1" x14ac:dyDescent="0.3">
      <c r="A418" s="89"/>
      <c r="B418" s="89"/>
      <c r="C418" s="106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90"/>
      <c r="Z418" s="90"/>
      <c r="AA418" s="90"/>
    </row>
    <row r="419" spans="1:27" ht="15" customHeight="1" x14ac:dyDescent="0.3">
      <c r="A419" s="89"/>
      <c r="B419" s="89"/>
      <c r="C419" s="106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90"/>
      <c r="Z419" s="90"/>
      <c r="AA419" s="90"/>
    </row>
    <row r="420" spans="1:27" ht="15" customHeight="1" x14ac:dyDescent="0.3">
      <c r="A420" s="89"/>
      <c r="B420" s="89"/>
      <c r="C420" s="106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90"/>
      <c r="Z420" s="90"/>
      <c r="AA420" s="90"/>
    </row>
    <row r="421" spans="1:27" ht="15" customHeight="1" x14ac:dyDescent="0.3">
      <c r="A421" s="89"/>
      <c r="B421" s="89"/>
      <c r="C421" s="106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90"/>
      <c r="Z421" s="90"/>
      <c r="AA421" s="90"/>
    </row>
    <row r="422" spans="1:27" ht="15" customHeight="1" x14ac:dyDescent="0.3">
      <c r="A422" s="89"/>
      <c r="B422" s="89"/>
      <c r="C422" s="106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90"/>
      <c r="Z422" s="90"/>
      <c r="AA422" s="90"/>
    </row>
    <row r="423" spans="1:27" ht="15" customHeight="1" x14ac:dyDescent="0.3">
      <c r="A423" s="89"/>
      <c r="B423" s="89"/>
      <c r="C423" s="106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90"/>
      <c r="Z423" s="90"/>
      <c r="AA423" s="90"/>
    </row>
    <row r="424" spans="1:27" ht="15" customHeight="1" x14ac:dyDescent="0.3">
      <c r="A424" s="89"/>
      <c r="B424" s="89"/>
      <c r="C424" s="106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90"/>
      <c r="Z424" s="90"/>
      <c r="AA424" s="90"/>
    </row>
    <row r="425" spans="1:27" ht="15" customHeight="1" x14ac:dyDescent="0.3">
      <c r="A425" s="89"/>
      <c r="B425" s="89"/>
      <c r="C425" s="106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90"/>
      <c r="Z425" s="90"/>
      <c r="AA425" s="90"/>
    </row>
    <row r="426" spans="1:27" ht="15" customHeight="1" x14ac:dyDescent="0.3">
      <c r="A426" s="89"/>
      <c r="B426" s="89"/>
      <c r="C426" s="106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90"/>
      <c r="Z426" s="90"/>
      <c r="AA426" s="90"/>
    </row>
    <row r="427" spans="1:27" ht="15" customHeight="1" x14ac:dyDescent="0.3">
      <c r="A427" s="89"/>
      <c r="B427" s="89"/>
      <c r="C427" s="106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90"/>
      <c r="Z427" s="90"/>
      <c r="AA427" s="90"/>
    </row>
    <row r="428" spans="1:27" ht="15" customHeight="1" x14ac:dyDescent="0.3">
      <c r="A428" s="89"/>
      <c r="B428" s="89"/>
      <c r="C428" s="106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90"/>
      <c r="Z428" s="90"/>
      <c r="AA428" s="90"/>
    </row>
    <row r="429" spans="1:27" ht="15" customHeight="1" x14ac:dyDescent="0.3">
      <c r="A429" s="89"/>
      <c r="B429" s="89"/>
      <c r="C429" s="106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90"/>
      <c r="Z429" s="90"/>
      <c r="AA429" s="90"/>
    </row>
    <row r="430" spans="1:27" ht="15" customHeight="1" x14ac:dyDescent="0.3">
      <c r="A430" s="89"/>
      <c r="B430" s="89"/>
      <c r="C430" s="106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90"/>
      <c r="Z430" s="90"/>
      <c r="AA430" s="90"/>
    </row>
    <row r="431" spans="1:27" ht="15" customHeight="1" x14ac:dyDescent="0.3">
      <c r="A431" s="89"/>
      <c r="B431" s="89"/>
      <c r="C431" s="106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90"/>
      <c r="Z431" s="90"/>
      <c r="AA431" s="90"/>
    </row>
    <row r="432" spans="1:27" ht="15" customHeight="1" x14ac:dyDescent="0.3">
      <c r="A432" s="89"/>
      <c r="B432" s="89"/>
      <c r="C432" s="106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90"/>
      <c r="Z432" s="90"/>
      <c r="AA432" s="90"/>
    </row>
    <row r="433" spans="1:27" ht="15" customHeight="1" x14ac:dyDescent="0.3">
      <c r="A433" s="89"/>
      <c r="B433" s="89"/>
      <c r="C433" s="106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90"/>
      <c r="Z433" s="90"/>
      <c r="AA433" s="90"/>
    </row>
    <row r="434" spans="1:27" ht="15" customHeight="1" x14ac:dyDescent="0.3">
      <c r="A434" s="89"/>
      <c r="B434" s="89"/>
      <c r="C434" s="106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90"/>
      <c r="Z434" s="90"/>
      <c r="AA434" s="90"/>
    </row>
    <row r="435" spans="1:27" ht="15" customHeight="1" x14ac:dyDescent="0.3">
      <c r="A435" s="89"/>
      <c r="B435" s="89"/>
      <c r="C435" s="106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90"/>
      <c r="Z435" s="90"/>
      <c r="AA435" s="90"/>
    </row>
    <row r="436" spans="1:27" ht="15" customHeight="1" x14ac:dyDescent="0.3">
      <c r="A436" s="89"/>
      <c r="B436" s="89"/>
      <c r="C436" s="106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90"/>
      <c r="Z436" s="90"/>
      <c r="AA436" s="90"/>
    </row>
    <row r="437" spans="1:27" ht="15" customHeight="1" x14ac:dyDescent="0.3">
      <c r="A437" s="89"/>
      <c r="B437" s="89"/>
      <c r="C437" s="106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90"/>
      <c r="Z437" s="90"/>
      <c r="AA437" s="90"/>
    </row>
    <row r="438" spans="1:27" ht="15" customHeight="1" x14ac:dyDescent="0.3">
      <c r="A438" s="89"/>
      <c r="B438" s="89"/>
      <c r="C438" s="106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90"/>
      <c r="Z438" s="90"/>
      <c r="AA438" s="90"/>
    </row>
    <row r="439" spans="1:27" ht="15" customHeight="1" x14ac:dyDescent="0.3">
      <c r="A439" s="89"/>
      <c r="B439" s="89"/>
      <c r="C439" s="106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90"/>
      <c r="Z439" s="90"/>
      <c r="AA439" s="90"/>
    </row>
    <row r="440" spans="1:27" ht="15" customHeight="1" x14ac:dyDescent="0.3">
      <c r="A440" s="89"/>
      <c r="B440" s="89"/>
      <c r="C440" s="106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90"/>
      <c r="Z440" s="90"/>
      <c r="AA440" s="90"/>
    </row>
    <row r="441" spans="1:27" ht="15" customHeight="1" x14ac:dyDescent="0.3">
      <c r="A441" s="89"/>
      <c r="B441" s="89"/>
      <c r="C441" s="106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90"/>
      <c r="Z441" s="90"/>
      <c r="AA441" s="90"/>
    </row>
    <row r="442" spans="1:27" ht="15" customHeight="1" x14ac:dyDescent="0.3">
      <c r="A442" s="89"/>
      <c r="B442" s="89"/>
      <c r="C442" s="106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90"/>
      <c r="Z442" s="90"/>
      <c r="AA442" s="90"/>
    </row>
    <row r="443" spans="1:27" ht="15" customHeight="1" x14ac:dyDescent="0.3">
      <c r="A443" s="89"/>
      <c r="B443" s="89"/>
      <c r="C443" s="106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90"/>
      <c r="Z443" s="90"/>
      <c r="AA443" s="90"/>
    </row>
    <row r="444" spans="1:27" ht="15" customHeight="1" x14ac:dyDescent="0.3">
      <c r="A444" s="89"/>
      <c r="B444" s="89"/>
      <c r="C444" s="106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90"/>
      <c r="Z444" s="90"/>
      <c r="AA444" s="90"/>
    </row>
    <row r="445" spans="1:27" ht="15" customHeight="1" x14ac:dyDescent="0.3">
      <c r="A445" s="89"/>
      <c r="B445" s="89"/>
      <c r="C445" s="106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90"/>
      <c r="Z445" s="90"/>
      <c r="AA445" s="90"/>
    </row>
    <row r="446" spans="1:27" ht="15" customHeight="1" x14ac:dyDescent="0.3">
      <c r="A446" s="89"/>
      <c r="B446" s="89"/>
      <c r="C446" s="106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90"/>
      <c r="Z446" s="90"/>
      <c r="AA446" s="90"/>
    </row>
    <row r="447" spans="1:27" ht="15" customHeight="1" x14ac:dyDescent="0.3">
      <c r="A447" s="89"/>
      <c r="B447" s="89"/>
      <c r="C447" s="106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90"/>
      <c r="Z447" s="90"/>
      <c r="AA447" s="90"/>
    </row>
    <row r="448" spans="1:27" ht="15" customHeight="1" x14ac:dyDescent="0.3">
      <c r="A448" s="89"/>
      <c r="B448" s="89"/>
      <c r="C448" s="106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90"/>
      <c r="Z448" s="90"/>
      <c r="AA448" s="90"/>
    </row>
    <row r="449" spans="1:27" ht="15" customHeight="1" x14ac:dyDescent="0.3">
      <c r="A449" s="89"/>
      <c r="B449" s="89"/>
      <c r="C449" s="106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90"/>
      <c r="Z449" s="90"/>
      <c r="AA449" s="90"/>
    </row>
    <row r="450" spans="1:27" ht="15" customHeight="1" x14ac:dyDescent="0.3">
      <c r="A450" s="89"/>
      <c r="B450" s="89"/>
      <c r="C450" s="106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90"/>
      <c r="Z450" s="90"/>
      <c r="AA450" s="90"/>
    </row>
    <row r="451" spans="1:27" ht="15" customHeight="1" x14ac:dyDescent="0.3">
      <c r="A451" s="89"/>
      <c r="B451" s="89"/>
      <c r="C451" s="106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90"/>
      <c r="Z451" s="90"/>
      <c r="AA451" s="90"/>
    </row>
    <row r="452" spans="1:27" ht="15" customHeight="1" x14ac:dyDescent="0.3">
      <c r="A452" s="89"/>
      <c r="B452" s="89"/>
      <c r="C452" s="106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90"/>
      <c r="Z452" s="90"/>
      <c r="AA452" s="90"/>
    </row>
    <row r="453" spans="1:27" ht="15" customHeight="1" x14ac:dyDescent="0.3">
      <c r="A453" s="89"/>
      <c r="B453" s="89"/>
      <c r="C453" s="106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90"/>
      <c r="Z453" s="90"/>
      <c r="AA453" s="90"/>
    </row>
    <row r="454" spans="1:27" ht="15" customHeight="1" x14ac:dyDescent="0.3">
      <c r="A454" s="89"/>
      <c r="B454" s="89"/>
      <c r="C454" s="106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90"/>
      <c r="Z454" s="90"/>
      <c r="AA454" s="90"/>
    </row>
    <row r="455" spans="1:27" ht="15" customHeight="1" x14ac:dyDescent="0.3">
      <c r="A455" s="89"/>
      <c r="B455" s="89"/>
      <c r="C455" s="106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90"/>
      <c r="Z455" s="90"/>
      <c r="AA455" s="90"/>
    </row>
    <row r="456" spans="1:27" ht="15" customHeight="1" x14ac:dyDescent="0.3">
      <c r="A456" s="89"/>
      <c r="B456" s="89"/>
      <c r="C456" s="106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90"/>
      <c r="Z456" s="90"/>
      <c r="AA456" s="90"/>
    </row>
    <row r="457" spans="1:27" ht="15" customHeight="1" x14ac:dyDescent="0.3">
      <c r="A457" s="89"/>
      <c r="B457" s="89"/>
      <c r="C457" s="106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90"/>
      <c r="Z457" s="90"/>
      <c r="AA457" s="90"/>
    </row>
    <row r="458" spans="1:27" ht="15" customHeight="1" x14ac:dyDescent="0.3">
      <c r="A458" s="89"/>
      <c r="B458" s="89"/>
      <c r="C458" s="106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90"/>
      <c r="Z458" s="90"/>
      <c r="AA458" s="90"/>
    </row>
    <row r="459" spans="1:27" ht="15" customHeight="1" x14ac:dyDescent="0.3">
      <c r="A459" s="89"/>
      <c r="B459" s="89"/>
      <c r="C459" s="106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90"/>
      <c r="Z459" s="90"/>
      <c r="AA459" s="90"/>
    </row>
    <row r="460" spans="1:27" ht="15" customHeight="1" x14ac:dyDescent="0.3">
      <c r="A460" s="89"/>
      <c r="B460" s="89"/>
      <c r="C460" s="106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90"/>
      <c r="Z460" s="90"/>
      <c r="AA460" s="90"/>
    </row>
    <row r="461" spans="1:27" ht="15" customHeight="1" x14ac:dyDescent="0.3">
      <c r="A461" s="89"/>
      <c r="B461" s="89"/>
      <c r="C461" s="106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90"/>
      <c r="Z461" s="90"/>
      <c r="AA461" s="90"/>
    </row>
    <row r="462" spans="1:27" ht="15" customHeight="1" x14ac:dyDescent="0.3">
      <c r="A462" s="89"/>
      <c r="B462" s="89"/>
      <c r="C462" s="106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90"/>
      <c r="Z462" s="90"/>
      <c r="AA462" s="90"/>
    </row>
    <row r="463" spans="1:27" ht="15" customHeight="1" x14ac:dyDescent="0.3">
      <c r="A463" s="89"/>
      <c r="B463" s="89"/>
      <c r="C463" s="106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90"/>
      <c r="Z463" s="90"/>
      <c r="AA463" s="90"/>
    </row>
    <row r="464" spans="1:27" ht="15" customHeight="1" x14ac:dyDescent="0.3">
      <c r="A464" s="89"/>
      <c r="B464" s="89"/>
      <c r="C464" s="106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90"/>
      <c r="Z464" s="90"/>
      <c r="AA464" s="90"/>
    </row>
    <row r="465" spans="1:27" ht="15" customHeight="1" x14ac:dyDescent="0.3">
      <c r="A465" s="89"/>
      <c r="B465" s="89"/>
      <c r="C465" s="106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90"/>
      <c r="Z465" s="90"/>
      <c r="AA465" s="90"/>
    </row>
    <row r="466" spans="1:27" ht="15" customHeight="1" x14ac:dyDescent="0.3">
      <c r="A466" s="89"/>
      <c r="B466" s="89"/>
      <c r="C466" s="106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90"/>
      <c r="Z466" s="90"/>
      <c r="AA466" s="90"/>
    </row>
    <row r="467" spans="1:27" ht="15" customHeight="1" x14ac:dyDescent="0.3">
      <c r="A467" s="89"/>
      <c r="B467" s="89"/>
      <c r="C467" s="106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90"/>
      <c r="Z467" s="90"/>
      <c r="AA467" s="90"/>
    </row>
    <row r="468" spans="1:27" ht="15" customHeight="1" x14ac:dyDescent="0.3">
      <c r="A468" s="89"/>
      <c r="B468" s="89"/>
      <c r="C468" s="106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90"/>
      <c r="Z468" s="90"/>
      <c r="AA468" s="90"/>
    </row>
    <row r="469" spans="1:27" ht="15" customHeight="1" x14ac:dyDescent="0.3">
      <c r="A469" s="89"/>
      <c r="B469" s="89"/>
      <c r="C469" s="106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90"/>
      <c r="Z469" s="90"/>
      <c r="AA469" s="90"/>
    </row>
    <row r="470" spans="1:27" ht="15" customHeight="1" x14ac:dyDescent="0.3">
      <c r="A470" s="89"/>
      <c r="B470" s="89"/>
      <c r="C470" s="106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90"/>
      <c r="Z470" s="90"/>
      <c r="AA470" s="90"/>
    </row>
    <row r="471" spans="1:27" ht="15" customHeight="1" x14ac:dyDescent="0.3">
      <c r="A471" s="89"/>
      <c r="B471" s="89"/>
      <c r="C471" s="106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90"/>
      <c r="Z471" s="90"/>
      <c r="AA471" s="90"/>
    </row>
    <row r="472" spans="1:27" ht="15" customHeight="1" x14ac:dyDescent="0.3">
      <c r="A472" s="89"/>
      <c r="B472" s="89"/>
      <c r="C472" s="106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90"/>
      <c r="Z472" s="90"/>
      <c r="AA472" s="90"/>
    </row>
    <row r="473" spans="1:27" ht="15" customHeight="1" x14ac:dyDescent="0.3">
      <c r="A473" s="89"/>
      <c r="B473" s="89"/>
      <c r="C473" s="106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90"/>
      <c r="Z473" s="90"/>
      <c r="AA473" s="90"/>
    </row>
    <row r="474" spans="1:27" ht="15" customHeight="1" x14ac:dyDescent="0.3">
      <c r="A474" s="89"/>
      <c r="B474" s="89"/>
      <c r="C474" s="106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90"/>
      <c r="Z474" s="90"/>
      <c r="AA474" s="90"/>
    </row>
    <row r="475" spans="1:27" ht="15" customHeight="1" x14ac:dyDescent="0.3">
      <c r="A475" s="89"/>
      <c r="B475" s="89"/>
      <c r="C475" s="106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90"/>
      <c r="Z475" s="90"/>
      <c r="AA475" s="90"/>
    </row>
    <row r="476" spans="1:27" ht="15" customHeight="1" x14ac:dyDescent="0.3">
      <c r="A476" s="89"/>
      <c r="B476" s="89"/>
      <c r="C476" s="106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90"/>
      <c r="Z476" s="90"/>
      <c r="AA476" s="90"/>
    </row>
    <row r="477" spans="1:27" ht="15" customHeight="1" x14ac:dyDescent="0.3">
      <c r="A477" s="89"/>
      <c r="B477" s="89"/>
      <c r="C477" s="106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90"/>
      <c r="Z477" s="90"/>
      <c r="AA477" s="90"/>
    </row>
    <row r="478" spans="1:27" ht="15" customHeight="1" x14ac:dyDescent="0.3">
      <c r="A478" s="89"/>
      <c r="B478" s="89"/>
      <c r="C478" s="106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90"/>
      <c r="Z478" s="90"/>
      <c r="AA478" s="90"/>
    </row>
    <row r="479" spans="1:27" ht="15" customHeight="1" x14ac:dyDescent="0.3">
      <c r="A479" s="89"/>
      <c r="B479" s="89"/>
      <c r="C479" s="106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90"/>
      <c r="Z479" s="90"/>
      <c r="AA479" s="90"/>
    </row>
    <row r="480" spans="1:27" ht="15" customHeight="1" x14ac:dyDescent="0.3">
      <c r="A480" s="89"/>
      <c r="B480" s="89"/>
      <c r="C480" s="106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90"/>
      <c r="Z480" s="90"/>
      <c r="AA480" s="90"/>
    </row>
    <row r="481" spans="1:27" ht="15" customHeight="1" x14ac:dyDescent="0.3">
      <c r="A481" s="89"/>
      <c r="B481" s="89"/>
      <c r="C481" s="106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90"/>
      <c r="Z481" s="90"/>
      <c r="AA481" s="90"/>
    </row>
    <row r="482" spans="1:27" ht="15" customHeight="1" x14ac:dyDescent="0.3">
      <c r="A482" s="89"/>
      <c r="B482" s="89"/>
      <c r="C482" s="106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90"/>
      <c r="Z482" s="90"/>
      <c r="AA482" s="90"/>
    </row>
    <row r="483" spans="1:27" ht="15" customHeight="1" x14ac:dyDescent="0.3">
      <c r="A483" s="89"/>
      <c r="B483" s="89"/>
      <c r="C483" s="106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90"/>
      <c r="Z483" s="90"/>
      <c r="AA483" s="90"/>
    </row>
    <row r="484" spans="1:27" ht="15" customHeight="1" x14ac:dyDescent="0.3">
      <c r="A484" s="89"/>
      <c r="B484" s="89"/>
      <c r="C484" s="106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90"/>
      <c r="Z484" s="90"/>
      <c r="AA484" s="90"/>
    </row>
    <row r="485" spans="1:27" ht="15" customHeight="1" x14ac:dyDescent="0.3">
      <c r="A485" s="89"/>
      <c r="B485" s="89"/>
      <c r="C485" s="106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90"/>
      <c r="Z485" s="90"/>
      <c r="AA485" s="90"/>
    </row>
    <row r="486" spans="1:27" ht="15" customHeight="1" x14ac:dyDescent="0.3">
      <c r="A486" s="89"/>
      <c r="B486" s="89"/>
      <c r="C486" s="106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90"/>
      <c r="Z486" s="90"/>
      <c r="AA486" s="90"/>
    </row>
    <row r="487" spans="1:27" ht="15" customHeight="1" x14ac:dyDescent="0.3">
      <c r="A487" s="89"/>
      <c r="B487" s="89"/>
      <c r="C487" s="106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90"/>
      <c r="Z487" s="90"/>
      <c r="AA487" s="90"/>
    </row>
    <row r="488" spans="1:27" ht="15" customHeight="1" x14ac:dyDescent="0.3">
      <c r="A488" s="89"/>
      <c r="B488" s="89"/>
      <c r="C488" s="106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90"/>
      <c r="Z488" s="90"/>
      <c r="AA488" s="90"/>
    </row>
    <row r="489" spans="1:27" ht="15" customHeight="1" x14ac:dyDescent="0.3">
      <c r="A489" s="89"/>
      <c r="B489" s="89"/>
      <c r="C489" s="106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90"/>
      <c r="Z489" s="90"/>
      <c r="AA489" s="90"/>
    </row>
    <row r="490" spans="1:27" ht="15" customHeight="1" x14ac:dyDescent="0.3">
      <c r="A490" s="89"/>
      <c r="B490" s="89"/>
      <c r="C490" s="106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90"/>
      <c r="Z490" s="90"/>
      <c r="AA490" s="90"/>
    </row>
    <row r="491" spans="1:27" ht="15" customHeight="1" x14ac:dyDescent="0.3">
      <c r="A491" s="89"/>
      <c r="B491" s="89"/>
      <c r="C491" s="106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90"/>
      <c r="Z491" s="90"/>
      <c r="AA491" s="90"/>
    </row>
    <row r="492" spans="1:27" ht="15" customHeight="1" x14ac:dyDescent="0.3">
      <c r="A492" s="89"/>
      <c r="B492" s="89"/>
      <c r="C492" s="106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90"/>
      <c r="Z492" s="90"/>
      <c r="AA492" s="90"/>
    </row>
    <row r="493" spans="1:27" ht="15" customHeight="1" x14ac:dyDescent="0.3">
      <c r="A493" s="89"/>
      <c r="B493" s="89"/>
      <c r="C493" s="106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90"/>
      <c r="Z493" s="90"/>
      <c r="AA493" s="90"/>
    </row>
    <row r="494" spans="1:27" ht="15" customHeight="1" x14ac:dyDescent="0.3">
      <c r="A494" s="89"/>
      <c r="B494" s="89"/>
      <c r="C494" s="106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90"/>
      <c r="Z494" s="90"/>
      <c r="AA494" s="90"/>
    </row>
    <row r="495" spans="1:27" ht="15" customHeight="1" x14ac:dyDescent="0.3">
      <c r="A495" s="89"/>
      <c r="B495" s="89"/>
      <c r="C495" s="106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90"/>
      <c r="Z495" s="90"/>
      <c r="AA495" s="90"/>
    </row>
    <row r="496" spans="1:27" ht="15" customHeight="1" x14ac:dyDescent="0.3">
      <c r="A496" s="89"/>
      <c r="B496" s="89"/>
      <c r="C496" s="106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90"/>
      <c r="Z496" s="90"/>
      <c r="AA496" s="90"/>
    </row>
    <row r="497" spans="1:27" ht="15" customHeight="1" x14ac:dyDescent="0.3">
      <c r="A497" s="89"/>
      <c r="B497" s="89"/>
      <c r="C497" s="106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90"/>
      <c r="Z497" s="90"/>
      <c r="AA497" s="90"/>
    </row>
    <row r="498" spans="1:27" ht="15" customHeight="1" x14ac:dyDescent="0.3">
      <c r="A498" s="89"/>
      <c r="B498" s="89"/>
      <c r="C498" s="106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90"/>
      <c r="Z498" s="90"/>
      <c r="AA498" s="90"/>
    </row>
    <row r="499" spans="1:27" ht="15" customHeight="1" x14ac:dyDescent="0.3">
      <c r="A499" s="89"/>
      <c r="B499" s="89"/>
      <c r="C499" s="106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90"/>
      <c r="Z499" s="90"/>
      <c r="AA499" s="90"/>
    </row>
    <row r="500" spans="1:27" ht="15" customHeight="1" x14ac:dyDescent="0.3">
      <c r="A500" s="89"/>
      <c r="B500" s="89"/>
      <c r="C500" s="106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90"/>
      <c r="Z500" s="90"/>
      <c r="AA500" s="90"/>
    </row>
    <row r="501" spans="1:27" ht="15" customHeight="1" x14ac:dyDescent="0.3">
      <c r="A501" s="89"/>
      <c r="B501" s="89"/>
      <c r="C501" s="106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90"/>
      <c r="Z501" s="90"/>
      <c r="AA501" s="90"/>
    </row>
    <row r="502" spans="1:27" ht="15" customHeight="1" x14ac:dyDescent="0.3">
      <c r="A502" s="89"/>
      <c r="B502" s="89"/>
      <c r="C502" s="106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90"/>
      <c r="Z502" s="90"/>
      <c r="AA502" s="90"/>
    </row>
    <row r="503" spans="1:27" ht="15" customHeight="1" x14ac:dyDescent="0.3">
      <c r="A503" s="89"/>
      <c r="B503" s="89"/>
      <c r="C503" s="106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90"/>
      <c r="Z503" s="90"/>
      <c r="AA503" s="90"/>
    </row>
    <row r="504" spans="1:27" ht="15" customHeight="1" x14ac:dyDescent="0.3">
      <c r="A504" s="89"/>
      <c r="B504" s="89"/>
      <c r="C504" s="106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90"/>
      <c r="Z504" s="90"/>
      <c r="AA504" s="90"/>
    </row>
    <row r="505" spans="1:27" ht="15" customHeight="1" x14ac:dyDescent="0.3">
      <c r="A505" s="89"/>
      <c r="B505" s="89"/>
      <c r="C505" s="106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90"/>
      <c r="Z505" s="90"/>
      <c r="AA505" s="90"/>
    </row>
    <row r="506" spans="1:27" ht="15" customHeight="1" x14ac:dyDescent="0.3">
      <c r="A506" s="89"/>
      <c r="B506" s="89"/>
      <c r="C506" s="106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90"/>
      <c r="Z506" s="90"/>
      <c r="AA506" s="90"/>
    </row>
    <row r="507" spans="1:27" ht="15" customHeight="1" x14ac:dyDescent="0.3">
      <c r="A507" s="89"/>
      <c r="B507" s="89"/>
      <c r="C507" s="106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90"/>
      <c r="Z507" s="90"/>
      <c r="AA507" s="90"/>
    </row>
    <row r="508" spans="1:27" ht="15" customHeight="1" x14ac:dyDescent="0.3">
      <c r="A508" s="89"/>
      <c r="B508" s="89"/>
      <c r="C508" s="106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90"/>
      <c r="Z508" s="90"/>
      <c r="AA508" s="90"/>
    </row>
    <row r="509" spans="1:27" ht="15" customHeight="1" x14ac:dyDescent="0.3">
      <c r="A509" s="89"/>
      <c r="B509" s="89"/>
      <c r="C509" s="106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90"/>
      <c r="Z509" s="90"/>
      <c r="AA509" s="90"/>
    </row>
    <row r="510" spans="1:27" ht="15" customHeight="1" x14ac:dyDescent="0.3">
      <c r="A510" s="89"/>
      <c r="B510" s="89"/>
      <c r="C510" s="106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90"/>
      <c r="Z510" s="90"/>
      <c r="AA510" s="90"/>
    </row>
    <row r="511" spans="1:27" ht="15" customHeight="1" x14ac:dyDescent="0.3">
      <c r="A511" s="89"/>
      <c r="B511" s="89"/>
      <c r="C511" s="106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90"/>
      <c r="Z511" s="90"/>
      <c r="AA511" s="90"/>
    </row>
    <row r="512" spans="1:27" ht="15" customHeight="1" x14ac:dyDescent="0.3">
      <c r="A512" s="89"/>
      <c r="B512" s="89"/>
      <c r="C512" s="106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90"/>
      <c r="Z512" s="90"/>
      <c r="AA512" s="90"/>
    </row>
    <row r="513" spans="1:27" ht="15" customHeight="1" x14ac:dyDescent="0.3">
      <c r="A513" s="89"/>
      <c r="B513" s="89"/>
      <c r="C513" s="106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90"/>
      <c r="Z513" s="90"/>
      <c r="AA513" s="90"/>
    </row>
    <row r="514" spans="1:27" ht="15" customHeight="1" x14ac:dyDescent="0.3">
      <c r="A514" s="89"/>
      <c r="B514" s="89"/>
      <c r="C514" s="106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90"/>
      <c r="Z514" s="90"/>
      <c r="AA514" s="90"/>
    </row>
    <row r="515" spans="1:27" ht="15" customHeight="1" x14ac:dyDescent="0.3">
      <c r="A515" s="89"/>
      <c r="B515" s="89"/>
      <c r="C515" s="106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90"/>
      <c r="Z515" s="90"/>
      <c r="AA515" s="90"/>
    </row>
    <row r="516" spans="1:27" ht="15" customHeight="1" x14ac:dyDescent="0.3">
      <c r="A516" s="89"/>
      <c r="B516" s="89"/>
      <c r="C516" s="106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90"/>
      <c r="Z516" s="90"/>
      <c r="AA516" s="90"/>
    </row>
    <row r="517" spans="1:27" ht="15" customHeight="1" x14ac:dyDescent="0.3">
      <c r="A517" s="89"/>
      <c r="B517" s="89"/>
      <c r="C517" s="106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90"/>
      <c r="Z517" s="90"/>
      <c r="AA517" s="90"/>
    </row>
    <row r="518" spans="1:27" ht="15" customHeight="1" x14ac:dyDescent="0.3">
      <c r="A518" s="89"/>
      <c r="B518" s="89"/>
      <c r="C518" s="106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90"/>
      <c r="Z518" s="90"/>
      <c r="AA518" s="90"/>
    </row>
    <row r="519" spans="1:27" ht="15" customHeight="1" x14ac:dyDescent="0.3">
      <c r="A519" s="89"/>
      <c r="B519" s="89"/>
      <c r="C519" s="106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90"/>
      <c r="Z519" s="90"/>
      <c r="AA519" s="90"/>
    </row>
    <row r="520" spans="1:27" ht="15" customHeight="1" x14ac:dyDescent="0.3">
      <c r="A520" s="89"/>
      <c r="B520" s="89"/>
      <c r="C520" s="106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90"/>
      <c r="Z520" s="90"/>
      <c r="AA520" s="90"/>
    </row>
    <row r="521" spans="1:27" ht="15" customHeight="1" x14ac:dyDescent="0.3">
      <c r="A521" s="89"/>
      <c r="B521" s="89"/>
      <c r="C521" s="106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90"/>
      <c r="Z521" s="90"/>
      <c r="AA521" s="90"/>
    </row>
    <row r="522" spans="1:27" ht="15" customHeight="1" x14ac:dyDescent="0.3">
      <c r="A522" s="89"/>
      <c r="B522" s="89"/>
      <c r="C522" s="106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90"/>
      <c r="Z522" s="90"/>
      <c r="AA522" s="90"/>
    </row>
    <row r="523" spans="1:27" ht="15" customHeight="1" x14ac:dyDescent="0.3">
      <c r="A523" s="89"/>
      <c r="B523" s="89"/>
      <c r="C523" s="106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90"/>
      <c r="Z523" s="90"/>
      <c r="AA523" s="90"/>
    </row>
    <row r="524" spans="1:27" ht="15" customHeight="1" x14ac:dyDescent="0.3">
      <c r="A524" s="89"/>
      <c r="B524" s="89"/>
      <c r="C524" s="106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90"/>
      <c r="Z524" s="90"/>
      <c r="AA524" s="90"/>
    </row>
    <row r="525" spans="1:27" ht="15" customHeight="1" x14ac:dyDescent="0.3">
      <c r="A525" s="89"/>
      <c r="B525" s="89"/>
      <c r="C525" s="106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90"/>
      <c r="Z525" s="90"/>
      <c r="AA525" s="90"/>
    </row>
    <row r="526" spans="1:27" ht="15" customHeight="1" x14ac:dyDescent="0.3">
      <c r="A526" s="89"/>
      <c r="B526" s="89"/>
      <c r="C526" s="106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90"/>
      <c r="Z526" s="90"/>
      <c r="AA526" s="90"/>
    </row>
    <row r="527" spans="1:27" ht="15" customHeight="1" x14ac:dyDescent="0.3">
      <c r="A527" s="89"/>
      <c r="B527" s="89"/>
      <c r="C527" s="106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90"/>
      <c r="Z527" s="90"/>
      <c r="AA527" s="90"/>
    </row>
    <row r="528" spans="1:27" ht="15" customHeight="1" x14ac:dyDescent="0.3">
      <c r="A528" s="89"/>
      <c r="B528" s="89"/>
      <c r="C528" s="106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90"/>
      <c r="Z528" s="90"/>
      <c r="AA528" s="90"/>
    </row>
    <row r="529" spans="1:27" ht="15" customHeight="1" x14ac:dyDescent="0.3">
      <c r="A529" s="89"/>
      <c r="B529" s="89"/>
      <c r="C529" s="106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90"/>
      <c r="Z529" s="90"/>
      <c r="AA529" s="90"/>
    </row>
    <row r="530" spans="1:27" ht="15" customHeight="1" x14ac:dyDescent="0.3">
      <c r="A530" s="89"/>
      <c r="B530" s="89"/>
      <c r="C530" s="106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90"/>
      <c r="Z530" s="90"/>
      <c r="AA530" s="90"/>
    </row>
    <row r="531" spans="1:27" ht="15" customHeight="1" x14ac:dyDescent="0.3">
      <c r="A531" s="89"/>
      <c r="B531" s="89"/>
      <c r="C531" s="106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90"/>
      <c r="Z531" s="90"/>
      <c r="AA531" s="90"/>
    </row>
    <row r="532" spans="1:27" ht="15" customHeight="1" x14ac:dyDescent="0.3">
      <c r="A532" s="89"/>
      <c r="B532" s="89"/>
      <c r="C532" s="106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90"/>
      <c r="Z532" s="90"/>
      <c r="AA532" s="90"/>
    </row>
    <row r="533" spans="1:27" ht="15" customHeight="1" x14ac:dyDescent="0.3">
      <c r="A533" s="89"/>
      <c r="B533" s="89"/>
      <c r="C533" s="106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90"/>
      <c r="Z533" s="90"/>
      <c r="AA533" s="90"/>
    </row>
    <row r="534" spans="1:27" ht="15" customHeight="1" x14ac:dyDescent="0.3">
      <c r="A534" s="89"/>
      <c r="B534" s="89"/>
      <c r="C534" s="106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90"/>
      <c r="Z534" s="90"/>
      <c r="AA534" s="90"/>
    </row>
    <row r="535" spans="1:27" ht="15" customHeight="1" x14ac:dyDescent="0.3">
      <c r="A535" s="89"/>
      <c r="B535" s="89"/>
      <c r="C535" s="106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90"/>
      <c r="Z535" s="90"/>
      <c r="AA535" s="90"/>
    </row>
    <row r="536" spans="1:27" ht="15" customHeight="1" x14ac:dyDescent="0.3">
      <c r="A536" s="89"/>
      <c r="B536" s="89"/>
      <c r="C536" s="106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90"/>
      <c r="Z536" s="90"/>
      <c r="AA536" s="90"/>
    </row>
    <row r="537" spans="1:27" ht="15" customHeight="1" x14ac:dyDescent="0.3">
      <c r="A537" s="89"/>
      <c r="B537" s="89"/>
      <c r="C537" s="106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90"/>
      <c r="Z537" s="90"/>
      <c r="AA537" s="90"/>
    </row>
    <row r="538" spans="1:27" ht="15" customHeight="1" x14ac:dyDescent="0.3">
      <c r="A538" s="89"/>
      <c r="B538" s="89"/>
      <c r="C538" s="106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90"/>
      <c r="Z538" s="90"/>
      <c r="AA538" s="90"/>
    </row>
    <row r="539" spans="1:27" ht="15" customHeight="1" x14ac:dyDescent="0.3">
      <c r="A539" s="89"/>
      <c r="B539" s="89"/>
      <c r="C539" s="106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90"/>
      <c r="Z539" s="90"/>
      <c r="AA539" s="90"/>
    </row>
    <row r="540" spans="1:27" ht="15" customHeight="1" x14ac:dyDescent="0.3">
      <c r="A540" s="89"/>
      <c r="B540" s="89"/>
      <c r="C540" s="106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90"/>
      <c r="Z540" s="90"/>
      <c r="AA540" s="90"/>
    </row>
    <row r="541" spans="1:27" ht="15" customHeight="1" x14ac:dyDescent="0.3">
      <c r="A541" s="89"/>
      <c r="B541" s="89"/>
      <c r="C541" s="106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90"/>
      <c r="Z541" s="90"/>
      <c r="AA541" s="90"/>
    </row>
    <row r="542" spans="1:27" ht="15" customHeight="1" x14ac:dyDescent="0.3">
      <c r="A542" s="89"/>
      <c r="B542" s="89"/>
      <c r="C542" s="106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90"/>
      <c r="Z542" s="90"/>
      <c r="AA542" s="90"/>
    </row>
    <row r="543" spans="1:27" ht="15" customHeight="1" x14ac:dyDescent="0.3">
      <c r="A543" s="89"/>
      <c r="B543" s="89"/>
      <c r="C543" s="106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90"/>
      <c r="Z543" s="90"/>
      <c r="AA543" s="90"/>
    </row>
    <row r="544" spans="1:27" ht="15" customHeight="1" x14ac:dyDescent="0.3">
      <c r="A544" s="89"/>
      <c r="B544" s="89"/>
      <c r="C544" s="106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90"/>
      <c r="Z544" s="90"/>
      <c r="AA544" s="90"/>
    </row>
    <row r="545" spans="1:27" ht="15" customHeight="1" x14ac:dyDescent="0.3">
      <c r="A545" s="89"/>
      <c r="B545" s="89"/>
      <c r="C545" s="106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90"/>
      <c r="Z545" s="90"/>
      <c r="AA545" s="90"/>
    </row>
    <row r="546" spans="1:27" ht="15" customHeight="1" x14ac:dyDescent="0.3">
      <c r="A546" s="89"/>
      <c r="B546" s="89"/>
      <c r="C546" s="106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90"/>
      <c r="Z546" s="90"/>
      <c r="AA546" s="90"/>
    </row>
    <row r="547" spans="1:27" ht="15" customHeight="1" x14ac:dyDescent="0.3">
      <c r="A547" s="89"/>
      <c r="B547" s="89"/>
      <c r="C547" s="106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90"/>
      <c r="Z547" s="90"/>
      <c r="AA547" s="90"/>
    </row>
    <row r="548" spans="1:27" ht="15" customHeight="1" x14ac:dyDescent="0.3">
      <c r="A548" s="89"/>
      <c r="B548" s="89"/>
      <c r="C548" s="106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90"/>
      <c r="Z548" s="90"/>
      <c r="AA548" s="90"/>
    </row>
    <row r="549" spans="1:27" ht="15" customHeight="1" x14ac:dyDescent="0.3">
      <c r="A549" s="89"/>
      <c r="B549" s="89"/>
      <c r="C549" s="106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90"/>
      <c r="Z549" s="90"/>
      <c r="AA549" s="90"/>
    </row>
    <row r="550" spans="1:27" ht="15" customHeight="1" x14ac:dyDescent="0.3">
      <c r="A550" s="89"/>
      <c r="B550" s="89"/>
      <c r="C550" s="106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90"/>
      <c r="Z550" s="90"/>
      <c r="AA550" s="90"/>
    </row>
    <row r="551" spans="1:27" ht="15" customHeight="1" x14ac:dyDescent="0.3">
      <c r="A551" s="89"/>
      <c r="B551" s="89"/>
      <c r="C551" s="106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90"/>
      <c r="Z551" s="90"/>
      <c r="AA551" s="90"/>
    </row>
    <row r="552" spans="1:27" ht="15" customHeight="1" x14ac:dyDescent="0.3">
      <c r="A552" s="89"/>
      <c r="B552" s="89"/>
      <c r="C552" s="106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90"/>
      <c r="Z552" s="90"/>
      <c r="AA552" s="90"/>
    </row>
    <row r="553" spans="1:27" ht="15" customHeight="1" x14ac:dyDescent="0.3">
      <c r="A553" s="89"/>
      <c r="B553" s="89"/>
      <c r="C553" s="106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90"/>
      <c r="Z553" s="90"/>
      <c r="AA553" s="90"/>
    </row>
    <row r="554" spans="1:27" ht="15" customHeight="1" x14ac:dyDescent="0.3">
      <c r="A554" s="89"/>
      <c r="B554" s="89"/>
      <c r="C554" s="106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90"/>
      <c r="Z554" s="90"/>
      <c r="AA554" s="90"/>
    </row>
    <row r="555" spans="1:27" ht="15" customHeight="1" x14ac:dyDescent="0.3">
      <c r="A555" s="89"/>
      <c r="B555" s="89"/>
      <c r="C555" s="106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90"/>
      <c r="Z555" s="90"/>
      <c r="AA555" s="90"/>
    </row>
    <row r="556" spans="1:27" ht="15" customHeight="1" x14ac:dyDescent="0.3">
      <c r="A556" s="89"/>
      <c r="B556" s="89"/>
      <c r="C556" s="106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90"/>
      <c r="Z556" s="90"/>
      <c r="AA556" s="90"/>
    </row>
    <row r="557" spans="1:27" ht="15" customHeight="1" x14ac:dyDescent="0.3">
      <c r="A557" s="89"/>
      <c r="B557" s="89"/>
      <c r="C557" s="106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90"/>
      <c r="Z557" s="90"/>
      <c r="AA557" s="90"/>
    </row>
    <row r="558" spans="1:27" ht="15" customHeight="1" x14ac:dyDescent="0.3">
      <c r="A558" s="89"/>
      <c r="B558" s="89"/>
      <c r="C558" s="106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90"/>
      <c r="Z558" s="90"/>
      <c r="AA558" s="90"/>
    </row>
    <row r="559" spans="1:27" ht="15" customHeight="1" x14ac:dyDescent="0.3">
      <c r="A559" s="89"/>
      <c r="B559" s="89"/>
      <c r="C559" s="106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90"/>
      <c r="Z559" s="90"/>
      <c r="AA559" s="90"/>
    </row>
    <row r="560" spans="1:27" ht="15" customHeight="1" x14ac:dyDescent="0.3">
      <c r="A560" s="89"/>
      <c r="B560" s="89"/>
      <c r="C560" s="106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90"/>
      <c r="Z560" s="90"/>
      <c r="AA560" s="90"/>
    </row>
    <row r="561" spans="1:27" ht="15" customHeight="1" x14ac:dyDescent="0.3">
      <c r="A561" s="89"/>
      <c r="B561" s="89"/>
      <c r="C561" s="106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90"/>
      <c r="Z561" s="90"/>
      <c r="AA561" s="90"/>
    </row>
    <row r="562" spans="1:27" ht="15" customHeight="1" x14ac:dyDescent="0.3">
      <c r="A562" s="89"/>
      <c r="B562" s="89"/>
      <c r="C562" s="106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90"/>
      <c r="Z562" s="90"/>
      <c r="AA562" s="90"/>
    </row>
    <row r="563" spans="1:27" ht="15" customHeight="1" x14ac:dyDescent="0.3">
      <c r="A563" s="89"/>
      <c r="B563" s="89"/>
      <c r="C563" s="106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90"/>
      <c r="Z563" s="90"/>
      <c r="AA563" s="90"/>
    </row>
    <row r="564" spans="1:27" ht="15" customHeight="1" x14ac:dyDescent="0.3">
      <c r="A564" s="89"/>
      <c r="B564" s="89"/>
      <c r="C564" s="106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90"/>
      <c r="Z564" s="90"/>
      <c r="AA564" s="90"/>
    </row>
    <row r="565" spans="1:27" ht="15" customHeight="1" x14ac:dyDescent="0.3">
      <c r="A565" s="89"/>
      <c r="B565" s="89"/>
      <c r="C565" s="106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90"/>
      <c r="Z565" s="90"/>
      <c r="AA565" s="90"/>
    </row>
    <row r="566" spans="1:27" ht="15" customHeight="1" x14ac:dyDescent="0.3">
      <c r="A566" s="89"/>
      <c r="B566" s="89"/>
      <c r="C566" s="106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90"/>
      <c r="Z566" s="90"/>
      <c r="AA566" s="90"/>
    </row>
    <row r="567" spans="1:27" ht="15" customHeight="1" x14ac:dyDescent="0.3">
      <c r="A567" s="89"/>
      <c r="B567" s="89"/>
      <c r="C567" s="106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90"/>
      <c r="Z567" s="90"/>
      <c r="AA567" s="90"/>
    </row>
    <row r="568" spans="1:27" ht="15" customHeight="1" x14ac:dyDescent="0.3">
      <c r="A568" s="89"/>
      <c r="B568" s="89"/>
      <c r="C568" s="106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90"/>
      <c r="Z568" s="90"/>
      <c r="AA568" s="90"/>
    </row>
    <row r="569" spans="1:27" ht="15" customHeight="1" x14ac:dyDescent="0.3">
      <c r="A569" s="89"/>
      <c r="B569" s="89"/>
      <c r="C569" s="106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90"/>
      <c r="Z569" s="90"/>
      <c r="AA569" s="90"/>
    </row>
    <row r="570" spans="1:27" ht="15" customHeight="1" x14ac:dyDescent="0.3">
      <c r="A570" s="89"/>
      <c r="B570" s="89"/>
      <c r="C570" s="106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90"/>
      <c r="Z570" s="90"/>
      <c r="AA570" s="90"/>
    </row>
    <row r="571" spans="1:27" ht="15" customHeight="1" x14ac:dyDescent="0.3">
      <c r="A571" s="89"/>
      <c r="B571" s="89"/>
      <c r="C571" s="106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90"/>
      <c r="Z571" s="90"/>
      <c r="AA571" s="90"/>
    </row>
    <row r="572" spans="1:27" ht="15" customHeight="1" x14ac:dyDescent="0.3">
      <c r="A572" s="89"/>
      <c r="B572" s="89"/>
      <c r="C572" s="106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90"/>
      <c r="Z572" s="90"/>
      <c r="AA572" s="90"/>
    </row>
    <row r="573" spans="1:27" ht="15" customHeight="1" x14ac:dyDescent="0.3">
      <c r="A573" s="89"/>
      <c r="B573" s="89"/>
      <c r="C573" s="106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90"/>
      <c r="Z573" s="90"/>
      <c r="AA573" s="90"/>
    </row>
    <row r="574" spans="1:27" ht="15" customHeight="1" x14ac:dyDescent="0.3">
      <c r="A574" s="89"/>
      <c r="B574" s="89"/>
      <c r="C574" s="106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90"/>
      <c r="Z574" s="90"/>
      <c r="AA574" s="90"/>
    </row>
    <row r="575" spans="1:27" ht="15" customHeight="1" x14ac:dyDescent="0.3">
      <c r="A575" s="89"/>
      <c r="B575" s="89"/>
      <c r="C575" s="106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90"/>
      <c r="Z575" s="90"/>
      <c r="AA575" s="90"/>
    </row>
    <row r="576" spans="1:27" ht="15" customHeight="1" x14ac:dyDescent="0.3">
      <c r="A576" s="89"/>
      <c r="B576" s="89"/>
      <c r="C576" s="106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90"/>
      <c r="Z576" s="90"/>
      <c r="AA576" s="90"/>
    </row>
    <row r="577" spans="1:27" ht="15" customHeight="1" x14ac:dyDescent="0.3">
      <c r="A577" s="89"/>
      <c r="B577" s="89"/>
      <c r="C577" s="106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90"/>
      <c r="Z577" s="90"/>
      <c r="AA577" s="90"/>
    </row>
    <row r="578" spans="1:27" ht="15" customHeight="1" x14ac:dyDescent="0.3">
      <c r="A578" s="89"/>
      <c r="B578" s="89"/>
      <c r="C578" s="106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90"/>
      <c r="Z578" s="90"/>
      <c r="AA578" s="90"/>
    </row>
    <row r="579" spans="1:27" ht="15" customHeight="1" x14ac:dyDescent="0.3">
      <c r="A579" s="89"/>
      <c r="B579" s="89"/>
      <c r="C579" s="106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90"/>
      <c r="Z579" s="90"/>
      <c r="AA579" s="90"/>
    </row>
    <row r="580" spans="1:27" ht="15" customHeight="1" x14ac:dyDescent="0.3">
      <c r="A580" s="89"/>
      <c r="B580" s="89"/>
      <c r="C580" s="106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90"/>
      <c r="Z580" s="90"/>
      <c r="AA580" s="90"/>
    </row>
    <row r="581" spans="1:27" ht="15" customHeight="1" x14ac:dyDescent="0.3">
      <c r="A581" s="89"/>
      <c r="B581" s="89"/>
      <c r="C581" s="106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90"/>
      <c r="Z581" s="90"/>
      <c r="AA581" s="90"/>
    </row>
    <row r="582" spans="1:27" ht="15" customHeight="1" x14ac:dyDescent="0.3">
      <c r="A582" s="89"/>
      <c r="B582" s="89"/>
      <c r="C582" s="106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90"/>
      <c r="Z582" s="90"/>
      <c r="AA582" s="90"/>
    </row>
    <row r="583" spans="1:27" ht="15" customHeight="1" x14ac:dyDescent="0.3">
      <c r="A583" s="89"/>
      <c r="B583" s="89"/>
      <c r="C583" s="106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90"/>
      <c r="Z583" s="90"/>
      <c r="AA583" s="90"/>
    </row>
    <row r="584" spans="1:27" ht="15" customHeight="1" x14ac:dyDescent="0.3">
      <c r="A584" s="89"/>
      <c r="B584" s="89"/>
      <c r="C584" s="106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90"/>
      <c r="Z584" s="90"/>
      <c r="AA584" s="90"/>
    </row>
    <row r="585" spans="1:27" ht="15" customHeight="1" x14ac:dyDescent="0.3">
      <c r="A585" s="89"/>
      <c r="B585" s="89"/>
      <c r="C585" s="106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90"/>
      <c r="Z585" s="90"/>
      <c r="AA585" s="90"/>
    </row>
    <row r="586" spans="1:27" ht="15" customHeight="1" x14ac:dyDescent="0.3">
      <c r="A586" s="89"/>
      <c r="B586" s="89"/>
      <c r="C586" s="106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90"/>
      <c r="Z586" s="90"/>
      <c r="AA586" s="90"/>
    </row>
    <row r="587" spans="1:27" ht="15" customHeight="1" x14ac:dyDescent="0.3">
      <c r="A587" s="89"/>
      <c r="B587" s="89"/>
      <c r="C587" s="106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90"/>
      <c r="Z587" s="90"/>
      <c r="AA587" s="90"/>
    </row>
    <row r="588" spans="1:27" ht="15" customHeight="1" x14ac:dyDescent="0.3">
      <c r="A588" s="89"/>
      <c r="B588" s="89"/>
      <c r="C588" s="106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90"/>
      <c r="Z588" s="90"/>
      <c r="AA588" s="90"/>
    </row>
    <row r="589" spans="1:27" ht="15" customHeight="1" x14ac:dyDescent="0.3">
      <c r="A589" s="89"/>
      <c r="B589" s="89"/>
      <c r="C589" s="106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90"/>
      <c r="Z589" s="90"/>
      <c r="AA589" s="90"/>
    </row>
    <row r="590" spans="1:27" ht="15" customHeight="1" x14ac:dyDescent="0.3">
      <c r="A590" s="89"/>
      <c r="B590" s="89"/>
      <c r="C590" s="106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90"/>
      <c r="Z590" s="90"/>
      <c r="AA590" s="90"/>
    </row>
    <row r="591" spans="1:27" ht="15" customHeight="1" x14ac:dyDescent="0.3">
      <c r="A591" s="89"/>
      <c r="B591" s="89"/>
      <c r="C591" s="106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90"/>
      <c r="Z591" s="90"/>
      <c r="AA591" s="90"/>
    </row>
    <row r="592" spans="1:27" ht="15" customHeight="1" x14ac:dyDescent="0.3">
      <c r="A592" s="89"/>
      <c r="B592" s="89"/>
      <c r="C592" s="106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90"/>
      <c r="Z592" s="90"/>
      <c r="AA592" s="90"/>
    </row>
    <row r="593" spans="1:27" ht="15" customHeight="1" x14ac:dyDescent="0.3">
      <c r="A593" s="89"/>
      <c r="B593" s="89"/>
      <c r="C593" s="106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90"/>
      <c r="Z593" s="90"/>
      <c r="AA593" s="90"/>
    </row>
    <row r="594" spans="1:27" ht="15" customHeight="1" x14ac:dyDescent="0.3">
      <c r="A594" s="89"/>
      <c r="B594" s="89"/>
      <c r="C594" s="106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90"/>
      <c r="Z594" s="90"/>
      <c r="AA594" s="90"/>
    </row>
    <row r="595" spans="1:27" ht="15" customHeight="1" x14ac:dyDescent="0.3">
      <c r="A595" s="89"/>
      <c r="B595" s="89"/>
      <c r="C595" s="106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90"/>
      <c r="Z595" s="90"/>
      <c r="AA595" s="90"/>
    </row>
    <row r="596" spans="1:27" ht="15" customHeight="1" x14ac:dyDescent="0.3">
      <c r="A596" s="89"/>
      <c r="B596" s="89"/>
      <c r="C596" s="106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90"/>
      <c r="Z596" s="90"/>
      <c r="AA596" s="90"/>
    </row>
    <row r="597" spans="1:27" ht="15" customHeight="1" x14ac:dyDescent="0.3">
      <c r="A597" s="89"/>
      <c r="B597" s="89"/>
      <c r="C597" s="106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90"/>
      <c r="Z597" s="90"/>
      <c r="AA597" s="90"/>
    </row>
    <row r="598" spans="1:27" ht="15" customHeight="1" x14ac:dyDescent="0.3">
      <c r="A598" s="89"/>
      <c r="B598" s="89"/>
      <c r="C598" s="106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90"/>
      <c r="Z598" s="90"/>
      <c r="AA598" s="90"/>
    </row>
    <row r="599" spans="1:27" ht="15" customHeight="1" x14ac:dyDescent="0.3">
      <c r="A599" s="89"/>
      <c r="B599" s="89"/>
      <c r="C599" s="106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90"/>
      <c r="Z599" s="90"/>
      <c r="AA599" s="90"/>
    </row>
    <row r="600" spans="1:27" ht="15" customHeight="1" x14ac:dyDescent="0.3">
      <c r="A600" s="89"/>
      <c r="B600" s="89"/>
      <c r="C600" s="106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90"/>
      <c r="Z600" s="90"/>
      <c r="AA600" s="90"/>
    </row>
    <row r="601" spans="1:27" ht="15" customHeight="1" x14ac:dyDescent="0.3">
      <c r="A601" s="89"/>
      <c r="B601" s="89"/>
      <c r="C601" s="106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90"/>
      <c r="Z601" s="90"/>
      <c r="AA601" s="90"/>
    </row>
    <row r="602" spans="1:27" ht="15" customHeight="1" x14ac:dyDescent="0.3">
      <c r="A602" s="89"/>
      <c r="B602" s="89"/>
      <c r="C602" s="106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90"/>
      <c r="Z602" s="90"/>
      <c r="AA602" s="90"/>
    </row>
    <row r="603" spans="1:27" ht="15" customHeight="1" x14ac:dyDescent="0.3">
      <c r="A603" s="89"/>
      <c r="B603" s="89"/>
      <c r="C603" s="106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90"/>
      <c r="Z603" s="90"/>
      <c r="AA603" s="90"/>
    </row>
    <row r="604" spans="1:27" ht="15" customHeight="1" x14ac:dyDescent="0.3">
      <c r="A604" s="89"/>
      <c r="B604" s="89"/>
      <c r="C604" s="106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90"/>
      <c r="Z604" s="90"/>
      <c r="AA604" s="90"/>
    </row>
    <row r="605" spans="1:27" ht="15" customHeight="1" x14ac:dyDescent="0.3">
      <c r="A605" s="89"/>
      <c r="B605" s="89"/>
      <c r="C605" s="106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90"/>
      <c r="Z605" s="90"/>
      <c r="AA605" s="90"/>
    </row>
    <row r="606" spans="1:27" ht="15" customHeight="1" x14ac:dyDescent="0.3">
      <c r="A606" s="89"/>
      <c r="B606" s="89"/>
      <c r="C606" s="106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90"/>
      <c r="Z606" s="90"/>
      <c r="AA606" s="90"/>
    </row>
    <row r="607" spans="1:27" ht="15" customHeight="1" x14ac:dyDescent="0.3">
      <c r="A607" s="89"/>
      <c r="B607" s="89"/>
      <c r="C607" s="106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90"/>
      <c r="Z607" s="90"/>
      <c r="AA607" s="90"/>
    </row>
    <row r="608" spans="1:27" ht="15" customHeight="1" x14ac:dyDescent="0.3">
      <c r="A608" s="89"/>
      <c r="B608" s="89"/>
      <c r="C608" s="106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90"/>
      <c r="Z608" s="90"/>
      <c r="AA608" s="90"/>
    </row>
    <row r="609" spans="1:27" ht="15" customHeight="1" x14ac:dyDescent="0.3">
      <c r="A609" s="89"/>
      <c r="B609" s="89"/>
      <c r="C609" s="106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90"/>
      <c r="Z609" s="90"/>
      <c r="AA609" s="90"/>
    </row>
    <row r="610" spans="1:27" ht="15" customHeight="1" x14ac:dyDescent="0.3">
      <c r="A610" s="89"/>
      <c r="B610" s="89"/>
      <c r="C610" s="106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90"/>
      <c r="Z610" s="90"/>
      <c r="AA610" s="90"/>
    </row>
    <row r="611" spans="1:27" ht="15" customHeight="1" x14ac:dyDescent="0.3">
      <c r="A611" s="89"/>
      <c r="B611" s="89"/>
      <c r="C611" s="106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90"/>
      <c r="Z611" s="90"/>
      <c r="AA611" s="90"/>
    </row>
    <row r="612" spans="1:27" ht="15" customHeight="1" x14ac:dyDescent="0.3">
      <c r="A612" s="89"/>
      <c r="B612" s="89"/>
      <c r="C612" s="106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90"/>
      <c r="Z612" s="90"/>
      <c r="AA612" s="90"/>
    </row>
    <row r="613" spans="1:27" ht="15" customHeight="1" x14ac:dyDescent="0.3">
      <c r="A613" s="89"/>
      <c r="B613" s="89"/>
      <c r="C613" s="106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90"/>
      <c r="Z613" s="90"/>
      <c r="AA613" s="90"/>
    </row>
    <row r="614" spans="1:27" ht="15" customHeight="1" x14ac:dyDescent="0.3">
      <c r="A614" s="89"/>
      <c r="B614" s="89"/>
      <c r="C614" s="106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90"/>
      <c r="Z614" s="90"/>
      <c r="AA614" s="90"/>
    </row>
    <row r="615" spans="1:27" ht="15" customHeight="1" x14ac:dyDescent="0.3">
      <c r="A615" s="89"/>
      <c r="B615" s="89"/>
      <c r="C615" s="106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90"/>
      <c r="Z615" s="90"/>
      <c r="AA615" s="90"/>
    </row>
    <row r="616" spans="1:27" ht="15" customHeight="1" x14ac:dyDescent="0.3">
      <c r="A616" s="89"/>
      <c r="B616" s="89"/>
      <c r="C616" s="106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90"/>
      <c r="Z616" s="90"/>
      <c r="AA616" s="90"/>
    </row>
    <row r="617" spans="1:27" ht="15" customHeight="1" x14ac:dyDescent="0.3">
      <c r="A617" s="89"/>
      <c r="B617" s="89"/>
      <c r="C617" s="106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90"/>
      <c r="Z617" s="90"/>
      <c r="AA617" s="90"/>
    </row>
    <row r="618" spans="1:27" ht="15" customHeight="1" x14ac:dyDescent="0.3">
      <c r="A618" s="89"/>
      <c r="B618" s="89"/>
      <c r="C618" s="106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90"/>
      <c r="Z618" s="90"/>
      <c r="AA618" s="90"/>
    </row>
    <row r="619" spans="1:27" ht="15" customHeight="1" x14ac:dyDescent="0.3">
      <c r="A619" s="89"/>
      <c r="B619" s="89"/>
      <c r="C619" s="106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90"/>
      <c r="Z619" s="90"/>
      <c r="AA619" s="90"/>
    </row>
    <row r="620" spans="1:27" ht="15" customHeight="1" x14ac:dyDescent="0.3">
      <c r="A620" s="89"/>
      <c r="B620" s="89"/>
      <c r="C620" s="106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90"/>
      <c r="Z620" s="90"/>
      <c r="AA620" s="90"/>
    </row>
    <row r="621" spans="1:27" ht="15" customHeight="1" x14ac:dyDescent="0.3">
      <c r="A621" s="89"/>
      <c r="B621" s="89"/>
      <c r="C621" s="106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90"/>
      <c r="Z621" s="90"/>
      <c r="AA621" s="90"/>
    </row>
    <row r="622" spans="1:27" ht="15" customHeight="1" x14ac:dyDescent="0.3">
      <c r="A622" s="89"/>
      <c r="B622" s="89"/>
      <c r="C622" s="106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90"/>
      <c r="Z622" s="90"/>
      <c r="AA622" s="90"/>
    </row>
    <row r="623" spans="1:27" ht="15" customHeight="1" x14ac:dyDescent="0.3">
      <c r="A623" s="89"/>
      <c r="B623" s="89"/>
      <c r="C623" s="106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90"/>
      <c r="Z623" s="90"/>
      <c r="AA623" s="90"/>
    </row>
    <row r="624" spans="1:27" ht="15" customHeight="1" x14ac:dyDescent="0.3">
      <c r="A624" s="89"/>
      <c r="B624" s="89"/>
      <c r="C624" s="106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90"/>
      <c r="Z624" s="90"/>
      <c r="AA624" s="90"/>
    </row>
    <row r="625" spans="1:27" ht="15" customHeight="1" x14ac:dyDescent="0.3">
      <c r="A625" s="89"/>
      <c r="B625" s="89"/>
      <c r="C625" s="106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90"/>
      <c r="Z625" s="90"/>
      <c r="AA625" s="90"/>
    </row>
    <row r="626" spans="1:27" ht="15" customHeight="1" x14ac:dyDescent="0.3">
      <c r="A626" s="89"/>
      <c r="B626" s="89"/>
      <c r="C626" s="106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90"/>
      <c r="Z626" s="90"/>
      <c r="AA626" s="90"/>
    </row>
    <row r="627" spans="1:27" ht="15" customHeight="1" x14ac:dyDescent="0.3">
      <c r="A627" s="89"/>
      <c r="B627" s="89"/>
      <c r="C627" s="106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90"/>
      <c r="Z627" s="90"/>
      <c r="AA627" s="90"/>
    </row>
    <row r="628" spans="1:27" ht="15" customHeight="1" x14ac:dyDescent="0.3">
      <c r="A628" s="89"/>
      <c r="B628" s="89"/>
      <c r="C628" s="106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90"/>
      <c r="Z628" s="90"/>
      <c r="AA628" s="90"/>
    </row>
    <row r="629" spans="1:27" ht="15" customHeight="1" x14ac:dyDescent="0.3">
      <c r="A629" s="89"/>
      <c r="B629" s="89"/>
      <c r="C629" s="106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90"/>
      <c r="Z629" s="90"/>
      <c r="AA629" s="90"/>
    </row>
    <row r="630" spans="1:27" ht="15" customHeight="1" x14ac:dyDescent="0.3">
      <c r="A630" s="89"/>
      <c r="B630" s="89"/>
      <c r="C630" s="106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90"/>
      <c r="Z630" s="90"/>
      <c r="AA630" s="90"/>
    </row>
    <row r="631" spans="1:27" ht="15" customHeight="1" x14ac:dyDescent="0.3">
      <c r="A631" s="89"/>
      <c r="B631" s="89"/>
      <c r="C631" s="106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90"/>
      <c r="Z631" s="90"/>
      <c r="AA631" s="90"/>
    </row>
    <row r="632" spans="1:27" ht="15" customHeight="1" x14ac:dyDescent="0.3">
      <c r="A632" s="89"/>
      <c r="B632" s="89"/>
      <c r="C632" s="106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90"/>
      <c r="Z632" s="90"/>
      <c r="AA632" s="90"/>
    </row>
    <row r="633" spans="1:27" ht="15" customHeight="1" x14ac:dyDescent="0.3">
      <c r="A633" s="89"/>
      <c r="B633" s="89"/>
      <c r="C633" s="106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90"/>
      <c r="Z633" s="90"/>
      <c r="AA633" s="90"/>
    </row>
    <row r="634" spans="1:27" ht="15" customHeight="1" x14ac:dyDescent="0.3">
      <c r="A634" s="89"/>
      <c r="B634" s="89"/>
      <c r="C634" s="106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90"/>
      <c r="Z634" s="90"/>
      <c r="AA634" s="90"/>
    </row>
    <row r="635" spans="1:27" ht="15" customHeight="1" x14ac:dyDescent="0.3">
      <c r="A635" s="89"/>
      <c r="B635" s="89"/>
      <c r="C635" s="106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90"/>
      <c r="Z635" s="90"/>
      <c r="AA635" s="90"/>
    </row>
    <row r="636" spans="1:27" ht="15" customHeight="1" x14ac:dyDescent="0.3">
      <c r="A636" s="89"/>
      <c r="B636" s="89"/>
      <c r="C636" s="106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90"/>
      <c r="Z636" s="90"/>
      <c r="AA636" s="90"/>
    </row>
    <row r="637" spans="1:27" ht="15" customHeight="1" x14ac:dyDescent="0.3">
      <c r="A637" s="89"/>
      <c r="B637" s="89"/>
      <c r="C637" s="106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90"/>
      <c r="Z637" s="90"/>
      <c r="AA637" s="90"/>
    </row>
    <row r="638" spans="1:27" ht="15" customHeight="1" x14ac:dyDescent="0.3">
      <c r="A638" s="89"/>
      <c r="B638" s="89"/>
      <c r="C638" s="106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90"/>
      <c r="Z638" s="90"/>
      <c r="AA638" s="90"/>
    </row>
    <row r="639" spans="1:27" ht="15" customHeight="1" x14ac:dyDescent="0.3">
      <c r="A639" s="89"/>
      <c r="B639" s="89"/>
      <c r="C639" s="106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90"/>
      <c r="Z639" s="90"/>
      <c r="AA639" s="90"/>
    </row>
    <row r="640" spans="1:27" ht="15" customHeight="1" x14ac:dyDescent="0.3">
      <c r="A640" s="89"/>
      <c r="B640" s="89"/>
      <c r="C640" s="106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90"/>
      <c r="Z640" s="90"/>
      <c r="AA640" s="90"/>
    </row>
    <row r="641" spans="1:27" ht="15" customHeight="1" x14ac:dyDescent="0.3">
      <c r="A641" s="89"/>
      <c r="B641" s="89"/>
      <c r="C641" s="106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90"/>
      <c r="Z641" s="90"/>
      <c r="AA641" s="90"/>
    </row>
    <row r="642" spans="1:27" ht="15" customHeight="1" x14ac:dyDescent="0.3">
      <c r="A642" s="89"/>
      <c r="B642" s="89"/>
      <c r="C642" s="106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90"/>
      <c r="Z642" s="90"/>
      <c r="AA642" s="90"/>
    </row>
    <row r="643" spans="1:27" ht="15" customHeight="1" x14ac:dyDescent="0.3">
      <c r="A643" s="89"/>
      <c r="B643" s="89"/>
      <c r="C643" s="106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90"/>
      <c r="Z643" s="90"/>
      <c r="AA643" s="90"/>
    </row>
    <row r="644" spans="1:27" ht="15" customHeight="1" x14ac:dyDescent="0.3">
      <c r="A644" s="89"/>
      <c r="B644" s="89"/>
      <c r="C644" s="106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90"/>
      <c r="Z644" s="90"/>
      <c r="AA644" s="90"/>
    </row>
    <row r="645" spans="1:27" ht="15" customHeight="1" x14ac:dyDescent="0.3">
      <c r="A645" s="89"/>
      <c r="B645" s="89"/>
      <c r="C645" s="106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90"/>
      <c r="Z645" s="90"/>
      <c r="AA645" s="90"/>
    </row>
    <row r="646" spans="1:27" ht="15" customHeight="1" x14ac:dyDescent="0.3">
      <c r="A646" s="89"/>
      <c r="B646" s="89"/>
      <c r="C646" s="106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90"/>
      <c r="Z646" s="90"/>
      <c r="AA646" s="90"/>
    </row>
    <row r="647" spans="1:27" ht="15" customHeight="1" x14ac:dyDescent="0.3">
      <c r="A647" s="89"/>
      <c r="B647" s="89"/>
      <c r="C647" s="106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90"/>
      <c r="Z647" s="90"/>
      <c r="AA647" s="90"/>
    </row>
    <row r="648" spans="1:27" ht="15" customHeight="1" x14ac:dyDescent="0.3">
      <c r="A648" s="89"/>
      <c r="B648" s="89"/>
      <c r="C648" s="106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90"/>
      <c r="Z648" s="90"/>
      <c r="AA648" s="90"/>
    </row>
    <row r="649" spans="1:27" ht="15" customHeight="1" x14ac:dyDescent="0.3">
      <c r="A649" s="89"/>
      <c r="B649" s="89"/>
      <c r="C649" s="106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90"/>
      <c r="Z649" s="90"/>
      <c r="AA649" s="90"/>
    </row>
    <row r="650" spans="1:27" ht="15" customHeight="1" x14ac:dyDescent="0.3">
      <c r="A650" s="89"/>
      <c r="B650" s="89"/>
      <c r="C650" s="106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90"/>
      <c r="Z650" s="90"/>
      <c r="AA650" s="90"/>
    </row>
    <row r="651" spans="1:27" ht="15" customHeight="1" x14ac:dyDescent="0.3">
      <c r="A651" s="89"/>
      <c r="B651" s="89"/>
      <c r="C651" s="106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90"/>
      <c r="Z651" s="90"/>
      <c r="AA651" s="90"/>
    </row>
    <row r="652" spans="1:27" ht="15" customHeight="1" x14ac:dyDescent="0.3">
      <c r="A652" s="89"/>
      <c r="B652" s="89"/>
      <c r="C652" s="106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90"/>
      <c r="Z652" s="90"/>
      <c r="AA652" s="90"/>
    </row>
    <row r="653" spans="1:27" ht="15" customHeight="1" x14ac:dyDescent="0.3">
      <c r="A653" s="89"/>
      <c r="B653" s="89"/>
      <c r="C653" s="106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90"/>
      <c r="Z653" s="90"/>
      <c r="AA653" s="90"/>
    </row>
    <row r="654" spans="1:27" ht="15" customHeight="1" x14ac:dyDescent="0.3">
      <c r="A654" s="89"/>
      <c r="B654" s="89"/>
      <c r="C654" s="106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90"/>
      <c r="Z654" s="90"/>
      <c r="AA654" s="90"/>
    </row>
    <row r="655" spans="1:27" ht="15" customHeight="1" x14ac:dyDescent="0.3">
      <c r="A655" s="89"/>
      <c r="B655" s="89"/>
      <c r="C655" s="106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90"/>
      <c r="Z655" s="90"/>
      <c r="AA655" s="90"/>
    </row>
    <row r="656" spans="1:27" ht="15" customHeight="1" x14ac:dyDescent="0.3">
      <c r="A656" s="89"/>
      <c r="B656" s="89"/>
      <c r="C656" s="106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90"/>
      <c r="Z656" s="90"/>
      <c r="AA656" s="90"/>
    </row>
    <row r="657" spans="1:27" ht="15" customHeight="1" x14ac:dyDescent="0.3">
      <c r="A657" s="89"/>
      <c r="B657" s="89"/>
      <c r="C657" s="106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90"/>
      <c r="Z657" s="90"/>
      <c r="AA657" s="90"/>
    </row>
    <row r="658" spans="1:27" ht="15" customHeight="1" x14ac:dyDescent="0.3">
      <c r="A658" s="89"/>
      <c r="B658" s="89"/>
      <c r="C658" s="106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90"/>
      <c r="Z658" s="90"/>
      <c r="AA658" s="90"/>
    </row>
    <row r="659" spans="1:27" ht="15" customHeight="1" x14ac:dyDescent="0.3">
      <c r="A659" s="89"/>
      <c r="B659" s="89"/>
      <c r="C659" s="106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90"/>
      <c r="Z659" s="90"/>
      <c r="AA659" s="90"/>
    </row>
    <row r="660" spans="1:27" ht="15" customHeight="1" x14ac:dyDescent="0.3">
      <c r="A660" s="89"/>
      <c r="B660" s="89"/>
      <c r="C660" s="106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90"/>
      <c r="Z660" s="90"/>
      <c r="AA660" s="90"/>
    </row>
    <row r="661" spans="1:27" ht="15" customHeight="1" x14ac:dyDescent="0.3">
      <c r="A661" s="89"/>
      <c r="B661" s="89"/>
      <c r="C661" s="106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90"/>
      <c r="Z661" s="90"/>
      <c r="AA661" s="90"/>
    </row>
    <row r="662" spans="1:27" ht="15" customHeight="1" x14ac:dyDescent="0.3">
      <c r="A662" s="89"/>
      <c r="B662" s="89"/>
      <c r="C662" s="106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90"/>
      <c r="Z662" s="90"/>
      <c r="AA662" s="90"/>
    </row>
    <row r="663" spans="1:27" ht="15" customHeight="1" x14ac:dyDescent="0.3">
      <c r="A663" s="89"/>
      <c r="B663" s="89"/>
      <c r="C663" s="106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90"/>
      <c r="Z663" s="90"/>
      <c r="AA663" s="90"/>
    </row>
    <row r="664" spans="1:27" ht="15" customHeight="1" x14ac:dyDescent="0.3">
      <c r="A664" s="89"/>
      <c r="B664" s="89"/>
      <c r="C664" s="106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90"/>
      <c r="Z664" s="90"/>
      <c r="AA664" s="90"/>
    </row>
    <row r="665" spans="1:27" ht="15" customHeight="1" x14ac:dyDescent="0.3">
      <c r="A665" s="89"/>
      <c r="B665" s="89"/>
      <c r="C665" s="106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90"/>
      <c r="Z665" s="90"/>
      <c r="AA665" s="90"/>
    </row>
    <row r="666" spans="1:27" ht="15" customHeight="1" x14ac:dyDescent="0.3">
      <c r="A666" s="89"/>
      <c r="B666" s="89"/>
      <c r="C666" s="106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90"/>
      <c r="Z666" s="90"/>
      <c r="AA666" s="90"/>
    </row>
    <row r="667" spans="1:27" ht="15" customHeight="1" x14ac:dyDescent="0.3">
      <c r="A667" s="89"/>
      <c r="B667" s="89"/>
      <c r="C667" s="106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90"/>
      <c r="Z667" s="90"/>
      <c r="AA667" s="90"/>
    </row>
    <row r="668" spans="1:27" ht="15" customHeight="1" x14ac:dyDescent="0.3">
      <c r="A668" s="89"/>
      <c r="B668" s="89"/>
      <c r="C668" s="106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90"/>
      <c r="Z668" s="90"/>
      <c r="AA668" s="90"/>
    </row>
    <row r="669" spans="1:27" ht="15" customHeight="1" x14ac:dyDescent="0.3">
      <c r="A669" s="89"/>
      <c r="B669" s="89"/>
      <c r="C669" s="106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90"/>
      <c r="Z669" s="90"/>
      <c r="AA669" s="90"/>
    </row>
    <row r="670" spans="1:27" ht="15" customHeight="1" x14ac:dyDescent="0.3">
      <c r="A670" s="89"/>
      <c r="B670" s="89"/>
      <c r="C670" s="106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90"/>
      <c r="Z670" s="90"/>
      <c r="AA670" s="90"/>
    </row>
    <row r="671" spans="1:27" ht="15" customHeight="1" x14ac:dyDescent="0.3">
      <c r="A671" s="89"/>
      <c r="B671" s="89"/>
      <c r="C671" s="106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90"/>
      <c r="Z671" s="90"/>
      <c r="AA671" s="90"/>
    </row>
    <row r="672" spans="1:27" ht="15" customHeight="1" x14ac:dyDescent="0.3">
      <c r="A672" s="89"/>
      <c r="B672" s="89"/>
      <c r="C672" s="106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90"/>
      <c r="Z672" s="90"/>
      <c r="AA672" s="90"/>
    </row>
    <row r="673" spans="1:27" ht="15" customHeight="1" x14ac:dyDescent="0.3">
      <c r="A673" s="89"/>
      <c r="B673" s="89"/>
      <c r="C673" s="106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90"/>
      <c r="Z673" s="90"/>
      <c r="AA673" s="90"/>
    </row>
    <row r="674" spans="1:27" ht="15" customHeight="1" x14ac:dyDescent="0.3">
      <c r="A674" s="89"/>
      <c r="B674" s="89"/>
      <c r="C674" s="106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90"/>
      <c r="Z674" s="90"/>
      <c r="AA674" s="90"/>
    </row>
    <row r="675" spans="1:27" ht="15" customHeight="1" x14ac:dyDescent="0.3">
      <c r="A675" s="89"/>
      <c r="B675" s="89"/>
      <c r="C675" s="106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90"/>
      <c r="Z675" s="90"/>
      <c r="AA675" s="90"/>
    </row>
    <row r="676" spans="1:27" ht="15" customHeight="1" x14ac:dyDescent="0.3">
      <c r="A676" s="89"/>
      <c r="B676" s="89"/>
      <c r="C676" s="106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90"/>
      <c r="Z676" s="90"/>
      <c r="AA676" s="90"/>
    </row>
    <row r="677" spans="1:27" ht="15" customHeight="1" x14ac:dyDescent="0.3">
      <c r="A677" s="89"/>
      <c r="B677" s="89"/>
      <c r="C677" s="106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90"/>
      <c r="Z677" s="90"/>
      <c r="AA677" s="90"/>
    </row>
    <row r="678" spans="1:27" ht="15" customHeight="1" x14ac:dyDescent="0.3">
      <c r="A678" s="89"/>
      <c r="B678" s="89"/>
      <c r="C678" s="106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90"/>
      <c r="Z678" s="90"/>
      <c r="AA678" s="90"/>
    </row>
    <row r="679" spans="1:27" ht="15" customHeight="1" x14ac:dyDescent="0.3">
      <c r="A679" s="89"/>
      <c r="B679" s="89"/>
      <c r="C679" s="106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90"/>
      <c r="Z679" s="90"/>
      <c r="AA679" s="90"/>
    </row>
    <row r="680" spans="1:27" ht="15" customHeight="1" x14ac:dyDescent="0.3">
      <c r="A680" s="89"/>
      <c r="B680" s="89"/>
      <c r="C680" s="106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90"/>
      <c r="Z680" s="90"/>
      <c r="AA680" s="90"/>
    </row>
    <row r="681" spans="1:27" ht="15" customHeight="1" x14ac:dyDescent="0.3">
      <c r="A681" s="89"/>
      <c r="B681" s="89"/>
      <c r="C681" s="106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90"/>
      <c r="Z681" s="90"/>
      <c r="AA681" s="90"/>
    </row>
    <row r="682" spans="1:27" ht="15" customHeight="1" x14ac:dyDescent="0.3">
      <c r="A682" s="89"/>
      <c r="B682" s="89"/>
      <c r="C682" s="106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90"/>
      <c r="Z682" s="90"/>
      <c r="AA682" s="90"/>
    </row>
    <row r="683" spans="1:27" ht="15" customHeight="1" x14ac:dyDescent="0.3">
      <c r="A683" s="89"/>
      <c r="B683" s="89"/>
      <c r="C683" s="106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90"/>
      <c r="Z683" s="90"/>
      <c r="AA683" s="90"/>
    </row>
    <row r="684" spans="1:27" ht="15" customHeight="1" x14ac:dyDescent="0.3">
      <c r="A684" s="89"/>
      <c r="B684" s="89"/>
      <c r="C684" s="106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90"/>
      <c r="Z684" s="90"/>
      <c r="AA684" s="90"/>
    </row>
    <row r="685" spans="1:27" ht="15" customHeight="1" x14ac:dyDescent="0.3">
      <c r="A685" s="89"/>
      <c r="B685" s="89"/>
      <c r="C685" s="106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90"/>
      <c r="Z685" s="90"/>
      <c r="AA685" s="90"/>
    </row>
    <row r="686" spans="1:27" ht="15" customHeight="1" x14ac:dyDescent="0.3">
      <c r="A686" s="89"/>
      <c r="B686" s="89"/>
      <c r="C686" s="106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90"/>
      <c r="Z686" s="90"/>
      <c r="AA686" s="90"/>
    </row>
    <row r="687" spans="1:27" ht="15" customHeight="1" x14ac:dyDescent="0.3">
      <c r="A687" s="89"/>
      <c r="B687" s="89"/>
      <c r="C687" s="106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90"/>
      <c r="Z687" s="90"/>
      <c r="AA687" s="90"/>
    </row>
    <row r="688" spans="1:27" ht="15" customHeight="1" x14ac:dyDescent="0.3">
      <c r="A688" s="89"/>
      <c r="B688" s="89"/>
      <c r="C688" s="106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90"/>
      <c r="Z688" s="90"/>
      <c r="AA688" s="90"/>
    </row>
    <row r="689" spans="1:27" ht="15" customHeight="1" x14ac:dyDescent="0.3">
      <c r="A689" s="89"/>
      <c r="B689" s="89"/>
      <c r="C689" s="106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90"/>
      <c r="Z689" s="90"/>
      <c r="AA689" s="90"/>
    </row>
    <row r="690" spans="1:27" ht="15" customHeight="1" x14ac:dyDescent="0.3">
      <c r="A690" s="89"/>
      <c r="B690" s="89"/>
      <c r="C690" s="106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90"/>
      <c r="Z690" s="90"/>
      <c r="AA690" s="90"/>
    </row>
    <row r="691" spans="1:27" ht="15" customHeight="1" x14ac:dyDescent="0.3">
      <c r="A691" s="89"/>
      <c r="B691" s="89"/>
      <c r="C691" s="106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90"/>
      <c r="Z691" s="90"/>
      <c r="AA691" s="90"/>
    </row>
    <row r="692" spans="1:27" ht="15" customHeight="1" x14ac:dyDescent="0.3">
      <c r="A692" s="89"/>
      <c r="B692" s="89"/>
      <c r="C692" s="106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90"/>
      <c r="Z692" s="90"/>
      <c r="AA692" s="90"/>
    </row>
    <row r="693" spans="1:27" ht="15" customHeight="1" x14ac:dyDescent="0.3">
      <c r="A693" s="89"/>
      <c r="B693" s="89"/>
      <c r="C693" s="106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90"/>
      <c r="Z693" s="90"/>
      <c r="AA693" s="90"/>
    </row>
    <row r="694" spans="1:27" ht="15" customHeight="1" x14ac:dyDescent="0.3">
      <c r="A694" s="89"/>
      <c r="B694" s="89"/>
      <c r="C694" s="106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90"/>
      <c r="Z694" s="90"/>
      <c r="AA694" s="90"/>
    </row>
    <row r="695" spans="1:27" ht="15" customHeight="1" x14ac:dyDescent="0.3">
      <c r="A695" s="89"/>
      <c r="B695" s="89"/>
      <c r="C695" s="106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90"/>
      <c r="Z695" s="90"/>
      <c r="AA695" s="90"/>
    </row>
    <row r="696" spans="1:27" ht="15" customHeight="1" x14ac:dyDescent="0.3">
      <c r="A696" s="89"/>
      <c r="B696" s="89"/>
      <c r="C696" s="106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90"/>
      <c r="Z696" s="90"/>
      <c r="AA696" s="90"/>
    </row>
    <row r="697" spans="1:27" ht="15" customHeight="1" x14ac:dyDescent="0.3">
      <c r="A697" s="89"/>
      <c r="B697" s="89"/>
      <c r="C697" s="106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90"/>
      <c r="Z697" s="90"/>
      <c r="AA697" s="90"/>
    </row>
    <row r="698" spans="1:27" ht="15" customHeight="1" x14ac:dyDescent="0.3">
      <c r="A698" s="89"/>
      <c r="B698" s="89"/>
      <c r="C698" s="106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90"/>
      <c r="Z698" s="90"/>
      <c r="AA698" s="90"/>
    </row>
    <row r="699" spans="1:27" ht="15" customHeight="1" x14ac:dyDescent="0.3">
      <c r="A699" s="89"/>
      <c r="B699" s="89"/>
      <c r="C699" s="106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90"/>
      <c r="Z699" s="90"/>
      <c r="AA699" s="90"/>
    </row>
    <row r="700" spans="1:27" ht="15" customHeight="1" x14ac:dyDescent="0.3">
      <c r="A700" s="89"/>
      <c r="B700" s="89"/>
      <c r="C700" s="106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90"/>
      <c r="Z700" s="90"/>
      <c r="AA700" s="90"/>
    </row>
    <row r="701" spans="1:27" ht="15" customHeight="1" x14ac:dyDescent="0.3">
      <c r="A701" s="89"/>
      <c r="B701" s="89"/>
      <c r="C701" s="106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90"/>
      <c r="Z701" s="90"/>
      <c r="AA701" s="90"/>
    </row>
    <row r="702" spans="1:27" ht="15" customHeight="1" x14ac:dyDescent="0.3">
      <c r="A702" s="89"/>
      <c r="B702" s="89"/>
      <c r="C702" s="106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90"/>
      <c r="Z702" s="90"/>
      <c r="AA702" s="90"/>
    </row>
    <row r="703" spans="1:27" ht="15" customHeight="1" x14ac:dyDescent="0.3">
      <c r="A703" s="89"/>
      <c r="B703" s="89"/>
      <c r="C703" s="106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90"/>
      <c r="Z703" s="90"/>
      <c r="AA703" s="90"/>
    </row>
    <row r="704" spans="1:27" ht="15" customHeight="1" x14ac:dyDescent="0.3">
      <c r="A704" s="89"/>
      <c r="B704" s="89"/>
      <c r="C704" s="106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90"/>
      <c r="Z704" s="90"/>
      <c r="AA704" s="90"/>
    </row>
    <row r="705" spans="1:27" ht="15" customHeight="1" x14ac:dyDescent="0.3">
      <c r="A705" s="89"/>
      <c r="B705" s="89"/>
      <c r="C705" s="106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90"/>
      <c r="Z705" s="90"/>
      <c r="AA705" s="90"/>
    </row>
    <row r="706" spans="1:27" ht="15" customHeight="1" x14ac:dyDescent="0.3">
      <c r="A706" s="89"/>
      <c r="B706" s="89"/>
      <c r="C706" s="106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90"/>
      <c r="Z706" s="90"/>
      <c r="AA706" s="90"/>
    </row>
    <row r="707" spans="1:27" ht="15" customHeight="1" x14ac:dyDescent="0.3">
      <c r="A707" s="89"/>
      <c r="B707" s="89"/>
      <c r="C707" s="106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90"/>
      <c r="Z707" s="90"/>
      <c r="AA707" s="90"/>
    </row>
    <row r="708" spans="1:27" ht="15" customHeight="1" x14ac:dyDescent="0.3">
      <c r="A708" s="89"/>
      <c r="B708" s="89"/>
      <c r="C708" s="106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90"/>
      <c r="Z708" s="90"/>
      <c r="AA708" s="90"/>
    </row>
    <row r="709" spans="1:27" ht="15" customHeight="1" x14ac:dyDescent="0.3">
      <c r="A709" s="89"/>
      <c r="B709" s="89"/>
      <c r="C709" s="106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90"/>
      <c r="Z709" s="90"/>
      <c r="AA709" s="90"/>
    </row>
    <row r="710" spans="1:27" ht="15" customHeight="1" x14ac:dyDescent="0.3">
      <c r="A710" s="89"/>
      <c r="B710" s="89"/>
      <c r="C710" s="106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90"/>
      <c r="Z710" s="90"/>
      <c r="AA710" s="90"/>
    </row>
    <row r="711" spans="1:27" ht="15" customHeight="1" x14ac:dyDescent="0.3">
      <c r="A711" s="89"/>
      <c r="B711" s="89"/>
      <c r="C711" s="106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90"/>
      <c r="Z711" s="90"/>
      <c r="AA711" s="90"/>
    </row>
    <row r="712" spans="1:27" ht="15" customHeight="1" x14ac:dyDescent="0.3">
      <c r="A712" s="89"/>
      <c r="B712" s="89"/>
      <c r="C712" s="106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90"/>
      <c r="Z712" s="90"/>
      <c r="AA712" s="90"/>
    </row>
    <row r="713" spans="1:27" ht="15" customHeight="1" x14ac:dyDescent="0.3">
      <c r="A713" s="89"/>
      <c r="B713" s="89"/>
      <c r="C713" s="106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90"/>
      <c r="Z713" s="90"/>
      <c r="AA713" s="90"/>
    </row>
    <row r="714" spans="1:27" ht="15" customHeight="1" x14ac:dyDescent="0.3">
      <c r="A714" s="89"/>
      <c r="B714" s="89"/>
      <c r="C714" s="106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90"/>
      <c r="Z714" s="90"/>
      <c r="AA714" s="90"/>
    </row>
    <row r="715" spans="1:27" ht="15" customHeight="1" x14ac:dyDescent="0.3">
      <c r="A715" s="89"/>
      <c r="B715" s="89"/>
      <c r="C715" s="106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90"/>
      <c r="Z715" s="90"/>
      <c r="AA715" s="90"/>
    </row>
    <row r="716" spans="1:27" ht="15" customHeight="1" x14ac:dyDescent="0.3">
      <c r="A716" s="89"/>
      <c r="B716" s="89"/>
      <c r="C716" s="106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90"/>
      <c r="Z716" s="90"/>
      <c r="AA716" s="90"/>
    </row>
    <row r="717" spans="1:27" ht="15" customHeight="1" x14ac:dyDescent="0.3">
      <c r="A717" s="89"/>
      <c r="B717" s="89"/>
      <c r="C717" s="106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90"/>
      <c r="Z717" s="90"/>
      <c r="AA717" s="90"/>
    </row>
    <row r="718" spans="1:27" ht="15" customHeight="1" x14ac:dyDescent="0.3">
      <c r="A718" s="89"/>
      <c r="B718" s="89"/>
      <c r="C718" s="106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90"/>
      <c r="Z718" s="90"/>
      <c r="AA718" s="90"/>
    </row>
    <row r="719" spans="1:27" ht="15" customHeight="1" x14ac:dyDescent="0.3">
      <c r="A719" s="89"/>
      <c r="B719" s="89"/>
      <c r="C719" s="106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90"/>
      <c r="Z719" s="90"/>
      <c r="AA719" s="90"/>
    </row>
    <row r="720" spans="1:27" ht="15" customHeight="1" x14ac:dyDescent="0.3">
      <c r="A720" s="89"/>
      <c r="B720" s="89"/>
      <c r="C720" s="106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90"/>
      <c r="Z720" s="90"/>
      <c r="AA720" s="90"/>
    </row>
    <row r="721" spans="1:27" ht="15" customHeight="1" x14ac:dyDescent="0.3">
      <c r="A721" s="89"/>
      <c r="B721" s="89"/>
      <c r="C721" s="106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90"/>
      <c r="Z721" s="90"/>
      <c r="AA721" s="90"/>
    </row>
    <row r="722" spans="1:27" ht="15" customHeight="1" x14ac:dyDescent="0.3">
      <c r="A722" s="89"/>
      <c r="B722" s="89"/>
      <c r="C722" s="106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90"/>
      <c r="Z722" s="90"/>
      <c r="AA722" s="90"/>
    </row>
    <row r="723" spans="1:27" ht="15" customHeight="1" x14ac:dyDescent="0.3">
      <c r="A723" s="89"/>
      <c r="B723" s="89"/>
      <c r="C723" s="106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90"/>
      <c r="Z723" s="90"/>
      <c r="AA723" s="90"/>
    </row>
    <row r="724" spans="1:27" ht="15" customHeight="1" x14ac:dyDescent="0.3">
      <c r="A724" s="89"/>
      <c r="B724" s="89"/>
      <c r="C724" s="106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90"/>
      <c r="Z724" s="90"/>
      <c r="AA724" s="90"/>
    </row>
    <row r="725" spans="1:27" ht="15" customHeight="1" x14ac:dyDescent="0.3">
      <c r="A725" s="89"/>
      <c r="B725" s="89"/>
      <c r="C725" s="106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90"/>
      <c r="Z725" s="90"/>
      <c r="AA725" s="90"/>
    </row>
    <row r="726" spans="1:27" ht="15" customHeight="1" x14ac:dyDescent="0.3">
      <c r="A726" s="89"/>
      <c r="B726" s="89"/>
      <c r="C726" s="106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90"/>
      <c r="Z726" s="90"/>
      <c r="AA726" s="90"/>
    </row>
    <row r="727" spans="1:27" ht="15" customHeight="1" x14ac:dyDescent="0.3">
      <c r="A727" s="89"/>
      <c r="B727" s="89"/>
      <c r="C727" s="106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90"/>
      <c r="Z727" s="90"/>
      <c r="AA727" s="90"/>
    </row>
    <row r="728" spans="1:27" ht="15" customHeight="1" x14ac:dyDescent="0.3">
      <c r="A728" s="89"/>
      <c r="B728" s="89"/>
      <c r="C728" s="106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90"/>
      <c r="Z728" s="90"/>
      <c r="AA728" s="90"/>
    </row>
    <row r="729" spans="1:27" ht="15" customHeight="1" x14ac:dyDescent="0.3">
      <c r="A729" s="89"/>
      <c r="B729" s="89"/>
      <c r="C729" s="106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90"/>
      <c r="Z729" s="90"/>
      <c r="AA729" s="90"/>
    </row>
    <row r="730" spans="1:27" ht="15" customHeight="1" x14ac:dyDescent="0.3">
      <c r="A730" s="89"/>
      <c r="B730" s="89"/>
      <c r="C730" s="106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90"/>
      <c r="Z730" s="90"/>
      <c r="AA730" s="90"/>
    </row>
    <row r="731" spans="1:27" ht="15" customHeight="1" x14ac:dyDescent="0.3">
      <c r="A731" s="89"/>
      <c r="B731" s="89"/>
      <c r="C731" s="106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90"/>
      <c r="Z731" s="90"/>
      <c r="AA731" s="90"/>
    </row>
    <row r="732" spans="1:27" ht="15" customHeight="1" x14ac:dyDescent="0.3">
      <c r="A732" s="89"/>
      <c r="B732" s="89"/>
      <c r="C732" s="106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90"/>
      <c r="Z732" s="90"/>
      <c r="AA732" s="90"/>
    </row>
    <row r="733" spans="1:27" ht="15" customHeight="1" x14ac:dyDescent="0.3">
      <c r="A733" s="89"/>
      <c r="B733" s="89"/>
      <c r="C733" s="106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90"/>
      <c r="Z733" s="90"/>
      <c r="AA733" s="90"/>
    </row>
    <row r="734" spans="1:27" ht="15" customHeight="1" x14ac:dyDescent="0.3">
      <c r="A734" s="89"/>
      <c r="B734" s="89"/>
      <c r="C734" s="106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90"/>
      <c r="Z734" s="90"/>
      <c r="AA734" s="90"/>
    </row>
    <row r="735" spans="1:27" ht="15" customHeight="1" x14ac:dyDescent="0.3">
      <c r="A735" s="89"/>
      <c r="B735" s="89"/>
      <c r="C735" s="106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90"/>
      <c r="Z735" s="90"/>
      <c r="AA735" s="90"/>
    </row>
    <row r="736" spans="1:27" ht="15" customHeight="1" x14ac:dyDescent="0.3">
      <c r="A736" s="89"/>
      <c r="B736" s="89"/>
      <c r="C736" s="106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90"/>
      <c r="Z736" s="90"/>
      <c r="AA736" s="90"/>
    </row>
    <row r="737" spans="1:27" ht="15" customHeight="1" x14ac:dyDescent="0.3">
      <c r="A737" s="89"/>
      <c r="B737" s="89"/>
      <c r="C737" s="106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90"/>
      <c r="Z737" s="90"/>
      <c r="AA737" s="90"/>
    </row>
    <row r="738" spans="1:27" ht="15" customHeight="1" x14ac:dyDescent="0.3">
      <c r="A738" s="89"/>
      <c r="B738" s="89"/>
      <c r="C738" s="106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90"/>
      <c r="Z738" s="90"/>
      <c r="AA738" s="90"/>
    </row>
    <row r="739" spans="1:27" ht="15" customHeight="1" x14ac:dyDescent="0.3">
      <c r="A739" s="89"/>
      <c r="B739" s="89"/>
      <c r="C739" s="106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90"/>
      <c r="Z739" s="90"/>
      <c r="AA739" s="90"/>
    </row>
    <row r="740" spans="1:27" ht="15" customHeight="1" x14ac:dyDescent="0.3">
      <c r="A740" s="89"/>
      <c r="B740" s="89"/>
      <c r="C740" s="106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90"/>
      <c r="Z740" s="90"/>
      <c r="AA740" s="90"/>
    </row>
    <row r="741" spans="1:27" ht="15" customHeight="1" x14ac:dyDescent="0.3">
      <c r="A741" s="89"/>
      <c r="B741" s="89"/>
      <c r="C741" s="106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90"/>
      <c r="Z741" s="90"/>
      <c r="AA741" s="90"/>
    </row>
    <row r="742" spans="1:27" ht="15" customHeight="1" x14ac:dyDescent="0.3">
      <c r="A742" s="89"/>
      <c r="B742" s="89"/>
      <c r="C742" s="106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90"/>
      <c r="Z742" s="90"/>
      <c r="AA742" s="90"/>
    </row>
    <row r="743" spans="1:27" ht="15" customHeight="1" x14ac:dyDescent="0.3">
      <c r="A743" s="89"/>
      <c r="B743" s="89"/>
      <c r="C743" s="106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90"/>
      <c r="Z743" s="90"/>
      <c r="AA743" s="90"/>
    </row>
    <row r="744" spans="1:27" ht="15" customHeight="1" x14ac:dyDescent="0.3">
      <c r="A744" s="89"/>
      <c r="B744" s="89"/>
      <c r="C744" s="106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90"/>
      <c r="Z744" s="90"/>
      <c r="AA744" s="90"/>
    </row>
    <row r="745" spans="1:27" ht="15" customHeight="1" x14ac:dyDescent="0.3">
      <c r="A745" s="89"/>
      <c r="B745" s="89"/>
      <c r="C745" s="106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90"/>
      <c r="Z745" s="90"/>
      <c r="AA745" s="90"/>
    </row>
    <row r="746" spans="1:27" ht="15" customHeight="1" x14ac:dyDescent="0.3">
      <c r="A746" s="89"/>
      <c r="B746" s="89"/>
      <c r="C746" s="106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90"/>
      <c r="Z746" s="90"/>
      <c r="AA746" s="90"/>
    </row>
    <row r="747" spans="1:27" ht="15" customHeight="1" x14ac:dyDescent="0.3">
      <c r="A747" s="89"/>
      <c r="B747" s="89"/>
      <c r="C747" s="106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90"/>
      <c r="Z747" s="90"/>
      <c r="AA747" s="90"/>
    </row>
    <row r="748" spans="1:27" ht="15" customHeight="1" x14ac:dyDescent="0.3">
      <c r="A748" s="89"/>
      <c r="B748" s="89"/>
      <c r="C748" s="106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90"/>
      <c r="Z748" s="90"/>
      <c r="AA748" s="90"/>
    </row>
    <row r="749" spans="1:27" ht="15" customHeight="1" x14ac:dyDescent="0.3">
      <c r="A749" s="89"/>
      <c r="B749" s="89"/>
      <c r="C749" s="106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90"/>
      <c r="Z749" s="90"/>
      <c r="AA749" s="90"/>
    </row>
    <row r="750" spans="1:27" ht="15" customHeight="1" x14ac:dyDescent="0.3">
      <c r="A750" s="89"/>
      <c r="B750" s="89"/>
      <c r="C750" s="106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90"/>
      <c r="Z750" s="90"/>
      <c r="AA750" s="90"/>
    </row>
    <row r="751" spans="1:27" ht="15" customHeight="1" x14ac:dyDescent="0.3">
      <c r="A751" s="89"/>
      <c r="B751" s="89"/>
      <c r="C751" s="106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90"/>
      <c r="Z751" s="90"/>
      <c r="AA751" s="90"/>
    </row>
    <row r="752" spans="1:27" ht="15" customHeight="1" x14ac:dyDescent="0.3">
      <c r="A752" s="89"/>
      <c r="B752" s="89"/>
      <c r="C752" s="106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90"/>
      <c r="Z752" s="90"/>
      <c r="AA752" s="90"/>
    </row>
    <row r="753" spans="1:27" ht="15" customHeight="1" x14ac:dyDescent="0.3">
      <c r="A753" s="89"/>
      <c r="B753" s="89"/>
      <c r="C753" s="106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90"/>
      <c r="Z753" s="90"/>
      <c r="AA753" s="90"/>
    </row>
    <row r="754" spans="1:27" ht="15" customHeight="1" x14ac:dyDescent="0.3">
      <c r="A754" s="89"/>
      <c r="B754" s="89"/>
      <c r="C754" s="106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90"/>
      <c r="Z754" s="90"/>
      <c r="AA754" s="90"/>
    </row>
    <row r="755" spans="1:27" ht="15" customHeight="1" x14ac:dyDescent="0.3">
      <c r="A755" s="89"/>
      <c r="B755" s="89"/>
      <c r="C755" s="106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90"/>
      <c r="Z755" s="90"/>
      <c r="AA755" s="90"/>
    </row>
    <row r="756" spans="1:27" ht="15" customHeight="1" x14ac:dyDescent="0.3">
      <c r="A756" s="89"/>
      <c r="B756" s="89"/>
      <c r="C756" s="106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90"/>
      <c r="Z756" s="90"/>
      <c r="AA756" s="90"/>
    </row>
    <row r="757" spans="1:27" ht="15" customHeight="1" x14ac:dyDescent="0.3">
      <c r="A757" s="89"/>
      <c r="B757" s="89"/>
      <c r="C757" s="106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90"/>
      <c r="Z757" s="90"/>
      <c r="AA757" s="90"/>
    </row>
    <row r="758" spans="1:27" ht="15" customHeight="1" x14ac:dyDescent="0.3">
      <c r="A758" s="89"/>
      <c r="B758" s="89"/>
      <c r="C758" s="106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90"/>
      <c r="Z758" s="90"/>
      <c r="AA758" s="90"/>
    </row>
    <row r="759" spans="1:27" ht="15" customHeight="1" x14ac:dyDescent="0.3">
      <c r="A759" s="89"/>
      <c r="B759" s="89"/>
      <c r="C759" s="106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90"/>
      <c r="Z759" s="90"/>
      <c r="AA759" s="90"/>
    </row>
    <row r="760" spans="1:27" ht="15" customHeight="1" x14ac:dyDescent="0.3">
      <c r="A760" s="89"/>
      <c r="B760" s="89"/>
      <c r="C760" s="106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90"/>
      <c r="Z760" s="90"/>
      <c r="AA760" s="90"/>
    </row>
    <row r="761" spans="1:27" ht="15" customHeight="1" x14ac:dyDescent="0.3">
      <c r="A761" s="89"/>
      <c r="B761" s="89"/>
      <c r="C761" s="106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90"/>
      <c r="Z761" s="90"/>
      <c r="AA761" s="90"/>
    </row>
    <row r="762" spans="1:27" ht="15" customHeight="1" x14ac:dyDescent="0.3">
      <c r="A762" s="89"/>
      <c r="B762" s="89"/>
      <c r="C762" s="106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90"/>
      <c r="Z762" s="90"/>
      <c r="AA762" s="90"/>
    </row>
    <row r="763" spans="1:27" ht="15" customHeight="1" x14ac:dyDescent="0.3">
      <c r="A763" s="89"/>
      <c r="B763" s="89"/>
      <c r="C763" s="106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90"/>
      <c r="Z763" s="90"/>
      <c r="AA763" s="90"/>
    </row>
    <row r="764" spans="1:27" ht="15" customHeight="1" x14ac:dyDescent="0.3">
      <c r="A764" s="89"/>
      <c r="B764" s="89"/>
      <c r="C764" s="106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90"/>
      <c r="Z764" s="90"/>
      <c r="AA764" s="90"/>
    </row>
    <row r="765" spans="1:27" ht="15" customHeight="1" x14ac:dyDescent="0.3">
      <c r="A765" s="89"/>
      <c r="B765" s="89"/>
      <c r="C765" s="106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90"/>
      <c r="Z765" s="90"/>
      <c r="AA765" s="90"/>
    </row>
    <row r="766" spans="1:27" ht="15" customHeight="1" x14ac:dyDescent="0.3">
      <c r="A766" s="89"/>
      <c r="B766" s="89"/>
      <c r="C766" s="106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90"/>
      <c r="Z766" s="90"/>
      <c r="AA766" s="90"/>
    </row>
    <row r="767" spans="1:27" ht="15" customHeight="1" x14ac:dyDescent="0.3">
      <c r="A767" s="89"/>
      <c r="B767" s="89"/>
      <c r="C767" s="106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90"/>
      <c r="Z767" s="90"/>
      <c r="AA767" s="90"/>
    </row>
    <row r="768" spans="1:27" ht="15" customHeight="1" x14ac:dyDescent="0.3">
      <c r="A768" s="89"/>
      <c r="B768" s="89"/>
      <c r="C768" s="106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90"/>
      <c r="Z768" s="90"/>
      <c r="AA768" s="90"/>
    </row>
    <row r="769" spans="1:27" ht="15" customHeight="1" x14ac:dyDescent="0.3">
      <c r="A769" s="89"/>
      <c r="B769" s="89"/>
      <c r="C769" s="106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90"/>
      <c r="Z769" s="90"/>
      <c r="AA769" s="90"/>
    </row>
    <row r="770" spans="1:27" ht="15" customHeight="1" x14ac:dyDescent="0.3">
      <c r="A770" s="89"/>
      <c r="B770" s="89"/>
      <c r="C770" s="106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90"/>
      <c r="Z770" s="90"/>
      <c r="AA770" s="90"/>
    </row>
    <row r="771" spans="1:27" ht="15" customHeight="1" x14ac:dyDescent="0.3">
      <c r="A771" s="89"/>
      <c r="B771" s="89"/>
      <c r="C771" s="106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90"/>
      <c r="Z771" s="90"/>
      <c r="AA771" s="90"/>
    </row>
    <row r="772" spans="1:27" ht="15" customHeight="1" x14ac:dyDescent="0.3">
      <c r="A772" s="89"/>
      <c r="B772" s="89"/>
      <c r="C772" s="106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90"/>
      <c r="Z772" s="90"/>
      <c r="AA772" s="90"/>
    </row>
    <row r="773" spans="1:27" ht="15" customHeight="1" x14ac:dyDescent="0.3">
      <c r="A773" s="89"/>
      <c r="B773" s="89"/>
      <c r="C773" s="106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90"/>
      <c r="Z773" s="90"/>
      <c r="AA773" s="90"/>
    </row>
    <row r="774" spans="1:27" ht="15" customHeight="1" x14ac:dyDescent="0.3">
      <c r="A774" s="89"/>
      <c r="B774" s="89"/>
      <c r="C774" s="106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90"/>
      <c r="Z774" s="90"/>
      <c r="AA774" s="90"/>
    </row>
    <row r="775" spans="1:27" ht="15" customHeight="1" x14ac:dyDescent="0.3">
      <c r="A775" s="89"/>
      <c r="B775" s="89"/>
      <c r="C775" s="106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90"/>
      <c r="Z775" s="90"/>
      <c r="AA775" s="90"/>
    </row>
    <row r="776" spans="1:27" ht="15" customHeight="1" x14ac:dyDescent="0.3">
      <c r="A776" s="89"/>
      <c r="B776" s="89"/>
      <c r="C776" s="106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90"/>
      <c r="Z776" s="90"/>
      <c r="AA776" s="90"/>
    </row>
    <row r="777" spans="1:27" ht="15" customHeight="1" x14ac:dyDescent="0.3">
      <c r="A777" s="89"/>
      <c r="B777" s="89"/>
      <c r="C777" s="106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90"/>
      <c r="Z777" s="90"/>
      <c r="AA777" s="90"/>
    </row>
    <row r="778" spans="1:27" ht="15" customHeight="1" x14ac:dyDescent="0.3">
      <c r="A778" s="89"/>
      <c r="B778" s="89"/>
      <c r="C778" s="106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90"/>
      <c r="Z778" s="90"/>
      <c r="AA778" s="90"/>
    </row>
    <row r="779" spans="1:27" ht="15" customHeight="1" x14ac:dyDescent="0.3">
      <c r="A779" s="89"/>
      <c r="B779" s="89"/>
      <c r="C779" s="106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90"/>
      <c r="Z779" s="90"/>
      <c r="AA779" s="90"/>
    </row>
    <row r="780" spans="1:27" ht="15" customHeight="1" x14ac:dyDescent="0.3">
      <c r="A780" s="89"/>
      <c r="B780" s="89"/>
      <c r="C780" s="106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90"/>
      <c r="Z780" s="90"/>
      <c r="AA780" s="90"/>
    </row>
    <row r="781" spans="1:27" ht="15" customHeight="1" x14ac:dyDescent="0.3">
      <c r="A781" s="89"/>
      <c r="B781" s="89"/>
      <c r="C781" s="106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90"/>
      <c r="Z781" s="90"/>
      <c r="AA781" s="90"/>
    </row>
    <row r="782" spans="1:27" ht="15" customHeight="1" x14ac:dyDescent="0.3">
      <c r="A782" s="89"/>
      <c r="B782" s="89"/>
      <c r="C782" s="106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90"/>
      <c r="Z782" s="90"/>
      <c r="AA782" s="90"/>
    </row>
    <row r="783" spans="1:27" ht="15" customHeight="1" x14ac:dyDescent="0.3">
      <c r="A783" s="89"/>
      <c r="B783" s="89"/>
      <c r="C783" s="106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90"/>
      <c r="Z783" s="90"/>
      <c r="AA783" s="90"/>
    </row>
    <row r="784" spans="1:27" ht="15" customHeight="1" x14ac:dyDescent="0.3">
      <c r="A784" s="89"/>
      <c r="B784" s="89"/>
      <c r="C784" s="106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90"/>
      <c r="Z784" s="90"/>
      <c r="AA784" s="90"/>
    </row>
    <row r="785" spans="1:27" ht="15" customHeight="1" x14ac:dyDescent="0.3">
      <c r="A785" s="89"/>
      <c r="B785" s="89"/>
      <c r="C785" s="106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90"/>
      <c r="Z785" s="90"/>
      <c r="AA785" s="90"/>
    </row>
    <row r="786" spans="1:27" ht="15" customHeight="1" x14ac:dyDescent="0.3">
      <c r="A786" s="89"/>
      <c r="B786" s="89"/>
      <c r="C786" s="106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90"/>
      <c r="Z786" s="90"/>
      <c r="AA786" s="90"/>
    </row>
    <row r="787" spans="1:27" ht="15" customHeight="1" x14ac:dyDescent="0.3">
      <c r="A787" s="89"/>
      <c r="B787" s="89"/>
      <c r="C787" s="106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90"/>
      <c r="Z787" s="90"/>
      <c r="AA787" s="90"/>
    </row>
    <row r="788" spans="1:27" ht="15" customHeight="1" x14ac:dyDescent="0.3">
      <c r="A788" s="89"/>
      <c r="B788" s="89"/>
      <c r="C788" s="106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90"/>
      <c r="Z788" s="90"/>
      <c r="AA788" s="90"/>
    </row>
    <row r="789" spans="1:27" ht="15" customHeight="1" x14ac:dyDescent="0.3">
      <c r="A789" s="89"/>
      <c r="B789" s="89"/>
      <c r="C789" s="106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90"/>
      <c r="Z789" s="90"/>
      <c r="AA789" s="90"/>
    </row>
    <row r="790" spans="1:27" ht="15" customHeight="1" x14ac:dyDescent="0.3">
      <c r="A790" s="89"/>
      <c r="B790" s="89"/>
      <c r="C790" s="106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90"/>
      <c r="Z790" s="90"/>
      <c r="AA790" s="90"/>
    </row>
    <row r="791" spans="1:27" ht="15" customHeight="1" x14ac:dyDescent="0.3">
      <c r="A791" s="89"/>
      <c r="B791" s="89"/>
      <c r="C791" s="106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90"/>
      <c r="Z791" s="90"/>
      <c r="AA791" s="90"/>
    </row>
    <row r="792" spans="1:27" ht="15" customHeight="1" x14ac:dyDescent="0.3">
      <c r="A792" s="89"/>
      <c r="B792" s="89"/>
      <c r="C792" s="106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90"/>
      <c r="Z792" s="90"/>
      <c r="AA792" s="90"/>
    </row>
    <row r="793" spans="1:27" ht="15" customHeight="1" x14ac:dyDescent="0.3">
      <c r="A793" s="89"/>
      <c r="B793" s="89"/>
      <c r="C793" s="106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90"/>
      <c r="Z793" s="90"/>
      <c r="AA793" s="90"/>
    </row>
    <row r="794" spans="1:27" ht="15" customHeight="1" x14ac:dyDescent="0.3">
      <c r="A794" s="89"/>
      <c r="B794" s="89"/>
      <c r="C794" s="106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90"/>
      <c r="Z794" s="90"/>
      <c r="AA794" s="90"/>
    </row>
    <row r="795" spans="1:27" ht="15" customHeight="1" x14ac:dyDescent="0.3">
      <c r="A795" s="89"/>
      <c r="B795" s="89"/>
      <c r="C795" s="106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90"/>
      <c r="Z795" s="90"/>
      <c r="AA795" s="90"/>
    </row>
    <row r="796" spans="1:27" ht="15" customHeight="1" x14ac:dyDescent="0.3">
      <c r="A796" s="89"/>
      <c r="B796" s="89"/>
      <c r="C796" s="106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90"/>
      <c r="Z796" s="90"/>
      <c r="AA796" s="90"/>
    </row>
    <row r="797" spans="1:27" ht="15" customHeight="1" x14ac:dyDescent="0.3">
      <c r="A797" s="89"/>
      <c r="B797" s="89"/>
      <c r="C797" s="106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90"/>
      <c r="Z797" s="90"/>
      <c r="AA797" s="90"/>
    </row>
    <row r="798" spans="1:27" ht="15" customHeight="1" x14ac:dyDescent="0.3">
      <c r="A798" s="89"/>
      <c r="B798" s="89"/>
      <c r="C798" s="106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90"/>
      <c r="Z798" s="90"/>
      <c r="AA798" s="90"/>
    </row>
    <row r="799" spans="1:27" ht="15" customHeight="1" x14ac:dyDescent="0.3">
      <c r="A799" s="89"/>
      <c r="B799" s="89"/>
      <c r="C799" s="106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90"/>
      <c r="Z799" s="90"/>
      <c r="AA799" s="90"/>
    </row>
    <row r="800" spans="1:27" ht="15" customHeight="1" x14ac:dyDescent="0.3">
      <c r="A800" s="89"/>
      <c r="B800" s="89"/>
      <c r="C800" s="106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90"/>
      <c r="Z800" s="90"/>
      <c r="AA800" s="90"/>
    </row>
    <row r="801" spans="1:27" ht="15" customHeight="1" x14ac:dyDescent="0.3">
      <c r="A801" s="89"/>
      <c r="B801" s="89"/>
      <c r="C801" s="106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90"/>
      <c r="Z801" s="90"/>
      <c r="AA801" s="90"/>
    </row>
    <row r="802" spans="1:27" ht="15" customHeight="1" x14ac:dyDescent="0.3">
      <c r="A802" s="89"/>
      <c r="B802" s="89"/>
      <c r="C802" s="106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90"/>
      <c r="Z802" s="90"/>
      <c r="AA802" s="90"/>
    </row>
    <row r="803" spans="1:27" ht="15" customHeight="1" x14ac:dyDescent="0.3">
      <c r="A803" s="89"/>
      <c r="B803" s="89"/>
      <c r="C803" s="106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90"/>
      <c r="Z803" s="90"/>
      <c r="AA803" s="90"/>
    </row>
    <row r="804" spans="1:27" ht="15" customHeight="1" x14ac:dyDescent="0.3">
      <c r="A804" s="89"/>
      <c r="B804" s="89"/>
      <c r="C804" s="106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90"/>
      <c r="Z804" s="90"/>
      <c r="AA804" s="90"/>
    </row>
    <row r="805" spans="1:27" ht="15" customHeight="1" x14ac:dyDescent="0.3">
      <c r="A805" s="89"/>
      <c r="B805" s="89"/>
      <c r="C805" s="106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90"/>
      <c r="Z805" s="90"/>
      <c r="AA805" s="90"/>
    </row>
    <row r="806" spans="1:27" ht="15" customHeight="1" x14ac:dyDescent="0.3">
      <c r="A806" s="89"/>
      <c r="B806" s="89"/>
      <c r="C806" s="106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90"/>
      <c r="Z806" s="90"/>
      <c r="AA806" s="90"/>
    </row>
    <row r="807" spans="1:27" ht="15" customHeight="1" x14ac:dyDescent="0.3">
      <c r="A807" s="89"/>
      <c r="B807" s="89"/>
      <c r="C807" s="106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90"/>
      <c r="Z807" s="90"/>
      <c r="AA807" s="90"/>
    </row>
    <row r="808" spans="1:27" ht="15" customHeight="1" x14ac:dyDescent="0.3">
      <c r="A808" s="89"/>
      <c r="B808" s="89"/>
      <c r="C808" s="106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90"/>
      <c r="Z808" s="90"/>
      <c r="AA808" s="90"/>
    </row>
    <row r="809" spans="1:27" ht="15" customHeight="1" x14ac:dyDescent="0.3">
      <c r="A809" s="89"/>
      <c r="B809" s="89"/>
      <c r="C809" s="106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90"/>
      <c r="Z809" s="90"/>
      <c r="AA809" s="90"/>
    </row>
    <row r="810" spans="1:27" ht="15" customHeight="1" x14ac:dyDescent="0.3">
      <c r="A810" s="89"/>
      <c r="B810" s="89"/>
      <c r="C810" s="106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90"/>
      <c r="Z810" s="90"/>
      <c r="AA810" s="90"/>
    </row>
    <row r="811" spans="1:27" ht="15" customHeight="1" x14ac:dyDescent="0.3">
      <c r="A811" s="89"/>
      <c r="B811" s="89"/>
      <c r="C811" s="106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90"/>
      <c r="Z811" s="90"/>
      <c r="AA811" s="90"/>
    </row>
    <row r="812" spans="1:27" ht="15" customHeight="1" x14ac:dyDescent="0.3">
      <c r="A812" s="89"/>
      <c r="B812" s="89"/>
      <c r="C812" s="106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90"/>
      <c r="Z812" s="90"/>
      <c r="AA812" s="90"/>
    </row>
    <row r="813" spans="1:27" ht="15" customHeight="1" x14ac:dyDescent="0.3">
      <c r="A813" s="89"/>
      <c r="B813" s="89"/>
      <c r="C813" s="106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90"/>
      <c r="Z813" s="90"/>
      <c r="AA813" s="90"/>
    </row>
    <row r="814" spans="1:27" ht="15" customHeight="1" x14ac:dyDescent="0.3">
      <c r="A814" s="89"/>
      <c r="B814" s="89"/>
      <c r="C814" s="106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90"/>
      <c r="Z814" s="90"/>
      <c r="AA814" s="90"/>
    </row>
    <row r="815" spans="1:27" ht="15" customHeight="1" x14ac:dyDescent="0.3">
      <c r="A815" s="89"/>
      <c r="B815" s="89"/>
      <c r="C815" s="106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90"/>
      <c r="Z815" s="90"/>
      <c r="AA815" s="90"/>
    </row>
    <row r="816" spans="1:27" ht="15" customHeight="1" x14ac:dyDescent="0.3">
      <c r="A816" s="89"/>
      <c r="B816" s="89"/>
      <c r="C816" s="106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90"/>
      <c r="Z816" s="90"/>
      <c r="AA816" s="90"/>
    </row>
    <row r="817" spans="1:27" ht="15" customHeight="1" x14ac:dyDescent="0.3">
      <c r="A817" s="89"/>
      <c r="B817" s="89"/>
      <c r="C817" s="106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90"/>
      <c r="Z817" s="90"/>
      <c r="AA817" s="90"/>
    </row>
    <row r="818" spans="1:27" ht="15" customHeight="1" x14ac:dyDescent="0.3">
      <c r="A818" s="89"/>
      <c r="B818" s="89"/>
      <c r="C818" s="106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90"/>
      <c r="Z818" s="90"/>
      <c r="AA818" s="90"/>
    </row>
    <row r="819" spans="1:27" ht="15" customHeight="1" x14ac:dyDescent="0.3">
      <c r="A819" s="89"/>
      <c r="B819" s="89"/>
      <c r="C819" s="106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90"/>
      <c r="Z819" s="90"/>
      <c r="AA819" s="90"/>
    </row>
    <row r="820" spans="1:27" ht="15" customHeight="1" x14ac:dyDescent="0.3">
      <c r="A820" s="89"/>
      <c r="B820" s="89"/>
      <c r="C820" s="106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90"/>
      <c r="Z820" s="90"/>
      <c r="AA820" s="90"/>
    </row>
    <row r="821" spans="1:27" ht="15" customHeight="1" x14ac:dyDescent="0.3">
      <c r="A821" s="89"/>
      <c r="B821" s="89"/>
      <c r="C821" s="106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90"/>
      <c r="Z821" s="90"/>
      <c r="AA821" s="90"/>
    </row>
    <row r="822" spans="1:27" ht="15" customHeight="1" x14ac:dyDescent="0.3">
      <c r="A822" s="89"/>
      <c r="B822" s="89"/>
      <c r="C822" s="106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90"/>
      <c r="Z822" s="90"/>
      <c r="AA822" s="90"/>
    </row>
    <row r="823" spans="1:27" ht="15" customHeight="1" x14ac:dyDescent="0.3">
      <c r="A823" s="89"/>
      <c r="B823" s="89"/>
      <c r="C823" s="106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90"/>
      <c r="Z823" s="90"/>
      <c r="AA823" s="90"/>
    </row>
    <row r="824" spans="1:27" ht="15" customHeight="1" x14ac:dyDescent="0.3">
      <c r="A824" s="89"/>
      <c r="B824" s="89"/>
      <c r="C824" s="106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90"/>
      <c r="Z824" s="90"/>
      <c r="AA824" s="90"/>
    </row>
    <row r="825" spans="1:27" ht="15" customHeight="1" x14ac:dyDescent="0.3">
      <c r="A825" s="89"/>
      <c r="B825" s="89"/>
      <c r="C825" s="106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90"/>
      <c r="Z825" s="90"/>
      <c r="AA825" s="90"/>
    </row>
    <row r="826" spans="1:27" ht="15" customHeight="1" x14ac:dyDescent="0.3">
      <c r="A826" s="89"/>
      <c r="B826" s="89"/>
      <c r="C826" s="106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90"/>
      <c r="Z826" s="90"/>
      <c r="AA826" s="90"/>
    </row>
    <row r="827" spans="1:27" ht="15" customHeight="1" x14ac:dyDescent="0.3">
      <c r="A827" s="89"/>
      <c r="B827" s="89"/>
      <c r="C827" s="106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90"/>
      <c r="Z827" s="90"/>
      <c r="AA827" s="90"/>
    </row>
    <row r="828" spans="1:27" ht="15" customHeight="1" x14ac:dyDescent="0.3">
      <c r="A828" s="89"/>
      <c r="B828" s="89"/>
      <c r="C828" s="106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90"/>
      <c r="Z828" s="90"/>
      <c r="AA828" s="90"/>
    </row>
    <row r="829" spans="1:27" ht="15" customHeight="1" x14ac:dyDescent="0.3">
      <c r="A829" s="89"/>
      <c r="B829" s="89"/>
      <c r="C829" s="106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90"/>
      <c r="Z829" s="90"/>
      <c r="AA829" s="90"/>
    </row>
    <row r="830" spans="1:27" ht="15" customHeight="1" x14ac:dyDescent="0.3">
      <c r="A830" s="89"/>
      <c r="B830" s="89"/>
      <c r="C830" s="106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90"/>
      <c r="Z830" s="90"/>
      <c r="AA830" s="90"/>
    </row>
    <row r="831" spans="1:27" ht="15" customHeight="1" x14ac:dyDescent="0.3">
      <c r="A831" s="89"/>
      <c r="B831" s="89"/>
      <c r="C831" s="106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90"/>
      <c r="Z831" s="90"/>
      <c r="AA831" s="90"/>
    </row>
    <row r="832" spans="1:27" ht="15" customHeight="1" x14ac:dyDescent="0.3">
      <c r="A832" s="89"/>
      <c r="B832" s="89"/>
      <c r="C832" s="106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90"/>
      <c r="Z832" s="90"/>
      <c r="AA832" s="90"/>
    </row>
    <row r="833" spans="1:27" ht="15" customHeight="1" x14ac:dyDescent="0.3">
      <c r="A833" s="89"/>
      <c r="B833" s="89"/>
      <c r="C833" s="106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90"/>
      <c r="Z833" s="90"/>
      <c r="AA833" s="90"/>
    </row>
    <row r="834" spans="1:27" ht="15" customHeight="1" x14ac:dyDescent="0.3">
      <c r="A834" s="89"/>
      <c r="B834" s="89"/>
      <c r="C834" s="106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90"/>
      <c r="Z834" s="90"/>
      <c r="AA834" s="90"/>
    </row>
    <row r="835" spans="1:27" ht="15" customHeight="1" x14ac:dyDescent="0.3">
      <c r="A835" s="89"/>
      <c r="B835" s="89"/>
      <c r="C835" s="106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90"/>
      <c r="Z835" s="90"/>
      <c r="AA835" s="90"/>
    </row>
    <row r="836" spans="1:27" ht="15" customHeight="1" x14ac:dyDescent="0.3">
      <c r="A836" s="89"/>
      <c r="B836" s="89"/>
      <c r="C836" s="106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90"/>
      <c r="Z836" s="90"/>
      <c r="AA836" s="90"/>
    </row>
    <row r="837" spans="1:27" ht="15" customHeight="1" x14ac:dyDescent="0.3">
      <c r="A837" s="89"/>
      <c r="B837" s="89"/>
      <c r="C837" s="106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90"/>
      <c r="Z837" s="90"/>
      <c r="AA837" s="90"/>
    </row>
    <row r="838" spans="1:27" ht="15" customHeight="1" x14ac:dyDescent="0.3">
      <c r="A838" s="89"/>
      <c r="B838" s="89"/>
      <c r="C838" s="106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90"/>
      <c r="Z838" s="90"/>
      <c r="AA838" s="90"/>
    </row>
    <row r="839" spans="1:27" ht="15" customHeight="1" x14ac:dyDescent="0.3">
      <c r="A839" s="89"/>
      <c r="B839" s="89"/>
      <c r="C839" s="106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90"/>
      <c r="Z839" s="90"/>
      <c r="AA839" s="90"/>
    </row>
    <row r="840" spans="1:27" ht="15" customHeight="1" x14ac:dyDescent="0.3">
      <c r="A840" s="89"/>
      <c r="B840" s="89"/>
      <c r="C840" s="106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90"/>
      <c r="Z840" s="90"/>
      <c r="AA840" s="90"/>
    </row>
    <row r="841" spans="1:27" ht="15" customHeight="1" x14ac:dyDescent="0.3">
      <c r="A841" s="89"/>
      <c r="B841" s="89"/>
      <c r="C841" s="106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90"/>
      <c r="Z841" s="90"/>
      <c r="AA841" s="90"/>
    </row>
    <row r="842" spans="1:27" ht="15" customHeight="1" x14ac:dyDescent="0.3">
      <c r="A842" s="89"/>
      <c r="B842" s="89"/>
      <c r="C842" s="106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90"/>
      <c r="Z842" s="90"/>
      <c r="AA842" s="90"/>
    </row>
    <row r="843" spans="1:27" ht="15" customHeight="1" x14ac:dyDescent="0.3">
      <c r="A843" s="89"/>
      <c r="B843" s="89"/>
      <c r="C843" s="106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90"/>
      <c r="Z843" s="90"/>
      <c r="AA843" s="90"/>
    </row>
    <row r="844" spans="1:27" ht="15" customHeight="1" x14ac:dyDescent="0.3">
      <c r="A844" s="89"/>
      <c r="B844" s="89"/>
      <c r="C844" s="106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90"/>
      <c r="Z844" s="90"/>
      <c r="AA844" s="90"/>
    </row>
    <row r="845" spans="1:27" ht="15" customHeight="1" x14ac:dyDescent="0.3">
      <c r="A845" s="89"/>
      <c r="B845" s="89"/>
      <c r="C845" s="106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90"/>
      <c r="Z845" s="90"/>
      <c r="AA845" s="90"/>
    </row>
    <row r="846" spans="1:27" ht="15" customHeight="1" x14ac:dyDescent="0.3">
      <c r="A846" s="89"/>
      <c r="B846" s="89"/>
      <c r="C846" s="106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90"/>
      <c r="Z846" s="90"/>
      <c r="AA846" s="90"/>
    </row>
    <row r="847" spans="1:27" ht="15" customHeight="1" x14ac:dyDescent="0.3">
      <c r="A847" s="89"/>
      <c r="B847" s="89"/>
      <c r="C847" s="106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90"/>
      <c r="Z847" s="90"/>
      <c r="AA847" s="90"/>
    </row>
    <row r="848" spans="1:27" ht="15" customHeight="1" x14ac:dyDescent="0.3">
      <c r="A848" s="89"/>
      <c r="B848" s="89"/>
      <c r="C848" s="106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90"/>
      <c r="Z848" s="90"/>
      <c r="AA848" s="90"/>
    </row>
    <row r="849" spans="1:27" ht="15" customHeight="1" x14ac:dyDescent="0.3">
      <c r="A849" s="89"/>
      <c r="B849" s="89"/>
      <c r="C849" s="106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90"/>
      <c r="Z849" s="90"/>
      <c r="AA849" s="90"/>
    </row>
    <row r="850" spans="1:27" ht="15" customHeight="1" x14ac:dyDescent="0.3">
      <c r="A850" s="89"/>
      <c r="B850" s="89"/>
      <c r="C850" s="106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90"/>
      <c r="Z850" s="90"/>
      <c r="AA850" s="90"/>
    </row>
    <row r="851" spans="1:27" ht="15" customHeight="1" x14ac:dyDescent="0.3">
      <c r="A851" s="89"/>
      <c r="B851" s="89"/>
      <c r="C851" s="106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90"/>
      <c r="Z851" s="90"/>
      <c r="AA851" s="90"/>
    </row>
    <row r="852" spans="1:27" ht="15" customHeight="1" x14ac:dyDescent="0.3">
      <c r="A852" s="89"/>
      <c r="B852" s="89"/>
      <c r="C852" s="106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90"/>
      <c r="Z852" s="90"/>
      <c r="AA852" s="90"/>
    </row>
    <row r="853" spans="1:27" ht="15" customHeight="1" x14ac:dyDescent="0.3">
      <c r="A853" s="89"/>
      <c r="B853" s="89"/>
      <c r="C853" s="106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90"/>
      <c r="Z853" s="90"/>
      <c r="AA853" s="90"/>
    </row>
    <row r="854" spans="1:27" ht="15" customHeight="1" x14ac:dyDescent="0.3">
      <c r="A854" s="89"/>
      <c r="B854" s="89"/>
      <c r="C854" s="106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90"/>
      <c r="Z854" s="90"/>
      <c r="AA854" s="90"/>
    </row>
    <row r="855" spans="1:27" ht="15" customHeight="1" x14ac:dyDescent="0.3">
      <c r="A855" s="89"/>
      <c r="B855" s="89"/>
      <c r="C855" s="106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90"/>
      <c r="Z855" s="90"/>
      <c r="AA855" s="90"/>
    </row>
    <row r="856" spans="1:27" ht="15" customHeight="1" x14ac:dyDescent="0.3">
      <c r="A856" s="89"/>
      <c r="B856" s="89"/>
      <c r="C856" s="106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90"/>
      <c r="Z856" s="90"/>
      <c r="AA856" s="90"/>
    </row>
    <row r="857" spans="1:27" ht="15" customHeight="1" x14ac:dyDescent="0.3">
      <c r="A857" s="89"/>
      <c r="B857" s="89"/>
      <c r="C857" s="106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90"/>
      <c r="Z857" s="90"/>
      <c r="AA857" s="90"/>
    </row>
    <row r="858" spans="1:27" ht="15" customHeight="1" x14ac:dyDescent="0.3">
      <c r="A858" s="89"/>
      <c r="B858" s="89"/>
      <c r="C858" s="106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90"/>
      <c r="Z858" s="90"/>
      <c r="AA858" s="90"/>
    </row>
    <row r="859" spans="1:27" ht="15" customHeight="1" x14ac:dyDescent="0.3">
      <c r="A859" s="89"/>
      <c r="B859" s="89"/>
      <c r="C859" s="106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90"/>
      <c r="Z859" s="90"/>
      <c r="AA859" s="90"/>
    </row>
    <row r="860" spans="1:27" ht="15" customHeight="1" x14ac:dyDescent="0.3">
      <c r="A860" s="89"/>
      <c r="B860" s="89"/>
      <c r="C860" s="106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90"/>
      <c r="Z860" s="90"/>
      <c r="AA860" s="90"/>
    </row>
    <row r="861" spans="1:27" ht="15" customHeight="1" x14ac:dyDescent="0.3">
      <c r="A861" s="89"/>
      <c r="B861" s="89"/>
      <c r="C861" s="106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90"/>
      <c r="Z861" s="90"/>
      <c r="AA861" s="90"/>
    </row>
    <row r="862" spans="1:27" ht="15" customHeight="1" x14ac:dyDescent="0.3">
      <c r="A862" s="89"/>
      <c r="B862" s="89"/>
      <c r="C862" s="106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90"/>
      <c r="Z862" s="90"/>
      <c r="AA862" s="90"/>
    </row>
    <row r="863" spans="1:27" ht="15" customHeight="1" x14ac:dyDescent="0.3">
      <c r="A863" s="89"/>
      <c r="B863" s="89"/>
      <c r="C863" s="106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90"/>
      <c r="Z863" s="90"/>
      <c r="AA863" s="90"/>
    </row>
    <row r="864" spans="1:27" ht="15" customHeight="1" x14ac:dyDescent="0.3">
      <c r="A864" s="89"/>
      <c r="B864" s="89"/>
      <c r="C864" s="106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90"/>
      <c r="Z864" s="90"/>
      <c r="AA864" s="90"/>
    </row>
    <row r="865" spans="1:27" ht="15" customHeight="1" x14ac:dyDescent="0.3">
      <c r="A865" s="89"/>
      <c r="B865" s="89"/>
      <c r="C865" s="106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90"/>
      <c r="Z865" s="90"/>
      <c r="AA865" s="90"/>
    </row>
    <row r="866" spans="1:27" ht="15" customHeight="1" x14ac:dyDescent="0.3">
      <c r="A866" s="89"/>
      <c r="B866" s="89"/>
      <c r="C866" s="106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90"/>
      <c r="Z866" s="90"/>
      <c r="AA866" s="90"/>
    </row>
    <row r="867" spans="1:27" ht="15" customHeight="1" x14ac:dyDescent="0.3">
      <c r="A867" s="89"/>
      <c r="B867" s="89"/>
      <c r="C867" s="106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90"/>
      <c r="Z867" s="90"/>
      <c r="AA867" s="90"/>
    </row>
    <row r="868" spans="1:27" ht="15" customHeight="1" x14ac:dyDescent="0.3">
      <c r="A868" s="89"/>
      <c r="B868" s="89"/>
      <c r="C868" s="106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90"/>
      <c r="Z868" s="90"/>
      <c r="AA868" s="90"/>
    </row>
    <row r="869" spans="1:27" ht="15" customHeight="1" x14ac:dyDescent="0.3">
      <c r="A869" s="89"/>
      <c r="B869" s="89"/>
      <c r="C869" s="106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90"/>
      <c r="Z869" s="90"/>
      <c r="AA869" s="90"/>
    </row>
    <row r="870" spans="1:27" ht="15" customHeight="1" x14ac:dyDescent="0.3">
      <c r="A870" s="89"/>
      <c r="B870" s="89"/>
      <c r="C870" s="106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90"/>
      <c r="Z870" s="90"/>
      <c r="AA870" s="90"/>
    </row>
    <row r="871" spans="1:27" ht="15" customHeight="1" x14ac:dyDescent="0.3">
      <c r="A871" s="89"/>
      <c r="B871" s="89"/>
      <c r="C871" s="106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90"/>
      <c r="Z871" s="90"/>
      <c r="AA871" s="90"/>
    </row>
    <row r="872" spans="1:27" ht="15" customHeight="1" x14ac:dyDescent="0.3">
      <c r="A872" s="89"/>
      <c r="B872" s="89"/>
      <c r="C872" s="106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90"/>
      <c r="Z872" s="90"/>
      <c r="AA872" s="90"/>
    </row>
    <row r="873" spans="1:27" ht="15" customHeight="1" x14ac:dyDescent="0.3">
      <c r="A873" s="89"/>
      <c r="B873" s="89"/>
      <c r="C873" s="106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90"/>
      <c r="Z873" s="90"/>
      <c r="AA873" s="90"/>
    </row>
    <row r="874" spans="1:27" ht="15" customHeight="1" x14ac:dyDescent="0.3">
      <c r="A874" s="89"/>
      <c r="B874" s="89"/>
      <c r="C874" s="106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90"/>
      <c r="Z874" s="90"/>
      <c r="AA874" s="90"/>
    </row>
    <row r="875" spans="1:27" ht="15" customHeight="1" x14ac:dyDescent="0.3">
      <c r="A875" s="89"/>
      <c r="B875" s="89"/>
      <c r="C875" s="106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90"/>
      <c r="Z875" s="90"/>
      <c r="AA875" s="90"/>
    </row>
    <row r="876" spans="1:27" ht="15" customHeight="1" x14ac:dyDescent="0.3">
      <c r="A876" s="89"/>
      <c r="B876" s="89"/>
      <c r="C876" s="106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90"/>
      <c r="Z876" s="90"/>
      <c r="AA876" s="90"/>
    </row>
    <row r="877" spans="1:27" ht="15" customHeight="1" x14ac:dyDescent="0.3">
      <c r="A877" s="89"/>
      <c r="B877" s="89"/>
      <c r="C877" s="106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90"/>
      <c r="Z877" s="90"/>
      <c r="AA877" s="90"/>
    </row>
    <row r="878" spans="1:27" ht="15" customHeight="1" x14ac:dyDescent="0.3">
      <c r="A878" s="89"/>
      <c r="B878" s="89"/>
      <c r="C878" s="106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90"/>
      <c r="Z878" s="90"/>
      <c r="AA878" s="90"/>
    </row>
    <row r="879" spans="1:27" ht="15" customHeight="1" x14ac:dyDescent="0.3">
      <c r="A879" s="89"/>
      <c r="B879" s="89"/>
      <c r="C879" s="106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90"/>
      <c r="Z879" s="90"/>
      <c r="AA879" s="90"/>
    </row>
    <row r="880" spans="1:27" ht="15" customHeight="1" x14ac:dyDescent="0.3">
      <c r="A880" s="89"/>
      <c r="B880" s="89"/>
      <c r="C880" s="106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90"/>
      <c r="Z880" s="90"/>
      <c r="AA880" s="90"/>
    </row>
    <row r="881" spans="1:27" ht="15" customHeight="1" x14ac:dyDescent="0.3">
      <c r="A881" s="89"/>
      <c r="B881" s="89"/>
      <c r="C881" s="106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90"/>
      <c r="Z881" s="90"/>
      <c r="AA881" s="90"/>
    </row>
    <row r="882" spans="1:27" ht="15" customHeight="1" x14ac:dyDescent="0.3">
      <c r="A882" s="89"/>
      <c r="B882" s="89"/>
      <c r="C882" s="106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90"/>
      <c r="Z882" s="90"/>
      <c r="AA882" s="90"/>
    </row>
    <row r="883" spans="1:27" ht="15" customHeight="1" x14ac:dyDescent="0.3">
      <c r="A883" s="89"/>
      <c r="B883" s="89"/>
      <c r="C883" s="106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90"/>
      <c r="Z883" s="90"/>
      <c r="AA883" s="90"/>
    </row>
    <row r="884" spans="1:27" ht="15" customHeight="1" x14ac:dyDescent="0.3">
      <c r="A884" s="89"/>
      <c r="B884" s="89"/>
      <c r="C884" s="106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90"/>
      <c r="Z884" s="90"/>
      <c r="AA884" s="90"/>
    </row>
    <row r="885" spans="1:27" ht="15" customHeight="1" x14ac:dyDescent="0.3">
      <c r="A885" s="89"/>
      <c r="B885" s="89"/>
      <c r="C885" s="106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90"/>
      <c r="Z885" s="90"/>
      <c r="AA885" s="90"/>
    </row>
    <row r="886" spans="1:27" ht="15" customHeight="1" x14ac:dyDescent="0.3">
      <c r="A886" s="89"/>
      <c r="B886" s="89"/>
      <c r="C886" s="106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90"/>
      <c r="Z886" s="90"/>
      <c r="AA886" s="90"/>
    </row>
    <row r="887" spans="1:27" ht="15" customHeight="1" x14ac:dyDescent="0.3">
      <c r="A887" s="89"/>
      <c r="B887" s="89"/>
      <c r="C887" s="106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90"/>
      <c r="Z887" s="90"/>
      <c r="AA887" s="90"/>
    </row>
    <row r="888" spans="1:27" ht="15" customHeight="1" x14ac:dyDescent="0.3">
      <c r="A888" s="89"/>
      <c r="B888" s="89"/>
      <c r="C888" s="106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90"/>
      <c r="Z888" s="90"/>
      <c r="AA888" s="90"/>
    </row>
    <row r="889" spans="1:27" ht="15" customHeight="1" x14ac:dyDescent="0.3">
      <c r="A889" s="89"/>
      <c r="B889" s="89"/>
      <c r="C889" s="106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90"/>
      <c r="Z889" s="90"/>
      <c r="AA889" s="90"/>
    </row>
    <row r="890" spans="1:27" ht="15" customHeight="1" x14ac:dyDescent="0.3">
      <c r="A890" s="89"/>
      <c r="B890" s="89"/>
      <c r="C890" s="106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90"/>
      <c r="Z890" s="90"/>
      <c r="AA890" s="90"/>
    </row>
    <row r="891" spans="1:27" ht="15" customHeight="1" x14ac:dyDescent="0.3">
      <c r="A891" s="89"/>
      <c r="B891" s="89"/>
      <c r="C891" s="106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90"/>
      <c r="Z891" s="90"/>
      <c r="AA891" s="90"/>
    </row>
    <row r="892" spans="1:27" ht="15" customHeight="1" x14ac:dyDescent="0.3">
      <c r="A892" s="89"/>
      <c r="B892" s="89"/>
      <c r="C892" s="106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90"/>
      <c r="Z892" s="90"/>
      <c r="AA892" s="90"/>
    </row>
    <row r="893" spans="1:27" ht="15" customHeight="1" x14ac:dyDescent="0.3">
      <c r="A893" s="89"/>
      <c r="B893" s="89"/>
      <c r="C893" s="106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90"/>
      <c r="Z893" s="90"/>
      <c r="AA893" s="90"/>
    </row>
    <row r="894" spans="1:27" ht="15" customHeight="1" x14ac:dyDescent="0.3">
      <c r="A894" s="89"/>
      <c r="B894" s="89"/>
      <c r="C894" s="106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90"/>
      <c r="Z894" s="90"/>
      <c r="AA894" s="90"/>
    </row>
    <row r="895" spans="1:27" ht="15" customHeight="1" x14ac:dyDescent="0.3">
      <c r="A895" s="89"/>
      <c r="B895" s="89"/>
      <c r="C895" s="106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90"/>
      <c r="Z895" s="90"/>
      <c r="AA895" s="90"/>
    </row>
    <row r="896" spans="1:27" ht="15" customHeight="1" x14ac:dyDescent="0.3">
      <c r="A896" s="89"/>
      <c r="B896" s="89"/>
      <c r="C896" s="106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90"/>
      <c r="Z896" s="90"/>
      <c r="AA896" s="90"/>
    </row>
    <row r="897" spans="1:27" ht="15" customHeight="1" x14ac:dyDescent="0.3">
      <c r="A897" s="89"/>
      <c r="B897" s="89"/>
      <c r="C897" s="106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90"/>
      <c r="Z897" s="90"/>
      <c r="AA897" s="90"/>
    </row>
    <row r="898" spans="1:27" ht="15" customHeight="1" x14ac:dyDescent="0.3">
      <c r="A898" s="89"/>
      <c r="B898" s="89"/>
      <c r="C898" s="106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90"/>
      <c r="Z898" s="90"/>
      <c r="AA898" s="90"/>
    </row>
    <row r="899" spans="1:27" ht="15" customHeight="1" x14ac:dyDescent="0.3">
      <c r="A899" s="89"/>
      <c r="B899" s="89"/>
      <c r="C899" s="106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90"/>
      <c r="Z899" s="90"/>
      <c r="AA899" s="90"/>
    </row>
    <row r="900" spans="1:27" ht="15" customHeight="1" x14ac:dyDescent="0.3">
      <c r="A900" s="89"/>
      <c r="B900" s="89"/>
      <c r="C900" s="106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90"/>
      <c r="Z900" s="90"/>
      <c r="AA900" s="90"/>
    </row>
    <row r="901" spans="1:27" ht="15" customHeight="1" x14ac:dyDescent="0.3">
      <c r="A901" s="89"/>
      <c r="B901" s="89"/>
      <c r="C901" s="106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90"/>
      <c r="Z901" s="90"/>
      <c r="AA901" s="90"/>
    </row>
    <row r="902" spans="1:27" ht="15" customHeight="1" x14ac:dyDescent="0.3">
      <c r="A902" s="89"/>
      <c r="B902" s="89"/>
      <c r="C902" s="106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90"/>
      <c r="Z902" s="90"/>
      <c r="AA902" s="90"/>
    </row>
    <row r="903" spans="1:27" ht="15" customHeight="1" x14ac:dyDescent="0.3">
      <c r="A903" s="89"/>
      <c r="B903" s="89"/>
      <c r="C903" s="106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90"/>
      <c r="Z903" s="90"/>
      <c r="AA903" s="90"/>
    </row>
    <row r="904" spans="1:27" ht="15" customHeight="1" x14ac:dyDescent="0.3">
      <c r="A904" s="89"/>
      <c r="B904" s="89"/>
      <c r="C904" s="106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90"/>
      <c r="Z904" s="90"/>
      <c r="AA904" s="90"/>
    </row>
    <row r="905" spans="1:27" ht="15" customHeight="1" x14ac:dyDescent="0.3">
      <c r="A905" s="89"/>
      <c r="B905" s="89"/>
      <c r="C905" s="106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90"/>
      <c r="Z905" s="90"/>
      <c r="AA905" s="90"/>
    </row>
    <row r="906" spans="1:27" ht="15" customHeight="1" x14ac:dyDescent="0.3">
      <c r="A906" s="89"/>
      <c r="B906" s="89"/>
      <c r="C906" s="106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90"/>
      <c r="Z906" s="90"/>
      <c r="AA906" s="90"/>
    </row>
    <row r="907" spans="1:27" ht="15" customHeight="1" x14ac:dyDescent="0.3">
      <c r="A907" s="89"/>
      <c r="B907" s="89"/>
      <c r="C907" s="106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90"/>
      <c r="Z907" s="90"/>
      <c r="AA907" s="90"/>
    </row>
    <row r="908" spans="1:27" ht="15" customHeight="1" x14ac:dyDescent="0.3">
      <c r="A908" s="89"/>
      <c r="B908" s="89"/>
      <c r="C908" s="106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90"/>
      <c r="Z908" s="90"/>
      <c r="AA908" s="90"/>
    </row>
    <row r="909" spans="1:27" ht="15" customHeight="1" x14ac:dyDescent="0.3">
      <c r="A909" s="89"/>
      <c r="B909" s="89"/>
      <c r="C909" s="106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90"/>
      <c r="Z909" s="90"/>
      <c r="AA909" s="90"/>
    </row>
    <row r="910" spans="1:27" ht="15" customHeight="1" x14ac:dyDescent="0.3">
      <c r="A910" s="89"/>
      <c r="B910" s="89"/>
      <c r="C910" s="106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90"/>
      <c r="Z910" s="90"/>
      <c r="AA910" s="90"/>
    </row>
    <row r="911" spans="1:27" ht="15" customHeight="1" x14ac:dyDescent="0.3">
      <c r="A911" s="89"/>
      <c r="B911" s="89"/>
      <c r="C911" s="106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90"/>
      <c r="Z911" s="90"/>
      <c r="AA911" s="90"/>
    </row>
    <row r="912" spans="1:27" ht="15" customHeight="1" x14ac:dyDescent="0.3">
      <c r="A912" s="89"/>
      <c r="B912" s="89"/>
      <c r="C912" s="106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90"/>
      <c r="Z912" s="90"/>
      <c r="AA912" s="90"/>
    </row>
    <row r="913" spans="1:27" ht="15" customHeight="1" x14ac:dyDescent="0.3">
      <c r="A913" s="89"/>
      <c r="B913" s="89"/>
      <c r="C913" s="106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90"/>
      <c r="Z913" s="90"/>
      <c r="AA913" s="90"/>
    </row>
    <row r="914" spans="1:27" ht="15" customHeight="1" x14ac:dyDescent="0.3">
      <c r="A914" s="89"/>
      <c r="B914" s="89"/>
      <c r="C914" s="106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90"/>
      <c r="Z914" s="90"/>
      <c r="AA914" s="90"/>
    </row>
    <row r="915" spans="1:27" ht="15" customHeight="1" x14ac:dyDescent="0.3">
      <c r="A915" s="89"/>
      <c r="B915" s="89"/>
      <c r="C915" s="106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90"/>
      <c r="Z915" s="90"/>
      <c r="AA915" s="90"/>
    </row>
    <row r="916" spans="1:27" ht="15" customHeight="1" x14ac:dyDescent="0.3">
      <c r="A916" s="89"/>
      <c r="B916" s="89"/>
      <c r="C916" s="106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90"/>
      <c r="Z916" s="90"/>
      <c r="AA916" s="90"/>
    </row>
    <row r="917" spans="1:27" ht="15" customHeight="1" x14ac:dyDescent="0.3">
      <c r="A917" s="89"/>
      <c r="B917" s="89"/>
      <c r="C917" s="106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90"/>
      <c r="Z917" s="90"/>
      <c r="AA917" s="90"/>
    </row>
    <row r="918" spans="1:27" ht="15" customHeight="1" x14ac:dyDescent="0.3">
      <c r="A918" s="89"/>
      <c r="B918" s="89"/>
      <c r="C918" s="106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90"/>
      <c r="Z918" s="90"/>
      <c r="AA918" s="90"/>
    </row>
    <row r="919" spans="1:27" ht="15" customHeight="1" x14ac:dyDescent="0.3">
      <c r="A919" s="89"/>
      <c r="B919" s="89"/>
      <c r="C919" s="106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90"/>
      <c r="Z919" s="90"/>
      <c r="AA919" s="90"/>
    </row>
    <row r="920" spans="1:27" ht="15" customHeight="1" x14ac:dyDescent="0.3">
      <c r="A920" s="89"/>
      <c r="B920" s="89"/>
      <c r="C920" s="106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90"/>
      <c r="Z920" s="90"/>
      <c r="AA920" s="90"/>
    </row>
    <row r="921" spans="1:27" ht="15" customHeight="1" x14ac:dyDescent="0.3">
      <c r="A921" s="89"/>
      <c r="B921" s="89"/>
      <c r="C921" s="106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90"/>
      <c r="Z921" s="90"/>
      <c r="AA921" s="90"/>
    </row>
    <row r="922" spans="1:27" ht="15" customHeight="1" x14ac:dyDescent="0.3">
      <c r="A922" s="89"/>
      <c r="B922" s="89"/>
      <c r="C922" s="106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90"/>
      <c r="Z922" s="90"/>
      <c r="AA922" s="90"/>
    </row>
    <row r="923" spans="1:27" ht="15" customHeight="1" x14ac:dyDescent="0.3">
      <c r="A923" s="89"/>
      <c r="B923" s="89"/>
      <c r="C923" s="106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90"/>
      <c r="Z923" s="90"/>
      <c r="AA923" s="90"/>
    </row>
    <row r="924" spans="1:27" ht="15" customHeight="1" x14ac:dyDescent="0.3">
      <c r="A924" s="89"/>
      <c r="B924" s="89"/>
      <c r="C924" s="106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90"/>
      <c r="Z924" s="90"/>
      <c r="AA924" s="90"/>
    </row>
    <row r="925" spans="1:27" ht="15" customHeight="1" x14ac:dyDescent="0.3">
      <c r="A925" s="89"/>
      <c r="B925" s="89"/>
      <c r="C925" s="106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90"/>
      <c r="Z925" s="90"/>
      <c r="AA925" s="90"/>
    </row>
    <row r="926" spans="1:27" ht="15" customHeight="1" x14ac:dyDescent="0.3">
      <c r="A926" s="89"/>
      <c r="B926" s="89"/>
      <c r="C926" s="106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90"/>
      <c r="Z926" s="90"/>
      <c r="AA926" s="90"/>
    </row>
    <row r="927" spans="1:27" ht="15" customHeight="1" x14ac:dyDescent="0.3">
      <c r="A927" s="89"/>
      <c r="B927" s="89"/>
      <c r="C927" s="106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90"/>
      <c r="Z927" s="90"/>
      <c r="AA927" s="90"/>
    </row>
    <row r="928" spans="1:27" ht="15" customHeight="1" x14ac:dyDescent="0.3">
      <c r="A928" s="89"/>
      <c r="B928" s="89"/>
      <c r="C928" s="106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90"/>
      <c r="Z928" s="90"/>
      <c r="AA928" s="90"/>
    </row>
    <row r="929" spans="1:27" ht="15" customHeight="1" x14ac:dyDescent="0.3">
      <c r="A929" s="89"/>
      <c r="B929" s="89"/>
      <c r="C929" s="106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90"/>
      <c r="Z929" s="90"/>
      <c r="AA929" s="90"/>
    </row>
    <row r="930" spans="1:27" ht="15" customHeight="1" x14ac:dyDescent="0.3">
      <c r="A930" s="89"/>
      <c r="B930" s="89"/>
      <c r="C930" s="106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90"/>
      <c r="Z930" s="90"/>
      <c r="AA930" s="90"/>
    </row>
    <row r="931" spans="1:27" ht="15" customHeight="1" x14ac:dyDescent="0.3">
      <c r="A931" s="89"/>
      <c r="B931" s="89"/>
      <c r="C931" s="106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90"/>
      <c r="Z931" s="90"/>
      <c r="AA931" s="90"/>
    </row>
    <row r="932" spans="1:27" ht="15" customHeight="1" x14ac:dyDescent="0.3">
      <c r="A932" s="89"/>
      <c r="B932" s="89"/>
      <c r="C932" s="106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90"/>
      <c r="Z932" s="90"/>
      <c r="AA932" s="90"/>
    </row>
    <row r="933" spans="1:27" ht="15" customHeight="1" x14ac:dyDescent="0.3">
      <c r="A933" s="89"/>
      <c r="B933" s="89"/>
      <c r="C933" s="106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90"/>
      <c r="Z933" s="90"/>
      <c r="AA933" s="90"/>
    </row>
    <row r="934" spans="1:27" ht="15" customHeight="1" x14ac:dyDescent="0.3">
      <c r="A934" s="89"/>
      <c r="B934" s="89"/>
      <c r="C934" s="106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90"/>
      <c r="Z934" s="90"/>
      <c r="AA934" s="90"/>
    </row>
    <row r="935" spans="1:27" ht="15" customHeight="1" x14ac:dyDescent="0.3">
      <c r="A935" s="89"/>
      <c r="B935" s="89"/>
      <c r="C935" s="106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90"/>
      <c r="Z935" s="90"/>
      <c r="AA935" s="90"/>
    </row>
    <row r="936" spans="1:27" ht="15" customHeight="1" x14ac:dyDescent="0.3">
      <c r="A936" s="89"/>
      <c r="B936" s="89"/>
      <c r="C936" s="106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90"/>
      <c r="Z936" s="90"/>
      <c r="AA936" s="90"/>
    </row>
    <row r="937" spans="1:27" ht="15" customHeight="1" x14ac:dyDescent="0.3">
      <c r="A937" s="89"/>
      <c r="B937" s="89"/>
      <c r="C937" s="106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90"/>
      <c r="Z937" s="90"/>
      <c r="AA937" s="90"/>
    </row>
    <row r="938" spans="1:27" ht="15" customHeight="1" x14ac:dyDescent="0.3">
      <c r="A938" s="89"/>
      <c r="B938" s="89"/>
      <c r="C938" s="106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90"/>
      <c r="Z938" s="90"/>
      <c r="AA938" s="90"/>
    </row>
    <row r="939" spans="1:27" ht="15" customHeight="1" x14ac:dyDescent="0.3">
      <c r="A939" s="89"/>
      <c r="B939" s="89"/>
      <c r="C939" s="106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90"/>
      <c r="Z939" s="90"/>
      <c r="AA939" s="90"/>
    </row>
  </sheetData>
  <mergeCells count="7">
    <mergeCell ref="A99:H99"/>
    <mergeCell ref="A101:H101"/>
    <mergeCell ref="A1:H1"/>
    <mergeCell ref="A3:B4"/>
    <mergeCell ref="C3:C4"/>
    <mergeCell ref="D3:H3"/>
    <mergeCell ref="C5:H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topLeftCell="A4" workbookViewId="0">
      <selection sqref="A1:B1"/>
    </sheetView>
  </sheetViews>
  <sheetFormatPr baseColWidth="10" defaultColWidth="14.44140625" defaultRowHeight="15" customHeight="1" x14ac:dyDescent="0.3"/>
  <cols>
    <col min="1" max="1" width="38.5546875" customWidth="1"/>
    <col min="2" max="2" width="57.109375" customWidth="1"/>
    <col min="3" max="26" width="11.44140625" customWidth="1"/>
  </cols>
  <sheetData>
    <row r="1" spans="1:26" ht="14.4" x14ac:dyDescent="0.3">
      <c r="A1" s="163" t="s">
        <v>63</v>
      </c>
      <c r="B1" s="164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spans="1:26" ht="14.4" x14ac:dyDescent="0.3">
      <c r="A2" s="108" t="s">
        <v>64</v>
      </c>
      <c r="B2" s="109" t="s">
        <v>65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4.4" x14ac:dyDescent="0.3">
      <c r="A3" s="110" t="s">
        <v>66</v>
      </c>
      <c r="B3" s="111" t="s">
        <v>67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4.4" x14ac:dyDescent="0.3">
      <c r="A4" s="110" t="s">
        <v>68</v>
      </c>
      <c r="B4" s="111" t="s">
        <v>69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4.4" x14ac:dyDescent="0.3">
      <c r="A5" s="112" t="s">
        <v>70</v>
      </c>
      <c r="B5" s="113" t="s">
        <v>71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20.399999999999999" x14ac:dyDescent="0.3">
      <c r="A6" s="114" t="s">
        <v>72</v>
      </c>
      <c r="B6" s="115" t="s">
        <v>73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4.4" x14ac:dyDescent="0.3">
      <c r="A7" s="114" t="s">
        <v>74</v>
      </c>
      <c r="B7" s="115" t="s">
        <v>75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4.4" x14ac:dyDescent="0.3">
      <c r="A8" s="116" t="s">
        <v>76</v>
      </c>
      <c r="B8" s="117" t="s">
        <v>77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4.4" x14ac:dyDescent="0.3">
      <c r="A9" s="118" t="s">
        <v>78</v>
      </c>
      <c r="B9" s="119" t="s">
        <v>15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20.399999999999999" x14ac:dyDescent="0.3">
      <c r="A10" s="120" t="s">
        <v>79</v>
      </c>
      <c r="B10" s="121" t="s">
        <v>80</v>
      </c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4.4" x14ac:dyDescent="0.3">
      <c r="A11" s="120" t="s">
        <v>81</v>
      </c>
      <c r="B11" s="121" t="s">
        <v>82</v>
      </c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4.4" x14ac:dyDescent="0.3">
      <c r="A12" s="122" t="s">
        <v>83</v>
      </c>
      <c r="B12" s="123" t="s">
        <v>84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4.4" x14ac:dyDescent="0.3">
      <c r="A13" s="118" t="s">
        <v>85</v>
      </c>
      <c r="B13" s="124" t="s">
        <v>86</v>
      </c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30.6" x14ac:dyDescent="0.3">
      <c r="A14" s="120" t="s">
        <v>79</v>
      </c>
      <c r="B14" s="121" t="s">
        <v>87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4.4" x14ac:dyDescent="0.3">
      <c r="A15" s="120" t="s">
        <v>81</v>
      </c>
      <c r="B15" s="121" t="s">
        <v>82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4.4" x14ac:dyDescent="0.3">
      <c r="A16" s="122" t="s">
        <v>83</v>
      </c>
      <c r="B16" s="123" t="s">
        <v>84</v>
      </c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4.4" x14ac:dyDescent="0.3">
      <c r="A17" s="118" t="s">
        <v>88</v>
      </c>
      <c r="B17" s="124" t="s">
        <v>89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spans="1:26" ht="40.799999999999997" x14ac:dyDescent="0.3">
      <c r="A18" s="120" t="s">
        <v>79</v>
      </c>
      <c r="B18" s="121" t="s">
        <v>90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spans="1:26" ht="14.4" x14ac:dyDescent="0.3">
      <c r="A19" s="120" t="s">
        <v>81</v>
      </c>
      <c r="B19" s="121" t="s">
        <v>82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spans="1:26" ht="14.4" x14ac:dyDescent="0.3">
      <c r="A20" s="122" t="s">
        <v>83</v>
      </c>
      <c r="B20" s="123" t="s">
        <v>84</v>
      </c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spans="1:26" ht="14.4" x14ac:dyDescent="0.3">
      <c r="A21" s="118" t="s">
        <v>85</v>
      </c>
      <c r="B21" s="124" t="s">
        <v>51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spans="1:26" ht="40.799999999999997" x14ac:dyDescent="0.3">
      <c r="A22" s="120" t="s">
        <v>79</v>
      </c>
      <c r="B22" s="121" t="s">
        <v>91</v>
      </c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spans="1:26" ht="15.75" customHeight="1" x14ac:dyDescent="0.3">
      <c r="A23" s="120" t="s">
        <v>81</v>
      </c>
      <c r="B23" s="121" t="s">
        <v>82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spans="1:26" ht="15.75" customHeight="1" x14ac:dyDescent="0.3">
      <c r="A24" s="122" t="s">
        <v>83</v>
      </c>
      <c r="B24" s="123" t="s">
        <v>84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spans="1:26" ht="15.75" customHeight="1" x14ac:dyDescent="0.3">
      <c r="A25" s="118" t="s">
        <v>88</v>
      </c>
      <c r="B25" s="124" t="s">
        <v>92</v>
      </c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spans="1:26" ht="46.5" customHeight="1" x14ac:dyDescent="0.3">
      <c r="A26" s="120" t="s">
        <v>79</v>
      </c>
      <c r="B26" s="121" t="s">
        <v>93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spans="1:26" ht="15.75" customHeight="1" x14ac:dyDescent="0.3">
      <c r="A27" s="120" t="s">
        <v>81</v>
      </c>
      <c r="B27" s="121" t="s">
        <v>82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spans="1:26" ht="15.75" customHeight="1" x14ac:dyDescent="0.3">
      <c r="A28" s="122" t="s">
        <v>83</v>
      </c>
      <c r="B28" s="123" t="s">
        <v>84</v>
      </c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spans="1:26" ht="15.75" customHeight="1" x14ac:dyDescent="0.3">
      <c r="A29" s="118" t="s">
        <v>94</v>
      </c>
      <c r="B29" s="124" t="s">
        <v>95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spans="1:26" ht="41.25" customHeight="1" x14ac:dyDescent="0.3">
      <c r="A30" s="120" t="s">
        <v>79</v>
      </c>
      <c r="B30" s="121" t="s">
        <v>96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spans="1:26" ht="15.75" customHeight="1" x14ac:dyDescent="0.3">
      <c r="A31" s="120" t="s">
        <v>81</v>
      </c>
      <c r="B31" s="121" t="s">
        <v>82</v>
      </c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spans="1:26" ht="15.75" customHeight="1" x14ac:dyDescent="0.3">
      <c r="A32" s="122" t="s">
        <v>83</v>
      </c>
      <c r="B32" s="123" t="s">
        <v>84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spans="1:26" ht="15.75" customHeight="1" x14ac:dyDescent="0.3">
      <c r="A33" s="125" t="s">
        <v>97</v>
      </c>
      <c r="B33" s="119" t="s">
        <v>98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spans="1:26" ht="15.75" customHeight="1" x14ac:dyDescent="0.3">
      <c r="A34" s="126" t="s">
        <v>99</v>
      </c>
      <c r="B34" s="111" t="s">
        <v>98</v>
      </c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spans="1:26" ht="39.75" customHeight="1" x14ac:dyDescent="0.3">
      <c r="A35" s="127" t="s">
        <v>100</v>
      </c>
      <c r="B35" s="111" t="s">
        <v>101</v>
      </c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ht="40.5" customHeight="1" x14ac:dyDescent="0.3">
      <c r="A36" s="128" t="s">
        <v>102</v>
      </c>
      <c r="B36" s="129" t="s">
        <v>103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spans="1:26" ht="15.75" customHeight="1" x14ac:dyDescent="0.3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spans="1:26" ht="15.75" customHeight="1" x14ac:dyDescent="0.3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ht="15.75" customHeight="1" x14ac:dyDescent="0.3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spans="1:26" ht="15.75" customHeight="1" x14ac:dyDescent="0.3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ht="15.75" customHeight="1" x14ac:dyDescent="0.3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spans="1:26" ht="15.75" customHeight="1" x14ac:dyDescent="0.3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ht="15.75" customHeight="1" x14ac:dyDescent="0.3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spans="1:26" ht="15.75" customHeight="1" x14ac:dyDescent="0.3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spans="1:26" ht="15.75" customHeight="1" x14ac:dyDescent="0.3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spans="1:26" ht="15.75" customHeight="1" x14ac:dyDescent="0.3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spans="1:26" ht="15.75" customHeight="1" x14ac:dyDescent="0.3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spans="1:26" ht="15.75" customHeight="1" x14ac:dyDescent="0.3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spans="1:26" ht="15.75" customHeight="1" x14ac:dyDescent="0.3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.75" customHeight="1" x14ac:dyDescent="0.3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spans="1:26" ht="15.75" customHeight="1" x14ac:dyDescent="0.3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 spans="1:26" ht="15.75" customHeight="1" x14ac:dyDescent="0.3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.75" customHeight="1" x14ac:dyDescent="0.3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.75" customHeight="1" x14ac:dyDescent="0.3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 spans="1:26" ht="15.75" customHeight="1" x14ac:dyDescent="0.3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 spans="1:26" ht="15.75" customHeight="1" x14ac:dyDescent="0.3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 spans="1:26" ht="15.75" customHeight="1" x14ac:dyDescent="0.3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 spans="1:26" ht="15.75" customHeight="1" x14ac:dyDescent="0.3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 spans="1:26" ht="15.75" customHeight="1" x14ac:dyDescent="0.3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.75" customHeight="1" x14ac:dyDescent="0.3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 spans="1:26" ht="15.75" customHeight="1" x14ac:dyDescent="0.3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 spans="1:26" ht="15.75" customHeight="1" x14ac:dyDescent="0.3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 spans="1:26" ht="15.75" customHeight="1" x14ac:dyDescent="0.3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 spans="1:26" ht="15.75" customHeight="1" x14ac:dyDescent="0.3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 spans="1:26" ht="15.75" customHeight="1" x14ac:dyDescent="0.3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 spans="1:26" ht="15.75" customHeight="1" x14ac:dyDescent="0.3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 spans="1:26" ht="15.75" customHeight="1" x14ac:dyDescent="0.3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 spans="1:26" ht="15.75" customHeight="1" x14ac:dyDescent="0.3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 spans="1:26" ht="15.75" customHeight="1" x14ac:dyDescent="0.3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6" ht="15.75" customHeight="1" x14ac:dyDescent="0.3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 spans="1:26" ht="15.75" customHeight="1" x14ac:dyDescent="0.3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 spans="1:26" ht="15.75" customHeight="1" x14ac:dyDescent="0.3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 spans="1:26" ht="15.75" customHeight="1" x14ac:dyDescent="0.3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 spans="1:26" ht="15.75" customHeight="1" x14ac:dyDescent="0.3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 spans="1:26" ht="15.75" customHeight="1" x14ac:dyDescent="0.3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 spans="1:26" ht="15.75" customHeight="1" x14ac:dyDescent="0.3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 spans="1:26" ht="15.75" customHeight="1" x14ac:dyDescent="0.3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 spans="1:26" ht="15.75" customHeight="1" x14ac:dyDescent="0.3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 spans="1:26" ht="15.75" customHeight="1" x14ac:dyDescent="0.3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 spans="1:26" ht="15.75" customHeight="1" x14ac:dyDescent="0.3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 spans="1:26" ht="15.75" customHeight="1" x14ac:dyDescent="0.3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 spans="1:26" ht="15.75" customHeight="1" x14ac:dyDescent="0.3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 spans="1:26" ht="15.75" customHeight="1" x14ac:dyDescent="0.3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 spans="1:26" ht="15.75" customHeight="1" x14ac:dyDescent="0.3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 spans="1:26" ht="15.75" customHeight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6" ht="15.75" customHeight="1" x14ac:dyDescent="0.3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 spans="1:26" ht="15.75" customHeight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 spans="1:26" ht="15.75" customHeight="1" x14ac:dyDescent="0.3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 spans="1:26" ht="15.75" customHeight="1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 spans="1:26" ht="15.75" customHeight="1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 spans="1:26" ht="15.75" customHeigh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 spans="1:26" ht="15.75" customHeight="1" x14ac:dyDescent="0.3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 spans="1:26" ht="15.75" customHeight="1" x14ac:dyDescent="0.3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 spans="1:26" ht="15.75" customHeight="1" x14ac:dyDescent="0.3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 spans="1:26" ht="15.75" customHeight="1" x14ac:dyDescent="0.3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 spans="1:26" ht="15.75" customHeight="1" x14ac:dyDescent="0.3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 spans="1:26" ht="15.75" customHeight="1" x14ac:dyDescent="0.3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 spans="1:26" ht="15.75" customHeight="1" x14ac:dyDescent="0.3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 spans="1:26" ht="15.75" customHeight="1" x14ac:dyDescent="0.3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 spans="1:26" ht="15.75" customHeight="1" x14ac:dyDescent="0.3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 spans="1:26" ht="15.75" customHeight="1" x14ac:dyDescent="0.3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6" ht="15.75" customHeight="1" x14ac:dyDescent="0.3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 spans="1:26" ht="15.75" customHeight="1" x14ac:dyDescent="0.3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 spans="1:26" ht="15.75" customHeight="1" x14ac:dyDescent="0.3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 spans="1:26" ht="15.75" customHeight="1" x14ac:dyDescent="0.3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 spans="1:26" ht="15.75" customHeight="1" x14ac:dyDescent="0.3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 spans="1:26" ht="15.75" customHeight="1" x14ac:dyDescent="0.3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 spans="1:26" ht="15.75" customHeight="1" x14ac:dyDescent="0.3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 spans="1:26" ht="15.75" customHeight="1" x14ac:dyDescent="0.3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 spans="1:26" ht="15.75" customHeight="1" x14ac:dyDescent="0.3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 spans="1:26" ht="15.75" customHeight="1" x14ac:dyDescent="0.3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 spans="1:26" ht="15.75" customHeight="1" x14ac:dyDescent="0.3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 spans="1:26" ht="15.75" customHeight="1" x14ac:dyDescent="0.3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 spans="1:26" ht="15.75" customHeight="1" x14ac:dyDescent="0.3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 spans="1:26" ht="15.75" customHeight="1" x14ac:dyDescent="0.3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 spans="1:26" ht="15.75" customHeight="1" x14ac:dyDescent="0.3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 spans="1:26" ht="15.75" customHeight="1" x14ac:dyDescent="0.3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6" ht="15.75" customHeight="1" x14ac:dyDescent="0.3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 spans="1:26" ht="15.75" customHeight="1" x14ac:dyDescent="0.3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 spans="1:26" ht="15.75" customHeight="1" x14ac:dyDescent="0.3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 spans="1:26" ht="15.75" customHeight="1" x14ac:dyDescent="0.3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 spans="1:26" ht="15.75" customHeight="1" x14ac:dyDescent="0.3">
      <c r="A122" s="107"/>
      <c r="B122" s="107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 spans="1:26" ht="15.75" customHeight="1" x14ac:dyDescent="0.3">
      <c r="A123" s="107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 spans="1:26" ht="15.75" customHeight="1" x14ac:dyDescent="0.3">
      <c r="A124" s="107"/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 spans="1:26" ht="15.75" customHeight="1" x14ac:dyDescent="0.3">
      <c r="A125" s="107"/>
      <c r="B125" s="107"/>
      <c r="C125" s="107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 spans="1:26" ht="15.75" customHeight="1" x14ac:dyDescent="0.3">
      <c r="A126" s="107"/>
      <c r="B126" s="107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.75" customHeight="1" x14ac:dyDescent="0.3">
      <c r="A127" s="107"/>
      <c r="B127" s="107"/>
      <c r="C127" s="107"/>
      <c r="D127" s="107"/>
      <c r="E127" s="107"/>
      <c r="F127" s="107"/>
      <c r="G127" s="107"/>
      <c r="H127" s="107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.75" customHeight="1" x14ac:dyDescent="0.3">
      <c r="A128" s="107"/>
      <c r="B128" s="107"/>
      <c r="C128" s="107"/>
      <c r="D128" s="107"/>
      <c r="E128" s="107"/>
      <c r="F128" s="107"/>
      <c r="G128" s="107"/>
      <c r="H128" s="107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 spans="1:26" ht="15.75" customHeight="1" x14ac:dyDescent="0.3">
      <c r="A129" s="107"/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.75" customHeight="1" x14ac:dyDescent="0.3">
      <c r="A130" s="107"/>
      <c r="B130" s="107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.75" customHeight="1" x14ac:dyDescent="0.3">
      <c r="A131" s="107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.75" customHeight="1" x14ac:dyDescent="0.3">
      <c r="A132" s="107"/>
      <c r="B132" s="107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 spans="1:26" ht="15.75" customHeight="1" x14ac:dyDescent="0.3">
      <c r="A133" s="107"/>
      <c r="B133" s="107"/>
      <c r="C133" s="10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6" ht="15.75" customHeight="1" x14ac:dyDescent="0.3">
      <c r="A134" s="107"/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 spans="1:26" ht="15.75" customHeight="1" x14ac:dyDescent="0.3">
      <c r="A135" s="107"/>
      <c r="B135" s="107"/>
      <c r="C135" s="107"/>
      <c r="D135" s="107"/>
      <c r="E135" s="107"/>
      <c r="F135" s="107"/>
      <c r="G135" s="107"/>
      <c r="H135" s="107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 spans="1:26" ht="15.75" customHeight="1" x14ac:dyDescent="0.3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.75" customHeight="1" x14ac:dyDescent="0.3">
      <c r="A137" s="107"/>
      <c r="B137" s="107"/>
      <c r="C137" s="107"/>
      <c r="D137" s="107"/>
      <c r="E137" s="107"/>
      <c r="F137" s="107"/>
      <c r="G137" s="107"/>
      <c r="H137" s="107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.75" customHeight="1" x14ac:dyDescent="0.3">
      <c r="A138" s="107"/>
      <c r="B138" s="107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 spans="1:26" ht="15.75" customHeight="1" x14ac:dyDescent="0.3">
      <c r="A139" s="107"/>
      <c r="B139" s="107"/>
      <c r="C139" s="107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 spans="1:26" ht="15.75" customHeight="1" x14ac:dyDescent="0.3">
      <c r="A140" s="107"/>
      <c r="B140" s="107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 spans="1:26" ht="15.75" customHeight="1" x14ac:dyDescent="0.3">
      <c r="A141" s="107"/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 spans="1:26" ht="15.75" customHeight="1" x14ac:dyDescent="0.3">
      <c r="A142" s="107"/>
      <c r="B142" s="107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 spans="1:26" ht="15.75" customHeight="1" x14ac:dyDescent="0.3">
      <c r="A143" s="107"/>
      <c r="B143" s="107"/>
      <c r="C143" s="107"/>
      <c r="D143" s="107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 spans="1:26" ht="15.75" customHeight="1" x14ac:dyDescent="0.3">
      <c r="A144" s="107"/>
      <c r="B144" s="107"/>
      <c r="C144" s="107"/>
      <c r="D144" s="107"/>
      <c r="E144" s="107"/>
      <c r="F144" s="107"/>
      <c r="G144" s="107"/>
      <c r="H144" s="107"/>
      <c r="I144" s="107"/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 spans="1:26" ht="15.75" customHeight="1" x14ac:dyDescent="0.3">
      <c r="A145" s="107"/>
      <c r="B145" s="107"/>
      <c r="C145" s="107"/>
      <c r="D145" s="107"/>
      <c r="E145" s="107"/>
      <c r="F145" s="107"/>
      <c r="G145" s="107"/>
      <c r="H145" s="107"/>
      <c r="I145" s="107"/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 spans="1:26" ht="15.75" customHeight="1" x14ac:dyDescent="0.3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 spans="1:26" ht="15.75" customHeight="1" x14ac:dyDescent="0.3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 spans="1:26" ht="15.75" customHeight="1" x14ac:dyDescent="0.3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 spans="1:26" ht="15.75" customHeight="1" x14ac:dyDescent="0.3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6" ht="15.75" customHeight="1" x14ac:dyDescent="0.3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 spans="1:26" ht="15.75" customHeight="1" x14ac:dyDescent="0.3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 spans="1:26" ht="15.75" customHeight="1" x14ac:dyDescent="0.3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 spans="1:26" ht="15.75" customHeight="1" x14ac:dyDescent="0.3">
      <c r="A153" s="107"/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 spans="1:26" ht="15.75" customHeight="1" x14ac:dyDescent="0.3">
      <c r="A154" s="107"/>
      <c r="B154" s="107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 spans="1:26" ht="15.75" customHeight="1" x14ac:dyDescent="0.3">
      <c r="A155" s="107"/>
      <c r="B155" s="107"/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 spans="1:26" ht="15.75" customHeight="1" x14ac:dyDescent="0.3">
      <c r="A156" s="107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 spans="1:26" ht="15.75" customHeight="1" x14ac:dyDescent="0.3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 spans="1:26" ht="15.75" customHeight="1" x14ac:dyDescent="0.3">
      <c r="A158" s="107"/>
      <c r="B158" s="107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 spans="1:26" ht="15.75" customHeight="1" x14ac:dyDescent="0.3">
      <c r="A159" s="107"/>
      <c r="B159" s="107"/>
      <c r="C159" s="107"/>
      <c r="D159" s="107"/>
      <c r="E159" s="107"/>
      <c r="F159" s="107"/>
      <c r="G159" s="107"/>
      <c r="H159" s="107"/>
      <c r="I159" s="107"/>
      <c r="J159" s="107"/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 spans="1:26" ht="15.75" customHeight="1" x14ac:dyDescent="0.3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 spans="1:26" ht="15.75" customHeight="1" x14ac:dyDescent="0.3">
      <c r="A161" s="107"/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 spans="1:26" ht="15.75" customHeight="1" x14ac:dyDescent="0.3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 spans="1:26" ht="15.75" customHeight="1" x14ac:dyDescent="0.3">
      <c r="A163" s="107"/>
      <c r="B163" s="107"/>
      <c r="C163" s="107"/>
      <c r="D163" s="107"/>
      <c r="E163" s="107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 spans="1:26" ht="15.75" customHeight="1" x14ac:dyDescent="0.3">
      <c r="A164" s="107"/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 spans="1:26" ht="15.75" customHeight="1" x14ac:dyDescent="0.3">
      <c r="A165" s="107"/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ht="15.75" customHeight="1" x14ac:dyDescent="0.3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 spans="1:26" ht="15.75" customHeight="1" x14ac:dyDescent="0.3">
      <c r="A167" s="107"/>
      <c r="B167" s="107"/>
      <c r="C167" s="107"/>
      <c r="D167" s="107"/>
      <c r="E167" s="107"/>
      <c r="F167" s="107"/>
      <c r="G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 spans="1:26" ht="15.75" customHeight="1" x14ac:dyDescent="0.3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 spans="1:26" ht="15.75" customHeight="1" x14ac:dyDescent="0.3">
      <c r="A169" s="107"/>
      <c r="B169" s="107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 spans="1:26" ht="15.75" customHeight="1" x14ac:dyDescent="0.3">
      <c r="A170" s="107"/>
      <c r="B170" s="107"/>
      <c r="C170" s="107"/>
      <c r="D170" s="107"/>
      <c r="E170" s="107"/>
      <c r="F170" s="107"/>
      <c r="G170" s="107"/>
      <c r="H170" s="107"/>
      <c r="I170" s="107"/>
      <c r="J170" s="107"/>
      <c r="K170" s="107"/>
      <c r="L170" s="107"/>
      <c r="M170" s="107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 spans="1:26" ht="15.75" customHeight="1" x14ac:dyDescent="0.3">
      <c r="A171" s="107"/>
      <c r="B171" s="107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 spans="1:26" ht="15.75" customHeight="1" x14ac:dyDescent="0.3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 spans="1:26" ht="15.75" customHeight="1" x14ac:dyDescent="0.3">
      <c r="A173" s="107"/>
      <c r="B173" s="107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 spans="1:26" ht="15.75" customHeight="1" x14ac:dyDescent="0.3">
      <c r="A174" s="107"/>
      <c r="B174" s="107"/>
      <c r="C174" s="107"/>
      <c r="D174" s="107"/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 spans="1:26" ht="15.75" customHeight="1" x14ac:dyDescent="0.3">
      <c r="A175" s="107"/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 spans="1:26" ht="15.75" customHeight="1" x14ac:dyDescent="0.3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 spans="1:26" ht="15.75" customHeight="1" x14ac:dyDescent="0.3">
      <c r="A177" s="107"/>
      <c r="B177" s="107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 spans="1:26" ht="15.75" customHeight="1" x14ac:dyDescent="0.3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 spans="1:26" ht="15.75" customHeight="1" x14ac:dyDescent="0.3">
      <c r="A179" s="107"/>
      <c r="B179" s="107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 spans="1:26" ht="15.75" customHeight="1" x14ac:dyDescent="0.3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 spans="1:26" ht="15.75" customHeight="1" x14ac:dyDescent="0.3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ht="15.75" customHeight="1" x14ac:dyDescent="0.3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 spans="1:26" ht="15.75" customHeight="1" x14ac:dyDescent="0.3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 spans="1:26" ht="15.75" customHeight="1" x14ac:dyDescent="0.3">
      <c r="A184" s="107"/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 spans="1:26" ht="15.75" customHeight="1" x14ac:dyDescent="0.3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 spans="1:26" ht="15.75" customHeight="1" x14ac:dyDescent="0.3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 spans="1:26" ht="15.75" customHeight="1" x14ac:dyDescent="0.3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 spans="1:26" ht="15.75" customHeight="1" x14ac:dyDescent="0.3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 spans="1:26" ht="15.75" customHeight="1" x14ac:dyDescent="0.3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 spans="1:26" ht="15.75" customHeight="1" x14ac:dyDescent="0.3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 spans="1:26" ht="15.75" customHeight="1" x14ac:dyDescent="0.3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 spans="1:26" ht="15.75" customHeight="1" x14ac:dyDescent="0.3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 spans="1:26" ht="15.75" customHeight="1" x14ac:dyDescent="0.3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 spans="1:26" ht="15.75" customHeight="1" x14ac:dyDescent="0.3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 spans="1:26" ht="15.75" customHeight="1" x14ac:dyDescent="0.3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 spans="1:26" ht="15.75" customHeight="1" x14ac:dyDescent="0.3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 spans="1:26" ht="15.75" customHeight="1" x14ac:dyDescent="0.3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6" ht="15.75" customHeight="1" x14ac:dyDescent="0.3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 spans="1:26" ht="15.75" customHeight="1" x14ac:dyDescent="0.3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 spans="1:26" ht="15.75" customHeight="1" x14ac:dyDescent="0.3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 spans="1:26" ht="15.75" customHeight="1" x14ac:dyDescent="0.3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 spans="1:26" ht="15.75" customHeight="1" x14ac:dyDescent="0.3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 spans="1:26" ht="15.75" customHeight="1" x14ac:dyDescent="0.3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 spans="1:26" ht="15.75" customHeight="1" x14ac:dyDescent="0.3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 spans="1:26" ht="15.75" customHeight="1" x14ac:dyDescent="0.3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 spans="1:26" ht="15.75" customHeight="1" x14ac:dyDescent="0.3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 spans="1:26" ht="15.75" customHeight="1" x14ac:dyDescent="0.3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 spans="1:26" ht="15.75" customHeight="1" x14ac:dyDescent="0.3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 spans="1:26" ht="15.75" customHeight="1" x14ac:dyDescent="0.3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 spans="1:26" ht="15.75" customHeight="1" x14ac:dyDescent="0.3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 spans="1:26" ht="15.75" customHeight="1" x14ac:dyDescent="0.3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 spans="1:26" ht="15.75" customHeight="1" x14ac:dyDescent="0.3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 spans="1:26" ht="15.75" customHeight="1" x14ac:dyDescent="0.3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6" ht="15.75" customHeight="1" x14ac:dyDescent="0.3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 spans="1:26" ht="15.75" customHeight="1" x14ac:dyDescent="0.3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 spans="1:26" ht="15.75" customHeight="1" x14ac:dyDescent="0.3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 spans="1:26" ht="15.75" customHeight="1" x14ac:dyDescent="0.3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 spans="1:26" ht="15.75" customHeight="1" x14ac:dyDescent="0.3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 spans="1:26" ht="15.75" customHeight="1" x14ac:dyDescent="0.3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 spans="1:26" ht="15.75" customHeight="1" x14ac:dyDescent="0.3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 spans="1:26" ht="15.75" customHeight="1" x14ac:dyDescent="0.3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 spans="1:26" ht="15.75" customHeight="1" x14ac:dyDescent="0.3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 spans="1:26" ht="15.75" customHeight="1" x14ac:dyDescent="0.3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 spans="1:26" ht="15.75" customHeight="1" x14ac:dyDescent="0.3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 spans="1:26" ht="15.75" customHeight="1" x14ac:dyDescent="0.3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 spans="1:26" ht="15.75" customHeight="1" x14ac:dyDescent="0.3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 spans="1:26" ht="15.75" customHeight="1" x14ac:dyDescent="0.3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 spans="1:26" ht="15.75" customHeight="1" x14ac:dyDescent="0.3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 spans="1:26" ht="15.75" customHeight="1" x14ac:dyDescent="0.3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6" ht="15.75" customHeight="1" x14ac:dyDescent="0.3">
      <c r="A230" s="107"/>
      <c r="B230" s="107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 spans="1:26" ht="15.75" customHeight="1" x14ac:dyDescent="0.3">
      <c r="A231" s="107"/>
      <c r="B231" s="107"/>
      <c r="C231" s="107"/>
      <c r="D231" s="107"/>
      <c r="E231" s="107"/>
      <c r="F231" s="107"/>
      <c r="G231" s="107"/>
      <c r="H231" s="107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 spans="1:26" ht="15.75" customHeight="1" x14ac:dyDescent="0.3">
      <c r="A232" s="107"/>
      <c r="B232" s="107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 spans="1:26" ht="15.75" customHeight="1" x14ac:dyDescent="0.3">
      <c r="A233" s="107"/>
      <c r="B233" s="107"/>
      <c r="C233" s="107"/>
      <c r="D233" s="107"/>
      <c r="E233" s="107"/>
      <c r="F233" s="107"/>
      <c r="G233" s="107"/>
      <c r="H233" s="107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 spans="1:26" ht="15.75" customHeight="1" x14ac:dyDescent="0.3">
      <c r="A234" s="107"/>
      <c r="B234" s="107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 spans="1:26" ht="15.75" customHeight="1" x14ac:dyDescent="0.3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 spans="1:26" ht="15.75" customHeight="1" x14ac:dyDescent="0.3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 spans="1:26" ht="15.75" customHeight="1" x14ac:dyDescent="0.3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 spans="1:26" ht="15.75" customHeight="1" x14ac:dyDescent="0.3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 spans="1:26" ht="15.75" customHeight="1" x14ac:dyDescent="0.3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 spans="1:26" ht="15.75" customHeight="1" x14ac:dyDescent="0.3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 spans="1:26" ht="15.75" customHeight="1" x14ac:dyDescent="0.3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 spans="1:26" ht="15.75" customHeight="1" x14ac:dyDescent="0.3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 spans="1:26" ht="15.75" customHeight="1" x14ac:dyDescent="0.3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 spans="1:26" ht="15.75" customHeight="1" x14ac:dyDescent="0.3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 spans="1:26" ht="15.75" customHeight="1" x14ac:dyDescent="0.3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6" ht="15.75" customHeight="1" x14ac:dyDescent="0.3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 spans="1:26" ht="15.75" customHeight="1" x14ac:dyDescent="0.3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 spans="1:26" ht="15.75" customHeight="1" x14ac:dyDescent="0.3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 spans="1:26" ht="15.75" customHeight="1" x14ac:dyDescent="0.3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 spans="1:26" ht="15.75" customHeight="1" x14ac:dyDescent="0.3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 spans="1:26" ht="15.75" customHeight="1" x14ac:dyDescent="0.3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 spans="1:26" ht="15.75" customHeight="1" x14ac:dyDescent="0.3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 spans="1:26" ht="15.75" customHeight="1" x14ac:dyDescent="0.3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 spans="1:26" ht="15.75" customHeight="1" x14ac:dyDescent="0.3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 spans="1:26" ht="15.75" customHeight="1" x14ac:dyDescent="0.3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 spans="1:26" ht="15.75" customHeight="1" x14ac:dyDescent="0.3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 spans="1:26" ht="15.75" customHeight="1" x14ac:dyDescent="0.3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 spans="1:26" ht="15.75" customHeight="1" x14ac:dyDescent="0.3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 spans="1:26" ht="15.75" customHeight="1" x14ac:dyDescent="0.3">
      <c r="A259" s="107"/>
      <c r="B259" s="107"/>
      <c r="C259" s="107"/>
      <c r="D259" s="107"/>
      <c r="E259" s="107"/>
      <c r="F259" s="107"/>
      <c r="G259" s="107"/>
      <c r="H259" s="107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 spans="1:26" ht="15.75" customHeight="1" x14ac:dyDescent="0.3">
      <c r="A260" s="107"/>
      <c r="B260" s="107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 spans="1:26" ht="15.75" customHeight="1" x14ac:dyDescent="0.3">
      <c r="A261" s="107"/>
      <c r="B261" s="107"/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6" ht="15.75" customHeight="1" x14ac:dyDescent="0.3">
      <c r="A262" s="107"/>
      <c r="B262" s="107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 spans="1:26" ht="15.75" customHeight="1" x14ac:dyDescent="0.3">
      <c r="A263" s="107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 spans="1:26" ht="15.75" customHeight="1" x14ac:dyDescent="0.3">
      <c r="A264" s="107"/>
      <c r="B264" s="107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 spans="1:26" ht="15.75" customHeight="1" x14ac:dyDescent="0.3">
      <c r="A265" s="107"/>
      <c r="B265" s="107"/>
      <c r="C265" s="107"/>
      <c r="D265" s="107"/>
      <c r="E265" s="107"/>
      <c r="F265" s="107"/>
      <c r="G265" s="107"/>
      <c r="H265" s="107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 spans="1:26" ht="15.75" customHeight="1" x14ac:dyDescent="0.3">
      <c r="A266" s="107"/>
      <c r="B266" s="107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 spans="1:26" ht="15.75" customHeight="1" x14ac:dyDescent="0.3">
      <c r="A267" s="107"/>
      <c r="B267" s="107"/>
      <c r="C267" s="107"/>
      <c r="D267" s="107"/>
      <c r="E267" s="107"/>
      <c r="F267" s="107"/>
      <c r="G267" s="107"/>
      <c r="H267" s="107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 spans="1:26" ht="15.75" customHeight="1" x14ac:dyDescent="0.3">
      <c r="A268" s="107"/>
      <c r="B268" s="107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 spans="1:26" ht="15.75" customHeight="1" x14ac:dyDescent="0.3">
      <c r="A269" s="107"/>
      <c r="B269" s="107"/>
      <c r="C269" s="107"/>
      <c r="D269" s="107"/>
      <c r="E269" s="107"/>
      <c r="F269" s="107"/>
      <c r="G269" s="107"/>
      <c r="H269" s="107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 spans="1:26" ht="15.75" customHeight="1" x14ac:dyDescent="0.3">
      <c r="A270" s="107"/>
      <c r="B270" s="107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 spans="1:26" ht="15.75" customHeight="1" x14ac:dyDescent="0.3">
      <c r="A271" s="107"/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 spans="1:26" ht="15.75" customHeight="1" x14ac:dyDescent="0.3">
      <c r="A272" s="107"/>
      <c r="B272" s="107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 spans="1:26" ht="15.75" customHeight="1" x14ac:dyDescent="0.3">
      <c r="A273" s="107"/>
      <c r="B273" s="107"/>
      <c r="C273" s="107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 spans="1:26" ht="15.75" customHeight="1" x14ac:dyDescent="0.3">
      <c r="A274" s="107"/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 spans="1:26" ht="15.75" customHeight="1" x14ac:dyDescent="0.3">
      <c r="A275" s="107"/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.75" customHeight="1" x14ac:dyDescent="0.3">
      <c r="A276" s="107"/>
      <c r="B276" s="107"/>
      <c r="C276" s="107"/>
      <c r="D276" s="107"/>
      <c r="E276" s="107"/>
      <c r="F276" s="107"/>
      <c r="G276" s="107"/>
      <c r="H276" s="107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 spans="1:26" ht="15.75" customHeight="1" x14ac:dyDescent="0.3">
      <c r="A277" s="107"/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6" ht="15.75" customHeight="1" x14ac:dyDescent="0.3">
      <c r="A278" s="107"/>
      <c r="B278" s="107"/>
      <c r="C278" s="107"/>
      <c r="D278" s="107"/>
      <c r="E278" s="107"/>
      <c r="F278" s="107"/>
      <c r="G278" s="107"/>
      <c r="H278" s="107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.75" customHeight="1" x14ac:dyDescent="0.3">
      <c r="A279" s="107"/>
      <c r="B279" s="107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.75" customHeight="1" x14ac:dyDescent="0.3">
      <c r="A280" s="107"/>
      <c r="B280" s="107"/>
      <c r="C280" s="107"/>
      <c r="D280" s="107"/>
      <c r="E280" s="107"/>
      <c r="F280" s="107"/>
      <c r="G280" s="107"/>
      <c r="H280" s="107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 spans="1:26" ht="15.75" customHeight="1" x14ac:dyDescent="0.3">
      <c r="A281" s="107"/>
      <c r="B281" s="107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 spans="1:26" ht="15.75" customHeight="1" x14ac:dyDescent="0.3">
      <c r="A282" s="107"/>
      <c r="B282" s="107"/>
      <c r="C282" s="107"/>
      <c r="D282" s="107"/>
      <c r="E282" s="107"/>
      <c r="F282" s="107"/>
      <c r="G282" s="107"/>
      <c r="H282" s="107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 spans="1:26" ht="15.75" customHeight="1" x14ac:dyDescent="0.3">
      <c r="A283" s="107"/>
      <c r="B283" s="107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 spans="1:26" ht="15.75" customHeight="1" x14ac:dyDescent="0.3">
      <c r="A284" s="107"/>
      <c r="B284" s="107"/>
      <c r="C284" s="107"/>
      <c r="D284" s="107"/>
      <c r="E284" s="107"/>
      <c r="F284" s="107"/>
      <c r="G284" s="107"/>
      <c r="H284" s="107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 spans="1:26" ht="15.75" customHeight="1" x14ac:dyDescent="0.3">
      <c r="A285" s="107"/>
      <c r="B285" s="107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.75" customHeight="1" x14ac:dyDescent="0.3">
      <c r="A286" s="107"/>
      <c r="B286" s="107"/>
      <c r="C286" s="107"/>
      <c r="D286" s="107"/>
      <c r="E286" s="107"/>
      <c r="F286" s="107"/>
      <c r="G286" s="107"/>
      <c r="H286" s="107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 spans="1:26" ht="15.75" customHeight="1" x14ac:dyDescent="0.3">
      <c r="A287" s="107"/>
      <c r="B287" s="107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 spans="1:26" ht="15.75" customHeight="1" x14ac:dyDescent="0.3">
      <c r="A288" s="107"/>
      <c r="B288" s="107"/>
      <c r="C288" s="107"/>
      <c r="D288" s="107"/>
      <c r="E288" s="107"/>
      <c r="F288" s="107"/>
      <c r="G288" s="107"/>
      <c r="H288" s="107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.75" customHeight="1" x14ac:dyDescent="0.3">
      <c r="A289" s="107"/>
      <c r="B289" s="107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.75" customHeight="1" x14ac:dyDescent="0.3">
      <c r="A290" s="107"/>
      <c r="B290" s="107"/>
      <c r="C290" s="107"/>
      <c r="D290" s="107"/>
      <c r="E290" s="107"/>
      <c r="F290" s="107"/>
      <c r="G290" s="107"/>
      <c r="H290" s="107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 spans="1:26" ht="15.75" customHeight="1" x14ac:dyDescent="0.3">
      <c r="A291" s="107"/>
      <c r="B291" s="107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.75" customHeight="1" x14ac:dyDescent="0.3">
      <c r="A292" s="107"/>
      <c r="B292" s="107"/>
      <c r="C292" s="107"/>
      <c r="D292" s="107"/>
      <c r="E292" s="107"/>
      <c r="F292" s="107"/>
      <c r="G292" s="107"/>
      <c r="H292" s="107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.75" customHeight="1" x14ac:dyDescent="0.3">
      <c r="A293" s="107"/>
      <c r="B293" s="107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.75" customHeight="1" x14ac:dyDescent="0.3">
      <c r="A294" s="107"/>
      <c r="B294" s="107"/>
      <c r="C294" s="107"/>
      <c r="D294" s="107"/>
      <c r="E294" s="107"/>
      <c r="F294" s="107"/>
      <c r="G294" s="107"/>
      <c r="H294" s="107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 spans="1:26" ht="15.75" customHeight="1" x14ac:dyDescent="0.3">
      <c r="A295" s="107"/>
      <c r="B295" s="107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 spans="1:26" ht="15.75" customHeight="1" x14ac:dyDescent="0.3">
      <c r="A296" s="107"/>
      <c r="B296" s="107"/>
      <c r="C296" s="107"/>
      <c r="D296" s="107"/>
      <c r="E296" s="107"/>
      <c r="F296" s="107"/>
      <c r="G296" s="107"/>
      <c r="H296" s="107"/>
      <c r="I296" s="107"/>
      <c r="J296" s="107"/>
      <c r="K296" s="107"/>
      <c r="L296" s="107"/>
      <c r="M296" s="107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 spans="1:26" ht="15.75" customHeight="1" x14ac:dyDescent="0.3">
      <c r="A297" s="107"/>
      <c r="B297" s="107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 spans="1:26" ht="15.75" customHeight="1" x14ac:dyDescent="0.3">
      <c r="A298" s="107"/>
      <c r="B298" s="107"/>
      <c r="C298" s="107"/>
      <c r="D298" s="107"/>
      <c r="E298" s="107"/>
      <c r="F298" s="107"/>
      <c r="G298" s="107"/>
      <c r="H298" s="107"/>
      <c r="I298" s="107"/>
      <c r="J298" s="107"/>
      <c r="K298" s="107"/>
      <c r="L298" s="107"/>
      <c r="M298" s="107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.75" customHeight="1" x14ac:dyDescent="0.3">
      <c r="A299" s="107"/>
      <c r="B299" s="107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.75" customHeight="1" x14ac:dyDescent="0.3">
      <c r="A300" s="107"/>
      <c r="B300" s="107"/>
      <c r="C300" s="107"/>
      <c r="D300" s="107"/>
      <c r="E300" s="107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 spans="1:26" ht="15.75" customHeight="1" x14ac:dyDescent="0.3">
      <c r="A301" s="107"/>
      <c r="B301" s="107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 spans="1:26" ht="15.75" customHeight="1" x14ac:dyDescent="0.3">
      <c r="A302" s="107"/>
      <c r="B302" s="107"/>
      <c r="C302" s="107"/>
      <c r="D302" s="107"/>
      <c r="E302" s="107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 spans="1:26" ht="15.75" customHeight="1" x14ac:dyDescent="0.3">
      <c r="A303" s="107"/>
      <c r="B303" s="107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 spans="1:26" ht="15.75" customHeight="1" x14ac:dyDescent="0.3">
      <c r="A304" s="107"/>
      <c r="B304" s="107"/>
      <c r="C304" s="107"/>
      <c r="D304" s="107"/>
      <c r="E304" s="107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 spans="1:26" ht="15.75" customHeight="1" x14ac:dyDescent="0.3">
      <c r="A305" s="107"/>
      <c r="B305" s="107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 spans="1:26" ht="15.75" customHeight="1" x14ac:dyDescent="0.3">
      <c r="A306" s="107"/>
      <c r="B306" s="107"/>
      <c r="C306" s="107"/>
      <c r="D306" s="107"/>
      <c r="E306" s="107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 spans="1:26" ht="15.75" customHeight="1" x14ac:dyDescent="0.3">
      <c r="A307" s="107"/>
      <c r="B307" s="107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 spans="1:26" ht="15.75" customHeight="1" x14ac:dyDescent="0.3">
      <c r="A308" s="107"/>
      <c r="B308" s="107"/>
      <c r="C308" s="107"/>
      <c r="D308" s="107"/>
      <c r="E308" s="107"/>
      <c r="F308" s="107"/>
      <c r="G308" s="107"/>
      <c r="H308" s="107"/>
      <c r="I308" s="107"/>
      <c r="J308" s="107"/>
      <c r="K308" s="107"/>
      <c r="L308" s="107"/>
      <c r="M308" s="107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 spans="1:26" ht="15.75" customHeight="1" x14ac:dyDescent="0.3">
      <c r="A309" s="107"/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6" ht="15.75" customHeight="1" x14ac:dyDescent="0.3">
      <c r="A310" s="107"/>
      <c r="B310" s="107"/>
      <c r="C310" s="107"/>
      <c r="D310" s="107"/>
      <c r="E310" s="107"/>
      <c r="F310" s="107"/>
      <c r="G310" s="107"/>
      <c r="H310" s="107"/>
      <c r="I310" s="107"/>
      <c r="J310" s="107"/>
      <c r="K310" s="107"/>
      <c r="L310" s="107"/>
      <c r="M310" s="107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 spans="1:26" ht="15.75" customHeight="1" x14ac:dyDescent="0.3">
      <c r="A311" s="107"/>
      <c r="B311" s="107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 spans="1:26" ht="15.75" customHeight="1" x14ac:dyDescent="0.3">
      <c r="A312" s="107"/>
      <c r="B312" s="107"/>
      <c r="C312" s="107"/>
      <c r="D312" s="107"/>
      <c r="E312" s="107"/>
      <c r="F312" s="107"/>
      <c r="G312" s="107"/>
      <c r="H312" s="107"/>
      <c r="I312" s="107"/>
      <c r="J312" s="107"/>
      <c r="K312" s="107"/>
      <c r="L312" s="107"/>
      <c r="M312" s="107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 spans="1:26" ht="15.75" customHeight="1" x14ac:dyDescent="0.3">
      <c r="A313" s="107"/>
      <c r="B313" s="107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 spans="1:26" ht="15.75" customHeight="1" x14ac:dyDescent="0.3">
      <c r="A314" s="107"/>
      <c r="B314" s="107"/>
      <c r="C314" s="107"/>
      <c r="D314" s="107"/>
      <c r="E314" s="107"/>
      <c r="F314" s="107"/>
      <c r="G314" s="107"/>
      <c r="H314" s="107"/>
      <c r="I314" s="107"/>
      <c r="J314" s="107"/>
      <c r="K314" s="107"/>
      <c r="L314" s="107"/>
      <c r="M314" s="107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 spans="1:26" ht="15.75" customHeight="1" x14ac:dyDescent="0.3">
      <c r="A315" s="107"/>
      <c r="B315" s="107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 spans="1:26" ht="15.75" customHeight="1" x14ac:dyDescent="0.3">
      <c r="A316" s="107"/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 spans="1:26" ht="15.75" customHeight="1" x14ac:dyDescent="0.3">
      <c r="A317" s="107"/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 spans="1:26" ht="15.75" customHeight="1" x14ac:dyDescent="0.3">
      <c r="A318" s="107"/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 spans="1:26" ht="15.75" customHeight="1" x14ac:dyDescent="0.3">
      <c r="A319" s="107"/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 spans="1:26" ht="15.75" customHeight="1" x14ac:dyDescent="0.3">
      <c r="A320" s="107"/>
      <c r="B320" s="107"/>
      <c r="C320" s="107"/>
      <c r="D320" s="107"/>
      <c r="E320" s="107"/>
      <c r="F320" s="107"/>
      <c r="G320" s="107"/>
      <c r="H320" s="107"/>
      <c r="I320" s="107"/>
      <c r="J320" s="107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 spans="1:26" ht="15.75" customHeight="1" x14ac:dyDescent="0.3">
      <c r="A321" s="107"/>
      <c r="B321" s="107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 spans="1:26" ht="15.75" customHeight="1" x14ac:dyDescent="0.3">
      <c r="A322" s="107"/>
      <c r="B322" s="107"/>
      <c r="C322" s="107"/>
      <c r="D322" s="107"/>
      <c r="E322" s="107"/>
      <c r="F322" s="107"/>
      <c r="G322" s="107"/>
      <c r="H322" s="107"/>
      <c r="I322" s="107"/>
      <c r="J322" s="107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 spans="1:26" ht="15.75" customHeight="1" x14ac:dyDescent="0.3">
      <c r="A323" s="107"/>
      <c r="B323" s="107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 spans="1:26" ht="15.75" customHeight="1" x14ac:dyDescent="0.3">
      <c r="A324" s="107"/>
      <c r="B324" s="107"/>
      <c r="C324" s="107"/>
      <c r="D324" s="107"/>
      <c r="E324" s="107"/>
      <c r="F324" s="107"/>
      <c r="G324" s="107"/>
      <c r="H324" s="107"/>
      <c r="I324" s="107"/>
      <c r="J324" s="107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 spans="1:26" ht="15.75" customHeight="1" x14ac:dyDescent="0.3">
      <c r="A325" s="107"/>
      <c r="B325" s="107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6" ht="15.75" customHeight="1" x14ac:dyDescent="0.3">
      <c r="A326" s="107"/>
      <c r="B326" s="107"/>
      <c r="C326" s="107"/>
      <c r="D326" s="107"/>
      <c r="E326" s="107"/>
      <c r="F326" s="107"/>
      <c r="G326" s="107"/>
      <c r="H326" s="107"/>
      <c r="I326" s="107"/>
      <c r="J326" s="107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 spans="1:26" ht="15.75" customHeight="1" x14ac:dyDescent="0.3">
      <c r="A327" s="107"/>
      <c r="B327" s="107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 spans="1:26" ht="15.75" customHeight="1" x14ac:dyDescent="0.3">
      <c r="A328" s="107"/>
      <c r="B328" s="107"/>
      <c r="C328" s="107"/>
      <c r="D328" s="107"/>
      <c r="E328" s="107"/>
      <c r="F328" s="107"/>
      <c r="G328" s="107"/>
      <c r="H328" s="107"/>
      <c r="I328" s="107"/>
      <c r="J328" s="107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 spans="1:26" ht="15.75" customHeight="1" x14ac:dyDescent="0.3">
      <c r="A329" s="107"/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 spans="1:26" ht="15.75" customHeight="1" x14ac:dyDescent="0.3">
      <c r="A330" s="107"/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 spans="1:26" ht="15.75" customHeight="1" x14ac:dyDescent="0.3">
      <c r="A331" s="107"/>
      <c r="B331" s="107"/>
      <c r="C331" s="107"/>
      <c r="D331" s="107"/>
      <c r="E331" s="107"/>
      <c r="F331" s="107"/>
      <c r="G331" s="107"/>
      <c r="H331" s="107"/>
      <c r="I331" s="107"/>
      <c r="J331" s="107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 spans="1:26" ht="15.75" customHeight="1" x14ac:dyDescent="0.3">
      <c r="A332" s="107"/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 spans="1:26" ht="15.75" customHeight="1" x14ac:dyDescent="0.3">
      <c r="A333" s="107"/>
      <c r="B333" s="107"/>
      <c r="C333" s="107"/>
      <c r="D333" s="107"/>
      <c r="E333" s="107"/>
      <c r="F333" s="107"/>
      <c r="G333" s="107"/>
      <c r="H333" s="107"/>
      <c r="I333" s="107"/>
      <c r="J333" s="107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 spans="1:26" ht="15.75" customHeight="1" x14ac:dyDescent="0.3">
      <c r="A334" s="107"/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 spans="1:26" ht="15.75" customHeight="1" x14ac:dyDescent="0.3">
      <c r="A335" s="107"/>
      <c r="B335" s="107"/>
      <c r="C335" s="107"/>
      <c r="D335" s="107"/>
      <c r="E335" s="107"/>
      <c r="F335" s="107"/>
      <c r="G335" s="107"/>
      <c r="H335" s="107"/>
      <c r="I335" s="107"/>
      <c r="J335" s="107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 spans="1:26" ht="15.75" customHeight="1" x14ac:dyDescent="0.3">
      <c r="A336" s="107"/>
      <c r="B336" s="107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 spans="1:26" ht="15.75" customHeight="1" x14ac:dyDescent="0.3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 spans="1:26" ht="15.75" customHeight="1" x14ac:dyDescent="0.3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 spans="1:26" ht="15.75" customHeight="1" x14ac:dyDescent="0.3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 spans="1:26" ht="15.75" customHeight="1" x14ac:dyDescent="0.3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 spans="1:26" ht="15.75" customHeight="1" x14ac:dyDescent="0.3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6" ht="15.75" customHeight="1" x14ac:dyDescent="0.3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 spans="1:26" ht="15.75" customHeight="1" x14ac:dyDescent="0.3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 spans="1:26" ht="15.75" customHeight="1" x14ac:dyDescent="0.3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 spans="1:26" ht="15.75" customHeight="1" x14ac:dyDescent="0.3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 spans="1:26" ht="15.75" customHeight="1" x14ac:dyDescent="0.3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 spans="1:26" ht="15.75" customHeight="1" x14ac:dyDescent="0.3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 spans="1:26" ht="15.75" customHeight="1" x14ac:dyDescent="0.3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 spans="1:26" ht="15.75" customHeight="1" x14ac:dyDescent="0.3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 spans="1:26" ht="15.75" customHeight="1" x14ac:dyDescent="0.3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 spans="1:26" ht="15.75" customHeight="1" x14ac:dyDescent="0.3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 spans="1:26" ht="15.75" customHeight="1" x14ac:dyDescent="0.3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 spans="1:26" ht="15.75" customHeight="1" x14ac:dyDescent="0.3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 spans="1:26" ht="15.75" customHeight="1" x14ac:dyDescent="0.3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 spans="1:26" ht="15.75" customHeight="1" x14ac:dyDescent="0.3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 spans="1:26" ht="15.75" customHeight="1" x14ac:dyDescent="0.3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 spans="1:26" ht="15.75" customHeight="1" x14ac:dyDescent="0.3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ht="15.75" customHeight="1" x14ac:dyDescent="0.3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 spans="1:26" ht="15.75" customHeight="1" x14ac:dyDescent="0.3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 spans="1:26" ht="15.75" customHeight="1" x14ac:dyDescent="0.3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.75" customHeight="1" x14ac:dyDescent="0.3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 spans="1:26" ht="15.75" customHeight="1" x14ac:dyDescent="0.3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 spans="1:26" ht="15.75" customHeight="1" x14ac:dyDescent="0.3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.75" customHeight="1" x14ac:dyDescent="0.3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.75" customHeight="1" x14ac:dyDescent="0.3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 spans="1:26" ht="15.75" customHeight="1" x14ac:dyDescent="0.3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 spans="1:26" ht="15.75" customHeight="1" x14ac:dyDescent="0.3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 spans="1:26" ht="15.75" customHeight="1" x14ac:dyDescent="0.3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 spans="1:26" ht="15.75" customHeight="1" x14ac:dyDescent="0.3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 spans="1:26" ht="15.75" customHeight="1" x14ac:dyDescent="0.3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.75" customHeight="1" x14ac:dyDescent="0.3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 spans="1:26" ht="15.75" customHeight="1" x14ac:dyDescent="0.3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 spans="1:26" ht="15.75" customHeight="1" x14ac:dyDescent="0.3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ht="15.75" customHeight="1" x14ac:dyDescent="0.3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 spans="1:26" ht="15.75" customHeight="1" x14ac:dyDescent="0.3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 spans="1:26" ht="15.75" customHeight="1" x14ac:dyDescent="0.3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 spans="1:26" ht="15.75" customHeight="1" x14ac:dyDescent="0.3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 spans="1:26" ht="15.75" customHeight="1" x14ac:dyDescent="0.3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 spans="1:26" ht="15.75" customHeight="1" x14ac:dyDescent="0.3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 spans="1:26" ht="15.75" customHeight="1" x14ac:dyDescent="0.3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.75" customHeight="1" x14ac:dyDescent="0.3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.75" customHeight="1" x14ac:dyDescent="0.3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 spans="1:26" ht="15.75" customHeight="1" x14ac:dyDescent="0.3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.75" customHeight="1" x14ac:dyDescent="0.3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.75" customHeight="1" x14ac:dyDescent="0.3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.75" customHeight="1" x14ac:dyDescent="0.3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 spans="1:26" ht="15.75" customHeight="1" x14ac:dyDescent="0.3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 spans="1:26" ht="15.75" customHeight="1" x14ac:dyDescent="0.3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 spans="1:26" ht="15.75" customHeight="1" x14ac:dyDescent="0.3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ht="15.75" customHeight="1" x14ac:dyDescent="0.3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.75" customHeight="1" x14ac:dyDescent="0.3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.75" customHeight="1" x14ac:dyDescent="0.3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 spans="1:26" ht="15.75" customHeight="1" x14ac:dyDescent="0.3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 spans="1:26" ht="15.75" customHeight="1" x14ac:dyDescent="0.3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 spans="1:26" ht="15.75" customHeight="1" x14ac:dyDescent="0.3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 spans="1:26" ht="15.75" customHeight="1" x14ac:dyDescent="0.3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 spans="1:26" ht="15.75" customHeight="1" x14ac:dyDescent="0.3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 spans="1:26" ht="15.75" customHeight="1" x14ac:dyDescent="0.3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 spans="1:26" ht="15.75" customHeight="1" x14ac:dyDescent="0.3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 spans="1:26" ht="15.75" customHeight="1" x14ac:dyDescent="0.3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 spans="1:26" ht="15.75" customHeight="1" x14ac:dyDescent="0.3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 spans="1:26" ht="15.75" customHeight="1" x14ac:dyDescent="0.3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 spans="1:26" ht="15.75" customHeight="1" x14ac:dyDescent="0.3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 spans="1:26" ht="15.75" customHeight="1" x14ac:dyDescent="0.3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 spans="1:26" ht="15.75" customHeight="1" x14ac:dyDescent="0.3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ht="15.75" customHeight="1" x14ac:dyDescent="0.3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 spans="1:26" ht="15.75" customHeight="1" x14ac:dyDescent="0.3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 spans="1:26" ht="15.75" customHeight="1" x14ac:dyDescent="0.3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 spans="1:26" ht="15.75" customHeight="1" x14ac:dyDescent="0.3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 spans="1:26" ht="15.75" customHeight="1" x14ac:dyDescent="0.3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 spans="1:26" ht="15.75" customHeight="1" x14ac:dyDescent="0.3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 spans="1:26" ht="15.75" customHeight="1" x14ac:dyDescent="0.3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6" ht="15.75" customHeight="1" x14ac:dyDescent="0.3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 spans="1:26" ht="15.75" customHeight="1" x14ac:dyDescent="0.3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 spans="1:26" ht="15.75" customHeight="1" x14ac:dyDescent="0.3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 spans="1:26" ht="15.75" customHeight="1" x14ac:dyDescent="0.3">
      <c r="A416" s="107"/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 spans="1:26" ht="15.75" customHeight="1" x14ac:dyDescent="0.3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 spans="1:26" ht="15.75" customHeight="1" x14ac:dyDescent="0.3">
      <c r="A418" s="107"/>
      <c r="B418" s="107"/>
      <c r="C418" s="107"/>
      <c r="D418" s="107"/>
      <c r="E418" s="107"/>
      <c r="F418" s="107"/>
      <c r="G418" s="107"/>
      <c r="H418" s="107"/>
      <c r="I418" s="107"/>
      <c r="J418" s="107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 spans="1:26" ht="15.75" customHeight="1" x14ac:dyDescent="0.3">
      <c r="A419" s="107"/>
      <c r="B419" s="107"/>
      <c r="C419" s="107"/>
      <c r="D419" s="107"/>
      <c r="E419" s="107"/>
      <c r="F419" s="107"/>
      <c r="G419" s="107"/>
      <c r="H419" s="107"/>
      <c r="I419" s="107"/>
      <c r="J419" s="107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 spans="1:26" ht="15.75" customHeight="1" x14ac:dyDescent="0.3">
      <c r="A420" s="107"/>
      <c r="B420" s="107"/>
      <c r="C420" s="107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 spans="1:26" ht="15.75" customHeight="1" x14ac:dyDescent="0.3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ht="15.75" customHeight="1" x14ac:dyDescent="0.3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 spans="1:26" ht="15.75" customHeight="1" x14ac:dyDescent="0.3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 spans="1:26" ht="15.75" customHeight="1" x14ac:dyDescent="0.3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 spans="1:26" ht="15.75" customHeight="1" x14ac:dyDescent="0.3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 spans="1:26" ht="15.75" customHeight="1" x14ac:dyDescent="0.3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 spans="1:26" ht="15.75" customHeight="1" x14ac:dyDescent="0.3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 spans="1:26" ht="15.75" customHeight="1" x14ac:dyDescent="0.3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 spans="1:26" ht="15.75" customHeight="1" x14ac:dyDescent="0.3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 spans="1:26" ht="15.75" customHeight="1" x14ac:dyDescent="0.3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 spans="1:26" ht="15.75" customHeight="1" x14ac:dyDescent="0.3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 spans="1:26" ht="15.75" customHeight="1" x14ac:dyDescent="0.3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 spans="1:26" ht="15.75" customHeight="1" x14ac:dyDescent="0.3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 spans="1:26" ht="15.75" customHeight="1" x14ac:dyDescent="0.3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 spans="1:26" ht="15.75" customHeight="1" x14ac:dyDescent="0.3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 spans="1:26" ht="15.75" customHeight="1" x14ac:dyDescent="0.3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 spans="1:26" ht="15.75" customHeight="1" x14ac:dyDescent="0.3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6" ht="15.75" customHeight="1" x14ac:dyDescent="0.3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 spans="1:26" ht="15.75" customHeight="1" x14ac:dyDescent="0.3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 spans="1:26" ht="15.75" customHeight="1" x14ac:dyDescent="0.3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 spans="1:26" ht="15.75" customHeight="1" x14ac:dyDescent="0.3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 spans="1:26" ht="15.75" customHeight="1" x14ac:dyDescent="0.3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 spans="1:26" ht="15.75" customHeight="1" x14ac:dyDescent="0.3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 spans="1:26" ht="15.75" customHeight="1" x14ac:dyDescent="0.3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 spans="1:26" ht="15.75" customHeight="1" x14ac:dyDescent="0.3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 spans="1:26" ht="15.75" customHeight="1" x14ac:dyDescent="0.3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 spans="1:26" ht="15.75" customHeight="1" x14ac:dyDescent="0.3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 spans="1:26" ht="15.75" customHeight="1" x14ac:dyDescent="0.3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 spans="1:26" ht="15.75" customHeight="1" x14ac:dyDescent="0.3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 spans="1:26" ht="15.75" customHeight="1" x14ac:dyDescent="0.3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 spans="1:26" ht="15.75" customHeight="1" x14ac:dyDescent="0.3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 spans="1:26" ht="15.75" customHeight="1" x14ac:dyDescent="0.3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 spans="1:26" ht="15.75" customHeight="1" x14ac:dyDescent="0.3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6" ht="15.75" customHeight="1" x14ac:dyDescent="0.3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 spans="1:26" ht="15.75" customHeight="1" x14ac:dyDescent="0.3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 spans="1:26" ht="15.75" customHeight="1" x14ac:dyDescent="0.3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 spans="1:26" ht="15.75" customHeight="1" x14ac:dyDescent="0.3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 spans="1:26" ht="15.75" customHeight="1" x14ac:dyDescent="0.3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 spans="1:26" ht="15.75" customHeight="1" x14ac:dyDescent="0.3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 spans="1:26" ht="15.75" customHeight="1" x14ac:dyDescent="0.3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 spans="1:26" ht="15.75" customHeight="1" x14ac:dyDescent="0.3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 spans="1:26" ht="15.75" customHeight="1" x14ac:dyDescent="0.3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 spans="1:26" ht="15.75" customHeight="1" x14ac:dyDescent="0.3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 spans="1:26" ht="15.75" customHeight="1" x14ac:dyDescent="0.3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 spans="1:26" ht="15.75" customHeight="1" x14ac:dyDescent="0.3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 spans="1:26" ht="15.75" customHeight="1" x14ac:dyDescent="0.3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 spans="1:26" ht="15.75" customHeight="1" x14ac:dyDescent="0.3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 spans="1:26" ht="15.75" customHeight="1" x14ac:dyDescent="0.3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 spans="1:26" ht="15.75" customHeight="1" x14ac:dyDescent="0.3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6" ht="15.75" customHeight="1" x14ac:dyDescent="0.3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 spans="1:26" ht="15.75" customHeight="1" x14ac:dyDescent="0.3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 spans="1:26" ht="15.75" customHeight="1" x14ac:dyDescent="0.3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 spans="1:26" ht="15.75" customHeight="1" x14ac:dyDescent="0.3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 spans="1:26" ht="15.75" customHeight="1" x14ac:dyDescent="0.3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 spans="1:26" ht="15.75" customHeight="1" x14ac:dyDescent="0.3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 spans="1:26" ht="15.75" customHeight="1" x14ac:dyDescent="0.3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 spans="1:26" ht="15.75" customHeight="1" x14ac:dyDescent="0.3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 spans="1:26" ht="15.75" customHeight="1" x14ac:dyDescent="0.3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 spans="1:26" ht="15.75" customHeight="1" x14ac:dyDescent="0.3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 spans="1:26" ht="15.75" customHeight="1" x14ac:dyDescent="0.3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 spans="1:26" ht="15.75" customHeight="1" x14ac:dyDescent="0.3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 spans="1:26" ht="15.75" customHeight="1" x14ac:dyDescent="0.3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 spans="1:26" ht="15.75" customHeight="1" x14ac:dyDescent="0.3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 spans="1:26" ht="15.75" customHeight="1" x14ac:dyDescent="0.3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 spans="1:26" ht="15.75" customHeight="1" x14ac:dyDescent="0.3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6" ht="15.75" customHeight="1" x14ac:dyDescent="0.3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 spans="1:26" ht="15.75" customHeight="1" x14ac:dyDescent="0.3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 spans="1:26" ht="15.75" customHeight="1" x14ac:dyDescent="0.3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 spans="1:26" ht="15.75" customHeight="1" x14ac:dyDescent="0.3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 spans="1:26" ht="15.75" customHeight="1" x14ac:dyDescent="0.3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 spans="1:26" ht="15.75" customHeight="1" x14ac:dyDescent="0.3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 spans="1:26" ht="15.75" customHeight="1" x14ac:dyDescent="0.3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 spans="1:26" ht="15.75" customHeight="1" x14ac:dyDescent="0.3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 spans="1:26" ht="15.75" customHeight="1" x14ac:dyDescent="0.3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 spans="1:26" ht="15.75" customHeight="1" x14ac:dyDescent="0.3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 spans="1:26" ht="15.75" customHeight="1" x14ac:dyDescent="0.3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 spans="1:26" ht="15.75" customHeight="1" x14ac:dyDescent="0.3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 spans="1:26" ht="15.75" customHeight="1" x14ac:dyDescent="0.3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 spans="1:26" ht="15.75" customHeight="1" x14ac:dyDescent="0.3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 spans="1:26" ht="15.75" customHeight="1" x14ac:dyDescent="0.3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 spans="1:26" ht="15.75" customHeight="1" x14ac:dyDescent="0.3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6" ht="15.75" customHeight="1" x14ac:dyDescent="0.3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 spans="1:26" ht="15.75" customHeight="1" x14ac:dyDescent="0.3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 spans="1:26" ht="15.75" customHeight="1" x14ac:dyDescent="0.3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 spans="1:26" ht="15.75" customHeight="1" x14ac:dyDescent="0.3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 spans="1:26" ht="15.75" customHeight="1" x14ac:dyDescent="0.3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 spans="1:26" ht="15.75" customHeight="1" x14ac:dyDescent="0.3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 spans="1:26" ht="15.75" customHeight="1" x14ac:dyDescent="0.3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 spans="1:26" ht="15.75" customHeight="1" x14ac:dyDescent="0.3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 spans="1:26" ht="15.75" customHeight="1" x14ac:dyDescent="0.3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 spans="1:26" ht="15.75" customHeight="1" x14ac:dyDescent="0.3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 spans="1:26" ht="15.75" customHeight="1" x14ac:dyDescent="0.3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 spans="1:26" ht="15.75" customHeight="1" x14ac:dyDescent="0.3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 spans="1:26" ht="15.75" customHeight="1" x14ac:dyDescent="0.3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 spans="1:26" ht="15.75" customHeight="1" x14ac:dyDescent="0.3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 spans="1:26" ht="15.75" customHeight="1" x14ac:dyDescent="0.3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 spans="1:26" ht="15.75" customHeight="1" x14ac:dyDescent="0.3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6" ht="15.75" customHeight="1" x14ac:dyDescent="0.3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 spans="1:26" ht="15.75" customHeight="1" x14ac:dyDescent="0.3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 spans="1:26" ht="15.75" customHeight="1" x14ac:dyDescent="0.3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 spans="1:26" ht="15.75" customHeight="1" x14ac:dyDescent="0.3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 spans="1:26" ht="15.75" customHeight="1" x14ac:dyDescent="0.3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 spans="1:26" ht="15.75" customHeight="1" x14ac:dyDescent="0.3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 spans="1:26" ht="15.75" customHeight="1" x14ac:dyDescent="0.3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 spans="1:26" ht="15.75" customHeight="1" x14ac:dyDescent="0.3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 spans="1:26" ht="15.75" customHeight="1" x14ac:dyDescent="0.3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 spans="1:26" ht="15.75" customHeight="1" x14ac:dyDescent="0.3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 spans="1:26" ht="15.75" customHeight="1" x14ac:dyDescent="0.3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 spans="1:26" ht="15.75" customHeight="1" x14ac:dyDescent="0.3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 spans="1:26" ht="15.75" customHeight="1" x14ac:dyDescent="0.3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 spans="1:26" ht="15.75" customHeight="1" x14ac:dyDescent="0.3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 spans="1:26" ht="15.75" customHeight="1" x14ac:dyDescent="0.3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 spans="1:26" ht="15.75" customHeight="1" x14ac:dyDescent="0.3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6" ht="15.75" customHeight="1" x14ac:dyDescent="0.3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 spans="1:26" ht="15.75" customHeight="1" x14ac:dyDescent="0.3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 spans="1:26" ht="15.75" customHeight="1" x14ac:dyDescent="0.3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 spans="1:26" ht="15.75" customHeight="1" x14ac:dyDescent="0.3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 spans="1:26" ht="15.75" customHeight="1" x14ac:dyDescent="0.3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 spans="1:26" ht="15.75" customHeight="1" x14ac:dyDescent="0.3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 spans="1:26" ht="15.75" customHeight="1" x14ac:dyDescent="0.3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 spans="1:26" ht="15.75" customHeight="1" x14ac:dyDescent="0.3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 spans="1:26" ht="15.75" customHeight="1" x14ac:dyDescent="0.3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 spans="1:26" ht="15.75" customHeight="1" x14ac:dyDescent="0.3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 spans="1:26" ht="15.75" customHeight="1" x14ac:dyDescent="0.3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 spans="1:26" ht="15.75" customHeight="1" x14ac:dyDescent="0.3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 spans="1:26" ht="15.75" customHeight="1" x14ac:dyDescent="0.3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 spans="1:26" ht="15.75" customHeight="1" x14ac:dyDescent="0.3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 spans="1:26" ht="15.75" customHeight="1" x14ac:dyDescent="0.3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 spans="1:26" ht="15.75" customHeight="1" x14ac:dyDescent="0.3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6" ht="15.75" customHeight="1" x14ac:dyDescent="0.3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 spans="1:26" ht="15.75" customHeight="1" x14ac:dyDescent="0.3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 spans="1:26" ht="15.75" customHeight="1" x14ac:dyDescent="0.3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 spans="1:26" ht="15.75" customHeight="1" x14ac:dyDescent="0.3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 spans="1:26" ht="15.75" customHeight="1" x14ac:dyDescent="0.3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 spans="1:26" ht="15.75" customHeight="1" x14ac:dyDescent="0.3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 spans="1:26" ht="15.75" customHeight="1" x14ac:dyDescent="0.3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 spans="1:26" ht="15.75" customHeight="1" x14ac:dyDescent="0.3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 spans="1:26" ht="15.75" customHeight="1" x14ac:dyDescent="0.3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 spans="1:26" ht="15.75" customHeight="1" x14ac:dyDescent="0.3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 spans="1:26" ht="15.75" customHeight="1" x14ac:dyDescent="0.3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 spans="1:26" ht="15.75" customHeight="1" x14ac:dyDescent="0.3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 spans="1:26" ht="15.75" customHeight="1" x14ac:dyDescent="0.3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 spans="1:26" ht="15.75" customHeight="1" x14ac:dyDescent="0.3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 spans="1:26" ht="15.75" customHeight="1" x14ac:dyDescent="0.3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 spans="1:26" ht="15.75" customHeight="1" x14ac:dyDescent="0.3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6" ht="15.75" customHeight="1" x14ac:dyDescent="0.3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 spans="1:26" ht="15.75" customHeight="1" x14ac:dyDescent="0.3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 spans="1:26" ht="15.75" customHeight="1" x14ac:dyDescent="0.3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 spans="1:26" ht="15.75" customHeight="1" x14ac:dyDescent="0.3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 spans="1:26" ht="15.75" customHeight="1" x14ac:dyDescent="0.3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 spans="1:26" ht="15.75" customHeight="1" x14ac:dyDescent="0.3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 spans="1:26" ht="15.75" customHeight="1" x14ac:dyDescent="0.3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 spans="1:26" ht="15.75" customHeight="1" x14ac:dyDescent="0.3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 spans="1:26" ht="15.75" customHeight="1" x14ac:dyDescent="0.3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 spans="1:26" ht="15.75" customHeight="1" x14ac:dyDescent="0.3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 spans="1:26" ht="15.75" customHeight="1" x14ac:dyDescent="0.3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 spans="1:26" ht="15.75" customHeight="1" x14ac:dyDescent="0.3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 spans="1:26" ht="15.75" customHeight="1" x14ac:dyDescent="0.3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 spans="1:26" ht="15.75" customHeight="1" x14ac:dyDescent="0.3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 spans="1:26" ht="15.75" customHeight="1" x14ac:dyDescent="0.3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 spans="1:26" ht="15.75" customHeight="1" x14ac:dyDescent="0.3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6" ht="15.75" customHeight="1" x14ac:dyDescent="0.3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 spans="1:26" ht="15.75" customHeight="1" x14ac:dyDescent="0.3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 spans="1:26" ht="15.75" customHeight="1" x14ac:dyDescent="0.3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 spans="1:26" ht="15.75" customHeight="1" x14ac:dyDescent="0.3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 spans="1:26" ht="15.75" customHeight="1" x14ac:dyDescent="0.3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 spans="1:26" ht="15.75" customHeight="1" x14ac:dyDescent="0.3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 spans="1:26" ht="15.75" customHeight="1" x14ac:dyDescent="0.3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 spans="1:26" ht="15.75" customHeight="1" x14ac:dyDescent="0.3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 spans="1:26" ht="15.75" customHeight="1" x14ac:dyDescent="0.3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 spans="1:26" ht="15.75" customHeight="1" x14ac:dyDescent="0.3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 spans="1:26" ht="15.75" customHeight="1" x14ac:dyDescent="0.3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 spans="1:26" ht="15.75" customHeight="1" x14ac:dyDescent="0.3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 spans="1:26" ht="15.75" customHeight="1" x14ac:dyDescent="0.3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 spans="1:26" ht="15.75" customHeight="1" x14ac:dyDescent="0.3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 spans="1:26" ht="15.75" customHeight="1" x14ac:dyDescent="0.3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 spans="1:26" ht="15.75" customHeight="1" x14ac:dyDescent="0.3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6" ht="15.75" customHeight="1" x14ac:dyDescent="0.3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 spans="1:26" ht="15.75" customHeight="1" x14ac:dyDescent="0.3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 spans="1:26" ht="15.75" customHeight="1" x14ac:dyDescent="0.3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 spans="1:26" ht="15.75" customHeight="1" x14ac:dyDescent="0.3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 spans="1:26" ht="15.75" customHeight="1" x14ac:dyDescent="0.3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 spans="1:26" ht="15.75" customHeight="1" x14ac:dyDescent="0.3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 spans="1:26" ht="15.75" customHeight="1" x14ac:dyDescent="0.3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 spans="1:26" ht="15.75" customHeight="1" x14ac:dyDescent="0.3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 spans="1:26" ht="15.75" customHeight="1" x14ac:dyDescent="0.3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 spans="1:26" ht="15.75" customHeight="1" x14ac:dyDescent="0.3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 spans="1:26" ht="15.75" customHeight="1" x14ac:dyDescent="0.3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 spans="1:26" ht="15.75" customHeight="1" x14ac:dyDescent="0.3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 spans="1:26" ht="15.75" customHeight="1" x14ac:dyDescent="0.3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 spans="1:26" ht="15.75" customHeight="1" x14ac:dyDescent="0.3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 spans="1:26" ht="15.75" customHeight="1" x14ac:dyDescent="0.3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 spans="1:26" ht="15.75" customHeight="1" x14ac:dyDescent="0.3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6" ht="15.75" customHeight="1" x14ac:dyDescent="0.3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 spans="1:26" ht="15.75" customHeight="1" x14ac:dyDescent="0.3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 spans="1:26" ht="15.75" customHeight="1" x14ac:dyDescent="0.3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 spans="1:26" ht="15.75" customHeight="1" x14ac:dyDescent="0.3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 spans="1:26" ht="15.75" customHeight="1" x14ac:dyDescent="0.3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 spans="1:26" ht="15.75" customHeight="1" x14ac:dyDescent="0.3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 spans="1:26" ht="15.75" customHeight="1" x14ac:dyDescent="0.3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 spans="1:26" ht="15.75" customHeight="1" x14ac:dyDescent="0.3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 spans="1:26" ht="15.75" customHeight="1" x14ac:dyDescent="0.3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 spans="1:26" ht="15.75" customHeight="1" x14ac:dyDescent="0.3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 spans="1:26" ht="15.75" customHeight="1" x14ac:dyDescent="0.3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 spans="1:26" ht="15.75" customHeight="1" x14ac:dyDescent="0.3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 spans="1:26" ht="15.75" customHeight="1" x14ac:dyDescent="0.3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 spans="1:26" ht="15.75" customHeight="1" x14ac:dyDescent="0.3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 spans="1:26" ht="15.75" customHeight="1" x14ac:dyDescent="0.3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 spans="1:26" ht="15.75" customHeight="1" x14ac:dyDescent="0.3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6" ht="15.75" customHeight="1" x14ac:dyDescent="0.3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 spans="1:26" ht="15.75" customHeight="1" x14ac:dyDescent="0.3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 spans="1:26" ht="15.75" customHeight="1" x14ac:dyDescent="0.3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 spans="1:26" ht="15.75" customHeight="1" x14ac:dyDescent="0.3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 spans="1:26" ht="15.75" customHeight="1" x14ac:dyDescent="0.3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 spans="1:26" ht="15.75" customHeight="1" x14ac:dyDescent="0.3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 spans="1:26" ht="15.75" customHeight="1" x14ac:dyDescent="0.3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 spans="1:26" ht="15.75" customHeight="1" x14ac:dyDescent="0.3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 spans="1:26" ht="15.75" customHeight="1" x14ac:dyDescent="0.3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 spans="1:26" ht="15.75" customHeight="1" x14ac:dyDescent="0.3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 spans="1:26" ht="15.75" customHeight="1" x14ac:dyDescent="0.3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 spans="1:26" ht="15.75" customHeight="1" x14ac:dyDescent="0.3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 spans="1:26" ht="15.75" customHeight="1" x14ac:dyDescent="0.3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 spans="1:26" ht="15.75" customHeight="1" x14ac:dyDescent="0.3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 spans="1:26" ht="15.75" customHeight="1" x14ac:dyDescent="0.3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 spans="1:26" ht="15.75" customHeight="1" x14ac:dyDescent="0.3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6" ht="15.75" customHeight="1" x14ac:dyDescent="0.3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 spans="1:26" ht="15.75" customHeight="1" x14ac:dyDescent="0.3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 spans="1:26" ht="15.75" customHeight="1" x14ac:dyDescent="0.3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 spans="1:26" ht="15.75" customHeight="1" x14ac:dyDescent="0.3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 spans="1:26" ht="15.75" customHeight="1" x14ac:dyDescent="0.3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 spans="1:26" ht="15.75" customHeight="1" x14ac:dyDescent="0.3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 spans="1:26" ht="15.75" customHeight="1" x14ac:dyDescent="0.3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 spans="1:26" ht="15.75" customHeight="1" x14ac:dyDescent="0.3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 spans="1:26" ht="15.75" customHeight="1" x14ac:dyDescent="0.3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 spans="1:26" ht="15.75" customHeight="1" x14ac:dyDescent="0.3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 spans="1:26" ht="15.75" customHeight="1" x14ac:dyDescent="0.3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 spans="1:26" ht="15.75" customHeight="1" x14ac:dyDescent="0.3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 spans="1:26" ht="15.75" customHeight="1" x14ac:dyDescent="0.3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 spans="1:26" ht="15.75" customHeight="1" x14ac:dyDescent="0.3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 spans="1:26" ht="15.75" customHeight="1" x14ac:dyDescent="0.3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 spans="1:26" ht="15.75" customHeight="1" x14ac:dyDescent="0.3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6" ht="15.75" customHeight="1" x14ac:dyDescent="0.3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 spans="1:26" ht="15.75" customHeight="1" x14ac:dyDescent="0.3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 spans="1:26" ht="15.75" customHeight="1" x14ac:dyDescent="0.3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 spans="1:26" ht="15.75" customHeight="1" x14ac:dyDescent="0.3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 spans="1:26" ht="15.75" customHeight="1" x14ac:dyDescent="0.3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 spans="1:26" ht="15.75" customHeight="1" x14ac:dyDescent="0.3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 spans="1:26" ht="15.75" customHeight="1" x14ac:dyDescent="0.3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 spans="1:26" ht="15.75" customHeight="1" x14ac:dyDescent="0.3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 spans="1:26" ht="15.75" customHeight="1" x14ac:dyDescent="0.3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 spans="1:26" ht="15.75" customHeight="1" x14ac:dyDescent="0.3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 spans="1:26" ht="15.75" customHeight="1" x14ac:dyDescent="0.3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 spans="1:26" ht="15.75" customHeight="1" x14ac:dyDescent="0.3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 spans="1:26" ht="15.75" customHeight="1" x14ac:dyDescent="0.3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 spans="1:26" ht="15.75" customHeight="1" x14ac:dyDescent="0.3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 spans="1:26" ht="15.75" customHeight="1" x14ac:dyDescent="0.3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 spans="1:26" ht="15.75" customHeight="1" x14ac:dyDescent="0.3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6" ht="15.75" customHeight="1" x14ac:dyDescent="0.3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 spans="1:26" ht="15.75" customHeight="1" x14ac:dyDescent="0.3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 spans="1:26" ht="15.75" customHeight="1" x14ac:dyDescent="0.3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 spans="1:26" ht="15.75" customHeight="1" x14ac:dyDescent="0.3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 spans="1:26" ht="15.75" customHeight="1" x14ac:dyDescent="0.3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 spans="1:26" ht="15.75" customHeight="1" x14ac:dyDescent="0.3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 spans="1:26" ht="15.75" customHeight="1" x14ac:dyDescent="0.3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 spans="1:26" ht="15.75" customHeight="1" x14ac:dyDescent="0.3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 spans="1:26" ht="15.75" customHeight="1" x14ac:dyDescent="0.3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 spans="1:26" ht="15.75" customHeight="1" x14ac:dyDescent="0.3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 spans="1:26" ht="15.75" customHeight="1" x14ac:dyDescent="0.3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 spans="1:26" ht="15.75" customHeight="1" x14ac:dyDescent="0.3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 spans="1:26" ht="15.75" customHeight="1" x14ac:dyDescent="0.3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 spans="1:26" ht="15.75" customHeight="1" x14ac:dyDescent="0.3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 spans="1:26" ht="15.75" customHeight="1" x14ac:dyDescent="0.3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 spans="1:26" ht="15.75" customHeight="1" x14ac:dyDescent="0.3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6" ht="15.75" customHeight="1" x14ac:dyDescent="0.3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 spans="1:26" ht="15.75" customHeight="1" x14ac:dyDescent="0.3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 spans="1:26" ht="15.75" customHeight="1" x14ac:dyDescent="0.3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 spans="1:26" ht="15.75" customHeight="1" x14ac:dyDescent="0.3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 spans="1:26" ht="15.75" customHeight="1" x14ac:dyDescent="0.3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 spans="1:26" ht="15.75" customHeight="1" x14ac:dyDescent="0.3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 spans="1:26" ht="15.75" customHeight="1" x14ac:dyDescent="0.3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 spans="1:26" ht="15.75" customHeight="1" x14ac:dyDescent="0.3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 spans="1:26" ht="15.75" customHeight="1" x14ac:dyDescent="0.3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 spans="1:26" ht="15.75" customHeight="1" x14ac:dyDescent="0.3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 spans="1:26" ht="15.75" customHeight="1" x14ac:dyDescent="0.3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 spans="1:26" ht="15.75" customHeight="1" x14ac:dyDescent="0.3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 spans="1:26" ht="15.75" customHeight="1" x14ac:dyDescent="0.3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 spans="1:26" ht="15.75" customHeight="1" x14ac:dyDescent="0.3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 spans="1:26" ht="15.75" customHeight="1" x14ac:dyDescent="0.3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 spans="1:26" ht="15.75" customHeight="1" x14ac:dyDescent="0.3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6" ht="15.75" customHeight="1" x14ac:dyDescent="0.3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 spans="1:26" ht="15.75" customHeight="1" x14ac:dyDescent="0.3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 spans="1:26" ht="15.75" customHeight="1" x14ac:dyDescent="0.3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 spans="1:26" ht="15.75" customHeight="1" x14ac:dyDescent="0.3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 spans="1:26" ht="15.75" customHeight="1" x14ac:dyDescent="0.3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 spans="1:26" ht="15.75" customHeight="1" x14ac:dyDescent="0.3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 spans="1:26" ht="15.75" customHeight="1" x14ac:dyDescent="0.3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 spans="1:26" ht="15.75" customHeight="1" x14ac:dyDescent="0.3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 spans="1:26" ht="15.75" customHeight="1" x14ac:dyDescent="0.3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 spans="1:26" ht="15.75" customHeight="1" x14ac:dyDescent="0.3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 spans="1:26" ht="15.75" customHeight="1" x14ac:dyDescent="0.3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 spans="1:26" ht="15.75" customHeight="1" x14ac:dyDescent="0.3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 spans="1:26" ht="15.75" customHeight="1" x14ac:dyDescent="0.3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 spans="1:26" ht="15.75" customHeight="1" x14ac:dyDescent="0.3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 spans="1:26" ht="15.75" customHeight="1" x14ac:dyDescent="0.3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 spans="1:26" ht="15.75" customHeight="1" x14ac:dyDescent="0.3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6" ht="15.75" customHeight="1" x14ac:dyDescent="0.3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 spans="1:26" ht="15.75" customHeight="1" x14ac:dyDescent="0.3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 spans="1:26" ht="15.75" customHeight="1" x14ac:dyDescent="0.3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 spans="1:26" ht="15.75" customHeight="1" x14ac:dyDescent="0.3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 spans="1:26" ht="15.75" customHeight="1" x14ac:dyDescent="0.3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 spans="1:26" ht="15.75" customHeight="1" x14ac:dyDescent="0.3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 spans="1:26" ht="15.75" customHeight="1" x14ac:dyDescent="0.3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 spans="1:26" ht="15.75" customHeight="1" x14ac:dyDescent="0.3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 spans="1:26" ht="15.75" customHeight="1" x14ac:dyDescent="0.3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 spans="1:26" ht="15.75" customHeight="1" x14ac:dyDescent="0.3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 spans="1:26" ht="15.75" customHeight="1" x14ac:dyDescent="0.3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 spans="1:26" ht="15.75" customHeight="1" x14ac:dyDescent="0.3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 spans="1:26" ht="15.75" customHeight="1" x14ac:dyDescent="0.3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 spans="1:26" ht="15.75" customHeight="1" x14ac:dyDescent="0.3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 spans="1:26" ht="15.75" customHeight="1" x14ac:dyDescent="0.3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 spans="1:26" ht="15.75" customHeight="1" x14ac:dyDescent="0.3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6" ht="15.75" customHeight="1" x14ac:dyDescent="0.3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 spans="1:26" ht="15.75" customHeight="1" x14ac:dyDescent="0.3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 spans="1:26" ht="15.75" customHeight="1" x14ac:dyDescent="0.3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 spans="1:26" ht="15.75" customHeight="1" x14ac:dyDescent="0.3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 spans="1:26" ht="15.75" customHeight="1" x14ac:dyDescent="0.3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 spans="1:26" ht="15.75" customHeight="1" x14ac:dyDescent="0.3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 spans="1:26" ht="15.75" customHeight="1" x14ac:dyDescent="0.3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 spans="1:26" ht="15.75" customHeight="1" x14ac:dyDescent="0.3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 spans="1:26" ht="15.75" customHeight="1" x14ac:dyDescent="0.3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 spans="1:26" ht="15.75" customHeight="1" x14ac:dyDescent="0.3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 spans="1:26" ht="15.75" customHeight="1" x14ac:dyDescent="0.3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 spans="1:26" ht="15.75" customHeight="1" x14ac:dyDescent="0.3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 spans="1:26" ht="15.75" customHeight="1" x14ac:dyDescent="0.3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 spans="1:26" ht="15.75" customHeight="1" x14ac:dyDescent="0.3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 spans="1:26" ht="15.75" customHeight="1" x14ac:dyDescent="0.3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 spans="1:26" ht="15.75" customHeight="1" x14ac:dyDescent="0.3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6" ht="15.75" customHeight="1" x14ac:dyDescent="0.3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 spans="1:26" ht="15.75" customHeight="1" x14ac:dyDescent="0.3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 spans="1:26" ht="15.75" customHeight="1" x14ac:dyDescent="0.3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 spans="1:26" ht="15.75" customHeight="1" x14ac:dyDescent="0.3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 spans="1:26" ht="15.75" customHeight="1" x14ac:dyDescent="0.3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 spans="1:26" ht="15.75" customHeight="1" x14ac:dyDescent="0.3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 spans="1:26" ht="15.75" customHeight="1" x14ac:dyDescent="0.3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 spans="1:26" ht="15.75" customHeight="1" x14ac:dyDescent="0.3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 spans="1:26" ht="15.75" customHeight="1" x14ac:dyDescent="0.3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 spans="1:26" ht="15.75" customHeight="1" x14ac:dyDescent="0.3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 spans="1:26" ht="15.75" customHeight="1" x14ac:dyDescent="0.3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 spans="1:26" ht="15.75" customHeight="1" x14ac:dyDescent="0.3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 spans="1:26" ht="15.75" customHeight="1" x14ac:dyDescent="0.3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 spans="1:26" ht="15.75" customHeight="1" x14ac:dyDescent="0.3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 spans="1:26" ht="15.75" customHeight="1" x14ac:dyDescent="0.3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 spans="1:26" ht="15.75" customHeight="1" x14ac:dyDescent="0.3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6" ht="15.75" customHeight="1" x14ac:dyDescent="0.3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 spans="1:26" ht="15.75" customHeight="1" x14ac:dyDescent="0.3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 spans="1:26" ht="15.75" customHeight="1" x14ac:dyDescent="0.3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 spans="1:26" ht="15.75" customHeight="1" x14ac:dyDescent="0.3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 spans="1:26" ht="15.75" customHeight="1" x14ac:dyDescent="0.3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 spans="1:26" ht="15.75" customHeight="1" x14ac:dyDescent="0.3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 spans="1:26" ht="15.75" customHeight="1" x14ac:dyDescent="0.3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 spans="1:26" ht="15.75" customHeight="1" x14ac:dyDescent="0.3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 spans="1:26" ht="15.75" customHeight="1" x14ac:dyDescent="0.3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 spans="1:26" ht="15.75" customHeight="1" x14ac:dyDescent="0.3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 spans="1:26" ht="15.75" customHeight="1" x14ac:dyDescent="0.3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 spans="1:26" ht="15.75" customHeight="1" x14ac:dyDescent="0.3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 spans="1:26" ht="15.75" customHeight="1" x14ac:dyDescent="0.3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 spans="1:26" ht="15.75" customHeight="1" x14ac:dyDescent="0.3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 spans="1:26" ht="15.75" customHeight="1" x14ac:dyDescent="0.3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 spans="1:26" ht="15.75" customHeight="1" x14ac:dyDescent="0.3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 spans="1:26" ht="15.75" customHeight="1" x14ac:dyDescent="0.3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 spans="1:26" ht="15.75" customHeight="1" x14ac:dyDescent="0.3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 spans="1:26" ht="15.75" customHeight="1" x14ac:dyDescent="0.3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 spans="1:26" ht="15.75" customHeight="1" x14ac:dyDescent="0.3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 spans="1:26" ht="15.75" customHeight="1" x14ac:dyDescent="0.3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 spans="1:26" ht="15.75" customHeight="1" x14ac:dyDescent="0.3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 spans="1:26" ht="15.75" customHeight="1" x14ac:dyDescent="0.3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 spans="1:26" ht="15.75" customHeight="1" x14ac:dyDescent="0.3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 spans="1:26" ht="15.75" customHeight="1" x14ac:dyDescent="0.3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 spans="1:26" ht="15.75" customHeight="1" x14ac:dyDescent="0.3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 spans="1:26" ht="15.75" customHeight="1" x14ac:dyDescent="0.3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 spans="1:26" ht="15.75" customHeight="1" x14ac:dyDescent="0.3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 spans="1:26" ht="15.75" customHeight="1" x14ac:dyDescent="0.3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 spans="1:26" ht="15.75" customHeight="1" x14ac:dyDescent="0.3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 spans="1:26" ht="15.75" customHeight="1" x14ac:dyDescent="0.3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 spans="1:26" ht="15.75" customHeight="1" x14ac:dyDescent="0.3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 spans="1:26" ht="15.75" customHeight="1" x14ac:dyDescent="0.3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 spans="1:26" ht="15.75" customHeight="1" x14ac:dyDescent="0.3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 spans="1:26" ht="15.75" customHeight="1" x14ac:dyDescent="0.3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 spans="1:26" ht="15.75" customHeight="1" x14ac:dyDescent="0.3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 spans="1:26" ht="15.75" customHeight="1" x14ac:dyDescent="0.3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 spans="1:26" ht="15.75" customHeight="1" x14ac:dyDescent="0.3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 spans="1:26" ht="15.75" customHeight="1" x14ac:dyDescent="0.3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 spans="1:26" ht="15.75" customHeight="1" x14ac:dyDescent="0.3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 spans="1:26" ht="15.75" customHeight="1" x14ac:dyDescent="0.3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 spans="1:26" ht="15.75" customHeight="1" x14ac:dyDescent="0.3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 spans="1:26" ht="15.75" customHeight="1" x14ac:dyDescent="0.3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 spans="1:26" ht="15.75" customHeight="1" x14ac:dyDescent="0.3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 spans="1:26" ht="15.75" customHeight="1" x14ac:dyDescent="0.3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 spans="1:26" ht="15.75" customHeight="1" x14ac:dyDescent="0.3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 spans="1:26" ht="15.75" customHeight="1" x14ac:dyDescent="0.3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 spans="1:26" ht="15.75" customHeight="1" x14ac:dyDescent="0.3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 spans="1:26" ht="15.75" customHeight="1" x14ac:dyDescent="0.3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 spans="1:26" ht="15.75" customHeight="1" x14ac:dyDescent="0.3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 spans="1:26" ht="15.75" customHeight="1" x14ac:dyDescent="0.3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 spans="1:26" ht="15.75" customHeight="1" x14ac:dyDescent="0.3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 spans="1:26" ht="15.75" customHeight="1" x14ac:dyDescent="0.3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 spans="1:26" ht="15.75" customHeight="1" x14ac:dyDescent="0.3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 spans="1:26" ht="15.75" customHeight="1" x14ac:dyDescent="0.3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 spans="1:26" ht="15.75" customHeight="1" x14ac:dyDescent="0.3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 spans="1:26" ht="15.75" customHeight="1" x14ac:dyDescent="0.3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 spans="1:26" ht="15.75" customHeight="1" x14ac:dyDescent="0.3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 spans="1:26" ht="15.75" customHeight="1" x14ac:dyDescent="0.3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 spans="1:26" ht="15.75" customHeight="1" x14ac:dyDescent="0.3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 spans="1:26" ht="15.75" customHeight="1" x14ac:dyDescent="0.3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 spans="1:26" ht="15.75" customHeight="1" x14ac:dyDescent="0.3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 spans="1:26" ht="15.75" customHeight="1" x14ac:dyDescent="0.3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 spans="1:26" ht="15.75" customHeight="1" x14ac:dyDescent="0.3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 spans="1:26" ht="15.75" customHeight="1" x14ac:dyDescent="0.3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 spans="1:26" ht="15.75" customHeight="1" x14ac:dyDescent="0.3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 spans="1:26" ht="15.75" customHeight="1" x14ac:dyDescent="0.3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 spans="1:26" ht="15.75" customHeight="1" x14ac:dyDescent="0.3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 spans="1:26" ht="15.75" customHeight="1" x14ac:dyDescent="0.3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 spans="1:26" ht="15.75" customHeight="1" x14ac:dyDescent="0.3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 spans="1:26" ht="15.75" customHeight="1" x14ac:dyDescent="0.3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 spans="1:26" ht="15.75" customHeight="1" x14ac:dyDescent="0.3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 spans="1:26" ht="15.75" customHeight="1" x14ac:dyDescent="0.3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 spans="1:26" ht="15.75" customHeight="1" x14ac:dyDescent="0.3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 spans="1:26" ht="15.75" customHeight="1" x14ac:dyDescent="0.3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 spans="1:26" ht="15.75" customHeight="1" x14ac:dyDescent="0.3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 spans="1:26" ht="15.75" customHeight="1" x14ac:dyDescent="0.3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 spans="1:26" ht="15.75" customHeight="1" x14ac:dyDescent="0.3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 spans="1:26" ht="15.75" customHeight="1" x14ac:dyDescent="0.3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 spans="1:26" ht="15.75" customHeight="1" x14ac:dyDescent="0.3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 spans="1:26" ht="15.75" customHeight="1" x14ac:dyDescent="0.3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 spans="1:26" ht="15.75" customHeight="1" x14ac:dyDescent="0.3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 spans="1:26" ht="15.75" customHeight="1" x14ac:dyDescent="0.3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 spans="1:26" ht="15.75" customHeight="1" x14ac:dyDescent="0.3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 spans="1:26" ht="15.75" customHeight="1" x14ac:dyDescent="0.3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 spans="1:26" ht="15.75" customHeight="1" x14ac:dyDescent="0.3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 spans="1:26" ht="15.75" customHeight="1" x14ac:dyDescent="0.3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 spans="1:26" ht="15.75" customHeight="1" x14ac:dyDescent="0.3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 spans="1:26" ht="15.75" customHeight="1" x14ac:dyDescent="0.3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 spans="1:26" ht="15.75" customHeight="1" x14ac:dyDescent="0.3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 spans="1:26" ht="15.75" customHeight="1" x14ac:dyDescent="0.3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 spans="1:26" ht="15.75" customHeight="1" x14ac:dyDescent="0.3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 spans="1:26" ht="15.75" customHeight="1" x14ac:dyDescent="0.3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 spans="1:26" ht="15.75" customHeight="1" x14ac:dyDescent="0.3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 spans="1:26" ht="15.75" customHeight="1" x14ac:dyDescent="0.3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 spans="1:26" ht="15.75" customHeight="1" x14ac:dyDescent="0.3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 spans="1:26" ht="15.75" customHeight="1" x14ac:dyDescent="0.3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 spans="1:26" ht="15.75" customHeight="1" x14ac:dyDescent="0.3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 spans="1:26" ht="15.75" customHeight="1" x14ac:dyDescent="0.3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 spans="1:26" ht="15.75" customHeight="1" x14ac:dyDescent="0.3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 spans="1:26" ht="15.75" customHeight="1" x14ac:dyDescent="0.3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 spans="1:26" ht="15.75" customHeight="1" x14ac:dyDescent="0.3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 spans="1:26" ht="15.75" customHeight="1" x14ac:dyDescent="0.3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 spans="1:26" ht="15.75" customHeight="1" x14ac:dyDescent="0.3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 spans="1:26" ht="15.75" customHeight="1" x14ac:dyDescent="0.3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 spans="1:26" ht="15.75" customHeight="1" x14ac:dyDescent="0.3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 spans="1:26" ht="15.75" customHeight="1" x14ac:dyDescent="0.3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 spans="1:26" ht="15.75" customHeight="1" x14ac:dyDescent="0.3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 spans="1:26" ht="15.75" customHeight="1" x14ac:dyDescent="0.3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 spans="1:26" ht="15.75" customHeight="1" x14ac:dyDescent="0.3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 spans="1:26" ht="15.75" customHeight="1" x14ac:dyDescent="0.3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 spans="1:26" ht="15.75" customHeight="1" x14ac:dyDescent="0.3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 spans="1:26" ht="15.75" customHeight="1" x14ac:dyDescent="0.3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 spans="1:26" ht="15.75" customHeight="1" x14ac:dyDescent="0.3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 spans="1:26" ht="15.75" customHeight="1" x14ac:dyDescent="0.3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 spans="1:26" ht="15.75" customHeight="1" x14ac:dyDescent="0.3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 spans="1:26" ht="15.75" customHeight="1" x14ac:dyDescent="0.3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 spans="1:26" ht="15.75" customHeight="1" x14ac:dyDescent="0.3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 spans="1:26" ht="15.75" customHeight="1" x14ac:dyDescent="0.3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 spans="1:26" ht="15.75" customHeight="1" x14ac:dyDescent="0.3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 spans="1:26" ht="15.75" customHeight="1" x14ac:dyDescent="0.3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 spans="1:26" ht="15.75" customHeight="1" x14ac:dyDescent="0.3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 spans="1:26" ht="15.75" customHeight="1" x14ac:dyDescent="0.3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 spans="1:26" ht="15.75" customHeight="1" x14ac:dyDescent="0.3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 spans="1:26" ht="15.75" customHeight="1" x14ac:dyDescent="0.3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 spans="1:26" ht="15.75" customHeight="1" x14ac:dyDescent="0.3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 spans="1:26" ht="15.75" customHeight="1" x14ac:dyDescent="0.3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 spans="1:26" ht="15.75" customHeight="1" x14ac:dyDescent="0.3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 spans="1:26" ht="15.75" customHeight="1" x14ac:dyDescent="0.3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 spans="1:26" ht="15.75" customHeight="1" x14ac:dyDescent="0.3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 spans="1:26" ht="15.75" customHeight="1" x14ac:dyDescent="0.3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 spans="1:26" ht="15.75" customHeight="1" x14ac:dyDescent="0.3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 spans="1:26" ht="15.75" customHeight="1" x14ac:dyDescent="0.3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 spans="1:26" ht="15.75" customHeight="1" x14ac:dyDescent="0.3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 spans="1:26" ht="15.75" customHeight="1" x14ac:dyDescent="0.3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 spans="1:26" ht="15.75" customHeight="1" x14ac:dyDescent="0.3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 spans="1:26" ht="15.75" customHeight="1" x14ac:dyDescent="0.3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 spans="1:26" ht="15.75" customHeight="1" x14ac:dyDescent="0.3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 spans="1:26" ht="15.75" customHeight="1" x14ac:dyDescent="0.3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 spans="1:26" ht="15.75" customHeight="1" x14ac:dyDescent="0.3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 spans="1:26" ht="15.75" customHeight="1" x14ac:dyDescent="0.3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 spans="1:26" ht="15.75" customHeight="1" x14ac:dyDescent="0.3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 spans="1:26" ht="15.75" customHeight="1" x14ac:dyDescent="0.3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 spans="1:26" ht="15.75" customHeight="1" x14ac:dyDescent="0.3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 spans="1:26" ht="15.75" customHeight="1" x14ac:dyDescent="0.3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 spans="1:26" ht="15.75" customHeight="1" x14ac:dyDescent="0.3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 spans="1:26" ht="15.75" customHeight="1" x14ac:dyDescent="0.3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 spans="1:26" ht="15.75" customHeight="1" x14ac:dyDescent="0.3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 spans="1:26" ht="15.75" customHeight="1" x14ac:dyDescent="0.3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 spans="1:26" ht="15.75" customHeight="1" x14ac:dyDescent="0.3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 spans="1:26" ht="15.75" customHeight="1" x14ac:dyDescent="0.3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 spans="1:26" ht="15.75" customHeight="1" x14ac:dyDescent="0.3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 spans="1:26" ht="15.75" customHeight="1" x14ac:dyDescent="0.3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 spans="1:26" ht="15.75" customHeight="1" x14ac:dyDescent="0.3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 spans="1:26" ht="15.75" customHeight="1" x14ac:dyDescent="0.3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 spans="1:26" ht="15.75" customHeight="1" x14ac:dyDescent="0.3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 spans="1:26" ht="15.75" customHeight="1" x14ac:dyDescent="0.3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 spans="1:26" ht="15.75" customHeight="1" x14ac:dyDescent="0.3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 spans="1:26" ht="15.75" customHeight="1" x14ac:dyDescent="0.3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 spans="1:26" ht="15.75" customHeight="1" x14ac:dyDescent="0.3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 spans="1:26" ht="15.75" customHeight="1" x14ac:dyDescent="0.3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 spans="1:26" ht="15.75" customHeight="1" x14ac:dyDescent="0.3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 spans="1:26" ht="15.75" customHeight="1" x14ac:dyDescent="0.3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 spans="1:26" ht="15.75" customHeight="1" x14ac:dyDescent="0.3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 spans="1:26" ht="15.75" customHeight="1" x14ac:dyDescent="0.3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 spans="1:26" ht="15.75" customHeight="1" x14ac:dyDescent="0.3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 spans="1:26" ht="15.75" customHeight="1" x14ac:dyDescent="0.3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 spans="1:26" ht="15.75" customHeight="1" x14ac:dyDescent="0.3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 spans="1:26" ht="15.75" customHeight="1" x14ac:dyDescent="0.3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 spans="1:26" ht="15.75" customHeight="1" x14ac:dyDescent="0.3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 spans="1:26" ht="15.75" customHeight="1" x14ac:dyDescent="0.3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 spans="1:26" ht="15.75" customHeight="1" x14ac:dyDescent="0.3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 spans="1:26" ht="15.75" customHeight="1" x14ac:dyDescent="0.3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 spans="1:26" ht="15.75" customHeight="1" x14ac:dyDescent="0.3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 spans="1:26" ht="15.75" customHeight="1" x14ac:dyDescent="0.3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 spans="1:26" ht="15.75" customHeight="1" x14ac:dyDescent="0.3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 spans="1:26" ht="15.75" customHeight="1" x14ac:dyDescent="0.3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 spans="1:26" ht="15.75" customHeight="1" x14ac:dyDescent="0.3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 spans="1:26" ht="15.75" customHeight="1" x14ac:dyDescent="0.3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 spans="1:26" ht="15.75" customHeight="1" x14ac:dyDescent="0.3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 spans="1:26" ht="15.75" customHeight="1" x14ac:dyDescent="0.3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 spans="1:26" ht="15.75" customHeight="1" x14ac:dyDescent="0.3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 spans="1:26" ht="15.75" customHeight="1" x14ac:dyDescent="0.3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 spans="1:26" ht="15.75" customHeight="1" x14ac:dyDescent="0.3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 spans="1:26" ht="15.75" customHeight="1" x14ac:dyDescent="0.3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 spans="1:26" ht="15.75" customHeight="1" x14ac:dyDescent="0.3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 spans="1:26" ht="15.75" customHeight="1" x14ac:dyDescent="0.3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 spans="1:26" ht="15.75" customHeight="1" x14ac:dyDescent="0.3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 spans="1:26" ht="15.75" customHeight="1" x14ac:dyDescent="0.3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 spans="1:26" ht="15.75" customHeight="1" x14ac:dyDescent="0.3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 spans="1:26" ht="15.75" customHeight="1" x14ac:dyDescent="0.3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 spans="1:26" ht="15.75" customHeight="1" x14ac:dyDescent="0.3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 spans="1:26" ht="15.75" customHeight="1" x14ac:dyDescent="0.3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 spans="1:26" ht="15.75" customHeight="1" x14ac:dyDescent="0.3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 spans="1:26" ht="15.75" customHeight="1" x14ac:dyDescent="0.3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 spans="1:26" ht="15.75" customHeight="1" x14ac:dyDescent="0.3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 spans="1:26" ht="15.75" customHeight="1" x14ac:dyDescent="0.3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 spans="1:26" ht="15.75" customHeight="1" x14ac:dyDescent="0.3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 spans="1:26" ht="15.75" customHeight="1" x14ac:dyDescent="0.3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 spans="1:26" ht="15.75" customHeight="1" x14ac:dyDescent="0.3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 spans="1:26" ht="15.75" customHeight="1" x14ac:dyDescent="0.3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 spans="1:26" ht="15.75" customHeight="1" x14ac:dyDescent="0.3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 spans="1:26" ht="15.75" customHeight="1" x14ac:dyDescent="0.3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 spans="1:26" ht="15.75" customHeight="1" x14ac:dyDescent="0.3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 spans="1:26" ht="15.75" customHeight="1" x14ac:dyDescent="0.3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 spans="1:26" ht="15.75" customHeight="1" x14ac:dyDescent="0.3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 spans="1:26" ht="15.75" customHeight="1" x14ac:dyDescent="0.3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 spans="1:26" ht="15.75" customHeight="1" x14ac:dyDescent="0.3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 spans="1:26" ht="15.75" customHeight="1" x14ac:dyDescent="0.3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 spans="1:26" ht="15.75" customHeight="1" x14ac:dyDescent="0.3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 spans="1:26" ht="15.75" customHeight="1" x14ac:dyDescent="0.3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 spans="1:26" ht="15.75" customHeight="1" x14ac:dyDescent="0.3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 spans="1:26" ht="15.75" customHeight="1" x14ac:dyDescent="0.3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 spans="1:26" ht="15.75" customHeight="1" x14ac:dyDescent="0.3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 spans="1:26" ht="15.75" customHeight="1" x14ac:dyDescent="0.3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 spans="1:26" ht="15.75" customHeight="1" x14ac:dyDescent="0.3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 spans="1:26" ht="15.75" customHeight="1" x14ac:dyDescent="0.3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 spans="1:26" ht="15.75" customHeight="1" x14ac:dyDescent="0.3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 spans="1:26" ht="15.75" customHeight="1" x14ac:dyDescent="0.3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 spans="1:26" ht="15.75" customHeight="1" x14ac:dyDescent="0.3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 spans="1:26" ht="15.75" customHeight="1" x14ac:dyDescent="0.3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 spans="1:26" ht="15.75" customHeight="1" x14ac:dyDescent="0.3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 spans="1:26" ht="15.75" customHeight="1" x14ac:dyDescent="0.3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 spans="1:26" ht="15.75" customHeight="1" x14ac:dyDescent="0.3">
      <c r="A997" s="107"/>
      <c r="B997" s="107"/>
      <c r="C997" s="107"/>
      <c r="D997" s="107"/>
      <c r="E997" s="107"/>
      <c r="F997" s="107"/>
      <c r="G997" s="107"/>
      <c r="H997" s="107"/>
      <c r="I997" s="107"/>
      <c r="J997" s="107"/>
      <c r="K997" s="107"/>
      <c r="L997" s="107"/>
      <c r="M997" s="107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 spans="1:26" ht="15.75" customHeight="1" x14ac:dyDescent="0.3">
      <c r="A998" s="107"/>
      <c r="B998" s="107"/>
      <c r="C998" s="107"/>
      <c r="D998" s="107"/>
      <c r="E998" s="107"/>
      <c r="F998" s="107"/>
      <c r="G998" s="107"/>
      <c r="H998" s="107"/>
      <c r="I998" s="107"/>
      <c r="J998" s="107"/>
      <c r="K998" s="107"/>
      <c r="L998" s="107"/>
      <c r="M998" s="107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 spans="1:26" ht="15.75" customHeight="1" x14ac:dyDescent="0.3">
      <c r="A999" s="107"/>
      <c r="B999" s="107"/>
      <c r="C999" s="107"/>
      <c r="D999" s="107"/>
      <c r="E999" s="107"/>
      <c r="F999" s="107"/>
      <c r="G999" s="107"/>
      <c r="H999" s="107"/>
      <c r="I999" s="107"/>
      <c r="J999" s="107"/>
      <c r="K999" s="107"/>
      <c r="L999" s="107"/>
      <c r="M999" s="107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 spans="1:26" ht="15.75" customHeight="1" x14ac:dyDescent="0.3">
      <c r="A1000" s="107"/>
      <c r="B1000" s="107"/>
      <c r="C1000" s="107"/>
      <c r="D1000" s="107"/>
      <c r="E1000" s="107"/>
      <c r="F1000" s="107"/>
      <c r="G1000" s="107"/>
      <c r="H1000" s="107"/>
      <c r="I1000" s="107"/>
      <c r="J1000" s="107"/>
      <c r="K1000" s="107"/>
      <c r="L1000" s="107"/>
      <c r="M1000" s="107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 spans="1:26" ht="15.75" customHeight="1" x14ac:dyDescent="0.3">
      <c r="A1001" s="107"/>
      <c r="B1001" s="107"/>
      <c r="C1001" s="107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  <row r="1002" spans="1:26" ht="15.75" customHeight="1" x14ac:dyDescent="0.3">
      <c r="A1002" s="107"/>
      <c r="B1002" s="107"/>
      <c r="C1002" s="107"/>
      <c r="D1002" s="107"/>
      <c r="E1002" s="107"/>
      <c r="F1002" s="107"/>
      <c r="G1002" s="107"/>
      <c r="H1002" s="107"/>
      <c r="I1002" s="107"/>
      <c r="J1002" s="107"/>
      <c r="K1002" s="107"/>
      <c r="L1002" s="107"/>
      <c r="M1002" s="107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</row>
    <row r="1003" spans="1:26" ht="15.75" customHeight="1" x14ac:dyDescent="0.3">
      <c r="A1003" s="107"/>
      <c r="B1003" s="107"/>
      <c r="C1003" s="107"/>
      <c r="D1003" s="107"/>
      <c r="E1003" s="107"/>
      <c r="F1003" s="107"/>
      <c r="G1003" s="107"/>
      <c r="H1003" s="107"/>
      <c r="I1003" s="107"/>
      <c r="J1003" s="107"/>
      <c r="K1003" s="107"/>
      <c r="L1003" s="107"/>
      <c r="M1003" s="107"/>
      <c r="N1003" s="107"/>
      <c r="O1003" s="107"/>
      <c r="P1003" s="107"/>
      <c r="Q1003" s="107"/>
      <c r="R1003" s="107"/>
      <c r="S1003" s="107"/>
      <c r="T1003" s="107"/>
      <c r="U1003" s="107"/>
      <c r="V1003" s="107"/>
      <c r="W1003" s="107"/>
      <c r="X1003" s="107"/>
      <c r="Y1003" s="107"/>
      <c r="Z1003" s="107"/>
    </row>
  </sheetData>
  <mergeCells count="1">
    <mergeCell ref="A1:B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Índice</vt:lpstr>
      <vt:lpstr>Total TDF</vt:lpstr>
      <vt:lpstr>Ushuaia</vt:lpstr>
      <vt:lpstr>Río Grande</vt:lpstr>
      <vt:lpstr>Tolhuin</vt:lpstr>
      <vt:lpstr>Ficha técnica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Román</dc:creator>
  <cp:lastModifiedBy>Cristian Vera</cp:lastModifiedBy>
  <dcterms:created xsi:type="dcterms:W3CDTF">2016-10-31T14:32:06Z</dcterms:created>
  <dcterms:modified xsi:type="dcterms:W3CDTF">2024-10-22T03:43:19Z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