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_test" sheetId="1" r:id="rId4"/>
    <sheet state="visible" name="one_sample_t_test" sheetId="2" r:id="rId5"/>
    <sheet state="visible" name="two_sample_t_test" sheetId="3" r:id="rId6"/>
  </sheets>
  <definedNames/>
  <calcPr/>
</workbook>
</file>

<file path=xl/sharedStrings.xml><?xml version="1.0" encoding="utf-8"?>
<sst xmlns="http://schemas.openxmlformats.org/spreadsheetml/2006/main" count="23" uniqueCount="20">
  <si>
    <t>Weights</t>
  </si>
  <si>
    <t>pop_mean</t>
  </si>
  <si>
    <t>pop_std</t>
  </si>
  <si>
    <t>sample_mean</t>
  </si>
  <si>
    <t>sample_std</t>
  </si>
  <si>
    <t>x-mu</t>
  </si>
  <si>
    <t>(x-mu)**2</t>
  </si>
  <si>
    <t>t</t>
  </si>
  <si>
    <t>Brand A</t>
  </si>
  <si>
    <t>Brand B</t>
  </si>
  <si>
    <t>mean_A</t>
  </si>
  <si>
    <t>mean_B</t>
  </si>
  <si>
    <t>a-mean_a</t>
  </si>
  <si>
    <t>(a-mean_a)**2</t>
  </si>
  <si>
    <t>std_a</t>
  </si>
  <si>
    <t>b-mean_b</t>
  </si>
  <si>
    <t>(b-mean_b)**2</t>
  </si>
  <si>
    <t>std_b</t>
  </si>
  <si>
    <t>pooled_std</t>
  </si>
  <si>
    <t>t_stat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</si>
</sst>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2.0"/>
      <color theme="1"/>
      <name val="Lat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50.8</v>
      </c>
      <c r="B2" s="1">
        <v>50.0</v>
      </c>
      <c r="C2" s="1">
        <v>1.5</v>
      </c>
      <c r="D2" s="2">
        <f>AVERAGE(A2:A11)</f>
        <v>50.15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49.5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50.2</v>
      </c>
      <c r="B4" s="2"/>
      <c r="C4" s="2"/>
      <c r="D4" s="2">
        <f>(D2-B2)/(C2/SQRT(10))</f>
        <v>0.316227766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51.0</v>
      </c>
      <c r="B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49.7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50.3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49.8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50.5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49.6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>
        <v>50.1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50.8</v>
      </c>
      <c r="B2" s="2">
        <f>AVERAGE(A2:A11)</f>
        <v>50.15</v>
      </c>
      <c r="C2" s="1">
        <f>SQRT(SUM(E2:E11)/9)</f>
        <v>0.5104464277</v>
      </c>
      <c r="D2" s="2">
        <f>A2-B2</f>
        <v>0.65</v>
      </c>
      <c r="E2" s="2">
        <f t="shared" ref="E2:E11" si="1">D2^2</f>
        <v>0.4225</v>
      </c>
      <c r="F2" s="1">
        <v>50.0</v>
      </c>
      <c r="G2" s="2">
        <f>(B2-F2)/(C2/SQRT(10))</f>
        <v>0.9292682313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49.5</v>
      </c>
      <c r="B3" s="2"/>
      <c r="C3" s="2"/>
      <c r="D3" s="2">
        <f>A3-B2</f>
        <v>-0.65</v>
      </c>
      <c r="E3" s="2">
        <f t="shared" si="1"/>
        <v>0.4225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50.2</v>
      </c>
      <c r="B4" s="2"/>
      <c r="C4" s="2"/>
      <c r="D4" s="2">
        <f>A4-B2</f>
        <v>0.05</v>
      </c>
      <c r="E4" s="2">
        <f t="shared" si="1"/>
        <v>0.0025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51.0</v>
      </c>
      <c r="B5" s="2"/>
      <c r="D5" s="2">
        <f>A5-B2</f>
        <v>0.85</v>
      </c>
      <c r="E5" s="2">
        <f t="shared" si="1"/>
        <v>0.7225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49.7</v>
      </c>
      <c r="B6" s="2"/>
      <c r="C6" s="2"/>
      <c r="D6" s="2">
        <f>A6-B2</f>
        <v>-0.45</v>
      </c>
      <c r="E6" s="2">
        <f t="shared" si="1"/>
        <v>0.2025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50.3</v>
      </c>
      <c r="B7" s="2"/>
      <c r="C7" s="2"/>
      <c r="D7" s="2">
        <f>A7-B2</f>
        <v>0.15</v>
      </c>
      <c r="E7" s="2">
        <f t="shared" si="1"/>
        <v>0.0225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49.8</v>
      </c>
      <c r="B8" s="2"/>
      <c r="C8" s="2"/>
      <c r="D8" s="2">
        <f>A8-B2</f>
        <v>-0.35</v>
      </c>
      <c r="E8" s="2">
        <f t="shared" si="1"/>
        <v>0.1225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50.5</v>
      </c>
      <c r="B9" s="2"/>
      <c r="C9" s="2"/>
      <c r="D9" s="2">
        <f>A9-B2</f>
        <v>0.35</v>
      </c>
      <c r="E9" s="2">
        <f t="shared" si="1"/>
        <v>0.1225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49.6</v>
      </c>
      <c r="B10" s="2"/>
      <c r="C10" s="2"/>
      <c r="D10" s="2">
        <f>A10-B2</f>
        <v>-0.55</v>
      </c>
      <c r="E10" s="2">
        <f t="shared" si="1"/>
        <v>0.3025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>
        <v>50.1</v>
      </c>
      <c r="B11" s="2"/>
      <c r="C11" s="2"/>
      <c r="D11" s="2">
        <f>A11-B2</f>
        <v>-0.05</v>
      </c>
      <c r="E11" s="2">
        <f t="shared" si="1"/>
        <v>0.0025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49.5</v>
      </c>
      <c r="B2" s="1">
        <v>50.4</v>
      </c>
      <c r="C2" s="2">
        <f t="shared" ref="C2:D2" si="1">AVERAGE(A2:A6)</f>
        <v>49.94</v>
      </c>
      <c r="D2" s="2">
        <f t="shared" si="1"/>
        <v>50.24</v>
      </c>
      <c r="E2" s="2">
        <f>A2-C2</f>
        <v>-0.44</v>
      </c>
      <c r="F2" s="2">
        <f t="shared" ref="F2:F6" si="2">E2^2</f>
        <v>0.1936</v>
      </c>
      <c r="G2" s="2">
        <f>SUM(F2:F6)/4</f>
        <v>0.093</v>
      </c>
      <c r="H2" s="2">
        <f>B2-D2</f>
        <v>0.16</v>
      </c>
      <c r="I2" s="2">
        <f t="shared" ref="I2:I6" si="3">H2^2</f>
        <v>0.0256</v>
      </c>
      <c r="J2" s="2">
        <f>SUM(I2:I6)/4</f>
        <v>0.073</v>
      </c>
      <c r="K2" s="2">
        <f>SQRT((4*G2+4*J2)/8)</f>
        <v>0.2880972058</v>
      </c>
      <c r="L2" s="2">
        <f>(C2-D2)/(K2*SQRT(2/5))</f>
        <v>-1.6464639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50.1</v>
      </c>
      <c r="B3" s="1">
        <v>49.9</v>
      </c>
      <c r="C3" s="2"/>
      <c r="D3" s="2"/>
      <c r="E3" s="2">
        <f>A3-C2</f>
        <v>0.16</v>
      </c>
      <c r="F3" s="2">
        <f t="shared" si="2"/>
        <v>0.0256</v>
      </c>
      <c r="G3" s="2"/>
      <c r="H3" s="2">
        <f>B3-D2</f>
        <v>-0.34</v>
      </c>
      <c r="I3" s="2">
        <f t="shared" si="3"/>
        <v>0.1156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49.8</v>
      </c>
      <c r="B4" s="1">
        <v>50.6</v>
      </c>
      <c r="C4" s="2"/>
      <c r="D4" s="2"/>
      <c r="E4" s="2">
        <f>A4-C2</f>
        <v>-0.14</v>
      </c>
      <c r="F4" s="2">
        <f t="shared" si="2"/>
        <v>0.0196</v>
      </c>
      <c r="G4" s="2"/>
      <c r="H4" s="2">
        <f>B4-D2</f>
        <v>0.36</v>
      </c>
      <c r="I4" s="2">
        <f t="shared" si="3"/>
        <v>0.1296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50.3</v>
      </c>
      <c r="B5" s="1">
        <v>50.2</v>
      </c>
      <c r="C5" s="2"/>
      <c r="D5" s="2"/>
      <c r="E5" s="2">
        <f>A5-C2</f>
        <v>0.36</v>
      </c>
      <c r="F5" s="2">
        <f t="shared" si="2"/>
        <v>0.1296</v>
      </c>
      <c r="G5" s="2"/>
      <c r="H5" s="2">
        <f>B5-D2</f>
        <v>-0.04</v>
      </c>
      <c r="I5" s="2">
        <f t="shared" si="3"/>
        <v>0.0016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50.0</v>
      </c>
      <c r="B6" s="1">
        <v>50.1</v>
      </c>
      <c r="C6" s="2"/>
      <c r="D6" s="2"/>
      <c r="E6" s="2">
        <f>A6-C2</f>
        <v>0.06</v>
      </c>
      <c r="F6" s="2">
        <f t="shared" si="2"/>
        <v>0.0036</v>
      </c>
      <c r="G6" s="2"/>
      <c r="H6" s="2">
        <f>B6-D2</f>
        <v>-0.14</v>
      </c>
      <c r="I6" s="2">
        <f t="shared" si="3"/>
        <v>0.0196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