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ul it\Desktop\DB\하둡 및 리눅스\문제\Hive\"/>
    </mc:Choice>
  </mc:AlternateContent>
  <bookViews>
    <workbookView xWindow="0" yWindow="0" windowWidth="17295" windowHeight="8580" tabRatio="736" activeTab="14"/>
  </bookViews>
  <sheets>
    <sheet name="Sheet3" sheetId="17" r:id="rId1"/>
    <sheet name="Sheet1" sheetId="1" r:id="rId2"/>
    <sheet name="1번문제" sheetId="2" r:id="rId3"/>
    <sheet name="2번문제" sheetId="3" r:id="rId4"/>
    <sheet name="3번문제" sheetId="4" r:id="rId5"/>
    <sheet name="4번문제" sheetId="5" r:id="rId6"/>
    <sheet name="5번문제" sheetId="6" r:id="rId7"/>
    <sheet name="6번문제" sheetId="7" r:id="rId8"/>
    <sheet name="7번문제" sheetId="8" r:id="rId9"/>
    <sheet name="8번문제" sheetId="9" r:id="rId10"/>
    <sheet name="9번문제" sheetId="10" r:id="rId11"/>
    <sheet name="10번문제" sheetId="11" r:id="rId12"/>
    <sheet name="11번문제" sheetId="12" r:id="rId13"/>
    <sheet name="12번문제" sheetId="13" r:id="rId14"/>
    <sheet name="13번문제" sheetId="15" r:id="rId15"/>
  </sheets>
  <calcPr calcId="162913"/>
  <pivotCaches>
    <pivotCache cacheId="0" r:id="rId16"/>
    <pivotCache cacheId="1" r:id="rId17"/>
    <pivotCache cacheId="2" r:id="rId18"/>
    <pivotCache cacheId="3" r:id="rId19"/>
    <pivotCache cacheId="4" r:id="rId20"/>
    <pivotCache cacheId="5" r:id="rId21"/>
    <pivotCache cacheId="6" r:id="rId22"/>
    <pivotCache cacheId="7" r:id="rId23"/>
    <pivotCache cacheId="8" r:id="rId24"/>
    <pivotCache cacheId="9" r:id="rId25"/>
    <pivotCache cacheId="10" r:id="rId26"/>
    <pivotCache cacheId="11" r:id="rId27"/>
    <pivotCache cacheId="12" r:id="rId28"/>
    <pivotCache cacheId="19" r:id="rId2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8" i="1" l="1"/>
  <c r="E156" i="1"/>
  <c r="E157" i="1"/>
  <c r="E155" i="1"/>
  <c r="E154" i="1"/>
</calcChain>
</file>

<file path=xl/sharedStrings.xml><?xml version="1.0" encoding="utf-8"?>
<sst xmlns="http://schemas.openxmlformats.org/spreadsheetml/2006/main" count="426" uniqueCount="124">
  <si>
    <t>in</t>
    <phoneticPr fontId="1" type="noConversion"/>
  </si>
  <si>
    <t>out</t>
    <phoneticPr fontId="1" type="noConversion"/>
  </si>
  <si>
    <t>line_1</t>
  </si>
  <si>
    <t>line_1</t>
    <phoneticPr fontId="1" type="noConversion"/>
  </si>
  <si>
    <t>line_2</t>
  </si>
  <si>
    <t>line_2</t>
    <phoneticPr fontId="1" type="noConversion"/>
  </si>
  <si>
    <t>line_3</t>
  </si>
  <si>
    <t>line_3</t>
    <phoneticPr fontId="1" type="noConversion"/>
  </si>
  <si>
    <t>line_4</t>
  </si>
  <si>
    <t>line_4</t>
    <phoneticPr fontId="1" type="noConversion"/>
  </si>
  <si>
    <t>select line_no, avg(in1), avg(out1)</t>
    <phoneticPr fontId="1" type="noConversion"/>
  </si>
  <si>
    <t>from sp</t>
    <phoneticPr fontId="1" type="noConversion"/>
  </si>
  <si>
    <t>group by line_no</t>
    <phoneticPr fontId="1" type="noConversion"/>
  </si>
  <si>
    <t>order by line_no;</t>
    <phoneticPr fontId="1" type="noConversion"/>
  </si>
  <si>
    <t>time</t>
    <phoneticPr fontId="1" type="noConversion"/>
  </si>
  <si>
    <t>in</t>
    <phoneticPr fontId="1" type="noConversion"/>
  </si>
  <si>
    <t>out</t>
    <phoneticPr fontId="1" type="noConversion"/>
  </si>
  <si>
    <t>from sp</t>
    <phoneticPr fontId="1" type="noConversion"/>
  </si>
  <si>
    <t>where time &lt; 1200</t>
    <phoneticPr fontId="1" type="noConversion"/>
  </si>
  <si>
    <t>group by time</t>
    <phoneticPr fontId="1" type="noConversion"/>
  </si>
  <si>
    <t>select avg(in1), avg(out1), time</t>
    <phoneticPr fontId="1" type="noConversion"/>
  </si>
  <si>
    <t>#3.라인별 최대 승,하차 횟수를 구하시오.</t>
    <phoneticPr fontId="1" type="noConversion"/>
  </si>
  <si>
    <t>line_no</t>
    <phoneticPr fontId="1" type="noConversion"/>
  </si>
  <si>
    <t>in</t>
    <phoneticPr fontId="1" type="noConversion"/>
  </si>
  <si>
    <t>#1.라인별 평균 승,하차 횟수를 구하시오.</t>
    <phoneticPr fontId="1" type="noConversion"/>
  </si>
  <si>
    <t>#2.시간대별 평균 승,하차 횟수를 구하시오.(12시이전)</t>
    <phoneticPr fontId="1" type="noConversion"/>
  </si>
  <si>
    <t>select line_no, max(in1), max(out1)</t>
    <phoneticPr fontId="1" type="noConversion"/>
  </si>
  <si>
    <t>group by line_no</t>
    <phoneticPr fontId="1" type="noConversion"/>
  </si>
  <si>
    <t>order by time;</t>
    <phoneticPr fontId="1" type="noConversion"/>
  </si>
  <si>
    <t>line_1</t>
    <phoneticPr fontId="1" type="noConversion"/>
  </si>
  <si>
    <t>line_2</t>
    <phoneticPr fontId="1" type="noConversion"/>
  </si>
  <si>
    <t>line_3</t>
    <phoneticPr fontId="1" type="noConversion"/>
  </si>
  <si>
    <t>line_4</t>
    <phoneticPr fontId="1" type="noConversion"/>
  </si>
  <si>
    <t>select time, max(in1), max(out1)</t>
    <phoneticPr fontId="1" type="noConversion"/>
  </si>
  <si>
    <t>where time &gt; 1800</t>
    <phoneticPr fontId="1" type="noConversion"/>
  </si>
  <si>
    <t>group by time</t>
    <phoneticPr fontId="1" type="noConversion"/>
  </si>
  <si>
    <t>order by time;</t>
    <phoneticPr fontId="1" type="noConversion"/>
  </si>
  <si>
    <t>#4.시간대별 최대 승,하차 횟수를 구하시오.(18시이후)</t>
    <phoneticPr fontId="1" type="noConversion"/>
  </si>
  <si>
    <t>time</t>
    <phoneticPr fontId="1" type="noConversion"/>
  </si>
  <si>
    <t>in</t>
    <phoneticPr fontId="1" type="noConversion"/>
  </si>
  <si>
    <t>#5.라인별 시간대별 최소 승,하차 횟수를 구하시오.(22시이후)</t>
    <phoneticPr fontId="1" type="noConversion"/>
  </si>
  <si>
    <t>line_no</t>
    <phoneticPr fontId="1" type="noConversion"/>
  </si>
  <si>
    <t>time</t>
    <phoneticPr fontId="1" type="noConversion"/>
  </si>
  <si>
    <t>in</t>
    <phoneticPr fontId="1" type="noConversion"/>
  </si>
  <si>
    <t>out</t>
    <phoneticPr fontId="1" type="noConversion"/>
  </si>
  <si>
    <t>ㅡㅡㅡㅡㅡㅡㅡㅡㅡㅡㅡㅡㅡㅡㅡㅡㅡㅡㅡㅡㅡㅡㅡㅡㅡㅡㅡㅡㅡㅡㅡㅡㅡㅡㅡㅡㅡㅡㅡㅡㅡㅡㅡㅡㅡㅡㅡㅡㅡㅡㅡㅡㅡㅡ</t>
    <phoneticPr fontId="1" type="noConversion"/>
  </si>
  <si>
    <t>select line_no, time, min(in1), min(out1)</t>
    <phoneticPr fontId="1" type="noConversion"/>
  </si>
  <si>
    <t>where time &gt; 2200</t>
    <phoneticPr fontId="1" type="noConversion"/>
  </si>
  <si>
    <t>group by line_no, time</t>
    <phoneticPr fontId="1" type="noConversion"/>
  </si>
  <si>
    <t>order by line_no;</t>
    <phoneticPr fontId="1" type="noConversion"/>
  </si>
  <si>
    <t>#6. 1호선에서 시간별 승차 인원수를 추출하시오?</t>
    <phoneticPr fontId="1" type="noConversion"/>
  </si>
  <si>
    <t>in</t>
    <phoneticPr fontId="1" type="noConversion"/>
  </si>
  <si>
    <t>select line_no, time, in1</t>
    <phoneticPr fontId="1" type="noConversion"/>
  </si>
  <si>
    <t>where line_no = 'line_1'</t>
    <phoneticPr fontId="1" type="noConversion"/>
  </si>
  <si>
    <t>group by line_no, time, in1</t>
    <phoneticPr fontId="1" type="noConversion"/>
  </si>
  <si>
    <t>#7. 2호선에서 시간별 하차인원수를 추출하시오?</t>
    <phoneticPr fontId="1" type="noConversion"/>
  </si>
  <si>
    <t>time</t>
    <phoneticPr fontId="1" type="noConversion"/>
  </si>
  <si>
    <t>select line_no, time, out1</t>
    <phoneticPr fontId="1" type="noConversion"/>
  </si>
  <si>
    <t>where line_no = 'line_2'</t>
    <phoneticPr fontId="1" type="noConversion"/>
  </si>
  <si>
    <t>group by line_no, time, in2</t>
    <phoneticPr fontId="1" type="noConversion"/>
  </si>
  <si>
    <t>#8. 시간별 승하차 인원의 평균을 추출후 시각화 하시오?</t>
  </si>
  <si>
    <t>time</t>
    <phoneticPr fontId="1" type="noConversion"/>
  </si>
  <si>
    <t>out</t>
    <phoneticPr fontId="1" type="noConversion"/>
  </si>
  <si>
    <t>select time, avg(in1), avg(out1)</t>
    <phoneticPr fontId="1" type="noConversion"/>
  </si>
  <si>
    <t>from sp</t>
    <phoneticPr fontId="1" type="noConversion"/>
  </si>
  <si>
    <t>#9. 8시와9시의 시간대의 승하차 인원을 추출하시오?</t>
    <phoneticPr fontId="1" type="noConversion"/>
  </si>
  <si>
    <t>select time, in1, out1</t>
    <phoneticPr fontId="1" type="noConversion"/>
  </si>
  <si>
    <t>group by time, in1, out1</t>
    <phoneticPr fontId="1" type="noConversion"/>
  </si>
  <si>
    <t>order by time;</t>
    <phoneticPr fontId="1" type="noConversion"/>
  </si>
  <si>
    <t>where time &gt; 800 and time &lt; 900</t>
    <phoneticPr fontId="1" type="noConversion"/>
  </si>
  <si>
    <t>in</t>
    <phoneticPr fontId="1" type="noConversion"/>
  </si>
  <si>
    <t>#10.환승자가 가장많은 호선을 추출하시오?</t>
    <phoneticPr fontId="1" type="noConversion"/>
  </si>
  <si>
    <t>line_no</t>
    <phoneticPr fontId="1" type="noConversion"/>
  </si>
  <si>
    <t>transfer</t>
    <phoneticPr fontId="1" type="noConversion"/>
  </si>
  <si>
    <t>select line_no, time, max(in1-out1) trans</t>
    <phoneticPr fontId="1" type="noConversion"/>
  </si>
  <si>
    <t>group by line_no, time</t>
    <phoneticPr fontId="1" type="noConversion"/>
  </si>
  <si>
    <t>order by trans;</t>
    <phoneticPr fontId="1" type="noConversion"/>
  </si>
  <si>
    <t>#11.심야(22~05) 귀가객이 많은 호선을 추출하시오?</t>
    <phoneticPr fontId="1" type="noConversion"/>
  </si>
  <si>
    <t>line_no</t>
    <phoneticPr fontId="1" type="noConversion"/>
  </si>
  <si>
    <t>order by sout;</t>
    <phoneticPr fontId="1" type="noConversion"/>
  </si>
  <si>
    <t>select line_no, sum(out1) sout</t>
    <phoneticPr fontId="1" type="noConversion"/>
  </si>
  <si>
    <t>from sp</t>
    <phoneticPr fontId="1" type="noConversion"/>
  </si>
  <si>
    <t>group by line_no</t>
    <phoneticPr fontId="1" type="noConversion"/>
  </si>
  <si>
    <t>order by line_no;</t>
    <phoneticPr fontId="1" type="noConversion"/>
  </si>
  <si>
    <t>where time &gt;=2200 or time &lt;= 500</t>
    <phoneticPr fontId="1" type="noConversion"/>
  </si>
  <si>
    <t>out</t>
    <phoneticPr fontId="1" type="noConversion"/>
  </si>
  <si>
    <t>select line_no, time, (100/(in1+out1))</t>
    <phoneticPr fontId="1" type="noConversion"/>
  </si>
  <si>
    <t>order by time desc;</t>
    <phoneticPr fontId="1" type="noConversion"/>
  </si>
  <si>
    <t>#12.시간당 승객비율(100/(승차인원+하차인원))을 내림차순으로 시각화 하시오</t>
  </si>
  <si>
    <t>rate</t>
    <phoneticPr fontId="1" type="noConversion"/>
  </si>
  <si>
    <t>select time, avg(100/(in1+out1))</t>
    <phoneticPr fontId="1" type="noConversion"/>
  </si>
  <si>
    <t>rate</t>
    <phoneticPr fontId="1" type="noConversion"/>
  </si>
  <si>
    <t>#13.노선별 시간당 승객비율(100/(승차인원+하차인원))을 내림차순으로 시각화 하시오</t>
    <phoneticPr fontId="1" type="noConversion"/>
  </si>
  <si>
    <t>from sp</t>
    <phoneticPr fontId="1" type="noConversion"/>
  </si>
  <si>
    <t>select line_no, sum(in1), sum(out1)</t>
    <phoneticPr fontId="1" type="noConversion"/>
  </si>
  <si>
    <t>각 호선의 유입 및 유출 양</t>
    <phoneticPr fontId="1" type="noConversion"/>
  </si>
  <si>
    <t>각 호선의 유입 및 유출 차이</t>
    <phoneticPr fontId="1" type="noConversion"/>
  </si>
  <si>
    <t>from sp</t>
    <phoneticPr fontId="1" type="noConversion"/>
  </si>
  <si>
    <t>select line_no, (sum(in1)-sum(out1))</t>
    <phoneticPr fontId="1" type="noConversion"/>
  </si>
  <si>
    <t>line_no</t>
    <phoneticPr fontId="1" type="noConversion"/>
  </si>
  <si>
    <t>차이</t>
    <phoneticPr fontId="1" type="noConversion"/>
  </si>
  <si>
    <t>line_no</t>
    <phoneticPr fontId="1" type="noConversion"/>
  </si>
  <si>
    <t>time</t>
    <phoneticPr fontId="1" type="noConversion"/>
  </si>
  <si>
    <t>in</t>
    <phoneticPr fontId="1" type="noConversion"/>
  </si>
  <si>
    <t>라인별로 사람이 가장 많이 타는 시간</t>
    <phoneticPr fontId="1" type="noConversion"/>
  </si>
  <si>
    <t>라인별로 사람이 가장 적게 타는 시간</t>
    <phoneticPr fontId="1" type="noConversion"/>
  </si>
  <si>
    <t>line_no</t>
    <phoneticPr fontId="1" type="noConversion"/>
  </si>
  <si>
    <t>time</t>
    <phoneticPr fontId="1" type="noConversion"/>
  </si>
  <si>
    <t>from sp</t>
    <phoneticPr fontId="1" type="noConversion"/>
  </si>
  <si>
    <t>group by line_no</t>
    <phoneticPr fontId="1" type="noConversion"/>
  </si>
  <si>
    <t>order by line_no;</t>
    <phoneticPr fontId="1" type="noConversion"/>
  </si>
  <si>
    <t>select line_no, min(in1)</t>
    <phoneticPr fontId="1" type="noConversion"/>
  </si>
  <si>
    <t>select line_no, max(in1)</t>
    <phoneticPr fontId="1" type="noConversion"/>
  </si>
  <si>
    <t>group by line_no</t>
    <phoneticPr fontId="1" type="noConversion"/>
  </si>
  <si>
    <t>order by line_no;</t>
    <phoneticPr fontId="1" type="noConversion"/>
  </si>
  <si>
    <t>행 레이블</t>
  </si>
  <si>
    <t>총합계</t>
  </si>
  <si>
    <t>열 레이블</t>
  </si>
  <si>
    <t>합계 : out</t>
  </si>
  <si>
    <t>합계 : in</t>
  </si>
  <si>
    <t>합계 : transfer</t>
  </si>
  <si>
    <t>합계 : rate</t>
  </si>
  <si>
    <t>line_no</t>
    <phoneticPr fontId="1" type="noConversion"/>
  </si>
  <si>
    <t>TOTAL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</si>
</sst>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11"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0" fillId="0" borderId="0" xfId="0" applyNumberFormat="1">
      <alignment vertical="center"/>
    </xf>
    <xf numFmtId="176"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11.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pivotCacheDefinition" Target="pivotCache/pivotCacheDefinition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pivotCacheDefinition" Target="pivotCache/pivotCacheDefinition13.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[지하철 문제 엘셀.xlsx]Sheet3!피벗 테이블2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line_1</c:v>
                </c:pt>
              </c:strCache>
            </c:strRef>
          </c:tx>
          <c:spPr>
            <a:solidFill>
              <a:schemeClr val="accent1"/>
            </a:solidFill>
            <a:ln>
              <a:noFill/>
            </a:ln>
            <a:effectLst/>
          </c:spPr>
          <c:invertIfNegative val="0"/>
          <c:cat>
            <c:strRef>
              <c:f>Sheet3!$A$5:$A$6</c:f>
              <c:strCache>
                <c:ptCount val="1"/>
                <c:pt idx="0">
                  <c:v>1819</c:v>
                </c:pt>
              </c:strCache>
            </c:strRef>
          </c:cat>
          <c:val>
            <c:numRef>
              <c:f>Sheet3!$B$5:$B$6</c:f>
              <c:numCache>
                <c:formatCode>General</c:formatCode>
                <c:ptCount val="1"/>
                <c:pt idx="0">
                  <c:v>1044776</c:v>
                </c:pt>
              </c:numCache>
            </c:numRef>
          </c:val>
          <c:extLst>
            <c:ext xmlns:c16="http://schemas.microsoft.com/office/drawing/2014/chart" uri="{C3380CC4-5D6E-409C-BE32-E72D297353CC}">
              <c16:uniqueId val="{00000000-E67F-4AC8-8DDA-C44EAB02ECC9}"/>
            </c:ext>
          </c:extLst>
        </c:ser>
        <c:ser>
          <c:idx val="1"/>
          <c:order val="1"/>
          <c:tx>
            <c:strRef>
              <c:f>Sheet3!$C$3:$C$4</c:f>
              <c:strCache>
                <c:ptCount val="1"/>
                <c:pt idx="0">
                  <c:v>line_2</c:v>
                </c:pt>
              </c:strCache>
            </c:strRef>
          </c:tx>
          <c:spPr>
            <a:solidFill>
              <a:schemeClr val="accent2"/>
            </a:solidFill>
            <a:ln>
              <a:noFill/>
            </a:ln>
            <a:effectLst/>
          </c:spPr>
          <c:invertIfNegative val="0"/>
          <c:cat>
            <c:strRef>
              <c:f>Sheet3!$A$5:$A$6</c:f>
              <c:strCache>
                <c:ptCount val="1"/>
                <c:pt idx="0">
                  <c:v>1819</c:v>
                </c:pt>
              </c:strCache>
            </c:strRef>
          </c:cat>
          <c:val>
            <c:numRef>
              <c:f>Sheet3!$C$5:$C$6</c:f>
              <c:numCache>
                <c:formatCode>General</c:formatCode>
                <c:ptCount val="1"/>
                <c:pt idx="0">
                  <c:v>4810661</c:v>
                </c:pt>
              </c:numCache>
            </c:numRef>
          </c:val>
          <c:extLst>
            <c:ext xmlns:c16="http://schemas.microsoft.com/office/drawing/2014/chart" uri="{C3380CC4-5D6E-409C-BE32-E72D297353CC}">
              <c16:uniqueId val="{00000001-E67F-4AC8-8DDA-C44EAB02ECC9}"/>
            </c:ext>
          </c:extLst>
        </c:ser>
        <c:ser>
          <c:idx val="2"/>
          <c:order val="2"/>
          <c:tx>
            <c:strRef>
              <c:f>Sheet3!$D$3:$D$4</c:f>
              <c:strCache>
                <c:ptCount val="1"/>
                <c:pt idx="0">
                  <c:v>line_3</c:v>
                </c:pt>
              </c:strCache>
            </c:strRef>
          </c:tx>
          <c:spPr>
            <a:solidFill>
              <a:schemeClr val="accent3"/>
            </a:solidFill>
            <a:ln>
              <a:noFill/>
            </a:ln>
            <a:effectLst/>
          </c:spPr>
          <c:invertIfNegative val="0"/>
          <c:cat>
            <c:strRef>
              <c:f>Sheet3!$A$5:$A$6</c:f>
              <c:strCache>
                <c:ptCount val="1"/>
                <c:pt idx="0">
                  <c:v>1819</c:v>
                </c:pt>
              </c:strCache>
            </c:strRef>
          </c:cat>
          <c:val>
            <c:numRef>
              <c:f>Sheet3!$D$5:$D$6</c:f>
              <c:numCache>
                <c:formatCode>General</c:formatCode>
                <c:ptCount val="1"/>
                <c:pt idx="0">
                  <c:v>1656305</c:v>
                </c:pt>
              </c:numCache>
            </c:numRef>
          </c:val>
          <c:extLst>
            <c:ext xmlns:c16="http://schemas.microsoft.com/office/drawing/2014/chart" uri="{C3380CC4-5D6E-409C-BE32-E72D297353CC}">
              <c16:uniqueId val="{00000002-E67F-4AC8-8DDA-C44EAB02ECC9}"/>
            </c:ext>
          </c:extLst>
        </c:ser>
        <c:ser>
          <c:idx val="3"/>
          <c:order val="3"/>
          <c:tx>
            <c:strRef>
              <c:f>Sheet3!$E$3:$E$4</c:f>
              <c:strCache>
                <c:ptCount val="1"/>
                <c:pt idx="0">
                  <c:v>line_4</c:v>
                </c:pt>
              </c:strCache>
            </c:strRef>
          </c:tx>
          <c:spPr>
            <a:solidFill>
              <a:schemeClr val="accent4"/>
            </a:solidFill>
            <a:ln>
              <a:noFill/>
            </a:ln>
            <a:effectLst/>
          </c:spPr>
          <c:invertIfNegative val="0"/>
          <c:cat>
            <c:strRef>
              <c:f>Sheet3!$A$5:$A$6</c:f>
              <c:strCache>
                <c:ptCount val="1"/>
                <c:pt idx="0">
                  <c:v>1819</c:v>
                </c:pt>
              </c:strCache>
            </c:strRef>
          </c:cat>
          <c:val>
            <c:numRef>
              <c:f>Sheet3!$E$5:$E$6</c:f>
              <c:numCache>
                <c:formatCode>General</c:formatCode>
                <c:ptCount val="1"/>
                <c:pt idx="0">
                  <c:v>1705617</c:v>
                </c:pt>
              </c:numCache>
            </c:numRef>
          </c:val>
          <c:extLst>
            <c:ext xmlns:c16="http://schemas.microsoft.com/office/drawing/2014/chart" uri="{C3380CC4-5D6E-409C-BE32-E72D297353CC}">
              <c16:uniqueId val="{00000003-E67F-4AC8-8DDA-C44EAB02ECC9}"/>
            </c:ext>
          </c:extLst>
        </c:ser>
        <c:dLbls>
          <c:showLegendKey val="0"/>
          <c:showVal val="0"/>
          <c:showCatName val="0"/>
          <c:showSerName val="0"/>
          <c:showPercent val="0"/>
          <c:showBubbleSize val="0"/>
        </c:dLbls>
        <c:gapWidth val="219"/>
        <c:overlap val="-27"/>
        <c:axId val="212108143"/>
        <c:axId val="212109391"/>
      </c:barChart>
      <c:catAx>
        <c:axId val="21210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109391"/>
        <c:crosses val="autoZero"/>
        <c:auto val="1"/>
        <c:lblAlgn val="ctr"/>
        <c:lblOffset val="100"/>
        <c:noMultiLvlLbl val="0"/>
      </c:catAx>
      <c:valAx>
        <c:axId val="21210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1081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[지하철 문제 엘셀.xlsx]9번문제!피벗 테이블10</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ltLang="ko-KR"/>
              <a:t>8~9</a:t>
            </a:r>
            <a:r>
              <a:rPr lang="ko-KR" altLang="en-US"/>
              <a:t>시의 승하차 인원</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ko-KR"/>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'9번문제'!$B$3</c:f>
              <c:strCache>
                <c:ptCount val="1"/>
                <c:pt idx="0">
                  <c:v>합계 : in</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'9번문제'!$A$4:$A$9</c:f>
              <c:multiLvlStrCache>
                <c:ptCount val="4"/>
                <c:lvl>
                  <c:pt idx="0">
                    <c:v>line_1</c:v>
                  </c:pt>
                  <c:pt idx="1">
                    <c:v>line_2</c:v>
                  </c:pt>
                  <c:pt idx="2">
                    <c:v>line_3</c:v>
                  </c:pt>
                  <c:pt idx="3">
                    <c:v>line_4</c:v>
                  </c:pt>
                </c:lvl>
                <c:lvl>
                  <c:pt idx="0">
                    <c:v>809</c:v>
                  </c:pt>
                </c:lvl>
              </c:multiLvlStrCache>
            </c:multiLvlStrRef>
          </c:cat>
          <c:val>
            <c:numRef>
              <c:f>'9번문제'!$B$4:$B$9</c:f>
              <c:numCache>
                <c:formatCode>#,##0_ </c:formatCode>
                <c:ptCount val="4"/>
                <c:pt idx="0">
                  <c:v>384892</c:v>
                </c:pt>
                <c:pt idx="1">
                  <c:v>3914929</c:v>
                </c:pt>
                <c:pt idx="2">
                  <c:v>1301035</c:v>
                </c:pt>
                <c:pt idx="3">
                  <c:v>1666148</c:v>
                </c:pt>
              </c:numCache>
            </c:numRef>
          </c:val>
          <c:smooth val="0"/>
          <c:extLst>
            <c:ext xmlns:c16="http://schemas.microsoft.com/office/drawing/2014/chart" uri="{C3380CC4-5D6E-409C-BE32-E72D297353CC}">
              <c16:uniqueId val="{00000000-19D5-4151-855F-0734969B482B}"/>
            </c:ext>
          </c:extLst>
        </c:ser>
        <c:ser>
          <c:idx val="1"/>
          <c:order val="1"/>
          <c:tx>
            <c:strRef>
              <c:f>'9번문제'!$C$3</c:f>
              <c:strCache>
                <c:ptCount val="1"/>
                <c:pt idx="0">
                  <c:v>합계 : out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'9번문제'!$A$4:$A$9</c:f>
              <c:multiLvlStrCache>
                <c:ptCount val="4"/>
                <c:lvl>
                  <c:pt idx="0">
                    <c:v>line_1</c:v>
                  </c:pt>
                  <c:pt idx="1">
                    <c:v>line_2</c:v>
                  </c:pt>
                  <c:pt idx="2">
                    <c:v>line_3</c:v>
                  </c:pt>
                  <c:pt idx="3">
                    <c:v>line_4</c:v>
                  </c:pt>
                </c:lvl>
                <c:lvl>
                  <c:pt idx="0">
                    <c:v>809</c:v>
                  </c:pt>
                </c:lvl>
              </c:multiLvlStrCache>
            </c:multiLvlStrRef>
          </c:cat>
          <c:val>
            <c:numRef>
              <c:f>'9번문제'!$C$4:$C$9</c:f>
              <c:numCache>
                <c:formatCode>#,##0_ </c:formatCode>
                <c:ptCount val="4"/>
                <c:pt idx="0">
                  <c:v>1165703</c:v>
                </c:pt>
                <c:pt idx="1">
                  <c:v>5683879</c:v>
                </c:pt>
                <c:pt idx="2">
                  <c:v>1965442</c:v>
                </c:pt>
                <c:pt idx="3">
                  <c:v>1874381</c:v>
                </c:pt>
              </c:numCache>
            </c:numRef>
          </c:val>
          <c:smooth val="0"/>
          <c:extLst>
            <c:ext xmlns:c16="http://schemas.microsoft.com/office/drawing/2014/chart" uri="{C3380CC4-5D6E-409C-BE32-E72D297353CC}">
              <c16:uniqueId val="{00000001-19D5-4151-855F-0734969B482B}"/>
            </c:ext>
          </c:extLst>
        </c:ser>
        <c:dLbls>
          <c:showLegendKey val="0"/>
          <c:showVal val="0"/>
          <c:showCatName val="0"/>
          <c:showSerName val="0"/>
          <c:showPercent val="0"/>
          <c:showBubbleSize val="0"/>
        </c:dLbls>
        <c:marker val="1"/>
        <c:smooth val="0"/>
        <c:axId val="1378950592"/>
        <c:axId val="1378956416"/>
      </c:lineChart>
      <c:catAx>
        <c:axId val="13789505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ko-KR" altLang="en-US"/>
                  <a:t>호선 </a:t>
                </a:r>
                <a:r>
                  <a:rPr lang="en-US" altLang="ko-KR"/>
                  <a:t>/ </a:t>
                </a:r>
                <a:r>
                  <a:rPr lang="ko-KR" altLang="en-US"/>
                  <a:t>시간</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crossAx val="1378956416"/>
        <c:crosses val="autoZero"/>
        <c:auto val="1"/>
        <c:lblAlgn val="ctr"/>
        <c:lblOffset val="100"/>
        <c:noMultiLvlLbl val="0"/>
      </c:catAx>
      <c:valAx>
        <c:axId val="13789564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ko-KR" altLang="en-US"/>
                  <a:t>횟수</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ko-KR"/>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crossAx val="13789505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[지하철 문제 엘셀.xlsx]10번문제!피벗 테이블11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ltLang="en-US"/>
              <a:t>환승자가 가장 많은 호선은</a:t>
            </a:r>
            <a:r>
              <a:rPr lang="en-US" altLang="ko-KR"/>
              <a:t>?</a:t>
            </a:r>
            <a:endParaRPr lang="ko-KR" alt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ivotFmts>
      <c:pivotFmt>
        <c:idx val="0"/>
      </c:pivotFmt>
      <c:pivotFmt>
        <c:idx val="1"/>
      </c:pivotFmt>
      <c:pivotFmt>
        <c:idx val="2"/>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dLbl>
          <c:idx val="0"/>
          <c:layout>
            <c:manualLayout>
              <c:x val="-0.10347835327983067"/>
              <c:y val="0.1285050622819470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1"/>
          <c:showCatName val="1"/>
          <c:showSerName val="0"/>
          <c:showPercent val="1"/>
          <c:showBubbleSize val="0"/>
          <c:separator>
</c:separator>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'10번문제'!$B$3</c:f>
              <c:strCache>
                <c:ptCount val="1"/>
                <c:pt idx="0">
                  <c:v>요약</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76B-4CBA-9315-9AEC3036564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76B-4CBA-9315-9AEC3036564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76B-4CBA-9315-9AEC3036564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76B-4CBA-9315-9AEC3036564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1"/>
            <c:showCatName val="1"/>
            <c:showSerName val="0"/>
            <c:showPercent val="1"/>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'10번문제'!$A$4:$A$8</c:f>
              <c:strCache>
                <c:ptCount val="4"/>
                <c:pt idx="0">
                  <c:v>line_1</c:v>
                </c:pt>
                <c:pt idx="1">
                  <c:v>line_2</c:v>
                </c:pt>
                <c:pt idx="2">
                  <c:v>line_3</c:v>
                </c:pt>
                <c:pt idx="3">
                  <c:v>line_4</c:v>
                </c:pt>
              </c:strCache>
            </c:strRef>
          </c:cat>
          <c:val>
            <c:numRef>
              <c:f>'10번문제'!$B$4:$B$8</c:f>
              <c:numCache>
                <c:formatCode>#,##0_ </c:formatCode>
                <c:ptCount val="4"/>
                <c:pt idx="0">
                  <c:v>430389</c:v>
                </c:pt>
                <c:pt idx="1">
                  <c:v>889667</c:v>
                </c:pt>
                <c:pt idx="2">
                  <c:v>434664</c:v>
                </c:pt>
                <c:pt idx="3">
                  <c:v>668332</c:v>
                </c:pt>
              </c:numCache>
            </c:numRef>
          </c:val>
          <c:extLst>
            <c:ext xmlns:c16="http://schemas.microsoft.com/office/drawing/2014/chart" uri="{C3380CC4-5D6E-409C-BE32-E72D297353CC}">
              <c16:uniqueId val="{00000000-3358-4E3B-A89B-375F5822333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[지하철 문제 엘셀.xlsx]11번문제!피벗 테이블12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ltLang="ko-KR"/>
              <a:t>22~05</a:t>
            </a:r>
            <a:r>
              <a:rPr lang="ko-KR" altLang="en-US"/>
              <a:t>시 사이 이용자가 많은 호선은</a:t>
            </a:r>
            <a:r>
              <a:rPr lang="en-US" altLang="ko-KR"/>
              <a:t>?</a:t>
            </a:r>
            <a:endParaRPr lang="ko-KR" alt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1"/>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2.6725115601708146E-2"/>
              <c:y val="0.1713908868230271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0.15101652917458439"/>
              <c:y val="-8.041019851691047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0.12920368996246095"/>
              <c:y val="-7.373634094841090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0.11432492993756391"/>
              <c:y val="0.1719385852889732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'11번문제'!$B$3</c:f>
              <c:strCache>
                <c:ptCount val="1"/>
                <c:pt idx="0">
                  <c:v>요약</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F4C-4C95-A66D-B94B51AA996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F4C-4C95-A66D-B94B51AA996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F4C-4C95-A66D-B94B51AA996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F4C-4C95-A66D-B94B51AA9965}"/>
              </c:ext>
            </c:extLst>
          </c:dPt>
          <c:dLbls>
            <c:dLbl>
              <c:idx val="0"/>
              <c:layout>
                <c:manualLayout>
                  <c:x val="-2.6725115601708146E-2"/>
                  <c:y val="0.17139088682302719"/>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F4C-4C95-A66D-B94B51AA9965}"/>
                </c:ext>
              </c:extLst>
            </c:dLbl>
            <c:dLbl>
              <c:idx val="1"/>
              <c:layout>
                <c:manualLayout>
                  <c:x val="-0.15101652917458439"/>
                  <c:y val="-8.0410198516910475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0F4C-4C95-A66D-B94B51AA9965}"/>
                </c:ext>
              </c:extLst>
            </c:dLbl>
            <c:dLbl>
              <c:idx val="2"/>
              <c:layout>
                <c:manualLayout>
                  <c:x val="0.12920368996246095"/>
                  <c:y val="-7.3736340948410903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0F4C-4C95-A66D-B94B51AA9965}"/>
                </c:ext>
              </c:extLst>
            </c:dLbl>
            <c:dLbl>
              <c:idx val="3"/>
              <c:layout>
                <c:manualLayout>
                  <c:x val="0.11432492993756391"/>
                  <c:y val="0.17193858528897324"/>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0F4C-4C95-A66D-B94B51AA996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1"/>
            <c:showCatName val="1"/>
            <c:showSerName val="0"/>
            <c:showPercent val="1"/>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'11번문제'!$A$4:$A$8</c:f>
              <c:strCache>
                <c:ptCount val="4"/>
                <c:pt idx="0">
                  <c:v>line_1</c:v>
                </c:pt>
                <c:pt idx="1">
                  <c:v>line_2</c:v>
                </c:pt>
                <c:pt idx="2">
                  <c:v>line_3</c:v>
                </c:pt>
                <c:pt idx="3">
                  <c:v>line_4</c:v>
                </c:pt>
              </c:strCache>
            </c:strRef>
          </c:cat>
          <c:val>
            <c:numRef>
              <c:f>'11번문제'!$B$4:$B$8</c:f>
              <c:numCache>
                <c:formatCode>General</c:formatCode>
                <c:ptCount val="4"/>
                <c:pt idx="0">
                  <c:v>412168</c:v>
                </c:pt>
                <c:pt idx="1">
                  <c:v>4315948</c:v>
                </c:pt>
                <c:pt idx="2">
                  <c:v>1167699</c:v>
                </c:pt>
                <c:pt idx="3">
                  <c:v>1782749</c:v>
                </c:pt>
              </c:numCache>
            </c:numRef>
          </c:val>
          <c:extLst>
            <c:ext xmlns:c16="http://schemas.microsoft.com/office/drawing/2014/chart" uri="{C3380CC4-5D6E-409C-BE32-E72D297353CC}">
              <c16:uniqueId val="{00000000-0AA1-4701-9228-A28A5E7AE58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[지하철 문제 엘셀.xlsx]12번문제!피벗 테이블13</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ko-KR" altLang="en-US"/>
              <a:t>시간당 승객비율</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ko-KR"/>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'12번문제'!$B$3</c:f>
              <c:strCache>
                <c:ptCount val="1"/>
                <c:pt idx="0">
                  <c:v>요약</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'12번문제'!$A$4:$A$24</c:f>
              <c:strCache>
                <c:ptCount val="20"/>
                <c:pt idx="0">
                  <c:v>506</c:v>
                </c:pt>
                <c:pt idx="1">
                  <c:v>607</c:v>
                </c:pt>
                <c:pt idx="2">
                  <c:v>708</c:v>
                </c:pt>
                <c:pt idx="3">
                  <c:v>809</c:v>
                </c:pt>
                <c:pt idx="4">
                  <c:v>910</c:v>
                </c:pt>
                <c:pt idx="5">
                  <c:v>1011</c:v>
                </c:pt>
                <c:pt idx="6">
                  <c:v>1112</c:v>
                </c:pt>
                <c:pt idx="7">
                  <c:v>1213</c:v>
                </c:pt>
                <c:pt idx="8">
                  <c:v>1314</c:v>
                </c:pt>
                <c:pt idx="9">
                  <c:v>1415</c:v>
                </c:pt>
                <c:pt idx="10">
                  <c:v>1516</c:v>
                </c:pt>
                <c:pt idx="11">
                  <c:v>1617</c:v>
                </c:pt>
                <c:pt idx="12">
                  <c:v>1718</c:v>
                </c:pt>
                <c:pt idx="13">
                  <c:v>1819</c:v>
                </c:pt>
                <c:pt idx="14">
                  <c:v>1920</c:v>
                </c:pt>
                <c:pt idx="15">
                  <c:v>2021</c:v>
                </c:pt>
                <c:pt idx="16">
                  <c:v>2122</c:v>
                </c:pt>
                <c:pt idx="17">
                  <c:v>2223</c:v>
                </c:pt>
                <c:pt idx="18">
                  <c:v>2324</c:v>
                </c:pt>
                <c:pt idx="19">
                  <c:v>2401</c:v>
                </c:pt>
              </c:strCache>
            </c:strRef>
          </c:cat>
          <c:val>
            <c:numRef>
              <c:f>'12번문제'!$B$4:$B$24</c:f>
              <c:numCache>
                <c:formatCode>General</c:formatCode>
                <c:ptCount val="20"/>
                <c:pt idx="0">
                  <c:v>4.6110588483959402E-4</c:v>
                </c:pt>
                <c:pt idx="1">
                  <c:v>1.5582543437574499E-4</c:v>
                </c:pt>
                <c:pt idx="2">
                  <c:v>6.27055206126241E-5</c:v>
                </c:pt>
                <c:pt idx="3">
                  <c:v>3.3441930538782199E-5</c:v>
                </c:pt>
                <c:pt idx="4">
                  <c:v>4.79009123104259E-5</c:v>
                </c:pt>
                <c:pt idx="5">
                  <c:v>6.2535863840333002E-5</c:v>
                </c:pt>
                <c:pt idx="6">
                  <c:v>6.2554718317404701E-5</c:v>
                </c:pt>
                <c:pt idx="7">
                  <c:v>5.9095711477880797E-5</c:v>
                </c:pt>
                <c:pt idx="8">
                  <c:v>5.3316724254749201E-5</c:v>
                </c:pt>
                <c:pt idx="9">
                  <c:v>5.2557788205379198E-5</c:v>
                </c:pt>
                <c:pt idx="10">
                  <c:v>5.1058613692186198E-5</c:v>
                </c:pt>
                <c:pt idx="11">
                  <c:v>4.8220485135827197E-5</c:v>
                </c:pt>
                <c:pt idx="12">
                  <c:v>4.34087491819463E-5</c:v>
                </c:pt>
                <c:pt idx="13">
                  <c:v>3.42023803678229E-5</c:v>
                </c:pt>
                <c:pt idx="14">
                  <c:v>4.1077259260165297E-5</c:v>
                </c:pt>
                <c:pt idx="15">
                  <c:v>5.7870536404460597E-5</c:v>
                </c:pt>
                <c:pt idx="16">
                  <c:v>6.2441586665600195E-5</c:v>
                </c:pt>
                <c:pt idx="17">
                  <c:v>6.9005027451451005E-5</c:v>
                </c:pt>
                <c:pt idx="18">
                  <c:v>1.2849795313881699E-4</c:v>
                </c:pt>
                <c:pt idx="19">
                  <c:v>6.3265560853314302E-4</c:v>
                </c:pt>
              </c:numCache>
            </c:numRef>
          </c:val>
          <c:smooth val="0"/>
          <c:extLst>
            <c:ext xmlns:c16="http://schemas.microsoft.com/office/drawing/2014/chart" uri="{C3380CC4-5D6E-409C-BE32-E72D297353CC}">
              <c16:uniqueId val="{00000000-59B3-4B4B-8B63-E10E7ECFC683}"/>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468406544"/>
        <c:axId val="1468404880"/>
      </c:lineChart>
      <c:catAx>
        <c:axId val="14684065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ko-KR" altLang="en-US"/>
                  <a:t>시간</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ko-KR"/>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ko-KR"/>
          </a:p>
        </c:txPr>
        <c:crossAx val="1468404880"/>
        <c:crosses val="autoZero"/>
        <c:auto val="1"/>
        <c:lblAlgn val="ctr"/>
        <c:lblOffset val="100"/>
        <c:noMultiLvlLbl val="0"/>
      </c:catAx>
      <c:valAx>
        <c:axId val="146840488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ko-KR" altLang="en-US"/>
                  <a:t>비율</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ko-KR"/>
          </a:p>
        </c:txPr>
        <c:crossAx val="1468406544"/>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[지하철 문제 엘셀.xlsx]13번문제!피벗 테이블15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ko-KR" altLang="en-US"/>
              <a:t>노선별 시간당 승객비율</a:t>
            </a:r>
            <a:endParaRPr lang="ko-K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ko-KR"/>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s>
    <c:plotArea>
      <c:layout/>
      <c:lineChart>
        <c:grouping val="standard"/>
        <c:varyColors val="0"/>
        <c:ser>
          <c:idx val="0"/>
          <c:order val="0"/>
          <c:tx>
            <c:strRef>
              <c:f>'13번문제'!$B$3:$B$4</c:f>
              <c:strCache>
                <c:ptCount val="1"/>
                <c:pt idx="0">
                  <c:v>line_1</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'13번문제'!$A$5:$A$25</c:f>
              <c:strCache>
                <c:ptCount val="20"/>
                <c:pt idx="0">
                  <c:v>506</c:v>
                </c:pt>
                <c:pt idx="1">
                  <c:v>607</c:v>
                </c:pt>
                <c:pt idx="2">
                  <c:v>708</c:v>
                </c:pt>
                <c:pt idx="3">
                  <c:v>809</c:v>
                </c:pt>
                <c:pt idx="4">
                  <c:v>910</c:v>
                </c:pt>
                <c:pt idx="5">
                  <c:v>1011</c:v>
                </c:pt>
                <c:pt idx="6">
                  <c:v>1112</c:v>
                </c:pt>
                <c:pt idx="7">
                  <c:v>1213</c:v>
                </c:pt>
                <c:pt idx="8">
                  <c:v>1314</c:v>
                </c:pt>
                <c:pt idx="9">
                  <c:v>1415</c:v>
                </c:pt>
                <c:pt idx="10">
                  <c:v>1516</c:v>
                </c:pt>
                <c:pt idx="11">
                  <c:v>1617</c:v>
                </c:pt>
                <c:pt idx="12">
                  <c:v>1718</c:v>
                </c:pt>
                <c:pt idx="13">
                  <c:v>1819</c:v>
                </c:pt>
                <c:pt idx="14">
                  <c:v>1920</c:v>
                </c:pt>
                <c:pt idx="15">
                  <c:v>2021</c:v>
                </c:pt>
                <c:pt idx="16">
                  <c:v>2122</c:v>
                </c:pt>
                <c:pt idx="17">
                  <c:v>2223</c:v>
                </c:pt>
                <c:pt idx="18">
                  <c:v>2324</c:v>
                </c:pt>
                <c:pt idx="19">
                  <c:v>2401</c:v>
                </c:pt>
              </c:strCache>
            </c:strRef>
          </c:cat>
          <c:val>
            <c:numRef>
              <c:f>'13번문제'!$B$5:$B$25</c:f>
              <c:numCache>
                <c:formatCode>General</c:formatCode>
                <c:ptCount val="20"/>
                <c:pt idx="0">
                  <c:v>8.0951995466688198E-4</c:v>
                </c:pt>
                <c:pt idx="1">
                  <c:v>3.2293900328106E-4</c:v>
                </c:pt>
                <c:pt idx="2">
                  <c:v>1.3469029313995399E-4</c:v>
                </c:pt>
                <c:pt idx="3">
                  <c:v>6.4491372666621496E-5</c:v>
                </c:pt>
                <c:pt idx="4">
                  <c:v>9.0293372195600699E-5</c:v>
                </c:pt>
                <c:pt idx="5">
                  <c:v>1.0790617773658099E-4</c:v>
                </c:pt>
                <c:pt idx="6">
                  <c:v>1.01787179294044E-4</c:v>
                </c:pt>
                <c:pt idx="7">
                  <c:v>9.5323795869810493E-5</c:v>
                </c:pt>
                <c:pt idx="8">
                  <c:v>8.4500639247335899E-5</c:v>
                </c:pt>
                <c:pt idx="9">
                  <c:v>8.3100029999110794E-5</c:v>
                </c:pt>
                <c:pt idx="10">
                  <c:v>8.2572223859904594E-5</c:v>
                </c:pt>
                <c:pt idx="11">
                  <c:v>7.9606108972802498E-5</c:v>
                </c:pt>
                <c:pt idx="12">
                  <c:v>7.5202275320041995E-5</c:v>
                </c:pt>
                <c:pt idx="13">
                  <c:v>6.0271353688576703E-5</c:v>
                </c:pt>
                <c:pt idx="14">
                  <c:v>7.4213871017776394E-5</c:v>
                </c:pt>
                <c:pt idx="15">
                  <c:v>1.06302573266391E-4</c:v>
                </c:pt>
                <c:pt idx="16">
                  <c:v>1.1065778305984201E-4</c:v>
                </c:pt>
                <c:pt idx="17">
                  <c:v>1.25643609389095E-4</c:v>
                </c:pt>
                <c:pt idx="18">
                  <c:v>2.4715707573634202E-4</c:v>
                </c:pt>
                <c:pt idx="19">
                  <c:v>1.41805754477516E-3</c:v>
                </c:pt>
              </c:numCache>
            </c:numRef>
          </c:val>
          <c:smooth val="0"/>
          <c:extLst>
            <c:ext xmlns:c16="http://schemas.microsoft.com/office/drawing/2014/chart" uri="{C3380CC4-5D6E-409C-BE32-E72D297353CC}">
              <c16:uniqueId val="{00000000-6D52-4A93-B7BA-7E864762ED21}"/>
            </c:ext>
          </c:extLst>
        </c:ser>
        <c:ser>
          <c:idx val="1"/>
          <c:order val="1"/>
          <c:tx>
            <c:strRef>
              <c:f>'13번문제'!$C$3:$C$4</c:f>
              <c:strCache>
                <c:ptCount val="1"/>
                <c:pt idx="0">
                  <c:v>line_2</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'13번문제'!$A$5:$A$25</c:f>
              <c:strCache>
                <c:ptCount val="20"/>
                <c:pt idx="0">
                  <c:v>506</c:v>
                </c:pt>
                <c:pt idx="1">
                  <c:v>607</c:v>
                </c:pt>
                <c:pt idx="2">
                  <c:v>708</c:v>
                </c:pt>
                <c:pt idx="3">
                  <c:v>809</c:v>
                </c:pt>
                <c:pt idx="4">
                  <c:v>910</c:v>
                </c:pt>
                <c:pt idx="5">
                  <c:v>1011</c:v>
                </c:pt>
                <c:pt idx="6">
                  <c:v>1112</c:v>
                </c:pt>
                <c:pt idx="7">
                  <c:v>1213</c:v>
                </c:pt>
                <c:pt idx="8">
                  <c:v>1314</c:v>
                </c:pt>
                <c:pt idx="9">
                  <c:v>1415</c:v>
                </c:pt>
                <c:pt idx="10">
                  <c:v>1516</c:v>
                </c:pt>
                <c:pt idx="11">
                  <c:v>1617</c:v>
                </c:pt>
                <c:pt idx="12">
                  <c:v>1718</c:v>
                </c:pt>
                <c:pt idx="13">
                  <c:v>1819</c:v>
                </c:pt>
                <c:pt idx="14">
                  <c:v>1920</c:v>
                </c:pt>
                <c:pt idx="15">
                  <c:v>2021</c:v>
                </c:pt>
                <c:pt idx="16">
                  <c:v>2122</c:v>
                </c:pt>
                <c:pt idx="17">
                  <c:v>2223</c:v>
                </c:pt>
                <c:pt idx="18">
                  <c:v>2324</c:v>
                </c:pt>
                <c:pt idx="19">
                  <c:v>2401</c:v>
                </c:pt>
              </c:strCache>
            </c:strRef>
          </c:cat>
          <c:val>
            <c:numRef>
              <c:f>'13번문제'!$C$5:$C$25</c:f>
              <c:numCache>
                <c:formatCode>General</c:formatCode>
                <c:ptCount val="20"/>
                <c:pt idx="0">
                  <c:v>1.33526679965924E-4</c:v>
                </c:pt>
                <c:pt idx="1">
                  <c:v>4.93333583289015E-5</c:v>
                </c:pt>
                <c:pt idx="2">
                  <c:v>1.8923395069017399E-5</c:v>
                </c:pt>
                <c:pt idx="3">
                  <c:v>1.04179602300618E-5</c:v>
                </c:pt>
                <c:pt idx="4">
                  <c:v>1.6390543377654999E-5</c:v>
                </c:pt>
                <c:pt idx="5">
                  <c:v>2.4764336383886798E-5</c:v>
                </c:pt>
                <c:pt idx="6">
                  <c:v>2.6280746173457599E-5</c:v>
                </c:pt>
                <c:pt idx="7">
                  <c:v>2.4755024279727801E-5</c:v>
                </c:pt>
                <c:pt idx="8">
                  <c:v>2.2151539122165502E-5</c:v>
                </c:pt>
                <c:pt idx="9">
                  <c:v>2.20244815326924E-5</c:v>
                </c:pt>
                <c:pt idx="10">
                  <c:v>2.0982298912991002E-5</c:v>
                </c:pt>
                <c:pt idx="11">
                  <c:v>1.92172358619756E-5</c:v>
                </c:pt>
                <c:pt idx="12">
                  <c:v>1.60962944720495E-5</c:v>
                </c:pt>
                <c:pt idx="13">
                  <c:v>1.14525825860046E-5</c:v>
                </c:pt>
                <c:pt idx="14">
                  <c:v>1.35862864372314E-5</c:v>
                </c:pt>
                <c:pt idx="15">
                  <c:v>1.9170437651506301E-5</c:v>
                </c:pt>
                <c:pt idx="16">
                  <c:v>2.0396050508779399E-5</c:v>
                </c:pt>
                <c:pt idx="17">
                  <c:v>2.07444907300131E-5</c:v>
                </c:pt>
                <c:pt idx="18">
                  <c:v>3.6126149624396402E-5</c:v>
                </c:pt>
                <c:pt idx="19">
                  <c:v>1.4343991875563001E-4</c:v>
                </c:pt>
              </c:numCache>
            </c:numRef>
          </c:val>
          <c:smooth val="0"/>
          <c:extLst>
            <c:ext xmlns:c16="http://schemas.microsoft.com/office/drawing/2014/chart" uri="{C3380CC4-5D6E-409C-BE32-E72D297353CC}">
              <c16:uniqueId val="{00000001-6D52-4A93-B7BA-7E864762ED21}"/>
            </c:ext>
          </c:extLst>
        </c:ser>
        <c:ser>
          <c:idx val="2"/>
          <c:order val="2"/>
          <c:tx>
            <c:strRef>
              <c:f>'13번문제'!$D$3:$D$4</c:f>
              <c:strCache>
                <c:ptCount val="1"/>
                <c:pt idx="0">
                  <c:v>line_3</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'13번문제'!$A$5:$A$25</c:f>
              <c:strCache>
                <c:ptCount val="20"/>
                <c:pt idx="0">
                  <c:v>506</c:v>
                </c:pt>
                <c:pt idx="1">
                  <c:v>607</c:v>
                </c:pt>
                <c:pt idx="2">
                  <c:v>708</c:v>
                </c:pt>
                <c:pt idx="3">
                  <c:v>809</c:v>
                </c:pt>
                <c:pt idx="4">
                  <c:v>910</c:v>
                </c:pt>
                <c:pt idx="5">
                  <c:v>1011</c:v>
                </c:pt>
                <c:pt idx="6">
                  <c:v>1112</c:v>
                </c:pt>
                <c:pt idx="7">
                  <c:v>1213</c:v>
                </c:pt>
                <c:pt idx="8">
                  <c:v>1314</c:v>
                </c:pt>
                <c:pt idx="9">
                  <c:v>1415</c:v>
                </c:pt>
                <c:pt idx="10">
                  <c:v>1516</c:v>
                </c:pt>
                <c:pt idx="11">
                  <c:v>1617</c:v>
                </c:pt>
                <c:pt idx="12">
                  <c:v>1718</c:v>
                </c:pt>
                <c:pt idx="13">
                  <c:v>1819</c:v>
                </c:pt>
                <c:pt idx="14">
                  <c:v>1920</c:v>
                </c:pt>
                <c:pt idx="15">
                  <c:v>2021</c:v>
                </c:pt>
                <c:pt idx="16">
                  <c:v>2122</c:v>
                </c:pt>
                <c:pt idx="17">
                  <c:v>2223</c:v>
                </c:pt>
                <c:pt idx="18">
                  <c:v>2324</c:v>
                </c:pt>
                <c:pt idx="19">
                  <c:v>2401</c:v>
                </c:pt>
              </c:strCache>
            </c:strRef>
          </c:cat>
          <c:val>
            <c:numRef>
              <c:f>'13번문제'!$D$5:$D$25</c:f>
              <c:numCache>
                <c:formatCode>General</c:formatCode>
                <c:ptCount val="20"/>
                <c:pt idx="0">
                  <c:v>5.4851626350721299E-4</c:v>
                </c:pt>
                <c:pt idx="1">
                  <c:v>1.4046995628574899E-4</c:v>
                </c:pt>
                <c:pt idx="2">
                  <c:v>5.3520240284470702E-5</c:v>
                </c:pt>
                <c:pt idx="3">
                  <c:v>3.0614022385585399E-5</c:v>
                </c:pt>
                <c:pt idx="4">
                  <c:v>4.4611748414721503E-5</c:v>
                </c:pt>
                <c:pt idx="5">
                  <c:v>6.3194467703519297E-5</c:v>
                </c:pt>
                <c:pt idx="6">
                  <c:v>6.6153667030070801E-5</c:v>
                </c:pt>
                <c:pt idx="7">
                  <c:v>6.3446019809116304E-5</c:v>
                </c:pt>
                <c:pt idx="8">
                  <c:v>5.7955996330226299E-5</c:v>
                </c:pt>
                <c:pt idx="9">
                  <c:v>5.7493171248584899E-5</c:v>
                </c:pt>
                <c:pt idx="10">
                  <c:v>5.4850753841335402E-5</c:v>
                </c:pt>
                <c:pt idx="11">
                  <c:v>5.1002583280843103E-5</c:v>
                </c:pt>
                <c:pt idx="12">
                  <c:v>4.4995043795925801E-5</c:v>
                </c:pt>
                <c:pt idx="13">
                  <c:v>3.4747003592145202E-5</c:v>
                </c:pt>
                <c:pt idx="14">
                  <c:v>4.2006252210578998E-5</c:v>
                </c:pt>
                <c:pt idx="15">
                  <c:v>5.9649179316766301E-5</c:v>
                </c:pt>
                <c:pt idx="16">
                  <c:v>6.7335532960743306E-5</c:v>
                </c:pt>
                <c:pt idx="17">
                  <c:v>7.5109979787904403E-5</c:v>
                </c:pt>
                <c:pt idx="18">
                  <c:v>1.4104034176895601E-4</c:v>
                </c:pt>
                <c:pt idx="19">
                  <c:v>5.98297246037776E-4</c:v>
                </c:pt>
              </c:numCache>
            </c:numRef>
          </c:val>
          <c:smooth val="0"/>
          <c:extLst>
            <c:ext xmlns:c16="http://schemas.microsoft.com/office/drawing/2014/chart" uri="{C3380CC4-5D6E-409C-BE32-E72D297353CC}">
              <c16:uniqueId val="{00000002-6D52-4A93-B7BA-7E864762ED21}"/>
            </c:ext>
          </c:extLst>
        </c:ser>
        <c:ser>
          <c:idx val="3"/>
          <c:order val="3"/>
          <c:tx>
            <c:strRef>
              <c:f>'13번문제'!$E$3:$E$4</c:f>
              <c:strCache>
                <c:ptCount val="1"/>
                <c:pt idx="0">
                  <c:v>line_4</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'13번문제'!$A$5:$A$25</c:f>
              <c:strCache>
                <c:ptCount val="20"/>
                <c:pt idx="0">
                  <c:v>506</c:v>
                </c:pt>
                <c:pt idx="1">
                  <c:v>607</c:v>
                </c:pt>
                <c:pt idx="2">
                  <c:v>708</c:v>
                </c:pt>
                <c:pt idx="3">
                  <c:v>809</c:v>
                </c:pt>
                <c:pt idx="4">
                  <c:v>910</c:v>
                </c:pt>
                <c:pt idx="5">
                  <c:v>1011</c:v>
                </c:pt>
                <c:pt idx="6">
                  <c:v>1112</c:v>
                </c:pt>
                <c:pt idx="7">
                  <c:v>1213</c:v>
                </c:pt>
                <c:pt idx="8">
                  <c:v>1314</c:v>
                </c:pt>
                <c:pt idx="9">
                  <c:v>1415</c:v>
                </c:pt>
                <c:pt idx="10">
                  <c:v>1516</c:v>
                </c:pt>
                <c:pt idx="11">
                  <c:v>1617</c:v>
                </c:pt>
                <c:pt idx="12">
                  <c:v>1718</c:v>
                </c:pt>
                <c:pt idx="13">
                  <c:v>1819</c:v>
                </c:pt>
                <c:pt idx="14">
                  <c:v>1920</c:v>
                </c:pt>
                <c:pt idx="15">
                  <c:v>2021</c:v>
                </c:pt>
                <c:pt idx="16">
                  <c:v>2122</c:v>
                </c:pt>
                <c:pt idx="17">
                  <c:v>2223</c:v>
                </c:pt>
                <c:pt idx="18">
                  <c:v>2324</c:v>
                </c:pt>
                <c:pt idx="19">
                  <c:v>2401</c:v>
                </c:pt>
              </c:strCache>
            </c:strRef>
          </c:cat>
          <c:val>
            <c:numRef>
              <c:f>'13번문제'!$E$5:$E$25</c:f>
              <c:numCache>
                <c:formatCode>General</c:formatCode>
                <c:ptCount val="20"/>
                <c:pt idx="0">
                  <c:v>3.5286064121835698E-4</c:v>
                </c:pt>
                <c:pt idx="1">
                  <c:v>1.1055941960727E-4</c:v>
                </c:pt>
                <c:pt idx="2">
                  <c:v>4.3688153957054502E-5</c:v>
                </c:pt>
                <c:pt idx="3">
                  <c:v>2.82443668728599E-5</c:v>
                </c:pt>
                <c:pt idx="4">
                  <c:v>4.0307985253726598E-5</c:v>
                </c:pt>
                <c:pt idx="5">
                  <c:v>5.4278473537344398E-5</c:v>
                </c:pt>
                <c:pt idx="6">
                  <c:v>5.5997280772045702E-5</c:v>
                </c:pt>
                <c:pt idx="7">
                  <c:v>5.2858005952868597E-5</c:v>
                </c:pt>
                <c:pt idx="8">
                  <c:v>4.8658722319269299E-5</c:v>
                </c:pt>
                <c:pt idx="9">
                  <c:v>4.7613470041128503E-5</c:v>
                </c:pt>
                <c:pt idx="10">
                  <c:v>4.5829178154513898E-5</c:v>
                </c:pt>
                <c:pt idx="11">
                  <c:v>4.3056012427687401E-5</c:v>
                </c:pt>
                <c:pt idx="12">
                  <c:v>3.7341383139768E-5</c:v>
                </c:pt>
                <c:pt idx="13">
                  <c:v>3.03385816045651E-5</c:v>
                </c:pt>
                <c:pt idx="14">
                  <c:v>3.4502627375074603E-5</c:v>
                </c:pt>
                <c:pt idx="15">
                  <c:v>4.6359955383178901E-5</c:v>
                </c:pt>
                <c:pt idx="16">
                  <c:v>5.1376980133035501E-5</c:v>
                </c:pt>
                <c:pt idx="17">
                  <c:v>5.4522029898790702E-5</c:v>
                </c:pt>
                <c:pt idx="18">
                  <c:v>8.9668245425574404E-5</c:v>
                </c:pt>
                <c:pt idx="19">
                  <c:v>3.7082772456399897E-4</c:v>
                </c:pt>
              </c:numCache>
            </c:numRef>
          </c:val>
          <c:smooth val="0"/>
          <c:extLst>
            <c:ext xmlns:c16="http://schemas.microsoft.com/office/drawing/2014/chart" uri="{C3380CC4-5D6E-409C-BE32-E72D297353CC}">
              <c16:uniqueId val="{00000003-6D52-4A93-B7BA-7E864762ED21}"/>
            </c:ext>
          </c:extLst>
        </c:ser>
        <c:dLbls>
          <c:showLegendKey val="0"/>
          <c:showVal val="0"/>
          <c:showCatName val="0"/>
          <c:showSerName val="0"/>
          <c:showPercent val="0"/>
          <c:showBubbleSize val="0"/>
        </c:dLbls>
        <c:marker val="1"/>
        <c:smooth val="0"/>
        <c:axId val="1505679504"/>
        <c:axId val="1505670352"/>
      </c:lineChart>
      <c:catAx>
        <c:axId val="15056795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ko-KR" altLang="en-US"/>
                  <a:t>시간</a:t>
                </a:r>
                <a:endParaRPr lang="ko-K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crossAx val="1505670352"/>
        <c:crosses val="autoZero"/>
        <c:auto val="1"/>
        <c:lblAlgn val="ctr"/>
        <c:lblOffset val="100"/>
        <c:noMultiLvlLbl val="0"/>
      </c:catAx>
      <c:valAx>
        <c:axId val="15056703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ko-KR" altLang="en-US"/>
                  <a:t>비율</a:t>
                </a:r>
                <a:endParaRPr lang="ko-K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crossAx val="1505679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[지하철 문제 엘셀.xlsx]1번문제!피벗 테이블1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ltLang="en-US"/>
              <a:t>라인별 평균 승</a:t>
            </a:r>
            <a:r>
              <a:rPr lang="en-US" altLang="ko-KR"/>
              <a:t>,</a:t>
            </a:r>
            <a:r>
              <a:rPr lang="ko-KR" altLang="en-US"/>
              <a:t>하차 횟수</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'1번문제'!$B$3</c:f>
              <c:strCache>
                <c:ptCount val="1"/>
                <c:pt idx="0">
                  <c:v>합계 : in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'1번문제'!$A$4:$A$8</c:f>
              <c:strCache>
                <c:ptCount val="4"/>
                <c:pt idx="0">
                  <c:v>line_1</c:v>
                </c:pt>
                <c:pt idx="1">
                  <c:v>line_2</c:v>
                </c:pt>
                <c:pt idx="2">
                  <c:v>line_3</c:v>
                </c:pt>
                <c:pt idx="3">
                  <c:v>line_4</c:v>
                </c:pt>
              </c:strCache>
            </c:strRef>
          </c:cat>
          <c:val>
            <c:numRef>
              <c:f>'1번문제'!$B$4:$B$8</c:f>
              <c:numCache>
                <c:formatCode>#,##0_ </c:formatCode>
                <c:ptCount val="4"/>
                <c:pt idx="0">
                  <c:v>483346.7</c:v>
                </c:pt>
                <c:pt idx="1">
                  <c:v>2369694.25</c:v>
                </c:pt>
                <c:pt idx="2">
                  <c:v>824213.45</c:v>
                </c:pt>
                <c:pt idx="3">
                  <c:v>992552.95</c:v>
                </c:pt>
              </c:numCache>
            </c:numRef>
          </c:val>
          <c:extLst>
            <c:ext xmlns:c16="http://schemas.microsoft.com/office/drawing/2014/chart" uri="{C3380CC4-5D6E-409C-BE32-E72D297353CC}">
              <c16:uniqueId val="{00000004-28DE-4B93-A5B1-7C55874E9FC1}"/>
            </c:ext>
          </c:extLst>
        </c:ser>
        <c:ser>
          <c:idx val="1"/>
          <c:order val="1"/>
          <c:tx>
            <c:strRef>
              <c:f>'1번문제'!$C$3</c:f>
              <c:strCache>
                <c:ptCount val="1"/>
                <c:pt idx="0">
                  <c:v>합계 : out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'1번문제'!$A$4:$A$8</c:f>
              <c:strCache>
                <c:ptCount val="4"/>
                <c:pt idx="0">
                  <c:v>line_1</c:v>
                </c:pt>
                <c:pt idx="1">
                  <c:v>line_2</c:v>
                </c:pt>
                <c:pt idx="2">
                  <c:v>line_3</c:v>
                </c:pt>
                <c:pt idx="3">
                  <c:v>line_4</c:v>
                </c:pt>
              </c:strCache>
            </c:strRef>
          </c:cat>
          <c:val>
            <c:numRef>
              <c:f>'1번문제'!$C$4:$C$8</c:f>
              <c:numCache>
                <c:formatCode>#,##0_ </c:formatCode>
                <c:ptCount val="4"/>
                <c:pt idx="0">
                  <c:v>471542.3</c:v>
                </c:pt>
                <c:pt idx="1">
                  <c:v>2399158.0499999998</c:v>
                </c:pt>
                <c:pt idx="2">
                  <c:v>827766.85</c:v>
                </c:pt>
                <c:pt idx="3">
                  <c:v>1001103.3</c:v>
                </c:pt>
              </c:numCache>
            </c:numRef>
          </c:val>
          <c:extLst>
            <c:ext xmlns:c16="http://schemas.microsoft.com/office/drawing/2014/chart" uri="{C3380CC4-5D6E-409C-BE32-E72D297353CC}">
              <c16:uniqueId val="{00000005-28DE-4B93-A5B1-7C55874E9FC1}"/>
            </c:ext>
          </c:extLst>
        </c:ser>
        <c:dLbls>
          <c:dLblPos val="inEnd"/>
          <c:showLegendKey val="0"/>
          <c:showVal val="1"/>
          <c:showCatName val="0"/>
          <c:showSerName val="0"/>
          <c:showPercent val="0"/>
          <c:showBubbleSize val="0"/>
        </c:dLbls>
        <c:gapWidth val="65"/>
        <c:axId val="1378955168"/>
        <c:axId val="1378953504"/>
      </c:barChart>
      <c:catAx>
        <c:axId val="137895516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ko-KR" altLang="en-US"/>
                  <a:t>호선</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ko-K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ko-KR"/>
          </a:p>
        </c:txPr>
        <c:crossAx val="1378953504"/>
        <c:crosses val="autoZero"/>
        <c:auto val="1"/>
        <c:lblAlgn val="ctr"/>
        <c:lblOffset val="100"/>
        <c:noMultiLvlLbl val="0"/>
      </c:catAx>
      <c:valAx>
        <c:axId val="137895350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ko-KR" altLang="en-US"/>
                  <a:t>평균 횟수</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ko-KR"/>
            </a:p>
          </c:txPr>
        </c:title>
        <c:numFmt formatCode="#,##0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crossAx val="1378955168"/>
        <c:crosses val="autoZero"/>
        <c:crossBetween val="between"/>
      </c:valAx>
      <c:spPr>
        <a:noFill/>
        <a:ln>
          <a:noFill/>
        </a:ln>
        <a:effectLst/>
      </c:spPr>
    </c:plotArea>
    <c:legend>
      <c:legendPos val="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[지하철 문제 엘셀.xlsx]2번문제!피벗 테이블2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ko-KR" altLang="en-US"/>
              <a:t>시간대별 평균 승</a:t>
            </a:r>
            <a:r>
              <a:rPr lang="en-US" altLang="ko-KR"/>
              <a:t>,</a:t>
            </a:r>
            <a:r>
              <a:rPr lang="ko-KR" altLang="en-US"/>
              <a:t>하차 횟수</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ko-KR"/>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'2번문제'!$B$3</c:f>
              <c:strCache>
                <c:ptCount val="1"/>
                <c:pt idx="0">
                  <c:v>합계 : in</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'2번문제'!$A$4:$A$11</c:f>
              <c:strCache>
                <c:ptCount val="7"/>
                <c:pt idx="0">
                  <c:v>506</c:v>
                </c:pt>
                <c:pt idx="1">
                  <c:v>607</c:v>
                </c:pt>
                <c:pt idx="2">
                  <c:v>708</c:v>
                </c:pt>
                <c:pt idx="3">
                  <c:v>809</c:v>
                </c:pt>
                <c:pt idx="4">
                  <c:v>910</c:v>
                </c:pt>
                <c:pt idx="5">
                  <c:v>1011</c:v>
                </c:pt>
                <c:pt idx="6">
                  <c:v>1112</c:v>
                </c:pt>
              </c:strCache>
            </c:strRef>
          </c:cat>
          <c:val>
            <c:numRef>
              <c:f>'2번문제'!$B$4:$B$11</c:f>
              <c:numCache>
                <c:formatCode>#,##0_ </c:formatCode>
                <c:ptCount val="7"/>
                <c:pt idx="0">
                  <c:v>272766</c:v>
                </c:pt>
                <c:pt idx="1">
                  <c:v>523453.5</c:v>
                </c:pt>
                <c:pt idx="2">
                  <c:v>1426711.25</c:v>
                </c:pt>
                <c:pt idx="3">
                  <c:v>1816751</c:v>
                </c:pt>
                <c:pt idx="4">
                  <c:v>1164923.25</c:v>
                </c:pt>
                <c:pt idx="5">
                  <c:v>921578.25</c:v>
                </c:pt>
                <c:pt idx="6">
                  <c:v>958175.75</c:v>
                </c:pt>
              </c:numCache>
            </c:numRef>
          </c:val>
          <c:smooth val="0"/>
          <c:extLst>
            <c:ext xmlns:c16="http://schemas.microsoft.com/office/drawing/2014/chart" uri="{C3380CC4-5D6E-409C-BE32-E72D297353CC}">
              <c16:uniqueId val="{00000000-F73A-425E-A622-EED2A68D0E1E}"/>
            </c:ext>
          </c:extLst>
        </c:ser>
        <c:ser>
          <c:idx val="1"/>
          <c:order val="1"/>
          <c:tx>
            <c:strRef>
              <c:f>'2번문제'!$C$3</c:f>
              <c:strCache>
                <c:ptCount val="1"/>
                <c:pt idx="0">
                  <c:v>합계 : out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'2번문제'!$A$4:$A$11</c:f>
              <c:strCache>
                <c:ptCount val="7"/>
                <c:pt idx="0">
                  <c:v>506</c:v>
                </c:pt>
                <c:pt idx="1">
                  <c:v>607</c:v>
                </c:pt>
                <c:pt idx="2">
                  <c:v>708</c:v>
                </c:pt>
                <c:pt idx="3">
                  <c:v>809</c:v>
                </c:pt>
                <c:pt idx="4">
                  <c:v>910</c:v>
                </c:pt>
                <c:pt idx="5">
                  <c:v>1011</c:v>
                </c:pt>
                <c:pt idx="6">
                  <c:v>1112</c:v>
                </c:pt>
              </c:strCache>
            </c:strRef>
          </c:cat>
          <c:val>
            <c:numRef>
              <c:f>'2번문제'!$C$4:$C$11</c:f>
              <c:numCache>
                <c:formatCode>#,##0_ </c:formatCode>
                <c:ptCount val="7"/>
                <c:pt idx="0">
                  <c:v>61772</c:v>
                </c:pt>
                <c:pt idx="1">
                  <c:v>464813.75</c:v>
                </c:pt>
                <c:pt idx="2">
                  <c:v>1119366.25</c:v>
                </c:pt>
                <c:pt idx="3">
                  <c:v>2672351.25</c:v>
                </c:pt>
                <c:pt idx="4">
                  <c:v>1817836.75</c:v>
                </c:pt>
                <c:pt idx="5">
                  <c:v>1175812.75</c:v>
                </c:pt>
                <c:pt idx="6">
                  <c:v>1063059.75</c:v>
                </c:pt>
              </c:numCache>
            </c:numRef>
          </c:val>
          <c:smooth val="0"/>
          <c:extLst>
            <c:ext xmlns:c16="http://schemas.microsoft.com/office/drawing/2014/chart" uri="{C3380CC4-5D6E-409C-BE32-E72D297353CC}">
              <c16:uniqueId val="{00000001-F73A-425E-A622-EED2A68D0E1E}"/>
            </c:ext>
          </c:extLst>
        </c:ser>
        <c:dLbls>
          <c:showLegendKey val="0"/>
          <c:showVal val="0"/>
          <c:showCatName val="0"/>
          <c:showSerName val="0"/>
          <c:showPercent val="0"/>
          <c:showBubbleSize val="0"/>
        </c:dLbls>
        <c:marker val="1"/>
        <c:smooth val="0"/>
        <c:axId val="1377340720"/>
        <c:axId val="1377342800"/>
      </c:lineChart>
      <c:catAx>
        <c:axId val="1377340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ko-KR" altLang="en-US"/>
                  <a:t>시간</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crossAx val="1377342800"/>
        <c:crosses val="autoZero"/>
        <c:auto val="1"/>
        <c:lblAlgn val="ctr"/>
        <c:lblOffset val="100"/>
        <c:noMultiLvlLbl val="0"/>
      </c:catAx>
      <c:valAx>
        <c:axId val="13773428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ko-KR" altLang="en-US"/>
                  <a:t>평균 횟수</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ko-KR"/>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crossAx val="13773407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[지하철 문제 엘셀.xlsx]3번문제!피벗 테이블3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ko-KR" altLang="en-US"/>
              <a:t>라인별 최대 승</a:t>
            </a:r>
            <a:r>
              <a:rPr lang="en-US" altLang="ko-KR"/>
              <a:t>,</a:t>
            </a:r>
            <a:r>
              <a:rPr lang="ko-KR" altLang="en-US"/>
              <a:t>하차 횟수</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ko-KR"/>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'3번문제'!$B$3</c:f>
              <c:strCache>
                <c:ptCount val="1"/>
                <c:pt idx="0">
                  <c:v>합계 : in</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'3번문제'!$A$4:$A$8</c:f>
              <c:strCache>
                <c:ptCount val="4"/>
                <c:pt idx="0">
                  <c:v>line_1</c:v>
                </c:pt>
                <c:pt idx="1">
                  <c:v>line_2</c:v>
                </c:pt>
                <c:pt idx="2">
                  <c:v>line_3</c:v>
                </c:pt>
                <c:pt idx="3">
                  <c:v>line_4</c:v>
                </c:pt>
              </c:strCache>
            </c:strRef>
          </c:cat>
          <c:val>
            <c:numRef>
              <c:f>'3번문제'!$B$4:$B$8</c:f>
              <c:numCache>
                <c:formatCode>#,##0_ </c:formatCode>
                <c:ptCount val="4"/>
                <c:pt idx="0">
                  <c:v>1044776</c:v>
                </c:pt>
                <c:pt idx="1">
                  <c:v>4810661</c:v>
                </c:pt>
                <c:pt idx="2">
                  <c:v>1656305</c:v>
                </c:pt>
                <c:pt idx="3">
                  <c:v>1705617</c:v>
                </c:pt>
              </c:numCache>
            </c:numRef>
          </c:val>
          <c:smooth val="0"/>
          <c:extLst>
            <c:ext xmlns:c16="http://schemas.microsoft.com/office/drawing/2014/chart" uri="{C3380CC4-5D6E-409C-BE32-E72D297353CC}">
              <c16:uniqueId val="{00000000-0C28-44E9-912D-F814C4B4543D}"/>
            </c:ext>
          </c:extLst>
        </c:ser>
        <c:ser>
          <c:idx val="1"/>
          <c:order val="1"/>
          <c:tx>
            <c:strRef>
              <c:f>'3번문제'!$C$3</c:f>
              <c:strCache>
                <c:ptCount val="1"/>
                <c:pt idx="0">
                  <c:v>합계 : out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'3번문제'!$A$4:$A$8</c:f>
              <c:strCache>
                <c:ptCount val="4"/>
                <c:pt idx="0">
                  <c:v>line_1</c:v>
                </c:pt>
                <c:pt idx="1">
                  <c:v>line_2</c:v>
                </c:pt>
                <c:pt idx="2">
                  <c:v>line_3</c:v>
                </c:pt>
                <c:pt idx="3">
                  <c:v>line_4</c:v>
                </c:pt>
              </c:strCache>
            </c:strRef>
          </c:cat>
          <c:val>
            <c:numRef>
              <c:f>'3번문제'!$C$4:$C$8</c:f>
              <c:numCache>
                <c:formatCode>#,##0_ </c:formatCode>
                <c:ptCount val="4"/>
                <c:pt idx="0">
                  <c:v>1165703</c:v>
                </c:pt>
                <c:pt idx="1">
                  <c:v>5683879</c:v>
                </c:pt>
                <c:pt idx="2">
                  <c:v>1965442</c:v>
                </c:pt>
                <c:pt idx="3">
                  <c:v>1874381</c:v>
                </c:pt>
              </c:numCache>
            </c:numRef>
          </c:val>
          <c:smooth val="0"/>
          <c:extLst>
            <c:ext xmlns:c16="http://schemas.microsoft.com/office/drawing/2014/chart" uri="{C3380CC4-5D6E-409C-BE32-E72D297353CC}">
              <c16:uniqueId val="{00000001-0C28-44E9-912D-F814C4B4543D}"/>
            </c:ext>
          </c:extLst>
        </c:ser>
        <c:dLbls>
          <c:showLegendKey val="0"/>
          <c:showVal val="0"/>
          <c:showCatName val="0"/>
          <c:showSerName val="0"/>
          <c:showPercent val="0"/>
          <c:showBubbleSize val="0"/>
        </c:dLbls>
        <c:marker val="1"/>
        <c:smooth val="0"/>
        <c:axId val="1422454944"/>
        <c:axId val="1422457856"/>
      </c:lineChart>
      <c:catAx>
        <c:axId val="14224549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ko-KR" altLang="en-US"/>
                  <a:t>호선</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crossAx val="1422457856"/>
        <c:crosses val="autoZero"/>
        <c:auto val="1"/>
        <c:lblAlgn val="ctr"/>
        <c:lblOffset val="100"/>
        <c:noMultiLvlLbl val="0"/>
      </c:catAx>
      <c:valAx>
        <c:axId val="14224578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ko-KR" altLang="en-US"/>
                  <a:t>최대 횟수</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ko-KR"/>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crossAx val="1422454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[지하철 문제 엘셀.xlsx]4번문제!피벗 테이블5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ko-KR" altLang="en-US"/>
              <a:t>시간대별 최대 승</a:t>
            </a:r>
            <a:r>
              <a:rPr lang="en-US" altLang="ko-KR"/>
              <a:t>,</a:t>
            </a:r>
            <a:r>
              <a:rPr lang="ko-KR" altLang="en-US"/>
              <a:t>하차 횟수</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ko-KR"/>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'4번문제'!$B$3</c:f>
              <c:strCache>
                <c:ptCount val="1"/>
                <c:pt idx="0">
                  <c:v>합계 : in</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'4번문제'!$A$4:$A$11</c:f>
              <c:strCache>
                <c:ptCount val="7"/>
                <c:pt idx="0">
                  <c:v>1819</c:v>
                </c:pt>
                <c:pt idx="1">
                  <c:v>1920</c:v>
                </c:pt>
                <c:pt idx="2">
                  <c:v>2021</c:v>
                </c:pt>
                <c:pt idx="3">
                  <c:v>2122</c:v>
                </c:pt>
                <c:pt idx="4">
                  <c:v>2223</c:v>
                </c:pt>
                <c:pt idx="5">
                  <c:v>2324</c:v>
                </c:pt>
                <c:pt idx="6">
                  <c:v>2401</c:v>
                </c:pt>
              </c:strCache>
            </c:strRef>
          </c:cat>
          <c:val>
            <c:numRef>
              <c:f>'4번문제'!$B$4:$B$11</c:f>
              <c:numCache>
                <c:formatCode>#,##0_ </c:formatCode>
                <c:ptCount val="7"/>
                <c:pt idx="0">
                  <c:v>4810661</c:v>
                </c:pt>
                <c:pt idx="1">
                  <c:v>3565184</c:v>
                </c:pt>
                <c:pt idx="2">
                  <c:v>2732977</c:v>
                </c:pt>
                <c:pt idx="3">
                  <c:v>2716860</c:v>
                </c:pt>
                <c:pt idx="4">
                  <c:v>2584664</c:v>
                </c:pt>
                <c:pt idx="5">
                  <c:v>1212806</c:v>
                </c:pt>
                <c:pt idx="6">
                  <c:v>172373</c:v>
                </c:pt>
              </c:numCache>
            </c:numRef>
          </c:val>
          <c:smooth val="0"/>
          <c:extLst>
            <c:ext xmlns:c16="http://schemas.microsoft.com/office/drawing/2014/chart" uri="{C3380CC4-5D6E-409C-BE32-E72D297353CC}">
              <c16:uniqueId val="{00000000-5AF9-4DA4-AF5C-332CC16DC3F3}"/>
            </c:ext>
          </c:extLst>
        </c:ser>
        <c:ser>
          <c:idx val="1"/>
          <c:order val="1"/>
          <c:tx>
            <c:strRef>
              <c:f>'4번문제'!$C$3</c:f>
              <c:strCache>
                <c:ptCount val="1"/>
                <c:pt idx="0">
                  <c:v>합계 : out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'4번문제'!$A$4:$A$11</c:f>
              <c:strCache>
                <c:ptCount val="7"/>
                <c:pt idx="0">
                  <c:v>1819</c:v>
                </c:pt>
                <c:pt idx="1">
                  <c:v>1920</c:v>
                </c:pt>
                <c:pt idx="2">
                  <c:v>2021</c:v>
                </c:pt>
                <c:pt idx="3">
                  <c:v>2122</c:v>
                </c:pt>
                <c:pt idx="4">
                  <c:v>2223</c:v>
                </c:pt>
                <c:pt idx="5">
                  <c:v>2324</c:v>
                </c:pt>
                <c:pt idx="6">
                  <c:v>2401</c:v>
                </c:pt>
              </c:strCache>
            </c:strRef>
          </c:cat>
          <c:val>
            <c:numRef>
              <c:f>'4번문제'!$C$4:$C$11</c:f>
              <c:numCache>
                <c:formatCode>#,##0_ </c:formatCode>
                <c:ptCount val="7"/>
                <c:pt idx="0">
                  <c:v>3920994</c:v>
                </c:pt>
                <c:pt idx="1">
                  <c:v>3795179</c:v>
                </c:pt>
                <c:pt idx="2">
                  <c:v>2483388</c:v>
                </c:pt>
                <c:pt idx="3">
                  <c:v>2186050</c:v>
                </c:pt>
                <c:pt idx="4">
                  <c:v>2235893</c:v>
                </c:pt>
                <c:pt idx="5">
                  <c:v>1555272</c:v>
                </c:pt>
                <c:pt idx="6">
                  <c:v>524783</c:v>
                </c:pt>
              </c:numCache>
            </c:numRef>
          </c:val>
          <c:smooth val="0"/>
          <c:extLst>
            <c:ext xmlns:c16="http://schemas.microsoft.com/office/drawing/2014/chart" uri="{C3380CC4-5D6E-409C-BE32-E72D297353CC}">
              <c16:uniqueId val="{00000001-5AF9-4DA4-AF5C-332CC16DC3F3}"/>
            </c:ext>
          </c:extLst>
        </c:ser>
        <c:dLbls>
          <c:showLegendKey val="0"/>
          <c:showVal val="0"/>
          <c:showCatName val="0"/>
          <c:showSerName val="0"/>
          <c:showPercent val="0"/>
          <c:showBubbleSize val="0"/>
        </c:dLbls>
        <c:marker val="1"/>
        <c:smooth val="0"/>
        <c:axId val="1311425648"/>
        <c:axId val="1311426064"/>
      </c:lineChart>
      <c:catAx>
        <c:axId val="13114256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ko-KR" altLang="en-US"/>
                  <a:t>시간</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crossAx val="1311426064"/>
        <c:crosses val="autoZero"/>
        <c:auto val="1"/>
        <c:lblAlgn val="ctr"/>
        <c:lblOffset val="100"/>
        <c:noMultiLvlLbl val="0"/>
      </c:catAx>
      <c:valAx>
        <c:axId val="13114260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ko-KR" altLang="en-US"/>
                  <a:t>최대 횟수</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ko-KR"/>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crossAx val="1311425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[지하철 문제 엘셀.xlsx]5번문제!피벗 테이블6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ko-KR" altLang="en-US"/>
              <a:t>라인별 시단대별 최소 승</a:t>
            </a:r>
            <a:r>
              <a:rPr lang="en-US" altLang="ko-KR"/>
              <a:t>,</a:t>
            </a:r>
            <a:r>
              <a:rPr lang="ko-KR" altLang="en-US"/>
              <a:t>하차 횟수</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ko-KR"/>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'5번문제'!$B$3</c:f>
              <c:strCache>
                <c:ptCount val="1"/>
                <c:pt idx="0">
                  <c:v>합계 : in</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'5번문제'!$A$4:$A$19</c:f>
              <c:multiLvlStrCache>
                <c:ptCount val="12"/>
                <c:lvl>
                  <c:pt idx="0">
                    <c:v>line_1</c:v>
                  </c:pt>
                  <c:pt idx="1">
                    <c:v>line_2</c:v>
                  </c:pt>
                  <c:pt idx="2">
                    <c:v>line_3</c:v>
                  </c:pt>
                  <c:pt idx="3">
                    <c:v>line_4</c:v>
                  </c:pt>
                  <c:pt idx="4">
                    <c:v>line_1</c:v>
                  </c:pt>
                  <c:pt idx="5">
                    <c:v>line_2</c:v>
                  </c:pt>
                  <c:pt idx="6">
                    <c:v>line_3</c:v>
                  </c:pt>
                  <c:pt idx="7">
                    <c:v>line_4</c:v>
                  </c:pt>
                  <c:pt idx="8">
                    <c:v>line_1</c:v>
                  </c:pt>
                  <c:pt idx="9">
                    <c:v>line_2</c:v>
                  </c:pt>
                  <c:pt idx="10">
                    <c:v>line_3</c:v>
                  </c:pt>
                  <c:pt idx="11">
                    <c:v>line_4</c:v>
                  </c:pt>
                </c:lvl>
                <c:lvl>
                  <c:pt idx="0">
                    <c:v>2223</c:v>
                  </c:pt>
                  <c:pt idx="4">
                    <c:v>2324</c:v>
                  </c:pt>
                  <c:pt idx="8">
                    <c:v>2401</c:v>
                  </c:pt>
                </c:lvl>
              </c:multiLvlStrCache>
            </c:multiLvlStrRef>
          </c:cat>
          <c:val>
            <c:numRef>
              <c:f>'5번문제'!$B$4:$B$19</c:f>
              <c:numCache>
                <c:formatCode>#,##0_ </c:formatCode>
                <c:ptCount val="12"/>
                <c:pt idx="0">
                  <c:v>576958</c:v>
                </c:pt>
                <c:pt idx="1">
                  <c:v>2584664</c:v>
                </c:pt>
                <c:pt idx="2">
                  <c:v>717158</c:v>
                </c:pt>
                <c:pt idx="3">
                  <c:v>925633</c:v>
                </c:pt>
                <c:pt idx="4">
                  <c:v>260729</c:v>
                </c:pt>
                <c:pt idx="5">
                  <c:v>1212806</c:v>
                </c:pt>
                <c:pt idx="6">
                  <c:v>288744</c:v>
                </c:pt>
                <c:pt idx="7">
                  <c:v>452658</c:v>
                </c:pt>
                <c:pt idx="8">
                  <c:v>21167</c:v>
                </c:pt>
                <c:pt idx="9">
                  <c:v>172373</c:v>
                </c:pt>
                <c:pt idx="10">
                  <c:v>33938</c:v>
                </c:pt>
                <c:pt idx="11">
                  <c:v>57970</c:v>
                </c:pt>
              </c:numCache>
            </c:numRef>
          </c:val>
          <c:smooth val="0"/>
          <c:extLst>
            <c:ext xmlns:c16="http://schemas.microsoft.com/office/drawing/2014/chart" uri="{C3380CC4-5D6E-409C-BE32-E72D297353CC}">
              <c16:uniqueId val="{00000000-847D-4D15-91A8-48BE5D762FAE}"/>
            </c:ext>
          </c:extLst>
        </c:ser>
        <c:ser>
          <c:idx val="1"/>
          <c:order val="1"/>
          <c:tx>
            <c:strRef>
              <c:f>'5번문제'!$C$3</c:f>
              <c:strCache>
                <c:ptCount val="1"/>
                <c:pt idx="0">
                  <c:v>합계 : out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'5번문제'!$A$4:$A$19</c:f>
              <c:multiLvlStrCache>
                <c:ptCount val="12"/>
                <c:lvl>
                  <c:pt idx="0">
                    <c:v>line_1</c:v>
                  </c:pt>
                  <c:pt idx="1">
                    <c:v>line_2</c:v>
                  </c:pt>
                  <c:pt idx="2">
                    <c:v>line_3</c:v>
                  </c:pt>
                  <c:pt idx="3">
                    <c:v>line_4</c:v>
                  </c:pt>
                  <c:pt idx="4">
                    <c:v>line_1</c:v>
                  </c:pt>
                  <c:pt idx="5">
                    <c:v>line_2</c:v>
                  </c:pt>
                  <c:pt idx="6">
                    <c:v>line_3</c:v>
                  </c:pt>
                  <c:pt idx="7">
                    <c:v>line_4</c:v>
                  </c:pt>
                  <c:pt idx="8">
                    <c:v>line_1</c:v>
                  </c:pt>
                  <c:pt idx="9">
                    <c:v>line_2</c:v>
                  </c:pt>
                  <c:pt idx="10">
                    <c:v>line_3</c:v>
                  </c:pt>
                  <c:pt idx="11">
                    <c:v>line_4</c:v>
                  </c:pt>
                </c:lvl>
                <c:lvl>
                  <c:pt idx="0">
                    <c:v>2223</c:v>
                  </c:pt>
                  <c:pt idx="4">
                    <c:v>2324</c:v>
                  </c:pt>
                  <c:pt idx="8">
                    <c:v>2401</c:v>
                  </c:pt>
                </c:lvl>
              </c:multiLvlStrCache>
            </c:multiLvlStrRef>
          </c:cat>
          <c:val>
            <c:numRef>
              <c:f>'5번문제'!$C$4:$C$19</c:f>
              <c:numCache>
                <c:formatCode>#,##0_ </c:formatCode>
                <c:ptCount val="12"/>
                <c:pt idx="0">
                  <c:v>218944</c:v>
                </c:pt>
                <c:pt idx="1">
                  <c:v>2235893</c:v>
                </c:pt>
                <c:pt idx="2">
                  <c:v>614223</c:v>
                </c:pt>
                <c:pt idx="3">
                  <c:v>908488</c:v>
                </c:pt>
                <c:pt idx="4">
                  <c:v>143872</c:v>
                </c:pt>
                <c:pt idx="5">
                  <c:v>1555272</c:v>
                </c:pt>
                <c:pt idx="6">
                  <c:v>420273</c:v>
                </c:pt>
                <c:pt idx="7">
                  <c:v>662564</c:v>
                </c:pt>
                <c:pt idx="8">
                  <c:v>49352</c:v>
                </c:pt>
                <c:pt idx="9">
                  <c:v>524783</c:v>
                </c:pt>
                <c:pt idx="10">
                  <c:v>133203</c:v>
                </c:pt>
                <c:pt idx="11">
                  <c:v>211697</c:v>
                </c:pt>
              </c:numCache>
            </c:numRef>
          </c:val>
          <c:smooth val="0"/>
          <c:extLst>
            <c:ext xmlns:c16="http://schemas.microsoft.com/office/drawing/2014/chart" uri="{C3380CC4-5D6E-409C-BE32-E72D297353CC}">
              <c16:uniqueId val="{00000001-847D-4D15-91A8-48BE5D762FAE}"/>
            </c:ext>
          </c:extLst>
        </c:ser>
        <c:dLbls>
          <c:showLegendKey val="0"/>
          <c:showVal val="0"/>
          <c:showCatName val="0"/>
          <c:showSerName val="0"/>
          <c:showPercent val="0"/>
          <c:showBubbleSize val="0"/>
        </c:dLbls>
        <c:marker val="1"/>
        <c:smooth val="0"/>
        <c:axId val="1377344048"/>
        <c:axId val="1377347792"/>
      </c:lineChart>
      <c:catAx>
        <c:axId val="13773440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ko-KR" altLang="en-US"/>
                  <a:t>호선 </a:t>
                </a:r>
                <a:r>
                  <a:rPr lang="en-US" altLang="ko-KR"/>
                  <a:t>/ </a:t>
                </a:r>
                <a:r>
                  <a:rPr lang="ko-KR" altLang="en-US"/>
                  <a:t>시간</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crossAx val="1377347792"/>
        <c:crosses val="autoZero"/>
        <c:auto val="1"/>
        <c:lblAlgn val="ctr"/>
        <c:lblOffset val="100"/>
        <c:noMultiLvlLbl val="0"/>
      </c:catAx>
      <c:valAx>
        <c:axId val="13773477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ko-KR" altLang="en-US"/>
                  <a:t>최소 횟수</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ko-KR"/>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crossAx val="13773440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[지하철 문제 엘셀.xlsx]6번문제!피벗 테이블7</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ltLang="ko-KR"/>
              <a:t>1</a:t>
            </a:r>
            <a:r>
              <a:rPr lang="ko-KR" altLang="en-US"/>
              <a:t>호선에서 시간별 승차인원수</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ko-KR"/>
        </a:p>
      </c:txPr>
    </c:title>
    <c:autoTitleDeleted val="0"/>
    <c:pivotFmts>
      <c:pivotFmt>
        <c:idx val="0"/>
      </c:pivotFmt>
      <c:pivotFmt>
        <c:idx val="1"/>
      </c:pivotFmt>
      <c:pivotFmt>
        <c:idx val="2"/>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'6번문제'!$B$3:$B$4</c:f>
              <c:strCache>
                <c:ptCount val="1"/>
                <c:pt idx="0">
                  <c:v>line_1</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'6번문제'!$A$5:$A$25</c:f>
              <c:strCache>
                <c:ptCount val="20"/>
                <c:pt idx="0">
                  <c:v>506</c:v>
                </c:pt>
                <c:pt idx="1">
                  <c:v>607</c:v>
                </c:pt>
                <c:pt idx="2">
                  <c:v>708</c:v>
                </c:pt>
                <c:pt idx="3">
                  <c:v>809</c:v>
                </c:pt>
                <c:pt idx="4">
                  <c:v>910</c:v>
                </c:pt>
                <c:pt idx="5">
                  <c:v>1011</c:v>
                </c:pt>
                <c:pt idx="6">
                  <c:v>1112</c:v>
                </c:pt>
                <c:pt idx="7">
                  <c:v>1213</c:v>
                </c:pt>
                <c:pt idx="8">
                  <c:v>1314</c:v>
                </c:pt>
                <c:pt idx="9">
                  <c:v>1415</c:v>
                </c:pt>
                <c:pt idx="10">
                  <c:v>1516</c:v>
                </c:pt>
                <c:pt idx="11">
                  <c:v>1617</c:v>
                </c:pt>
                <c:pt idx="12">
                  <c:v>1718</c:v>
                </c:pt>
                <c:pt idx="13">
                  <c:v>1819</c:v>
                </c:pt>
                <c:pt idx="14">
                  <c:v>1920</c:v>
                </c:pt>
                <c:pt idx="15">
                  <c:v>2021</c:v>
                </c:pt>
                <c:pt idx="16">
                  <c:v>2122</c:v>
                </c:pt>
                <c:pt idx="17">
                  <c:v>2223</c:v>
                </c:pt>
                <c:pt idx="18">
                  <c:v>2324</c:v>
                </c:pt>
                <c:pt idx="19">
                  <c:v>2401</c:v>
                </c:pt>
              </c:strCache>
            </c:strRef>
          </c:cat>
          <c:val>
            <c:numRef>
              <c:f>'6번문제'!$B$5:$B$25</c:f>
              <c:numCache>
                <c:formatCode>#,##0_ </c:formatCode>
                <c:ptCount val="20"/>
                <c:pt idx="0">
                  <c:v>88136</c:v>
                </c:pt>
                <c:pt idx="1">
                  <c:v>114628</c:v>
                </c:pt>
                <c:pt idx="2">
                  <c:v>259282</c:v>
                </c:pt>
                <c:pt idx="3">
                  <c:v>384892</c:v>
                </c:pt>
                <c:pt idx="4">
                  <c:v>315797</c:v>
                </c:pt>
                <c:pt idx="5">
                  <c:v>340972</c:v>
                </c:pt>
                <c:pt idx="6">
                  <c:v>411897</c:v>
                </c:pt>
                <c:pt idx="7">
                  <c:v>471989</c:v>
                </c:pt>
                <c:pt idx="8">
                  <c:v>558377</c:v>
                </c:pt>
                <c:pt idx="9">
                  <c:v>589343</c:v>
                </c:pt>
                <c:pt idx="10">
                  <c:v>648960</c:v>
                </c:pt>
                <c:pt idx="11">
                  <c:v>721442</c:v>
                </c:pt>
                <c:pt idx="12">
                  <c:v>791417</c:v>
                </c:pt>
                <c:pt idx="13">
                  <c:v>1044776</c:v>
                </c:pt>
                <c:pt idx="14">
                  <c:v>810482</c:v>
                </c:pt>
                <c:pt idx="15">
                  <c:v>608066</c:v>
                </c:pt>
                <c:pt idx="16">
                  <c:v>647624</c:v>
                </c:pt>
                <c:pt idx="17">
                  <c:v>576958</c:v>
                </c:pt>
                <c:pt idx="18">
                  <c:v>260729</c:v>
                </c:pt>
                <c:pt idx="19">
                  <c:v>21167</c:v>
                </c:pt>
              </c:numCache>
            </c:numRef>
          </c:val>
          <c:smooth val="0"/>
          <c:extLst>
            <c:ext xmlns:c16="http://schemas.microsoft.com/office/drawing/2014/chart" uri="{C3380CC4-5D6E-409C-BE32-E72D297353CC}">
              <c16:uniqueId val="{00000000-ECE1-4D29-8237-9A032EF5C48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68402800"/>
        <c:axId val="1468399472"/>
      </c:lineChart>
      <c:catAx>
        <c:axId val="14684028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ko-KR" altLang="en-US"/>
                  <a:t>시간</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ko-KR"/>
          </a:p>
        </c:txPr>
        <c:crossAx val="1468399472"/>
        <c:crosses val="autoZero"/>
        <c:auto val="1"/>
        <c:lblAlgn val="ctr"/>
        <c:lblOffset val="100"/>
        <c:noMultiLvlLbl val="0"/>
      </c:catAx>
      <c:valAx>
        <c:axId val="1468399472"/>
        <c:scaling>
          <c:orientation val="minMax"/>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ko-KR" altLang="en-US"/>
                  <a:t>승차인원</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ko-KR"/>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ko-KR"/>
          </a:p>
        </c:txPr>
        <c:crossAx val="146840280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[지하철 문제 엘셀.xlsx]7번문제!피벗 테이블8</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ltLang="ko-KR"/>
              <a:t>2</a:t>
            </a:r>
            <a:r>
              <a:rPr lang="ko-KR" altLang="en-US"/>
              <a:t>호선에서 시간별 하차인원</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ko-KR"/>
        </a:p>
      </c:txPr>
    </c:title>
    <c:autoTitleDeleted val="0"/>
    <c:pivotFmts>
      <c:pivotFmt>
        <c:idx val="0"/>
      </c:pivotFmt>
      <c:pivotFmt>
        <c:idx val="1"/>
      </c:pivotFmt>
      <c:pivotFmt>
        <c:idx val="2"/>
      </c:pivotFmt>
      <c:pivotFmt>
        <c:idx val="3"/>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'7번문제'!$B$3:$B$4</c:f>
              <c:strCache>
                <c:ptCount val="1"/>
                <c:pt idx="0">
                  <c:v>line_2</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'7번문제'!$A$5:$A$25</c:f>
              <c:strCache>
                <c:ptCount val="20"/>
                <c:pt idx="0">
                  <c:v>506</c:v>
                </c:pt>
                <c:pt idx="1">
                  <c:v>607</c:v>
                </c:pt>
                <c:pt idx="2">
                  <c:v>708</c:v>
                </c:pt>
                <c:pt idx="3">
                  <c:v>809</c:v>
                </c:pt>
                <c:pt idx="4">
                  <c:v>910</c:v>
                </c:pt>
                <c:pt idx="5">
                  <c:v>1011</c:v>
                </c:pt>
                <c:pt idx="6">
                  <c:v>1112</c:v>
                </c:pt>
                <c:pt idx="7">
                  <c:v>1213</c:v>
                </c:pt>
                <c:pt idx="8">
                  <c:v>1314</c:v>
                </c:pt>
                <c:pt idx="9">
                  <c:v>1415</c:v>
                </c:pt>
                <c:pt idx="10">
                  <c:v>1516</c:v>
                </c:pt>
                <c:pt idx="11">
                  <c:v>1617</c:v>
                </c:pt>
                <c:pt idx="12">
                  <c:v>1718</c:v>
                </c:pt>
                <c:pt idx="13">
                  <c:v>1819</c:v>
                </c:pt>
                <c:pt idx="14">
                  <c:v>1920</c:v>
                </c:pt>
                <c:pt idx="15">
                  <c:v>2021</c:v>
                </c:pt>
                <c:pt idx="16">
                  <c:v>2122</c:v>
                </c:pt>
                <c:pt idx="17">
                  <c:v>2223</c:v>
                </c:pt>
                <c:pt idx="18">
                  <c:v>2324</c:v>
                </c:pt>
                <c:pt idx="19">
                  <c:v>2401</c:v>
                </c:pt>
              </c:strCache>
            </c:strRef>
          </c:cat>
          <c:val>
            <c:numRef>
              <c:f>'7번문제'!$B$5:$B$25</c:f>
              <c:numCache>
                <c:formatCode>#,##0_ </c:formatCode>
                <c:ptCount val="20"/>
                <c:pt idx="0">
                  <c:v>140073</c:v>
                </c:pt>
                <c:pt idx="1">
                  <c:v>947840</c:v>
                </c:pt>
                <c:pt idx="2">
                  <c:v>2323675</c:v>
                </c:pt>
                <c:pt idx="3">
                  <c:v>5683879</c:v>
                </c:pt>
                <c:pt idx="4">
                  <c:v>3681729</c:v>
                </c:pt>
                <c:pt idx="5">
                  <c:v>2227083</c:v>
                </c:pt>
                <c:pt idx="6">
                  <c:v>1957278</c:v>
                </c:pt>
                <c:pt idx="7">
                  <c:v>2048620</c:v>
                </c:pt>
                <c:pt idx="8">
                  <c:v>2258128</c:v>
                </c:pt>
                <c:pt idx="9">
                  <c:v>2277321</c:v>
                </c:pt>
                <c:pt idx="10">
                  <c:v>2320157</c:v>
                </c:pt>
                <c:pt idx="11">
                  <c:v>2509341</c:v>
                </c:pt>
                <c:pt idx="12">
                  <c:v>2906478</c:v>
                </c:pt>
                <c:pt idx="13">
                  <c:v>3920994</c:v>
                </c:pt>
                <c:pt idx="14">
                  <c:v>3795179</c:v>
                </c:pt>
                <c:pt idx="15">
                  <c:v>2483388</c:v>
                </c:pt>
                <c:pt idx="16">
                  <c:v>2186050</c:v>
                </c:pt>
                <c:pt idx="17">
                  <c:v>2235893</c:v>
                </c:pt>
                <c:pt idx="18">
                  <c:v>1555272</c:v>
                </c:pt>
                <c:pt idx="19">
                  <c:v>524783</c:v>
                </c:pt>
              </c:numCache>
            </c:numRef>
          </c:val>
          <c:smooth val="0"/>
          <c:extLst>
            <c:ext xmlns:c16="http://schemas.microsoft.com/office/drawing/2014/chart" uri="{C3380CC4-5D6E-409C-BE32-E72D297353CC}">
              <c16:uniqueId val="{00000000-5A74-4FF7-8093-33EBA7DD959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68405712"/>
        <c:axId val="1468400304"/>
      </c:lineChart>
      <c:catAx>
        <c:axId val="146840571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ko-KR" altLang="en-US"/>
                  <a:t>시간</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ko-KR"/>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ko-KR"/>
          </a:p>
        </c:txPr>
        <c:crossAx val="1468400304"/>
        <c:crosses val="autoZero"/>
        <c:auto val="1"/>
        <c:lblAlgn val="ctr"/>
        <c:lblOffset val="100"/>
        <c:noMultiLvlLbl val="0"/>
      </c:catAx>
      <c:valAx>
        <c:axId val="1468400304"/>
        <c:scaling>
          <c:orientation val="minMax"/>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ko-KR" altLang="en-US"/>
                  <a:t>하차인원</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ko-KR"/>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ko-KR"/>
          </a:p>
        </c:txPr>
        <c:crossAx val="146840571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[지하철 문제 엘셀.xlsx]8번문제!피벗 테이블9</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ko-KR" altLang="en-US"/>
              <a:t>시간별 승하차 인원 평균</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ko-KR"/>
        </a:p>
      </c:txPr>
    </c:title>
    <c:autoTitleDeleted val="0"/>
    <c:pivotFmts>
      <c:pivotFmt>
        <c:idx val="0"/>
      </c:pivotFmt>
      <c:pivotFmt>
        <c:idx val="1"/>
      </c:pivotFmt>
      <c:pivotFmt>
        <c:idx val="2"/>
      </c:pivotFmt>
      <c:pivotFmt>
        <c:idx val="3"/>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'8번문제'!$B$3</c:f>
              <c:strCache>
                <c:ptCount val="1"/>
                <c:pt idx="0">
                  <c:v>합계 : in</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'8번문제'!$A$4:$A$24</c:f>
              <c:strCache>
                <c:ptCount val="20"/>
                <c:pt idx="0">
                  <c:v>506</c:v>
                </c:pt>
                <c:pt idx="1">
                  <c:v>607</c:v>
                </c:pt>
                <c:pt idx="2">
                  <c:v>708</c:v>
                </c:pt>
                <c:pt idx="3">
                  <c:v>809</c:v>
                </c:pt>
                <c:pt idx="4">
                  <c:v>910</c:v>
                </c:pt>
                <c:pt idx="5">
                  <c:v>1011</c:v>
                </c:pt>
                <c:pt idx="6">
                  <c:v>1112</c:v>
                </c:pt>
                <c:pt idx="7">
                  <c:v>1213</c:v>
                </c:pt>
                <c:pt idx="8">
                  <c:v>1314</c:v>
                </c:pt>
                <c:pt idx="9">
                  <c:v>1415</c:v>
                </c:pt>
                <c:pt idx="10">
                  <c:v>1516</c:v>
                </c:pt>
                <c:pt idx="11">
                  <c:v>1617</c:v>
                </c:pt>
                <c:pt idx="12">
                  <c:v>1718</c:v>
                </c:pt>
                <c:pt idx="13">
                  <c:v>1819</c:v>
                </c:pt>
                <c:pt idx="14">
                  <c:v>1920</c:v>
                </c:pt>
                <c:pt idx="15">
                  <c:v>2021</c:v>
                </c:pt>
                <c:pt idx="16">
                  <c:v>2122</c:v>
                </c:pt>
                <c:pt idx="17">
                  <c:v>2223</c:v>
                </c:pt>
                <c:pt idx="18">
                  <c:v>2324</c:v>
                </c:pt>
                <c:pt idx="19">
                  <c:v>2401</c:v>
                </c:pt>
              </c:strCache>
            </c:strRef>
          </c:cat>
          <c:val>
            <c:numRef>
              <c:f>'8번문제'!$B$4:$B$24</c:f>
              <c:numCache>
                <c:formatCode>#,##0_ </c:formatCode>
                <c:ptCount val="20"/>
                <c:pt idx="0">
                  <c:v>272766</c:v>
                </c:pt>
                <c:pt idx="1">
                  <c:v>523453.5</c:v>
                </c:pt>
                <c:pt idx="2">
                  <c:v>1426711.25</c:v>
                </c:pt>
                <c:pt idx="3">
                  <c:v>1816751</c:v>
                </c:pt>
                <c:pt idx="4">
                  <c:v>1164923.25</c:v>
                </c:pt>
                <c:pt idx="5">
                  <c:v>921578.25</c:v>
                </c:pt>
                <c:pt idx="6">
                  <c:v>958175.75</c:v>
                </c:pt>
                <c:pt idx="7">
                  <c:v>1043309.5</c:v>
                </c:pt>
                <c:pt idx="8">
                  <c:v>1173779</c:v>
                </c:pt>
                <c:pt idx="9">
                  <c:v>1187263.5</c:v>
                </c:pt>
                <c:pt idx="10">
                  <c:v>1286554.75</c:v>
                </c:pt>
                <c:pt idx="11">
                  <c:v>1418487.5</c:v>
                </c:pt>
                <c:pt idx="12">
                  <c:v>1678779.25</c:v>
                </c:pt>
                <c:pt idx="13">
                  <c:v>2304339.75</c:v>
                </c:pt>
                <c:pt idx="14">
                  <c:v>1721477.75</c:v>
                </c:pt>
                <c:pt idx="15">
                  <c:v>1322385.75</c:v>
                </c:pt>
                <c:pt idx="16">
                  <c:v>1302101.5</c:v>
                </c:pt>
                <c:pt idx="17">
                  <c:v>1201103.25</c:v>
                </c:pt>
                <c:pt idx="18">
                  <c:v>553734.25</c:v>
                </c:pt>
                <c:pt idx="19">
                  <c:v>71362</c:v>
                </c:pt>
              </c:numCache>
            </c:numRef>
          </c:val>
          <c:smooth val="0"/>
          <c:extLst>
            <c:ext xmlns:c16="http://schemas.microsoft.com/office/drawing/2014/chart" uri="{C3380CC4-5D6E-409C-BE32-E72D297353CC}">
              <c16:uniqueId val="{00000000-CEED-432B-8956-2AE9F78A12A8}"/>
            </c:ext>
          </c:extLst>
        </c:ser>
        <c:ser>
          <c:idx val="1"/>
          <c:order val="1"/>
          <c:tx>
            <c:strRef>
              <c:f>'8번문제'!$C$3</c:f>
              <c:strCache>
                <c:ptCount val="1"/>
                <c:pt idx="0">
                  <c:v>합계 : out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'8번문제'!$A$4:$A$24</c:f>
              <c:strCache>
                <c:ptCount val="20"/>
                <c:pt idx="0">
                  <c:v>506</c:v>
                </c:pt>
                <c:pt idx="1">
                  <c:v>607</c:v>
                </c:pt>
                <c:pt idx="2">
                  <c:v>708</c:v>
                </c:pt>
                <c:pt idx="3">
                  <c:v>809</c:v>
                </c:pt>
                <c:pt idx="4">
                  <c:v>910</c:v>
                </c:pt>
                <c:pt idx="5">
                  <c:v>1011</c:v>
                </c:pt>
                <c:pt idx="6">
                  <c:v>1112</c:v>
                </c:pt>
                <c:pt idx="7">
                  <c:v>1213</c:v>
                </c:pt>
                <c:pt idx="8">
                  <c:v>1314</c:v>
                </c:pt>
                <c:pt idx="9">
                  <c:v>1415</c:v>
                </c:pt>
                <c:pt idx="10">
                  <c:v>1516</c:v>
                </c:pt>
                <c:pt idx="11">
                  <c:v>1617</c:v>
                </c:pt>
                <c:pt idx="12">
                  <c:v>1718</c:v>
                </c:pt>
                <c:pt idx="13">
                  <c:v>1819</c:v>
                </c:pt>
                <c:pt idx="14">
                  <c:v>1920</c:v>
                </c:pt>
                <c:pt idx="15">
                  <c:v>2021</c:v>
                </c:pt>
                <c:pt idx="16">
                  <c:v>2122</c:v>
                </c:pt>
                <c:pt idx="17">
                  <c:v>2223</c:v>
                </c:pt>
                <c:pt idx="18">
                  <c:v>2324</c:v>
                </c:pt>
                <c:pt idx="19">
                  <c:v>2401</c:v>
                </c:pt>
              </c:strCache>
            </c:strRef>
          </c:cat>
          <c:val>
            <c:numRef>
              <c:f>'8번문제'!$C$4:$C$24</c:f>
              <c:numCache>
                <c:formatCode>#,##0_ </c:formatCode>
                <c:ptCount val="20"/>
                <c:pt idx="0">
                  <c:v>61772</c:v>
                </c:pt>
                <c:pt idx="1">
                  <c:v>464813.75</c:v>
                </c:pt>
                <c:pt idx="2">
                  <c:v>1119366.25</c:v>
                </c:pt>
                <c:pt idx="3">
                  <c:v>2672351.25</c:v>
                </c:pt>
                <c:pt idx="4">
                  <c:v>1817836.75</c:v>
                </c:pt>
                <c:pt idx="5">
                  <c:v>1175812.75</c:v>
                </c:pt>
                <c:pt idx="6">
                  <c:v>1063059.75</c:v>
                </c:pt>
                <c:pt idx="7">
                  <c:v>1095851.5</c:v>
                </c:pt>
                <c:pt idx="8">
                  <c:v>1195810.75</c:v>
                </c:pt>
                <c:pt idx="9">
                  <c:v>1208575</c:v>
                </c:pt>
                <c:pt idx="10">
                  <c:v>1208977.25</c:v>
                </c:pt>
                <c:pt idx="11">
                  <c:v>1267284.5</c:v>
                </c:pt>
                <c:pt idx="12">
                  <c:v>1431925.25</c:v>
                </c:pt>
                <c:pt idx="13">
                  <c:v>1836884.5</c:v>
                </c:pt>
                <c:pt idx="14">
                  <c:v>1775209.25</c:v>
                </c:pt>
                <c:pt idx="15">
                  <c:v>1175259</c:v>
                </c:pt>
                <c:pt idx="16">
                  <c:v>1007422</c:v>
                </c:pt>
                <c:pt idx="17">
                  <c:v>994387</c:v>
                </c:pt>
                <c:pt idx="18">
                  <c:v>695495.25</c:v>
                </c:pt>
                <c:pt idx="19">
                  <c:v>229758.75</c:v>
                </c:pt>
              </c:numCache>
            </c:numRef>
          </c:val>
          <c:smooth val="0"/>
          <c:extLst>
            <c:ext xmlns:c16="http://schemas.microsoft.com/office/drawing/2014/chart" uri="{C3380CC4-5D6E-409C-BE32-E72D297353CC}">
              <c16:uniqueId val="{00000001-CEED-432B-8956-2AE9F78A12A8}"/>
            </c:ext>
          </c:extLst>
        </c:ser>
        <c:dLbls>
          <c:showLegendKey val="0"/>
          <c:showVal val="0"/>
          <c:showCatName val="0"/>
          <c:showSerName val="0"/>
          <c:showPercent val="0"/>
          <c:showBubbleSize val="0"/>
        </c:dLbls>
        <c:marker val="1"/>
        <c:smooth val="0"/>
        <c:axId val="1373874480"/>
        <c:axId val="1373869488"/>
      </c:lineChart>
      <c:catAx>
        <c:axId val="13738744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ko-KR" altLang="en-US"/>
                  <a:t>시간</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ko-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crossAx val="1373869488"/>
        <c:crosses val="autoZero"/>
        <c:auto val="1"/>
        <c:lblAlgn val="ctr"/>
        <c:lblOffset val="100"/>
        <c:noMultiLvlLbl val="0"/>
      </c:catAx>
      <c:valAx>
        <c:axId val="13738694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ko-KR" altLang="en-US"/>
                  <a:t>평균 횟수</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ko-KR"/>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crossAx val="13738744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o-KR"/>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80962</xdr:colOff>
      <xdr:row>11</xdr:row>
      <xdr:rowOff>90487</xdr:rowOff>
    </xdr:from>
    <xdr:to>
      <xdr:col>13</xdr:col>
      <xdr:colOff>538162</xdr:colOff>
      <xdr:row>24</xdr:row>
      <xdr:rowOff>109537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461960</xdr:colOff>
      <xdr:row>3</xdr:row>
      <xdr:rowOff>138112</xdr:rowOff>
    </xdr:from>
    <xdr:to>
      <xdr:col>12</xdr:col>
      <xdr:colOff>241985</xdr:colOff>
      <xdr:row>25</xdr:row>
      <xdr:rowOff>208012</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681035</xdr:colOff>
      <xdr:row>2</xdr:row>
      <xdr:rowOff>195260</xdr:rowOff>
    </xdr:from>
    <xdr:to>
      <xdr:col>14</xdr:col>
      <xdr:colOff>337235</xdr:colOff>
      <xdr:row>25</xdr:row>
      <xdr:rowOff>55610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319085</xdr:colOff>
      <xdr:row>1</xdr:row>
      <xdr:rowOff>204787</xdr:rowOff>
    </xdr:from>
    <xdr:to>
      <xdr:col>13</xdr:col>
      <xdr:colOff>661085</xdr:colOff>
      <xdr:row>24</xdr:row>
      <xdr:rowOff>65137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442911</xdr:colOff>
      <xdr:row>3</xdr:row>
      <xdr:rowOff>90487</xdr:rowOff>
    </xdr:from>
    <xdr:to>
      <xdr:col>14</xdr:col>
      <xdr:colOff>99111</xdr:colOff>
      <xdr:row>25</xdr:row>
      <xdr:rowOff>160387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785811</xdr:colOff>
      <xdr:row>2</xdr:row>
      <xdr:rowOff>157160</xdr:rowOff>
    </xdr:from>
    <xdr:to>
      <xdr:col>12</xdr:col>
      <xdr:colOff>556311</xdr:colOff>
      <xdr:row>25</xdr:row>
      <xdr:rowOff>17510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452436</xdr:colOff>
      <xdr:row>3</xdr:row>
      <xdr:rowOff>23810</xdr:rowOff>
    </xdr:from>
    <xdr:to>
      <xdr:col>14</xdr:col>
      <xdr:colOff>575361</xdr:colOff>
      <xdr:row>25</xdr:row>
      <xdr:rowOff>93710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652462</xdr:colOff>
      <xdr:row>2</xdr:row>
      <xdr:rowOff>23811</xdr:rowOff>
    </xdr:from>
    <xdr:to>
      <xdr:col>14</xdr:col>
      <xdr:colOff>308662</xdr:colOff>
      <xdr:row>24</xdr:row>
      <xdr:rowOff>93711</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252412</xdr:colOff>
      <xdr:row>3</xdr:row>
      <xdr:rowOff>80960</xdr:rowOff>
    </xdr:from>
    <xdr:to>
      <xdr:col>14</xdr:col>
      <xdr:colOff>594412</xdr:colOff>
      <xdr:row>25</xdr:row>
      <xdr:rowOff>150860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128587</xdr:colOff>
      <xdr:row>3</xdr:row>
      <xdr:rowOff>42860</xdr:rowOff>
    </xdr:from>
    <xdr:to>
      <xdr:col>14</xdr:col>
      <xdr:colOff>470587</xdr:colOff>
      <xdr:row>25</xdr:row>
      <xdr:rowOff>112760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471485</xdr:colOff>
      <xdr:row>1</xdr:row>
      <xdr:rowOff>166687</xdr:rowOff>
    </xdr:from>
    <xdr:to>
      <xdr:col>13</xdr:col>
      <xdr:colOff>394385</xdr:colOff>
      <xdr:row>24</xdr:row>
      <xdr:rowOff>27037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490537</xdr:colOff>
      <xdr:row>1</xdr:row>
      <xdr:rowOff>185735</xdr:rowOff>
    </xdr:from>
    <xdr:to>
      <xdr:col>15</xdr:col>
      <xdr:colOff>146737</xdr:colOff>
      <xdr:row>24</xdr:row>
      <xdr:rowOff>46085</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557212</xdr:colOff>
      <xdr:row>3</xdr:row>
      <xdr:rowOff>128585</xdr:rowOff>
    </xdr:from>
    <xdr:to>
      <xdr:col>15</xdr:col>
      <xdr:colOff>213412</xdr:colOff>
      <xdr:row>25</xdr:row>
      <xdr:rowOff>198485</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585786</xdr:colOff>
      <xdr:row>2</xdr:row>
      <xdr:rowOff>90487</xdr:rowOff>
    </xdr:from>
    <xdr:to>
      <xdr:col>14</xdr:col>
      <xdr:colOff>241986</xdr:colOff>
      <xdr:row>24</xdr:row>
      <xdr:rowOff>160387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Windows 사용자" refreshedDate="44055.432512731481" createdVersion="6" refreshedVersion="6" minRefreshableVersion="3" recordCount="4">
  <cacheSource type="worksheet">
    <worksheetSource ref="B3:D7" sheet="Sheet1"/>
  </cacheSource>
  <cacheFields count="3">
    <cacheField name="line_no" numFmtId="0">
      <sharedItems count="4">
        <s v="line_1"/>
        <s v="line_2"/>
        <s v="line_3"/>
        <s v="line_4"/>
      </sharedItems>
    </cacheField>
    <cacheField name="in" numFmtId="0">
      <sharedItems containsSemiMixedTypes="0" containsString="0" containsNumber="1" minValue="483346.7" maxValue="2369694.25" count="4">
        <n v="483346.7"/>
        <n v="2369694.25"/>
        <n v="824213.45"/>
        <n v="992552.95"/>
      </sharedItems>
    </cacheField>
    <cacheField name="out" numFmtId="0">
      <sharedItems containsSemiMixedTypes="0" containsString="0" containsNumber="1" minValue="471542.3" maxValue="2399158.0499999998" count="4">
        <n v="471542.3"/>
        <n v="2399158.0499999998"/>
        <n v="827766.85"/>
        <n v="1001103.3"/>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Windows 사용자" refreshedDate="44055.439070949076" createdVersion="6" refreshedVersion="6" minRefreshableVersion="3" recordCount="4">
  <cacheSource type="worksheet">
    <worksheetSource ref="B112:C116" sheet="Sheet1"/>
  </cacheSource>
  <cacheFields count="2">
    <cacheField name="line_no" numFmtId="0">
      <sharedItems count="4">
        <s v="line_1"/>
        <s v="line_2"/>
        <s v="line_3"/>
        <s v="line_4"/>
      </sharedItems>
    </cacheField>
    <cacheField name="transfer" numFmtId="0">
      <sharedItems containsSemiMixedTypes="0" containsString="0" containsNumber="1" containsInteger="1" minValue="430389" maxValue="889667"/>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r:id="rId1" refreshedBy="Windows 사용자" refreshedDate="44055.44002465278" createdVersion="6" refreshedVersion="6" minRefreshableVersion="3" recordCount="4">
  <cacheSource type="worksheet">
    <worksheetSource ref="G112:H116" sheet="Sheet1"/>
  </cacheSource>
  <cacheFields count="2">
    <cacheField name="line_no" numFmtId="0">
      <sharedItems count="4">
        <s v="line_1"/>
        <s v="line_2"/>
        <s v="line_3"/>
        <s v="line_4"/>
      </sharedItems>
    </cacheField>
    <cacheField name="out" numFmtId="0">
      <sharedItems containsSemiMixedTypes="0" containsString="0" containsNumber="1" containsInteger="1" minValue="412168" maxValue="4315948"/>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r:id="rId1" refreshedBy="Windows 사용자" refreshedDate="44055.440328819444" createdVersion="6" refreshedVersion="6" minRefreshableVersion="3" recordCount="20">
  <cacheSource type="worksheet">
    <worksheetSource ref="B126:C146" sheet="Sheet1"/>
  </cacheSource>
  <cacheFields count="2">
    <cacheField name="time" numFmtId="0">
      <sharedItems containsSemiMixedTypes="0" containsString="0" containsNumber="1" containsInteger="1" minValue="506" maxValue="2401" count="20">
        <n v="506"/>
        <n v="607"/>
        <n v="708"/>
        <n v="809"/>
        <n v="910"/>
        <n v="1011"/>
        <n v="1112"/>
        <n v="1213"/>
        <n v="1314"/>
        <n v="1415"/>
        <n v="1516"/>
        <n v="1617"/>
        <n v="1718"/>
        <n v="1819"/>
        <n v="1920"/>
        <n v="2021"/>
        <n v="2122"/>
        <n v="2223"/>
        <n v="2324"/>
        <n v="2401"/>
      </sharedItems>
    </cacheField>
    <cacheField name="rate" numFmtId="11">
      <sharedItems containsSemiMixedTypes="0" containsString="0" containsNumber="1" minValue="3.3441930538782199E-5" maxValue="6.3265560853314302E-4"/>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r:id="rId1" refreshedBy="Windows 사용자" refreshedDate="44055.440943518515" createdVersion="6" refreshedVersion="6" minRefreshableVersion="3" recordCount="80">
  <cacheSource type="worksheet">
    <worksheetSource ref="J126:L206" sheet="Sheet1"/>
  </cacheSource>
  <cacheFields count="3">
    <cacheField name="line_no" numFmtId="0">
      <sharedItems count="4">
        <s v="line_4"/>
        <s v="line_1"/>
        <s v="line_2"/>
        <s v="line_3"/>
      </sharedItems>
    </cacheField>
    <cacheField name="time" numFmtId="0">
      <sharedItems containsSemiMixedTypes="0" containsString="0" containsNumber="1" containsInteger="1" minValue="506" maxValue="2401" count="20">
        <n v="2401"/>
        <n v="2324"/>
        <n v="2223"/>
        <n v="2122"/>
        <n v="2021"/>
        <n v="1920"/>
        <n v="1819"/>
        <n v="1718"/>
        <n v="1617"/>
        <n v="1516"/>
        <n v="1415"/>
        <n v="1314"/>
        <n v="1213"/>
        <n v="1112"/>
        <n v="1011"/>
        <n v="910"/>
        <n v="809"/>
        <n v="708"/>
        <n v="607"/>
        <n v="506"/>
      </sharedItems>
    </cacheField>
    <cacheField name="rate" numFmtId="0">
      <sharedItems containsSemiMixedTypes="0" containsString="0" containsNumber="1" minValue="1.04179602300618E-5" maxValue="1.41805754477516E-3"/>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r:id="rId1" refreshedBy="Windows 사용자" refreshedDate="44055.637498148149" createdVersion="6" refreshedVersion="6" minRefreshableVersion="3" recordCount="4">
  <cacheSource type="worksheet">
    <worksheetSource ref="B173:D177" sheet="Sheet1"/>
  </cacheSource>
  <cacheFields count="3">
    <cacheField name="line_no" numFmtId="0">
      <sharedItems count="4">
        <s v="line_1"/>
        <s v="line_2"/>
        <s v="line_3"/>
        <s v="line_4"/>
      </sharedItems>
    </cacheField>
    <cacheField name="time" numFmtId="0">
      <sharedItems containsSemiMixedTypes="0" containsString="0" containsNumber="1" containsInteger="1" minValue="1819" maxValue="1819" count="1">
        <n v="1819"/>
      </sharedItems>
    </cacheField>
    <cacheField name="in" numFmtId="0">
      <sharedItems containsSemiMixedTypes="0" containsString="0" containsNumber="1" containsInteger="1" minValue="1044776" maxValue="481066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dows 사용자" refreshedDate="44055.433196064812" createdVersion="6" refreshedVersion="6" minRefreshableVersion="3" recordCount="7">
  <cacheSource type="worksheet">
    <worksheetSource ref="F3:H10" sheet="Sheet1"/>
  </cacheSource>
  <cacheFields count="3">
    <cacheField name="time" numFmtId="0">
      <sharedItems containsSemiMixedTypes="0" containsString="0" containsNumber="1" containsInteger="1" minValue="506" maxValue="1112" count="7">
        <n v="506"/>
        <n v="607"/>
        <n v="708"/>
        <n v="809"/>
        <n v="910"/>
        <n v="1011"/>
        <n v="1112"/>
      </sharedItems>
    </cacheField>
    <cacheField name="in" numFmtId="0">
      <sharedItems containsSemiMixedTypes="0" containsString="0" containsNumber="1" minValue="272766" maxValue="1816751"/>
    </cacheField>
    <cacheField name="out" numFmtId="0">
      <sharedItems containsSemiMixedTypes="0" containsString="0" containsNumber="1" minValue="61772" maxValue="2672351.2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indows 사용자" refreshedDate="44055.433581712961" createdVersion="6" refreshedVersion="6" minRefreshableVersion="3" recordCount="4">
  <cacheSource type="worksheet">
    <worksheetSource ref="B20:D24" sheet="Sheet1"/>
  </cacheSource>
  <cacheFields count="3">
    <cacheField name="line_no" numFmtId="0">
      <sharedItems count="4">
        <s v="line_1"/>
        <s v="line_2"/>
        <s v="line_3"/>
        <s v="line_4"/>
      </sharedItems>
    </cacheField>
    <cacheField name="in" numFmtId="0">
      <sharedItems containsSemiMixedTypes="0" containsString="0" containsNumber="1" containsInteger="1" minValue="1044776" maxValue="4810661"/>
    </cacheField>
    <cacheField name="out" numFmtId="0">
      <sharedItems containsSemiMixedTypes="0" containsString="0" containsNumber="1" containsInteger="1" minValue="1165703" maxValue="568387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Windows 사용자" refreshedDate="44055.433909027779" createdVersion="6" refreshedVersion="6" minRefreshableVersion="3" recordCount="7">
  <cacheSource type="worksheet">
    <worksheetSource ref="F20:H27" sheet="Sheet1"/>
  </cacheSource>
  <cacheFields count="3">
    <cacheField name="time" numFmtId="0">
      <sharedItems containsSemiMixedTypes="0" containsString="0" containsNumber="1" containsInteger="1" minValue="1819" maxValue="2401" count="7">
        <n v="1819"/>
        <n v="1920"/>
        <n v="2021"/>
        <n v="2122"/>
        <n v="2223"/>
        <n v="2324"/>
        <n v="2401"/>
      </sharedItems>
    </cacheField>
    <cacheField name="in" numFmtId="0">
      <sharedItems containsSemiMixedTypes="0" containsString="0" containsNumber="1" containsInteger="1" minValue="172373" maxValue="4810661"/>
    </cacheField>
    <cacheField name="out" numFmtId="0">
      <sharedItems containsSemiMixedTypes="0" containsString="0" containsNumber="1" containsInteger="1" minValue="524783" maxValue="392099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Windows 사용자" refreshedDate="44055.434171759262" createdVersion="6" refreshedVersion="6" minRefreshableVersion="3" recordCount="12">
  <cacheSource type="worksheet">
    <worksheetSource ref="B37:E49" sheet="Sheet1"/>
  </cacheSource>
  <cacheFields count="4">
    <cacheField name="line_no" numFmtId="0">
      <sharedItems count="4">
        <s v="line_1"/>
        <s v="line_2"/>
        <s v="line_3"/>
        <s v="line_4"/>
      </sharedItems>
    </cacheField>
    <cacheField name="time" numFmtId="0">
      <sharedItems containsSemiMixedTypes="0" containsString="0" containsNumber="1" containsInteger="1" minValue="2223" maxValue="2401" count="3">
        <n v="2223"/>
        <n v="2324"/>
        <n v="2401"/>
      </sharedItems>
    </cacheField>
    <cacheField name="in" numFmtId="0">
      <sharedItems containsSemiMixedTypes="0" containsString="0" containsNumber="1" containsInteger="1" minValue="21167" maxValue="2584664"/>
    </cacheField>
    <cacheField name="out" numFmtId="0">
      <sharedItems containsSemiMixedTypes="0" containsString="0" containsNumber="1" containsInteger="1" minValue="49352" maxValue="2235893"/>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Windows 사용자" refreshedDate="44055.43532650463" createdVersion="6" refreshedVersion="6" minRefreshableVersion="3" recordCount="20">
  <cacheSource type="worksheet">
    <worksheetSource ref="B53:D73" sheet="Sheet1"/>
  </cacheSource>
  <cacheFields count="3">
    <cacheField name="line_no" numFmtId="0">
      <sharedItems count="1">
        <s v="line_1"/>
      </sharedItems>
    </cacheField>
    <cacheField name="time" numFmtId="0">
      <sharedItems containsSemiMixedTypes="0" containsString="0" containsNumber="1" containsInteger="1" minValue="506" maxValue="2401" count="20">
        <n v="506"/>
        <n v="607"/>
        <n v="708"/>
        <n v="809"/>
        <n v="910"/>
        <n v="1011"/>
        <n v="1112"/>
        <n v="1213"/>
        <n v="1314"/>
        <n v="1415"/>
        <n v="1516"/>
        <n v="1617"/>
        <n v="1718"/>
        <n v="1819"/>
        <n v="1920"/>
        <n v="2021"/>
        <n v="2122"/>
        <n v="2223"/>
        <n v="2324"/>
        <n v="2401"/>
      </sharedItems>
    </cacheField>
    <cacheField name="in" numFmtId="0">
      <sharedItems containsSemiMixedTypes="0" containsString="0" containsNumber="1" containsInteger="1" minValue="21167" maxValue="1044776"/>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Windows 사용자" refreshedDate="44055.436127777779" createdVersion="6" refreshedVersion="6" minRefreshableVersion="3" recordCount="20">
  <cacheSource type="worksheet">
    <worksheetSource ref="G53:I73" sheet="Sheet1"/>
  </cacheSource>
  <cacheFields count="3">
    <cacheField name="line_no" numFmtId="0">
      <sharedItems count="1">
        <s v="line_2"/>
      </sharedItems>
    </cacheField>
    <cacheField name="time" numFmtId="0">
      <sharedItems containsSemiMixedTypes="0" containsString="0" containsNumber="1" containsInteger="1" minValue="506" maxValue="2401" count="20">
        <n v="506"/>
        <n v="607"/>
        <n v="708"/>
        <n v="809"/>
        <n v="910"/>
        <n v="1011"/>
        <n v="1112"/>
        <n v="1213"/>
        <n v="1314"/>
        <n v="1415"/>
        <n v="1516"/>
        <n v="1617"/>
        <n v="1718"/>
        <n v="1819"/>
        <n v="1920"/>
        <n v="2021"/>
        <n v="2122"/>
        <n v="2223"/>
        <n v="2324"/>
        <n v="2401"/>
      </sharedItems>
    </cacheField>
    <cacheField name="out" numFmtId="0">
      <sharedItems containsSemiMixedTypes="0" containsString="0" containsNumber="1" containsInteger="1" minValue="140073" maxValue="5683879"/>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Windows 사용자" refreshedDate="44055.43751423611" createdVersion="6" refreshedVersion="6" minRefreshableVersion="3" recordCount="20">
  <cacheSource type="worksheet">
    <worksheetSource ref="B83:D103" sheet="Sheet1"/>
  </cacheSource>
  <cacheFields count="3">
    <cacheField name="time" numFmtId="0">
      <sharedItems containsSemiMixedTypes="0" containsString="0" containsNumber="1" containsInteger="1" minValue="506" maxValue="2401" count="20">
        <n v="506"/>
        <n v="607"/>
        <n v="708"/>
        <n v="809"/>
        <n v="910"/>
        <n v="1011"/>
        <n v="1112"/>
        <n v="1213"/>
        <n v="1314"/>
        <n v="1415"/>
        <n v="1516"/>
        <n v="1617"/>
        <n v="1718"/>
        <n v="1819"/>
        <n v="1920"/>
        <n v="2021"/>
        <n v="2122"/>
        <n v="2223"/>
        <n v="2324"/>
        <n v="2401"/>
      </sharedItems>
    </cacheField>
    <cacheField name="in" numFmtId="0">
      <sharedItems containsSemiMixedTypes="0" containsString="0" containsNumber="1" minValue="71362" maxValue="2304339.75"/>
    </cacheField>
    <cacheField name="out" numFmtId="0">
      <sharedItems containsSemiMixedTypes="0" containsString="0" containsNumber="1" minValue="61772" maxValue="2672351.2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Windows 사용자" refreshedDate="44055.438177199074" createdVersion="6" refreshedVersion="6" minRefreshableVersion="3" recordCount="4">
  <cacheSource type="worksheet">
    <worksheetSource ref="H83:K87" sheet="Sheet1"/>
  </cacheSource>
  <cacheFields count="4">
    <cacheField name="line_no" numFmtId="0">
      <sharedItems count="4">
        <s v="line_1"/>
        <s v="line_2"/>
        <s v="line_3"/>
        <s v="line_4"/>
      </sharedItems>
    </cacheField>
    <cacheField name="time" numFmtId="0">
      <sharedItems containsSemiMixedTypes="0" containsString="0" containsNumber="1" containsInteger="1" minValue="809" maxValue="809" count="1">
        <n v="809"/>
      </sharedItems>
    </cacheField>
    <cacheField name="in" numFmtId="0">
      <sharedItems containsSemiMixedTypes="0" containsString="0" containsNumber="1" containsInteger="1" minValue="384892" maxValue="3914929"/>
    </cacheField>
    <cacheField name="out" numFmtId="0">
      <sharedItems containsSemiMixedTypes="0" containsString="0" containsNumber="1" containsInteger="1" minValue="1165703" maxValue="568387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x v="0"/>
    <x v="0"/>
    <x v="0"/>
  </r>
  <r>
    <x v="1"/>
    <x v="1"/>
    <x v="1"/>
  </r>
  <r>
    <x v="2"/>
    <x v="2"/>
    <x v="2"/>
  </r>
  <r>
    <x v="3"/>
    <x v="3"/>
    <x v="3"/>
  </r>
</pivotCacheRecords>
</file>

<file path=xl/pivotCache/pivotCacheRecords10.xml><?xml version="1.0" encoding="utf-8"?>
<pivotCacheRecords xmlns="http://schemas.openxmlformats.org/spreadsheetml/2006/main" xmlns:r="http://schemas.openxmlformats.org/officeDocument/2006/relationships" count="4">
  <r>
    <x v="0"/>
    <n v="430389"/>
  </r>
  <r>
    <x v="1"/>
    <n v="889667"/>
  </r>
  <r>
    <x v="2"/>
    <n v="434664"/>
  </r>
  <r>
    <x v="3"/>
    <n v="668332"/>
  </r>
</pivotCacheRecords>
</file>

<file path=xl/pivotCache/pivotCacheRecords11.xml><?xml version="1.0" encoding="utf-8"?>
<pivotCacheRecords xmlns="http://schemas.openxmlformats.org/spreadsheetml/2006/main" xmlns:r="http://schemas.openxmlformats.org/officeDocument/2006/relationships" count="4">
  <r>
    <x v="0"/>
    <n v="412168"/>
  </r>
  <r>
    <x v="1"/>
    <n v="4315948"/>
  </r>
  <r>
    <x v="2"/>
    <n v="1167699"/>
  </r>
  <r>
    <x v="3"/>
    <n v="1782749"/>
  </r>
</pivotCacheRecords>
</file>

<file path=xl/pivotCache/pivotCacheRecords12.xml><?xml version="1.0" encoding="utf-8"?>
<pivotCacheRecords xmlns="http://schemas.openxmlformats.org/spreadsheetml/2006/main" xmlns:r="http://schemas.openxmlformats.org/officeDocument/2006/relationships" count="20">
  <r>
    <x v="0"/>
    <n v="4.6110588483959402E-4"/>
  </r>
  <r>
    <x v="1"/>
    <n v="1.5582543437574499E-4"/>
  </r>
  <r>
    <x v="2"/>
    <n v="6.27055206126241E-5"/>
  </r>
  <r>
    <x v="3"/>
    <n v="3.3441930538782199E-5"/>
  </r>
  <r>
    <x v="4"/>
    <n v="4.79009123104259E-5"/>
  </r>
  <r>
    <x v="5"/>
    <n v="6.2535863840333002E-5"/>
  </r>
  <r>
    <x v="6"/>
    <n v="6.2554718317404701E-5"/>
  </r>
  <r>
    <x v="7"/>
    <n v="5.9095711477880797E-5"/>
  </r>
  <r>
    <x v="8"/>
    <n v="5.3316724254749201E-5"/>
  </r>
  <r>
    <x v="9"/>
    <n v="5.2557788205379198E-5"/>
  </r>
  <r>
    <x v="10"/>
    <n v="5.1058613692186198E-5"/>
  </r>
  <r>
    <x v="11"/>
    <n v="4.8220485135827197E-5"/>
  </r>
  <r>
    <x v="12"/>
    <n v="4.34087491819463E-5"/>
  </r>
  <r>
    <x v="13"/>
    <n v="3.42023803678229E-5"/>
  </r>
  <r>
    <x v="14"/>
    <n v="4.1077259260165297E-5"/>
  </r>
  <r>
    <x v="15"/>
    <n v="5.7870536404460597E-5"/>
  </r>
  <r>
    <x v="16"/>
    <n v="6.2441586665600195E-5"/>
  </r>
  <r>
    <x v="17"/>
    <n v="6.9005027451451005E-5"/>
  </r>
  <r>
    <x v="18"/>
    <n v="1.2849795313881699E-4"/>
  </r>
  <r>
    <x v="19"/>
    <n v="6.3265560853314302E-4"/>
  </r>
</pivotCacheRecords>
</file>

<file path=xl/pivotCache/pivotCacheRecords13.xml><?xml version="1.0" encoding="utf-8"?>
<pivotCacheRecords xmlns="http://schemas.openxmlformats.org/spreadsheetml/2006/main" xmlns:r="http://schemas.openxmlformats.org/officeDocument/2006/relationships" count="80">
  <r>
    <x v="0"/>
    <x v="0"/>
    <n v="3.7082772456399897E-4"/>
  </r>
  <r>
    <x v="1"/>
    <x v="0"/>
    <n v="1.41805754477516E-3"/>
  </r>
  <r>
    <x v="2"/>
    <x v="0"/>
    <n v="1.4343991875563001E-4"/>
  </r>
  <r>
    <x v="3"/>
    <x v="0"/>
    <n v="5.98297246037776E-4"/>
  </r>
  <r>
    <x v="2"/>
    <x v="1"/>
    <n v="3.6126149624396402E-5"/>
  </r>
  <r>
    <x v="0"/>
    <x v="1"/>
    <n v="8.9668245425574404E-5"/>
  </r>
  <r>
    <x v="3"/>
    <x v="1"/>
    <n v="1.4104034176895601E-4"/>
  </r>
  <r>
    <x v="1"/>
    <x v="1"/>
    <n v="2.4715707573634202E-4"/>
  </r>
  <r>
    <x v="2"/>
    <x v="2"/>
    <n v="2.07444907300131E-5"/>
  </r>
  <r>
    <x v="1"/>
    <x v="2"/>
    <n v="1.25643609389095E-4"/>
  </r>
  <r>
    <x v="3"/>
    <x v="2"/>
    <n v="7.5109979787904403E-5"/>
  </r>
  <r>
    <x v="0"/>
    <x v="2"/>
    <n v="5.4522029898790702E-5"/>
  </r>
  <r>
    <x v="1"/>
    <x v="3"/>
    <n v="1.1065778305984201E-4"/>
  </r>
  <r>
    <x v="2"/>
    <x v="3"/>
    <n v="2.0396050508779399E-5"/>
  </r>
  <r>
    <x v="3"/>
    <x v="3"/>
    <n v="6.7335532960743306E-5"/>
  </r>
  <r>
    <x v="0"/>
    <x v="3"/>
    <n v="5.1376980133035501E-5"/>
  </r>
  <r>
    <x v="2"/>
    <x v="4"/>
    <n v="1.9170437651506301E-5"/>
  </r>
  <r>
    <x v="3"/>
    <x v="4"/>
    <n v="5.9649179316766301E-5"/>
  </r>
  <r>
    <x v="1"/>
    <x v="4"/>
    <n v="1.06302573266391E-4"/>
  </r>
  <r>
    <x v="0"/>
    <x v="4"/>
    <n v="4.6359955383178901E-5"/>
  </r>
  <r>
    <x v="3"/>
    <x v="5"/>
    <n v="4.2006252210578998E-5"/>
  </r>
  <r>
    <x v="0"/>
    <x v="5"/>
    <n v="3.4502627375074603E-5"/>
  </r>
  <r>
    <x v="2"/>
    <x v="5"/>
    <n v="1.35862864372314E-5"/>
  </r>
  <r>
    <x v="1"/>
    <x v="5"/>
    <n v="7.4213871017776394E-5"/>
  </r>
  <r>
    <x v="1"/>
    <x v="6"/>
    <n v="6.0271353688576703E-5"/>
  </r>
  <r>
    <x v="3"/>
    <x v="6"/>
    <n v="3.4747003592145202E-5"/>
  </r>
  <r>
    <x v="0"/>
    <x v="6"/>
    <n v="3.03385816045651E-5"/>
  </r>
  <r>
    <x v="2"/>
    <x v="6"/>
    <n v="1.14525825860046E-5"/>
  </r>
  <r>
    <x v="1"/>
    <x v="7"/>
    <n v="7.5202275320041995E-5"/>
  </r>
  <r>
    <x v="0"/>
    <x v="7"/>
    <n v="3.7341383139768E-5"/>
  </r>
  <r>
    <x v="3"/>
    <x v="7"/>
    <n v="4.4995043795925801E-5"/>
  </r>
  <r>
    <x v="2"/>
    <x v="7"/>
    <n v="1.60962944720495E-5"/>
  </r>
  <r>
    <x v="3"/>
    <x v="8"/>
    <n v="5.1002583280843103E-5"/>
  </r>
  <r>
    <x v="1"/>
    <x v="8"/>
    <n v="7.9606108972802498E-5"/>
  </r>
  <r>
    <x v="0"/>
    <x v="8"/>
    <n v="4.3056012427687401E-5"/>
  </r>
  <r>
    <x v="2"/>
    <x v="8"/>
    <n v="1.92172358619756E-5"/>
  </r>
  <r>
    <x v="2"/>
    <x v="9"/>
    <n v="2.0982298912991002E-5"/>
  </r>
  <r>
    <x v="1"/>
    <x v="9"/>
    <n v="8.2572223859904594E-5"/>
  </r>
  <r>
    <x v="3"/>
    <x v="9"/>
    <n v="5.4850753841335402E-5"/>
  </r>
  <r>
    <x v="0"/>
    <x v="9"/>
    <n v="4.5829178154513898E-5"/>
  </r>
  <r>
    <x v="2"/>
    <x v="10"/>
    <n v="2.20244815326924E-5"/>
  </r>
  <r>
    <x v="0"/>
    <x v="10"/>
    <n v="4.7613470041128503E-5"/>
  </r>
  <r>
    <x v="1"/>
    <x v="10"/>
    <n v="8.3100029999110794E-5"/>
  </r>
  <r>
    <x v="3"/>
    <x v="10"/>
    <n v="5.7493171248584899E-5"/>
  </r>
  <r>
    <x v="2"/>
    <x v="11"/>
    <n v="2.2151539122165502E-5"/>
  </r>
  <r>
    <x v="1"/>
    <x v="11"/>
    <n v="8.4500639247335899E-5"/>
  </r>
  <r>
    <x v="0"/>
    <x v="11"/>
    <n v="4.8658722319269299E-5"/>
  </r>
  <r>
    <x v="3"/>
    <x v="11"/>
    <n v="5.7955996330226299E-5"/>
  </r>
  <r>
    <x v="0"/>
    <x v="12"/>
    <n v="5.2858005952868597E-5"/>
  </r>
  <r>
    <x v="1"/>
    <x v="12"/>
    <n v="9.5323795869810493E-5"/>
  </r>
  <r>
    <x v="2"/>
    <x v="12"/>
    <n v="2.4755024279727801E-5"/>
  </r>
  <r>
    <x v="3"/>
    <x v="12"/>
    <n v="6.3446019809116304E-5"/>
  </r>
  <r>
    <x v="0"/>
    <x v="13"/>
    <n v="5.5997280772045702E-5"/>
  </r>
  <r>
    <x v="2"/>
    <x v="13"/>
    <n v="2.6280746173457599E-5"/>
  </r>
  <r>
    <x v="3"/>
    <x v="13"/>
    <n v="6.6153667030070801E-5"/>
  </r>
  <r>
    <x v="1"/>
    <x v="13"/>
    <n v="1.01787179294044E-4"/>
  </r>
  <r>
    <x v="1"/>
    <x v="14"/>
    <n v="1.0790617773658099E-4"/>
  </r>
  <r>
    <x v="2"/>
    <x v="14"/>
    <n v="2.4764336383886798E-5"/>
  </r>
  <r>
    <x v="0"/>
    <x v="14"/>
    <n v="5.4278473537344398E-5"/>
  </r>
  <r>
    <x v="3"/>
    <x v="14"/>
    <n v="6.3194467703519297E-5"/>
  </r>
  <r>
    <x v="0"/>
    <x v="15"/>
    <n v="4.0307985253726598E-5"/>
  </r>
  <r>
    <x v="1"/>
    <x v="15"/>
    <n v="9.0293372195600699E-5"/>
  </r>
  <r>
    <x v="2"/>
    <x v="15"/>
    <n v="1.6390543377654999E-5"/>
  </r>
  <r>
    <x v="3"/>
    <x v="15"/>
    <n v="4.4611748414721503E-5"/>
  </r>
  <r>
    <x v="1"/>
    <x v="16"/>
    <n v="6.4491372666621496E-5"/>
  </r>
  <r>
    <x v="2"/>
    <x v="16"/>
    <n v="1.04179602300618E-5"/>
  </r>
  <r>
    <x v="0"/>
    <x v="16"/>
    <n v="2.82443668728599E-5"/>
  </r>
  <r>
    <x v="3"/>
    <x v="16"/>
    <n v="3.0614022385585399E-5"/>
  </r>
  <r>
    <x v="1"/>
    <x v="17"/>
    <n v="1.3469029313995399E-4"/>
  </r>
  <r>
    <x v="2"/>
    <x v="17"/>
    <n v="1.8923395069017399E-5"/>
  </r>
  <r>
    <x v="3"/>
    <x v="17"/>
    <n v="5.3520240284470702E-5"/>
  </r>
  <r>
    <x v="0"/>
    <x v="17"/>
    <n v="4.3688153957054502E-5"/>
  </r>
  <r>
    <x v="0"/>
    <x v="18"/>
    <n v="1.1055941960727E-4"/>
  </r>
  <r>
    <x v="2"/>
    <x v="18"/>
    <n v="4.93333583289015E-5"/>
  </r>
  <r>
    <x v="1"/>
    <x v="18"/>
    <n v="3.2293900328106E-4"/>
  </r>
  <r>
    <x v="3"/>
    <x v="18"/>
    <n v="1.4046995628574899E-4"/>
  </r>
  <r>
    <x v="0"/>
    <x v="19"/>
    <n v="3.5286064121835698E-4"/>
  </r>
  <r>
    <x v="3"/>
    <x v="19"/>
    <n v="5.4851626350721299E-4"/>
  </r>
  <r>
    <x v="2"/>
    <x v="19"/>
    <n v="1.33526679965924E-4"/>
  </r>
  <r>
    <x v="1"/>
    <x v="19"/>
    <n v="8.0951995466688198E-4"/>
  </r>
</pivotCacheRecords>
</file>

<file path=xl/pivotCache/pivotCacheRecords14.xml><?xml version="1.0" encoding="utf-8"?>
<pivotCacheRecords xmlns="http://schemas.openxmlformats.org/spreadsheetml/2006/main" xmlns:r="http://schemas.openxmlformats.org/officeDocument/2006/relationships" count="4">
  <r>
    <x v="0"/>
    <x v="0"/>
    <n v="1044776"/>
  </r>
  <r>
    <x v="1"/>
    <x v="0"/>
    <n v="4810661"/>
  </r>
  <r>
    <x v="2"/>
    <x v="0"/>
    <n v="1656305"/>
  </r>
  <r>
    <x v="3"/>
    <x v="0"/>
    <n v="1705617"/>
  </r>
</pivotCacheRecords>
</file>

<file path=xl/pivotCache/pivotCacheRecords2.xml><?xml version="1.0" encoding="utf-8"?>
<pivotCacheRecords xmlns="http://schemas.openxmlformats.org/spreadsheetml/2006/main" xmlns:r="http://schemas.openxmlformats.org/officeDocument/2006/relationships" count="7">
  <r>
    <x v="0"/>
    <n v="272766"/>
    <n v="61772"/>
  </r>
  <r>
    <x v="1"/>
    <n v="523453.5"/>
    <n v="464813.75"/>
  </r>
  <r>
    <x v="2"/>
    <n v="1426711.25"/>
    <n v="1119366.25"/>
  </r>
  <r>
    <x v="3"/>
    <n v="1816751"/>
    <n v="2672351.25"/>
  </r>
  <r>
    <x v="4"/>
    <n v="1164923.25"/>
    <n v="1817836.75"/>
  </r>
  <r>
    <x v="5"/>
    <n v="921578.25"/>
    <n v="1175812.75"/>
  </r>
  <r>
    <x v="6"/>
    <n v="958175.75"/>
    <n v="1063059.75"/>
  </r>
</pivotCacheRecords>
</file>

<file path=xl/pivotCache/pivotCacheRecords3.xml><?xml version="1.0" encoding="utf-8"?>
<pivotCacheRecords xmlns="http://schemas.openxmlformats.org/spreadsheetml/2006/main" xmlns:r="http://schemas.openxmlformats.org/officeDocument/2006/relationships" count="4">
  <r>
    <x v="0"/>
    <n v="1044776"/>
    <n v="1165703"/>
  </r>
  <r>
    <x v="1"/>
    <n v="4810661"/>
    <n v="5683879"/>
  </r>
  <r>
    <x v="2"/>
    <n v="1656305"/>
    <n v="1965442"/>
  </r>
  <r>
    <x v="3"/>
    <n v="1705617"/>
    <n v="1874381"/>
  </r>
</pivotCacheRecords>
</file>

<file path=xl/pivotCache/pivotCacheRecords4.xml><?xml version="1.0" encoding="utf-8"?>
<pivotCacheRecords xmlns="http://schemas.openxmlformats.org/spreadsheetml/2006/main" xmlns:r="http://schemas.openxmlformats.org/officeDocument/2006/relationships" count="7">
  <r>
    <x v="0"/>
    <n v="4810661"/>
    <n v="3920994"/>
  </r>
  <r>
    <x v="1"/>
    <n v="3565184"/>
    <n v="3795179"/>
  </r>
  <r>
    <x v="2"/>
    <n v="2732977"/>
    <n v="2483388"/>
  </r>
  <r>
    <x v="3"/>
    <n v="2716860"/>
    <n v="2186050"/>
  </r>
  <r>
    <x v="4"/>
    <n v="2584664"/>
    <n v="2235893"/>
  </r>
  <r>
    <x v="5"/>
    <n v="1212806"/>
    <n v="1555272"/>
  </r>
  <r>
    <x v="6"/>
    <n v="172373"/>
    <n v="524783"/>
  </r>
</pivotCacheRecords>
</file>

<file path=xl/pivotCache/pivotCacheRecords5.xml><?xml version="1.0" encoding="utf-8"?>
<pivotCacheRecords xmlns="http://schemas.openxmlformats.org/spreadsheetml/2006/main" xmlns:r="http://schemas.openxmlformats.org/officeDocument/2006/relationships" count="12">
  <r>
    <x v="0"/>
    <x v="0"/>
    <n v="576958"/>
    <n v="218944"/>
  </r>
  <r>
    <x v="0"/>
    <x v="1"/>
    <n v="260729"/>
    <n v="143872"/>
  </r>
  <r>
    <x v="0"/>
    <x v="2"/>
    <n v="21167"/>
    <n v="49352"/>
  </r>
  <r>
    <x v="1"/>
    <x v="0"/>
    <n v="2584664"/>
    <n v="2235893"/>
  </r>
  <r>
    <x v="1"/>
    <x v="1"/>
    <n v="1212806"/>
    <n v="1555272"/>
  </r>
  <r>
    <x v="1"/>
    <x v="2"/>
    <n v="172373"/>
    <n v="524783"/>
  </r>
  <r>
    <x v="2"/>
    <x v="0"/>
    <n v="717158"/>
    <n v="614223"/>
  </r>
  <r>
    <x v="2"/>
    <x v="1"/>
    <n v="288744"/>
    <n v="420273"/>
  </r>
  <r>
    <x v="2"/>
    <x v="2"/>
    <n v="33938"/>
    <n v="133203"/>
  </r>
  <r>
    <x v="3"/>
    <x v="0"/>
    <n v="925633"/>
    <n v="908488"/>
  </r>
  <r>
    <x v="3"/>
    <x v="1"/>
    <n v="452658"/>
    <n v="662564"/>
  </r>
  <r>
    <x v="3"/>
    <x v="2"/>
    <n v="57970"/>
    <n v="211697"/>
  </r>
</pivotCacheRecords>
</file>

<file path=xl/pivotCache/pivotCacheRecords6.xml><?xml version="1.0" encoding="utf-8"?>
<pivotCacheRecords xmlns="http://schemas.openxmlformats.org/spreadsheetml/2006/main" xmlns:r="http://schemas.openxmlformats.org/officeDocument/2006/relationships" count="20">
  <r>
    <x v="0"/>
    <x v="0"/>
    <n v="88136"/>
  </r>
  <r>
    <x v="0"/>
    <x v="1"/>
    <n v="114628"/>
  </r>
  <r>
    <x v="0"/>
    <x v="2"/>
    <n v="259282"/>
  </r>
  <r>
    <x v="0"/>
    <x v="3"/>
    <n v="384892"/>
  </r>
  <r>
    <x v="0"/>
    <x v="4"/>
    <n v="315797"/>
  </r>
  <r>
    <x v="0"/>
    <x v="5"/>
    <n v="340972"/>
  </r>
  <r>
    <x v="0"/>
    <x v="6"/>
    <n v="411897"/>
  </r>
  <r>
    <x v="0"/>
    <x v="7"/>
    <n v="471989"/>
  </r>
  <r>
    <x v="0"/>
    <x v="8"/>
    <n v="558377"/>
  </r>
  <r>
    <x v="0"/>
    <x v="9"/>
    <n v="589343"/>
  </r>
  <r>
    <x v="0"/>
    <x v="10"/>
    <n v="648960"/>
  </r>
  <r>
    <x v="0"/>
    <x v="11"/>
    <n v="721442"/>
  </r>
  <r>
    <x v="0"/>
    <x v="12"/>
    <n v="791417"/>
  </r>
  <r>
    <x v="0"/>
    <x v="13"/>
    <n v="1044776"/>
  </r>
  <r>
    <x v="0"/>
    <x v="14"/>
    <n v="810482"/>
  </r>
  <r>
    <x v="0"/>
    <x v="15"/>
    <n v="608066"/>
  </r>
  <r>
    <x v="0"/>
    <x v="16"/>
    <n v="647624"/>
  </r>
  <r>
    <x v="0"/>
    <x v="17"/>
    <n v="576958"/>
  </r>
  <r>
    <x v="0"/>
    <x v="18"/>
    <n v="260729"/>
  </r>
  <r>
    <x v="0"/>
    <x v="19"/>
    <n v="21167"/>
  </r>
</pivotCacheRecords>
</file>

<file path=xl/pivotCache/pivotCacheRecords7.xml><?xml version="1.0" encoding="utf-8"?>
<pivotCacheRecords xmlns="http://schemas.openxmlformats.org/spreadsheetml/2006/main" xmlns:r="http://schemas.openxmlformats.org/officeDocument/2006/relationships" count="20">
  <r>
    <x v="0"/>
    <x v="0"/>
    <n v="140073"/>
  </r>
  <r>
    <x v="0"/>
    <x v="1"/>
    <n v="947840"/>
  </r>
  <r>
    <x v="0"/>
    <x v="2"/>
    <n v="2323675"/>
  </r>
  <r>
    <x v="0"/>
    <x v="3"/>
    <n v="5683879"/>
  </r>
  <r>
    <x v="0"/>
    <x v="4"/>
    <n v="3681729"/>
  </r>
  <r>
    <x v="0"/>
    <x v="5"/>
    <n v="2227083"/>
  </r>
  <r>
    <x v="0"/>
    <x v="6"/>
    <n v="1957278"/>
  </r>
  <r>
    <x v="0"/>
    <x v="7"/>
    <n v="2048620"/>
  </r>
  <r>
    <x v="0"/>
    <x v="8"/>
    <n v="2258128"/>
  </r>
  <r>
    <x v="0"/>
    <x v="9"/>
    <n v="2277321"/>
  </r>
  <r>
    <x v="0"/>
    <x v="10"/>
    <n v="2320157"/>
  </r>
  <r>
    <x v="0"/>
    <x v="11"/>
    <n v="2509341"/>
  </r>
  <r>
    <x v="0"/>
    <x v="12"/>
    <n v="2906478"/>
  </r>
  <r>
    <x v="0"/>
    <x v="13"/>
    <n v="3920994"/>
  </r>
  <r>
    <x v="0"/>
    <x v="14"/>
    <n v="3795179"/>
  </r>
  <r>
    <x v="0"/>
    <x v="15"/>
    <n v="2483388"/>
  </r>
  <r>
    <x v="0"/>
    <x v="16"/>
    <n v="2186050"/>
  </r>
  <r>
    <x v="0"/>
    <x v="17"/>
    <n v="2235893"/>
  </r>
  <r>
    <x v="0"/>
    <x v="18"/>
    <n v="1555272"/>
  </r>
  <r>
    <x v="0"/>
    <x v="19"/>
    <n v="524783"/>
  </r>
</pivotCacheRecords>
</file>

<file path=xl/pivotCache/pivotCacheRecords8.xml><?xml version="1.0" encoding="utf-8"?>
<pivotCacheRecords xmlns="http://schemas.openxmlformats.org/spreadsheetml/2006/main" xmlns:r="http://schemas.openxmlformats.org/officeDocument/2006/relationships" count="20">
  <r>
    <x v="0"/>
    <n v="272766"/>
    <n v="61772"/>
  </r>
  <r>
    <x v="1"/>
    <n v="523453.5"/>
    <n v="464813.75"/>
  </r>
  <r>
    <x v="2"/>
    <n v="1426711.25"/>
    <n v="1119366.25"/>
  </r>
  <r>
    <x v="3"/>
    <n v="1816751"/>
    <n v="2672351.25"/>
  </r>
  <r>
    <x v="4"/>
    <n v="1164923.25"/>
    <n v="1817836.75"/>
  </r>
  <r>
    <x v="5"/>
    <n v="921578.25"/>
    <n v="1175812.75"/>
  </r>
  <r>
    <x v="6"/>
    <n v="958175.75"/>
    <n v="1063059.75"/>
  </r>
  <r>
    <x v="7"/>
    <n v="1043309.5"/>
    <n v="1095851.5"/>
  </r>
  <r>
    <x v="8"/>
    <n v="1173779"/>
    <n v="1195810.75"/>
  </r>
  <r>
    <x v="9"/>
    <n v="1187263.5"/>
    <n v="1208575"/>
  </r>
  <r>
    <x v="10"/>
    <n v="1286554.75"/>
    <n v="1208977.25"/>
  </r>
  <r>
    <x v="11"/>
    <n v="1418487.5"/>
    <n v="1267284.5"/>
  </r>
  <r>
    <x v="12"/>
    <n v="1678779.25"/>
    <n v="1431925.25"/>
  </r>
  <r>
    <x v="13"/>
    <n v="2304339.75"/>
    <n v="1836884.5"/>
  </r>
  <r>
    <x v="14"/>
    <n v="1721477.75"/>
    <n v="1775209.25"/>
  </r>
  <r>
    <x v="15"/>
    <n v="1322385.75"/>
    <n v="1175259"/>
  </r>
  <r>
    <x v="16"/>
    <n v="1302101.5"/>
    <n v="1007422"/>
  </r>
  <r>
    <x v="17"/>
    <n v="1201103.25"/>
    <n v="994387"/>
  </r>
  <r>
    <x v="18"/>
    <n v="553734.25"/>
    <n v="695495.25"/>
  </r>
  <r>
    <x v="19"/>
    <n v="71362"/>
    <n v="229758.75"/>
  </r>
</pivotCacheRecords>
</file>

<file path=xl/pivotCache/pivotCacheRecords9.xml><?xml version="1.0" encoding="utf-8"?>
<pivotCacheRecords xmlns="http://schemas.openxmlformats.org/spreadsheetml/2006/main" xmlns:r="http://schemas.openxmlformats.org/officeDocument/2006/relationships" count="4">
  <r>
    <x v="0"/>
    <x v="0"/>
    <n v="384892"/>
    <n v="1165703"/>
  </r>
  <r>
    <x v="1"/>
    <x v="0"/>
    <n v="3914929"/>
    <n v="5683879"/>
  </r>
  <r>
    <x v="2"/>
    <x v="0"/>
    <n v="1301035"/>
    <n v="1965442"/>
  </r>
  <r>
    <x v="3"/>
    <x v="0"/>
    <n v="1666148"/>
    <n v="18743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name="피벗 테이블2" cacheId="19"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chartFormat="1">
  <location ref="A3:F6" firstHeaderRow="1" firstDataRow="2" firstDataCol="1"/>
  <pivotFields count="3">
    <pivotField axis="axisCol" showAll="0">
      <items count="5">
        <item x="0"/>
        <item x="1"/>
        <item x="2"/>
        <item x="3"/>
        <item t="default"/>
      </items>
    </pivotField>
    <pivotField axis="axisRow" showAll="0">
      <items count="2">
        <item x="0"/>
        <item t="default"/>
      </items>
    </pivotField>
    <pivotField dataField="1" showAll="0"/>
  </pivotFields>
  <rowFields count="1">
    <field x="1"/>
  </rowFields>
  <rowItems count="2">
    <i>
      <x/>
    </i>
    <i t="grand">
      <x/>
    </i>
  </rowItems>
  <colFields count="1">
    <field x="0"/>
  </colFields>
  <colItems count="5">
    <i>
      <x/>
    </i>
    <i>
      <x v="1"/>
    </i>
    <i>
      <x v="2"/>
    </i>
    <i>
      <x v="3"/>
    </i>
    <i t="grand">
      <x/>
    </i>
  </colItems>
  <dataFields count="1">
    <dataField name="합계 : in"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피벗 테이블10" cacheId="8"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chartFormat="1">
  <location ref="A3:C9" firstHeaderRow="0" firstDataRow="1" firstDataCol="1"/>
  <pivotFields count="4">
    <pivotField axis="axisRow" showAll="0">
      <items count="5">
        <item x="0"/>
        <item x="1"/>
        <item x="2"/>
        <item x="3"/>
        <item t="default"/>
      </items>
    </pivotField>
    <pivotField axis="axisRow" showAll="0">
      <items count="2">
        <item x="0"/>
        <item t="default"/>
      </items>
    </pivotField>
    <pivotField dataField="1" showAll="0"/>
    <pivotField dataField="1" showAll="0"/>
  </pivotFields>
  <rowFields count="2">
    <field x="1"/>
    <field x="0"/>
  </rowFields>
  <rowItems count="6">
    <i>
      <x/>
    </i>
    <i r="1">
      <x/>
    </i>
    <i r="1">
      <x v="1"/>
    </i>
    <i r="1">
      <x v="2"/>
    </i>
    <i r="1">
      <x v="3"/>
    </i>
    <i t="grand">
      <x/>
    </i>
  </rowItems>
  <colFields count="1">
    <field x="-2"/>
  </colFields>
  <colItems count="2">
    <i>
      <x/>
    </i>
    <i i="1">
      <x v="1"/>
    </i>
  </colItems>
  <dataFields count="2">
    <dataField name="합계 : in" fld="2" baseField="0" baseItem="0" numFmtId="176"/>
    <dataField name="합계 : out" fld="3" baseField="0" baseItem="0" numFmtId="176"/>
  </dataFields>
  <chartFormats count="2">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피벗 테이블11" cacheId="9"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chartFormat="1">
  <location ref="A3:B8" firstHeaderRow="1" firstDataRow="1" firstDataCol="1"/>
  <pivotFields count="2">
    <pivotField axis="axisRow" showAll="0">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합계 : transfer" fld="1" baseField="0" baseItem="0" numFmtId="176"/>
  </dataFields>
  <chartFormats count="5">
    <chartFormat chart="0" format="15" series="1">
      <pivotArea type="data" outline="0" fieldPosition="0">
        <references count="1">
          <reference field="4294967294" count="1" selected="0">
            <x v="0"/>
          </reference>
        </references>
      </pivotArea>
    </chartFormat>
    <chartFormat chart="0" format="16">
      <pivotArea type="data" outline="0" fieldPosition="0">
        <references count="2">
          <reference field="4294967294" count="1" selected="0">
            <x v="0"/>
          </reference>
          <reference field="0" count="1" selected="0">
            <x v="0"/>
          </reference>
        </references>
      </pivotArea>
    </chartFormat>
    <chartFormat chart="0" format="17">
      <pivotArea type="data" outline="0" fieldPosition="0">
        <references count="2">
          <reference field="4294967294" count="1" selected="0">
            <x v="0"/>
          </reference>
          <reference field="0" count="1" selected="0">
            <x v="1"/>
          </reference>
        </references>
      </pivotArea>
    </chartFormat>
    <chartFormat chart="0" format="18">
      <pivotArea type="data" outline="0" fieldPosition="0">
        <references count="2">
          <reference field="4294967294" count="1" selected="0">
            <x v="0"/>
          </reference>
          <reference field="0" count="1" selected="0">
            <x v="2"/>
          </reference>
        </references>
      </pivotArea>
    </chartFormat>
    <chartFormat chart="0" format="19">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피벗 테이블12" cacheId="10"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chartFormat="1">
  <location ref="A3:B8" firstHeaderRow="1" firstDataRow="1" firstDataCol="1"/>
  <pivotFields count="2">
    <pivotField axis="axisRow" showAll="0">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합계 : out" fld="1" baseField="0" baseItem="0"/>
  </dataFields>
  <chartFormats count="5">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 chart="0" format="8">
      <pivotArea type="data" outline="0" fieldPosition="0">
        <references count="2">
          <reference field="4294967294" count="1" selected="0">
            <x v="0"/>
          </reference>
          <reference field="0" count="1" selected="0">
            <x v="1"/>
          </reference>
        </references>
      </pivotArea>
    </chartFormat>
    <chartFormat chart="0" format="9">
      <pivotArea type="data" outline="0" fieldPosition="0">
        <references count="2">
          <reference field="4294967294" count="1" selected="0">
            <x v="0"/>
          </reference>
          <reference field="0" count="1" selected="0">
            <x v="2"/>
          </reference>
        </references>
      </pivotArea>
    </chartFormat>
    <chartFormat chart="0"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피벗 테이블13" cacheId="11"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chartFormat="1">
  <location ref="A3:B24" firstHeaderRow="1" firstDataRow="1" firstDataCol="1"/>
  <pivotFields count="2">
    <pivotField axis="axisRow" showAll="0">
      <items count="21">
        <item x="0"/>
        <item x="1"/>
        <item x="2"/>
        <item x="3"/>
        <item x="4"/>
        <item x="5"/>
        <item x="6"/>
        <item x="7"/>
        <item x="8"/>
        <item x="9"/>
        <item x="10"/>
        <item x="11"/>
        <item x="12"/>
        <item x="13"/>
        <item x="14"/>
        <item x="15"/>
        <item x="16"/>
        <item x="17"/>
        <item x="18"/>
        <item x="19"/>
        <item t="default"/>
      </items>
    </pivotField>
    <pivotField dataField="1" numFmtId="11"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합계 : rate" fld="1"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피벗 테이블15" cacheId="12"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chartFormat="1">
  <location ref="A3:F25" firstHeaderRow="1" firstDataRow="2" firstDataCol="1"/>
  <pivotFields count="3">
    <pivotField axis="axisCol" showAll="0">
      <items count="5">
        <item x="1"/>
        <item x="2"/>
        <item x="3"/>
        <item x="0"/>
        <item t="default"/>
      </items>
    </pivotField>
    <pivotField axis="axisRow" showAll="0">
      <items count="21">
        <item x="19"/>
        <item x="18"/>
        <item x="17"/>
        <item x="16"/>
        <item x="15"/>
        <item x="14"/>
        <item x="13"/>
        <item x="12"/>
        <item x="11"/>
        <item x="10"/>
        <item x="9"/>
        <item x="8"/>
        <item x="7"/>
        <item x="6"/>
        <item x="5"/>
        <item x="4"/>
        <item x="3"/>
        <item x="2"/>
        <item x="1"/>
        <item x="0"/>
        <item t="default"/>
      </items>
    </pivotField>
    <pivotField dataField="1"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0"/>
  </colFields>
  <colItems count="5">
    <i>
      <x/>
    </i>
    <i>
      <x v="1"/>
    </i>
    <i>
      <x v="2"/>
    </i>
    <i>
      <x v="3"/>
    </i>
    <i t="grand">
      <x/>
    </i>
  </colItems>
  <dataFields count="1">
    <dataField name="합계 : rate" fld="2" baseField="0" baseItem="0"/>
  </dataFields>
  <chartFormats count="4">
    <chartFormat chart="0" format="8" series="1">
      <pivotArea type="data" outline="0" fieldPosition="0">
        <references count="2">
          <reference field="4294967294" count="1" selected="0">
            <x v="0"/>
          </reference>
          <reference field="0" count="1" selected="0">
            <x v="0"/>
          </reference>
        </references>
      </pivotArea>
    </chartFormat>
    <chartFormat chart="0" format="9" series="1">
      <pivotArea type="data" outline="0" fieldPosition="0">
        <references count="2">
          <reference field="4294967294" count="1" selected="0">
            <x v="0"/>
          </reference>
          <reference field="0" count="1" selected="0">
            <x v="1"/>
          </reference>
        </references>
      </pivotArea>
    </chartFormat>
    <chartFormat chart="0" format="10" series="1">
      <pivotArea type="data" outline="0" fieldPosition="0">
        <references count="2">
          <reference field="4294967294" count="1" selected="0">
            <x v="0"/>
          </reference>
          <reference field="0" count="1" selected="0">
            <x v="2"/>
          </reference>
        </references>
      </pivotArea>
    </chartFormat>
    <chartFormat chart="0" format="1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chartFormat="4">
  <location ref="A3:C8" firstHeaderRow="0" firstDataRow="1" firstDataCol="1"/>
  <pivotFields count="3">
    <pivotField axis="axisRow" showAll="0">
      <items count="5">
        <item x="0"/>
        <item x="1"/>
        <item x="2"/>
        <item x="3"/>
        <item t="default"/>
      </items>
    </pivotField>
    <pivotField dataField="1" showAll="0">
      <items count="5">
        <item x="0"/>
        <item x="2"/>
        <item x="3"/>
        <item x="1"/>
        <item t="default"/>
      </items>
    </pivotField>
    <pivotField dataField="1" showAll="0">
      <items count="5">
        <item x="0"/>
        <item x="2"/>
        <item x="3"/>
        <item x="1"/>
        <item t="default"/>
      </items>
    </pivotField>
  </pivotFields>
  <rowFields count="1">
    <field x="0"/>
  </rowFields>
  <rowItems count="5">
    <i>
      <x/>
    </i>
    <i>
      <x v="1"/>
    </i>
    <i>
      <x v="2"/>
    </i>
    <i>
      <x v="3"/>
    </i>
    <i t="grand">
      <x/>
    </i>
  </rowItems>
  <colFields count="1">
    <field x="-2"/>
  </colFields>
  <colItems count="2">
    <i>
      <x/>
    </i>
    <i i="1">
      <x v="1"/>
    </i>
  </colItems>
  <dataFields count="2">
    <dataField name="합계 : in" fld="1" baseField="0" baseItem="0" numFmtId="176"/>
    <dataField name="합계 : out" fld="2" baseField="0" baseItem="0" numFmtId="176"/>
  </dataFields>
  <chartFormats count="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피벗 테이블2" cacheId="1"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chartFormat="1">
  <location ref="A3:C11" firstHeaderRow="0" firstDataRow="1" firstDataCol="1"/>
  <pivotFields count="3">
    <pivotField axis="axisRow" showAll="0">
      <items count="8">
        <item x="0"/>
        <item x="1"/>
        <item x="2"/>
        <item x="3"/>
        <item x="4"/>
        <item x="5"/>
        <item x="6"/>
        <item t="default"/>
      </items>
    </pivotField>
    <pivotField dataField="1" showAll="0"/>
    <pivotField dataField="1" showAll="0"/>
  </pivotFields>
  <rowFields count="1">
    <field x="0"/>
  </rowFields>
  <rowItems count="8">
    <i>
      <x/>
    </i>
    <i>
      <x v="1"/>
    </i>
    <i>
      <x v="2"/>
    </i>
    <i>
      <x v="3"/>
    </i>
    <i>
      <x v="4"/>
    </i>
    <i>
      <x v="5"/>
    </i>
    <i>
      <x v="6"/>
    </i>
    <i t="grand">
      <x/>
    </i>
  </rowItems>
  <colFields count="1">
    <field x="-2"/>
  </colFields>
  <colItems count="2">
    <i>
      <x/>
    </i>
    <i i="1">
      <x v="1"/>
    </i>
  </colItems>
  <dataFields count="2">
    <dataField name="합계 : in" fld="1" baseField="0" baseItem="0" numFmtId="176"/>
    <dataField name="합계 : out" fld="2" baseField="0" baseItem="0" numFmtId="176"/>
  </dataFields>
  <chartFormats count="2">
    <chartFormat chart="0" format="14" series="1">
      <pivotArea type="data" outline="0" fieldPosition="0">
        <references count="1">
          <reference field="4294967294" count="1" selected="0">
            <x v="0"/>
          </reference>
        </references>
      </pivotArea>
    </chartFormat>
    <chartFormat chart="0"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피벗 테이블3" cacheId="2"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chartFormat="1">
  <location ref="A3:C8" firstHeaderRow="0" firstDataRow="1" firstDataCol="1"/>
  <pivotFields count="3">
    <pivotField axis="axisRow" showAll="0">
      <items count="5">
        <item x="0"/>
        <item x="1"/>
        <item x="2"/>
        <item x="3"/>
        <item t="default"/>
      </items>
    </pivotField>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합계 : in" fld="1" baseField="0" baseItem="0" numFmtId="176"/>
    <dataField name="합계 : out" fld="2" baseField="0" baseItem="0" numFmtId="176"/>
  </dataFields>
  <chartFormats count="2">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피벗 테이블5" cacheId="3"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chartFormat="1">
  <location ref="A3:C11" firstHeaderRow="0" firstDataRow="1" firstDataCol="1"/>
  <pivotFields count="3">
    <pivotField axis="axisRow" showAll="0">
      <items count="8">
        <item x="0"/>
        <item x="1"/>
        <item x="2"/>
        <item x="3"/>
        <item x="4"/>
        <item x="5"/>
        <item x="6"/>
        <item t="default"/>
      </items>
    </pivotField>
    <pivotField dataField="1" showAll="0"/>
    <pivotField dataField="1" showAll="0"/>
  </pivotFields>
  <rowFields count="1">
    <field x="0"/>
  </rowFields>
  <rowItems count="8">
    <i>
      <x/>
    </i>
    <i>
      <x v="1"/>
    </i>
    <i>
      <x v="2"/>
    </i>
    <i>
      <x v="3"/>
    </i>
    <i>
      <x v="4"/>
    </i>
    <i>
      <x v="5"/>
    </i>
    <i>
      <x v="6"/>
    </i>
    <i t="grand">
      <x/>
    </i>
  </rowItems>
  <colFields count="1">
    <field x="-2"/>
  </colFields>
  <colItems count="2">
    <i>
      <x/>
    </i>
    <i i="1">
      <x v="1"/>
    </i>
  </colItems>
  <dataFields count="2">
    <dataField name="합계 : in" fld="1" baseField="0" baseItem="0" numFmtId="176"/>
    <dataField name="합계 : out" fld="2" baseField="0" baseItem="0" numFmtId="176"/>
  </dataFields>
  <chartFormats count="2">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피벗 테이블6" cacheId="4"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chartFormat="1">
  <location ref="A3:C19" firstHeaderRow="0" firstDataRow="1" firstDataCol="1"/>
  <pivotFields count="4">
    <pivotField axis="axisRow" showAll="0">
      <items count="5">
        <item x="0"/>
        <item x="1"/>
        <item x="2"/>
        <item x="3"/>
        <item t="default"/>
      </items>
    </pivotField>
    <pivotField axis="axisRow" showAll="0">
      <items count="4">
        <item x="0"/>
        <item x="1"/>
        <item x="2"/>
        <item t="default"/>
      </items>
    </pivotField>
    <pivotField dataField="1" showAll="0"/>
    <pivotField dataField="1" showAll="0"/>
  </pivotFields>
  <rowFields count="2">
    <field x="1"/>
    <field x="0"/>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dataFields count="2">
    <dataField name="합계 : in" fld="2" baseField="0" baseItem="0" numFmtId="176"/>
    <dataField name="합계 : out" fld="3" baseField="0" baseItem="0" numFmtId="176"/>
  </dataFields>
  <chartFormats count="2">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피벗 테이블7" cacheId="5"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chartFormat="1">
  <location ref="A3:C25" firstHeaderRow="1" firstDataRow="2" firstDataCol="1"/>
  <pivotFields count="3">
    <pivotField axis="axisCol" showAll="0">
      <items count="2">
        <item x="0"/>
        <item t="default"/>
      </items>
    </pivotField>
    <pivotField axis="axisRow" showAll="0">
      <items count="21">
        <item x="0"/>
        <item x="1"/>
        <item x="2"/>
        <item x="3"/>
        <item x="4"/>
        <item x="5"/>
        <item x="6"/>
        <item x="7"/>
        <item x="8"/>
        <item x="9"/>
        <item x="10"/>
        <item x="11"/>
        <item x="12"/>
        <item x="13"/>
        <item x="14"/>
        <item x="15"/>
        <item x="16"/>
        <item x="17"/>
        <item x="18"/>
        <item x="19"/>
        <item t="default"/>
      </items>
    </pivotField>
    <pivotField dataField="1"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0"/>
  </colFields>
  <colItems count="2">
    <i>
      <x/>
    </i>
    <i t="grand">
      <x/>
    </i>
  </colItems>
  <dataFields count="1">
    <dataField name="합계 : in" fld="2" baseField="0" baseItem="0" numFmtId="176"/>
  </dataFields>
  <chartFormats count="1">
    <chartFormat chart="0" format="4"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피벗 테이블8" cacheId="6"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chartFormat="1">
  <location ref="A3:C25" firstHeaderRow="1" firstDataRow="2" firstDataCol="1"/>
  <pivotFields count="3">
    <pivotField axis="axisCol" showAll="0">
      <items count="2">
        <item x="0"/>
        <item t="default"/>
      </items>
    </pivotField>
    <pivotField axis="axisRow" showAll="0">
      <items count="21">
        <item x="0"/>
        <item x="1"/>
        <item x="2"/>
        <item x="3"/>
        <item x="4"/>
        <item x="5"/>
        <item x="6"/>
        <item x="7"/>
        <item x="8"/>
        <item x="9"/>
        <item x="10"/>
        <item x="11"/>
        <item x="12"/>
        <item x="13"/>
        <item x="14"/>
        <item x="15"/>
        <item x="16"/>
        <item x="17"/>
        <item x="18"/>
        <item x="19"/>
        <item t="default"/>
      </items>
    </pivotField>
    <pivotField dataField="1"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0"/>
  </colFields>
  <colItems count="2">
    <i>
      <x/>
    </i>
    <i t="grand">
      <x/>
    </i>
  </colItems>
  <dataFields count="1">
    <dataField name="합계 : out" fld="2" baseField="0" baseItem="0" numFmtId="176"/>
  </dataFields>
  <chartFormats count="1">
    <chartFormat chart="0" format="4"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피벗 테이블9" cacheId="7"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chartFormat="1">
  <location ref="A3:C24" firstHeaderRow="0" firstDataRow="1" firstDataCol="1"/>
  <pivotFields count="3">
    <pivotField axis="axisRow" showAll="0">
      <items count="21">
        <item x="0"/>
        <item x="1"/>
        <item x="2"/>
        <item x="3"/>
        <item x="4"/>
        <item x="5"/>
        <item x="6"/>
        <item x="7"/>
        <item x="8"/>
        <item x="9"/>
        <item x="10"/>
        <item x="11"/>
        <item x="12"/>
        <item x="13"/>
        <item x="14"/>
        <item x="15"/>
        <item x="16"/>
        <item x="17"/>
        <item x="18"/>
        <item x="19"/>
        <item t="default"/>
      </items>
    </pivotField>
    <pivotField dataField="1" showAll="0"/>
    <pivotField dataField="1"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합계 : in" fld="1" baseField="0" baseItem="0" numFmtId="176"/>
    <dataField name="합계 : out" fld="2" baseField="0" baseItem="0" numFmtId="176"/>
  </dataFields>
  <chartFormats count="2">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bin"/><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6"/>
  <sheetViews>
    <sheetView workbookViewId="0">
      <selection activeCell="A3" sqref="A3"/>
    </sheetView>
  </sheetViews>
  <sheetFormatPr defaultRowHeight="16.5" x14ac:dyDescent="0.3"/>
  <cols>
    <col min="1" max="2" width="11.875" bestFit="1" customWidth="1"/>
    <col min="3" max="6" width="9.625" bestFit="1" customWidth="1"/>
  </cols>
  <sheetData>
    <row r="3" spans="1:6" x14ac:dyDescent="0.3">
      <c r="A3" s="2" t="s">
        <v>119</v>
      </c>
      <c r="B3" s="2" t="s">
        <v>117</v>
      </c>
    </row>
    <row r="4" spans="1:6" x14ac:dyDescent="0.3">
      <c r="A4" s="2" t="s">
        <v>115</v>
      </c>
      <c r="B4" t="s">
        <v>2</v>
      </c>
      <c r="C4" t="s">
        <v>4</v>
      </c>
      <c r="D4" t="s">
        <v>6</v>
      </c>
      <c r="E4" t="s">
        <v>8</v>
      </c>
      <c r="F4" t="s">
        <v>116</v>
      </c>
    </row>
    <row r="5" spans="1:6" x14ac:dyDescent="0.3">
      <c r="A5" s="3">
        <v>1819</v>
      </c>
      <c r="B5" s="5">
        <v>1044776</v>
      </c>
      <c r="C5" s="5">
        <v>4810661</v>
      </c>
      <c r="D5" s="5">
        <v>1656305</v>
      </c>
      <c r="E5" s="5">
        <v>1705617</v>
      </c>
      <c r="F5" s="5">
        <v>9217359</v>
      </c>
    </row>
    <row r="6" spans="1:6" x14ac:dyDescent="0.3">
      <c r="A6" s="3" t="s">
        <v>116</v>
      </c>
      <c r="B6" s="5">
        <v>1044776</v>
      </c>
      <c r="C6" s="5">
        <v>4810661</v>
      </c>
      <c r="D6" s="5">
        <v>1656305</v>
      </c>
      <c r="E6" s="5">
        <v>1705617</v>
      </c>
      <c r="F6" s="5">
        <v>9217359</v>
      </c>
    </row>
  </sheetData>
  <phoneticPr fontId="1" type="noConversion"/>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4"/>
  <sheetViews>
    <sheetView workbookViewId="0">
      <selection activeCell="M28" sqref="M28"/>
    </sheetView>
  </sheetViews>
  <sheetFormatPr defaultRowHeight="16.5" x14ac:dyDescent="0.3"/>
  <cols>
    <col min="1" max="1" width="11.875" bestFit="1" customWidth="1"/>
    <col min="2" max="3" width="12.625" bestFit="1" customWidth="1"/>
  </cols>
  <sheetData>
    <row r="2" spans="1:3" x14ac:dyDescent="0.3">
      <c r="C2" t="s">
        <v>60</v>
      </c>
    </row>
    <row r="3" spans="1:3" x14ac:dyDescent="0.3">
      <c r="A3" s="2" t="s">
        <v>115</v>
      </c>
      <c r="B3" t="s">
        <v>119</v>
      </c>
      <c r="C3" t="s">
        <v>118</v>
      </c>
    </row>
    <row r="4" spans="1:3" x14ac:dyDescent="0.3">
      <c r="A4" s="3">
        <v>506</v>
      </c>
      <c r="B4" s="6">
        <v>272766</v>
      </c>
      <c r="C4" s="6">
        <v>61772</v>
      </c>
    </row>
    <row r="5" spans="1:3" x14ac:dyDescent="0.3">
      <c r="A5" s="3">
        <v>607</v>
      </c>
      <c r="B5" s="6">
        <v>523453.5</v>
      </c>
      <c r="C5" s="6">
        <v>464813.75</v>
      </c>
    </row>
    <row r="6" spans="1:3" x14ac:dyDescent="0.3">
      <c r="A6" s="3">
        <v>708</v>
      </c>
      <c r="B6" s="6">
        <v>1426711.25</v>
      </c>
      <c r="C6" s="6">
        <v>1119366.25</v>
      </c>
    </row>
    <row r="7" spans="1:3" x14ac:dyDescent="0.3">
      <c r="A7" s="3">
        <v>809</v>
      </c>
      <c r="B7" s="6">
        <v>1816751</v>
      </c>
      <c r="C7" s="6">
        <v>2672351.25</v>
      </c>
    </row>
    <row r="8" spans="1:3" x14ac:dyDescent="0.3">
      <c r="A8" s="3">
        <v>910</v>
      </c>
      <c r="B8" s="6">
        <v>1164923.25</v>
      </c>
      <c r="C8" s="6">
        <v>1817836.75</v>
      </c>
    </row>
    <row r="9" spans="1:3" x14ac:dyDescent="0.3">
      <c r="A9" s="3">
        <v>1011</v>
      </c>
      <c r="B9" s="6">
        <v>921578.25</v>
      </c>
      <c r="C9" s="6">
        <v>1175812.75</v>
      </c>
    </row>
    <row r="10" spans="1:3" x14ac:dyDescent="0.3">
      <c r="A10" s="3">
        <v>1112</v>
      </c>
      <c r="B10" s="6">
        <v>958175.75</v>
      </c>
      <c r="C10" s="6">
        <v>1063059.75</v>
      </c>
    </row>
    <row r="11" spans="1:3" x14ac:dyDescent="0.3">
      <c r="A11" s="3">
        <v>1213</v>
      </c>
      <c r="B11" s="6">
        <v>1043309.5</v>
      </c>
      <c r="C11" s="6">
        <v>1095851.5</v>
      </c>
    </row>
    <row r="12" spans="1:3" x14ac:dyDescent="0.3">
      <c r="A12" s="3">
        <v>1314</v>
      </c>
      <c r="B12" s="6">
        <v>1173779</v>
      </c>
      <c r="C12" s="6">
        <v>1195810.75</v>
      </c>
    </row>
    <row r="13" spans="1:3" x14ac:dyDescent="0.3">
      <c r="A13" s="3">
        <v>1415</v>
      </c>
      <c r="B13" s="6">
        <v>1187263.5</v>
      </c>
      <c r="C13" s="6">
        <v>1208575</v>
      </c>
    </row>
    <row r="14" spans="1:3" x14ac:dyDescent="0.3">
      <c r="A14" s="3">
        <v>1516</v>
      </c>
      <c r="B14" s="6">
        <v>1286554.75</v>
      </c>
      <c r="C14" s="6">
        <v>1208977.25</v>
      </c>
    </row>
    <row r="15" spans="1:3" x14ac:dyDescent="0.3">
      <c r="A15" s="3">
        <v>1617</v>
      </c>
      <c r="B15" s="6">
        <v>1418487.5</v>
      </c>
      <c r="C15" s="6">
        <v>1267284.5</v>
      </c>
    </row>
    <row r="16" spans="1:3" x14ac:dyDescent="0.3">
      <c r="A16" s="3">
        <v>1718</v>
      </c>
      <c r="B16" s="6">
        <v>1678779.25</v>
      </c>
      <c r="C16" s="6">
        <v>1431925.25</v>
      </c>
    </row>
    <row r="17" spans="1:3" x14ac:dyDescent="0.3">
      <c r="A17" s="3">
        <v>1819</v>
      </c>
      <c r="B17" s="6">
        <v>2304339.75</v>
      </c>
      <c r="C17" s="6">
        <v>1836884.5</v>
      </c>
    </row>
    <row r="18" spans="1:3" x14ac:dyDescent="0.3">
      <c r="A18" s="3">
        <v>1920</v>
      </c>
      <c r="B18" s="6">
        <v>1721477.75</v>
      </c>
      <c r="C18" s="6">
        <v>1775209.25</v>
      </c>
    </row>
    <row r="19" spans="1:3" x14ac:dyDescent="0.3">
      <c r="A19" s="3">
        <v>2021</v>
      </c>
      <c r="B19" s="6">
        <v>1322385.75</v>
      </c>
      <c r="C19" s="6">
        <v>1175259</v>
      </c>
    </row>
    <row r="20" spans="1:3" x14ac:dyDescent="0.3">
      <c r="A20" s="3">
        <v>2122</v>
      </c>
      <c r="B20" s="6">
        <v>1302101.5</v>
      </c>
      <c r="C20" s="6">
        <v>1007422</v>
      </c>
    </row>
    <row r="21" spans="1:3" x14ac:dyDescent="0.3">
      <c r="A21" s="3">
        <v>2223</v>
      </c>
      <c r="B21" s="6">
        <v>1201103.25</v>
      </c>
      <c r="C21" s="6">
        <v>994387</v>
      </c>
    </row>
    <row r="22" spans="1:3" x14ac:dyDescent="0.3">
      <c r="A22" s="3">
        <v>2324</v>
      </c>
      <c r="B22" s="6">
        <v>553734.25</v>
      </c>
      <c r="C22" s="6">
        <v>695495.25</v>
      </c>
    </row>
    <row r="23" spans="1:3" x14ac:dyDescent="0.3">
      <c r="A23" s="3">
        <v>2401</v>
      </c>
      <c r="B23" s="6">
        <v>71362</v>
      </c>
      <c r="C23" s="6">
        <v>229758.75</v>
      </c>
    </row>
    <row r="24" spans="1:3" x14ac:dyDescent="0.3">
      <c r="A24" s="3" t="s">
        <v>116</v>
      </c>
      <c r="B24" s="6">
        <v>23349036.75</v>
      </c>
      <c r="C24" s="6">
        <v>23497852.5</v>
      </c>
    </row>
  </sheetData>
  <phoneticPr fontId="1" type="noConversion"/>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
  <sheetViews>
    <sheetView workbookViewId="0">
      <selection activeCell="J31" sqref="J31"/>
    </sheetView>
  </sheetViews>
  <sheetFormatPr defaultRowHeight="16.5" x14ac:dyDescent="0.3"/>
  <cols>
    <col min="1" max="1" width="11.875" bestFit="1" customWidth="1"/>
    <col min="2" max="2" width="11.375" bestFit="1" customWidth="1"/>
    <col min="3" max="3" width="12.625" bestFit="1" customWidth="1"/>
    <col min="4" max="4" width="9.625" customWidth="1"/>
    <col min="5" max="5" width="10.25" customWidth="1"/>
    <col min="6" max="6" width="9.625" customWidth="1"/>
    <col min="7" max="7" width="10.25" bestFit="1" customWidth="1"/>
    <col min="8" max="8" width="9.625" bestFit="1" customWidth="1"/>
    <col min="9" max="9" width="10.25" bestFit="1" customWidth="1"/>
    <col min="10" max="10" width="13.625" bestFit="1" customWidth="1"/>
    <col min="11" max="11" width="15.125" bestFit="1" customWidth="1"/>
  </cols>
  <sheetData>
    <row r="2" spans="1:3" x14ac:dyDescent="0.3">
      <c r="C2" t="s">
        <v>65</v>
      </c>
    </row>
    <row r="3" spans="1:3" x14ac:dyDescent="0.3">
      <c r="A3" s="2" t="s">
        <v>115</v>
      </c>
      <c r="B3" t="s">
        <v>119</v>
      </c>
      <c r="C3" t="s">
        <v>118</v>
      </c>
    </row>
    <row r="4" spans="1:3" x14ac:dyDescent="0.3">
      <c r="A4" s="3">
        <v>809</v>
      </c>
      <c r="B4" s="6">
        <v>7267004</v>
      </c>
      <c r="C4" s="6">
        <v>10689405</v>
      </c>
    </row>
    <row r="5" spans="1:3" x14ac:dyDescent="0.3">
      <c r="A5" s="4" t="s">
        <v>2</v>
      </c>
      <c r="B5" s="6">
        <v>384892</v>
      </c>
      <c r="C5" s="6">
        <v>1165703</v>
      </c>
    </row>
    <row r="6" spans="1:3" x14ac:dyDescent="0.3">
      <c r="A6" s="4" t="s">
        <v>4</v>
      </c>
      <c r="B6" s="6">
        <v>3914929</v>
      </c>
      <c r="C6" s="6">
        <v>5683879</v>
      </c>
    </row>
    <row r="7" spans="1:3" x14ac:dyDescent="0.3">
      <c r="A7" s="4" t="s">
        <v>6</v>
      </c>
      <c r="B7" s="6">
        <v>1301035</v>
      </c>
      <c r="C7" s="6">
        <v>1965442</v>
      </c>
    </row>
    <row r="8" spans="1:3" x14ac:dyDescent="0.3">
      <c r="A8" s="4" t="s">
        <v>8</v>
      </c>
      <c r="B8" s="6">
        <v>1666148</v>
      </c>
      <c r="C8" s="6">
        <v>1874381</v>
      </c>
    </row>
    <row r="9" spans="1:3" x14ac:dyDescent="0.3">
      <c r="A9" s="3" t="s">
        <v>116</v>
      </c>
      <c r="B9" s="6">
        <v>7267004</v>
      </c>
      <c r="C9" s="6">
        <v>10689405</v>
      </c>
    </row>
  </sheetData>
  <phoneticPr fontId="1" type="noConversion"/>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P16" sqref="P16"/>
    </sheetView>
  </sheetViews>
  <sheetFormatPr defaultRowHeight="16.5" x14ac:dyDescent="0.3"/>
  <cols>
    <col min="1" max="1" width="11.875" bestFit="1" customWidth="1"/>
    <col min="2" max="2" width="14.625" bestFit="1" customWidth="1"/>
  </cols>
  <sheetData>
    <row r="2" spans="1:2" x14ac:dyDescent="0.3">
      <c r="B2" t="s">
        <v>71</v>
      </c>
    </row>
    <row r="3" spans="1:2" x14ac:dyDescent="0.3">
      <c r="A3" s="2" t="s">
        <v>115</v>
      </c>
      <c r="B3" t="s">
        <v>120</v>
      </c>
    </row>
    <row r="4" spans="1:2" x14ac:dyDescent="0.3">
      <c r="A4" s="3" t="s">
        <v>2</v>
      </c>
      <c r="B4" s="6">
        <v>430389</v>
      </c>
    </row>
    <row r="5" spans="1:2" x14ac:dyDescent="0.3">
      <c r="A5" s="3" t="s">
        <v>4</v>
      </c>
      <c r="B5" s="6">
        <v>889667</v>
      </c>
    </row>
    <row r="6" spans="1:2" x14ac:dyDescent="0.3">
      <c r="A6" s="3" t="s">
        <v>6</v>
      </c>
      <c r="B6" s="6">
        <v>434664</v>
      </c>
    </row>
    <row r="7" spans="1:2" x14ac:dyDescent="0.3">
      <c r="A7" s="3" t="s">
        <v>8</v>
      </c>
      <c r="B7" s="6">
        <v>668332</v>
      </c>
    </row>
    <row r="8" spans="1:2" x14ac:dyDescent="0.3">
      <c r="A8" s="3" t="s">
        <v>116</v>
      </c>
      <c r="B8" s="6">
        <v>2423052</v>
      </c>
    </row>
  </sheetData>
  <phoneticPr fontId="1" type="noConversion"/>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P24" sqref="P24"/>
    </sheetView>
  </sheetViews>
  <sheetFormatPr defaultRowHeight="16.5" x14ac:dyDescent="0.3"/>
  <cols>
    <col min="1" max="1" width="11.875" bestFit="1" customWidth="1"/>
    <col min="2" max="2" width="10.25" bestFit="1" customWidth="1"/>
  </cols>
  <sheetData>
    <row r="2" spans="1:2" x14ac:dyDescent="0.3">
      <c r="B2" t="s">
        <v>77</v>
      </c>
    </row>
    <row r="3" spans="1:2" x14ac:dyDescent="0.3">
      <c r="A3" s="2" t="s">
        <v>115</v>
      </c>
      <c r="B3" t="s">
        <v>118</v>
      </c>
    </row>
    <row r="4" spans="1:2" x14ac:dyDescent="0.3">
      <c r="A4" s="3" t="s">
        <v>2</v>
      </c>
      <c r="B4" s="5">
        <v>412168</v>
      </c>
    </row>
    <row r="5" spans="1:2" x14ac:dyDescent="0.3">
      <c r="A5" s="3" t="s">
        <v>4</v>
      </c>
      <c r="B5" s="5">
        <v>4315948</v>
      </c>
    </row>
    <row r="6" spans="1:2" x14ac:dyDescent="0.3">
      <c r="A6" s="3" t="s">
        <v>6</v>
      </c>
      <c r="B6" s="5">
        <v>1167699</v>
      </c>
    </row>
    <row r="7" spans="1:2" x14ac:dyDescent="0.3">
      <c r="A7" s="3" t="s">
        <v>8</v>
      </c>
      <c r="B7" s="5">
        <v>1782749</v>
      </c>
    </row>
    <row r="8" spans="1:2" x14ac:dyDescent="0.3">
      <c r="A8" s="3" t="s">
        <v>116</v>
      </c>
      <c r="B8" s="5">
        <v>7678564</v>
      </c>
    </row>
  </sheetData>
  <phoneticPr fontId="1" type="noConversion"/>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N29" sqref="N29"/>
    </sheetView>
  </sheetViews>
  <sheetFormatPr defaultRowHeight="16.5" x14ac:dyDescent="0.3"/>
  <cols>
    <col min="1" max="1" width="11.875" bestFit="1" customWidth="1"/>
    <col min="2" max="2" width="14.5" bestFit="1" customWidth="1"/>
  </cols>
  <sheetData>
    <row r="2" spans="1:2" x14ac:dyDescent="0.3">
      <c r="B2" t="s">
        <v>88</v>
      </c>
    </row>
    <row r="3" spans="1:2" x14ac:dyDescent="0.3">
      <c r="A3" s="2" t="s">
        <v>115</v>
      </c>
      <c r="B3" t="s">
        <v>121</v>
      </c>
    </row>
    <row r="4" spans="1:2" x14ac:dyDescent="0.3">
      <c r="A4" s="3">
        <v>506</v>
      </c>
      <c r="B4" s="5">
        <v>4.6110588483959402E-4</v>
      </c>
    </row>
    <row r="5" spans="1:2" x14ac:dyDescent="0.3">
      <c r="A5" s="3">
        <v>607</v>
      </c>
      <c r="B5" s="5">
        <v>1.5582543437574499E-4</v>
      </c>
    </row>
    <row r="6" spans="1:2" x14ac:dyDescent="0.3">
      <c r="A6" s="3">
        <v>708</v>
      </c>
      <c r="B6" s="5">
        <v>6.27055206126241E-5</v>
      </c>
    </row>
    <row r="7" spans="1:2" x14ac:dyDescent="0.3">
      <c r="A7" s="3">
        <v>809</v>
      </c>
      <c r="B7" s="5">
        <v>3.3441930538782199E-5</v>
      </c>
    </row>
    <row r="8" spans="1:2" x14ac:dyDescent="0.3">
      <c r="A8" s="3">
        <v>910</v>
      </c>
      <c r="B8" s="5">
        <v>4.79009123104259E-5</v>
      </c>
    </row>
    <row r="9" spans="1:2" x14ac:dyDescent="0.3">
      <c r="A9" s="3">
        <v>1011</v>
      </c>
      <c r="B9" s="5">
        <v>6.2535863840333002E-5</v>
      </c>
    </row>
    <row r="10" spans="1:2" x14ac:dyDescent="0.3">
      <c r="A10" s="3">
        <v>1112</v>
      </c>
      <c r="B10" s="5">
        <v>6.2554718317404701E-5</v>
      </c>
    </row>
    <row r="11" spans="1:2" x14ac:dyDescent="0.3">
      <c r="A11" s="3">
        <v>1213</v>
      </c>
      <c r="B11" s="5">
        <v>5.9095711477880797E-5</v>
      </c>
    </row>
    <row r="12" spans="1:2" x14ac:dyDescent="0.3">
      <c r="A12" s="3">
        <v>1314</v>
      </c>
      <c r="B12" s="5">
        <v>5.3316724254749201E-5</v>
      </c>
    </row>
    <row r="13" spans="1:2" x14ac:dyDescent="0.3">
      <c r="A13" s="3">
        <v>1415</v>
      </c>
      <c r="B13" s="5">
        <v>5.2557788205379198E-5</v>
      </c>
    </row>
    <row r="14" spans="1:2" x14ac:dyDescent="0.3">
      <c r="A14" s="3">
        <v>1516</v>
      </c>
      <c r="B14" s="5">
        <v>5.1058613692186198E-5</v>
      </c>
    </row>
    <row r="15" spans="1:2" x14ac:dyDescent="0.3">
      <c r="A15" s="3">
        <v>1617</v>
      </c>
      <c r="B15" s="5">
        <v>4.8220485135827197E-5</v>
      </c>
    </row>
    <row r="16" spans="1:2" x14ac:dyDescent="0.3">
      <c r="A16" s="3">
        <v>1718</v>
      </c>
      <c r="B16" s="5">
        <v>4.34087491819463E-5</v>
      </c>
    </row>
    <row r="17" spans="1:2" x14ac:dyDescent="0.3">
      <c r="A17" s="3">
        <v>1819</v>
      </c>
      <c r="B17" s="5">
        <v>3.42023803678229E-5</v>
      </c>
    </row>
    <row r="18" spans="1:2" x14ac:dyDescent="0.3">
      <c r="A18" s="3">
        <v>1920</v>
      </c>
      <c r="B18" s="5">
        <v>4.1077259260165297E-5</v>
      </c>
    </row>
    <row r="19" spans="1:2" x14ac:dyDescent="0.3">
      <c r="A19" s="3">
        <v>2021</v>
      </c>
      <c r="B19" s="5">
        <v>5.7870536404460597E-5</v>
      </c>
    </row>
    <row r="20" spans="1:2" x14ac:dyDescent="0.3">
      <c r="A20" s="3">
        <v>2122</v>
      </c>
      <c r="B20" s="5">
        <v>6.2441586665600195E-5</v>
      </c>
    </row>
    <row r="21" spans="1:2" x14ac:dyDescent="0.3">
      <c r="A21" s="3">
        <v>2223</v>
      </c>
      <c r="B21" s="5">
        <v>6.9005027451451005E-5</v>
      </c>
    </row>
    <row r="22" spans="1:2" x14ac:dyDescent="0.3">
      <c r="A22" s="3">
        <v>2324</v>
      </c>
      <c r="B22" s="5">
        <v>1.2849795313881699E-4</v>
      </c>
    </row>
    <row r="23" spans="1:2" x14ac:dyDescent="0.3">
      <c r="A23" s="3">
        <v>2401</v>
      </c>
      <c r="B23" s="5">
        <v>6.3265560853314302E-4</v>
      </c>
    </row>
    <row r="24" spans="1:2" x14ac:dyDescent="0.3">
      <c r="A24" s="3" t="s">
        <v>116</v>
      </c>
      <c r="B24" s="5">
        <v>2.2194786886043376E-3</v>
      </c>
    </row>
  </sheetData>
  <phoneticPr fontId="1" type="noConversion"/>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5"/>
  <sheetViews>
    <sheetView tabSelected="1" workbookViewId="0">
      <selection activeCell="J27" sqref="J27"/>
    </sheetView>
  </sheetViews>
  <sheetFormatPr defaultRowHeight="16.5" x14ac:dyDescent="0.3"/>
  <cols>
    <col min="1" max="1" width="11.875" bestFit="1" customWidth="1"/>
    <col min="2" max="2" width="14.5" bestFit="1" customWidth="1"/>
    <col min="3" max="3" width="13.25" bestFit="1" customWidth="1"/>
    <col min="4" max="6" width="14.5" bestFit="1" customWidth="1"/>
  </cols>
  <sheetData>
    <row r="2" spans="1:6" x14ac:dyDescent="0.3">
      <c r="C2" t="s">
        <v>92</v>
      </c>
    </row>
    <row r="3" spans="1:6" x14ac:dyDescent="0.3">
      <c r="A3" s="2" t="s">
        <v>121</v>
      </c>
      <c r="B3" s="2" t="s">
        <v>117</v>
      </c>
    </row>
    <row r="4" spans="1:6" x14ac:dyDescent="0.3">
      <c r="A4" s="2" t="s">
        <v>115</v>
      </c>
      <c r="B4" t="s">
        <v>2</v>
      </c>
      <c r="C4" t="s">
        <v>4</v>
      </c>
      <c r="D4" t="s">
        <v>6</v>
      </c>
      <c r="E4" t="s">
        <v>8</v>
      </c>
      <c r="F4" t="s">
        <v>116</v>
      </c>
    </row>
    <row r="5" spans="1:6" x14ac:dyDescent="0.3">
      <c r="A5" s="3">
        <v>506</v>
      </c>
      <c r="B5" s="5">
        <v>8.0951995466688198E-4</v>
      </c>
      <c r="C5" s="5">
        <v>1.33526679965924E-4</v>
      </c>
      <c r="D5" s="5">
        <v>5.4851626350721299E-4</v>
      </c>
      <c r="E5" s="5">
        <v>3.5286064121835698E-4</v>
      </c>
      <c r="F5" s="5">
        <v>1.8444235393583761E-3</v>
      </c>
    </row>
    <row r="6" spans="1:6" x14ac:dyDescent="0.3">
      <c r="A6" s="3">
        <v>607</v>
      </c>
      <c r="B6" s="5">
        <v>3.2293900328106E-4</v>
      </c>
      <c r="C6" s="5">
        <v>4.93333583289015E-5</v>
      </c>
      <c r="D6" s="5">
        <v>1.4046995628574899E-4</v>
      </c>
      <c r="E6" s="5">
        <v>1.1055941960727E-4</v>
      </c>
      <c r="F6" s="5">
        <v>6.2330173750298049E-4</v>
      </c>
    </row>
    <row r="7" spans="1:6" x14ac:dyDescent="0.3">
      <c r="A7" s="3">
        <v>708</v>
      </c>
      <c r="B7" s="5">
        <v>1.3469029313995399E-4</v>
      </c>
      <c r="C7" s="5">
        <v>1.8923395069017399E-5</v>
      </c>
      <c r="D7" s="5">
        <v>5.3520240284470702E-5</v>
      </c>
      <c r="E7" s="5">
        <v>4.3688153957054502E-5</v>
      </c>
      <c r="F7" s="5">
        <v>2.5082208245049662E-4</v>
      </c>
    </row>
    <row r="8" spans="1:6" x14ac:dyDescent="0.3">
      <c r="A8" s="3">
        <v>809</v>
      </c>
      <c r="B8" s="5">
        <v>6.4491372666621496E-5</v>
      </c>
      <c r="C8" s="5">
        <v>1.04179602300618E-5</v>
      </c>
      <c r="D8" s="5">
        <v>3.0614022385585399E-5</v>
      </c>
      <c r="E8" s="5">
        <v>2.82443668728599E-5</v>
      </c>
      <c r="F8" s="5">
        <v>1.3376772215512858E-4</v>
      </c>
    </row>
    <row r="9" spans="1:6" x14ac:dyDescent="0.3">
      <c r="A9" s="3">
        <v>910</v>
      </c>
      <c r="B9" s="5">
        <v>9.0293372195600699E-5</v>
      </c>
      <c r="C9" s="5">
        <v>1.6390543377654999E-5</v>
      </c>
      <c r="D9" s="5">
        <v>4.4611748414721503E-5</v>
      </c>
      <c r="E9" s="5">
        <v>4.0307985253726598E-5</v>
      </c>
      <c r="F9" s="5">
        <v>1.9160364924170379E-4</v>
      </c>
    </row>
    <row r="10" spans="1:6" x14ac:dyDescent="0.3">
      <c r="A10" s="3">
        <v>1011</v>
      </c>
      <c r="B10" s="5">
        <v>1.0790617773658099E-4</v>
      </c>
      <c r="C10" s="5">
        <v>2.4764336383886798E-5</v>
      </c>
      <c r="D10" s="5">
        <v>6.3194467703519297E-5</v>
      </c>
      <c r="E10" s="5">
        <v>5.4278473537344398E-5</v>
      </c>
      <c r="F10" s="5">
        <v>2.5014345536133152E-4</v>
      </c>
    </row>
    <row r="11" spans="1:6" x14ac:dyDescent="0.3">
      <c r="A11" s="3">
        <v>1112</v>
      </c>
      <c r="B11" s="5">
        <v>1.01787179294044E-4</v>
      </c>
      <c r="C11" s="5">
        <v>2.6280746173457599E-5</v>
      </c>
      <c r="D11" s="5">
        <v>6.6153667030070801E-5</v>
      </c>
      <c r="E11" s="5">
        <v>5.5997280772045702E-5</v>
      </c>
      <c r="F11" s="5">
        <v>2.502188732696181E-4</v>
      </c>
    </row>
    <row r="12" spans="1:6" x14ac:dyDescent="0.3">
      <c r="A12" s="3">
        <v>1213</v>
      </c>
      <c r="B12" s="5">
        <v>9.5323795869810493E-5</v>
      </c>
      <c r="C12" s="5">
        <v>2.4755024279727801E-5</v>
      </c>
      <c r="D12" s="5">
        <v>6.3446019809116304E-5</v>
      </c>
      <c r="E12" s="5">
        <v>5.2858005952868597E-5</v>
      </c>
      <c r="F12" s="5">
        <v>2.3638284591152319E-4</v>
      </c>
    </row>
    <row r="13" spans="1:6" x14ac:dyDescent="0.3">
      <c r="A13" s="3">
        <v>1314</v>
      </c>
      <c r="B13" s="5">
        <v>8.4500639247335899E-5</v>
      </c>
      <c r="C13" s="5">
        <v>2.2151539122165502E-5</v>
      </c>
      <c r="D13" s="5">
        <v>5.7955996330226299E-5</v>
      </c>
      <c r="E13" s="5">
        <v>4.8658722319269299E-5</v>
      </c>
      <c r="F13" s="5">
        <v>2.1326689701899699E-4</v>
      </c>
    </row>
    <row r="14" spans="1:6" x14ac:dyDescent="0.3">
      <c r="A14" s="3">
        <v>1415</v>
      </c>
      <c r="B14" s="5">
        <v>8.3100029999110794E-5</v>
      </c>
      <c r="C14" s="5">
        <v>2.20244815326924E-5</v>
      </c>
      <c r="D14" s="5">
        <v>5.7493171248584899E-5</v>
      </c>
      <c r="E14" s="5">
        <v>4.7613470041128503E-5</v>
      </c>
      <c r="F14" s="5">
        <v>2.102311528215166E-4</v>
      </c>
    </row>
    <row r="15" spans="1:6" x14ac:dyDescent="0.3">
      <c r="A15" s="3">
        <v>1516</v>
      </c>
      <c r="B15" s="5">
        <v>8.2572223859904594E-5</v>
      </c>
      <c r="C15" s="5">
        <v>2.0982298912991002E-5</v>
      </c>
      <c r="D15" s="5">
        <v>5.4850753841335402E-5</v>
      </c>
      <c r="E15" s="5">
        <v>4.5829178154513898E-5</v>
      </c>
      <c r="F15" s="5">
        <v>2.042344547687449E-4</v>
      </c>
    </row>
    <row r="16" spans="1:6" x14ac:dyDescent="0.3">
      <c r="A16" s="3">
        <v>1617</v>
      </c>
      <c r="B16" s="5">
        <v>7.9606108972802498E-5</v>
      </c>
      <c r="C16" s="5">
        <v>1.92172358619756E-5</v>
      </c>
      <c r="D16" s="5">
        <v>5.1002583280843103E-5</v>
      </c>
      <c r="E16" s="5">
        <v>4.3056012427687401E-5</v>
      </c>
      <c r="F16" s="5">
        <v>1.928819405433086E-4</v>
      </c>
    </row>
    <row r="17" spans="1:6" x14ac:dyDescent="0.3">
      <c r="A17" s="3">
        <v>1718</v>
      </c>
      <c r="B17" s="5">
        <v>7.5202275320041995E-5</v>
      </c>
      <c r="C17" s="5">
        <v>1.60962944720495E-5</v>
      </c>
      <c r="D17" s="5">
        <v>4.4995043795925801E-5</v>
      </c>
      <c r="E17" s="5">
        <v>3.7341383139768E-5</v>
      </c>
      <c r="F17" s="5">
        <v>1.7363499672778531E-4</v>
      </c>
    </row>
    <row r="18" spans="1:6" x14ac:dyDescent="0.3">
      <c r="A18" s="3">
        <v>1819</v>
      </c>
      <c r="B18" s="5">
        <v>6.0271353688576703E-5</v>
      </c>
      <c r="C18" s="5">
        <v>1.14525825860046E-5</v>
      </c>
      <c r="D18" s="5">
        <v>3.4747003592145202E-5</v>
      </c>
      <c r="E18" s="5">
        <v>3.03385816045651E-5</v>
      </c>
      <c r="F18" s="5">
        <v>1.368095214712916E-4</v>
      </c>
    </row>
    <row r="19" spans="1:6" x14ac:dyDescent="0.3">
      <c r="A19" s="3">
        <v>1920</v>
      </c>
      <c r="B19" s="5">
        <v>7.4213871017776394E-5</v>
      </c>
      <c r="C19" s="5">
        <v>1.35862864372314E-5</v>
      </c>
      <c r="D19" s="5">
        <v>4.2006252210578998E-5</v>
      </c>
      <c r="E19" s="5">
        <v>3.4502627375074603E-5</v>
      </c>
      <c r="F19" s="5">
        <v>1.6430903704066141E-4</v>
      </c>
    </row>
    <row r="20" spans="1:6" x14ac:dyDescent="0.3">
      <c r="A20" s="3">
        <v>2021</v>
      </c>
      <c r="B20" s="5">
        <v>1.06302573266391E-4</v>
      </c>
      <c r="C20" s="5">
        <v>1.9170437651506301E-5</v>
      </c>
      <c r="D20" s="5">
        <v>5.9649179316766301E-5</v>
      </c>
      <c r="E20" s="5">
        <v>4.6359955383178901E-5</v>
      </c>
      <c r="F20" s="5">
        <v>2.314821456178425E-4</v>
      </c>
    </row>
    <row r="21" spans="1:6" x14ac:dyDescent="0.3">
      <c r="A21" s="3">
        <v>2122</v>
      </c>
      <c r="B21" s="5">
        <v>1.1065778305984201E-4</v>
      </c>
      <c r="C21" s="5">
        <v>2.0396050508779399E-5</v>
      </c>
      <c r="D21" s="5">
        <v>6.7335532960743306E-5</v>
      </c>
      <c r="E21" s="5">
        <v>5.1376980133035501E-5</v>
      </c>
      <c r="F21" s="5">
        <v>2.4976634666240024E-4</v>
      </c>
    </row>
    <row r="22" spans="1:6" x14ac:dyDescent="0.3">
      <c r="A22" s="3">
        <v>2223</v>
      </c>
      <c r="B22" s="5">
        <v>1.25643609389095E-4</v>
      </c>
      <c r="C22" s="5">
        <v>2.07444907300131E-5</v>
      </c>
      <c r="D22" s="5">
        <v>7.5109979787904403E-5</v>
      </c>
      <c r="E22" s="5">
        <v>5.4522029898790702E-5</v>
      </c>
      <c r="F22" s="5">
        <v>2.7602010980580321E-4</v>
      </c>
    </row>
    <row r="23" spans="1:6" x14ac:dyDescent="0.3">
      <c r="A23" s="3">
        <v>2324</v>
      </c>
      <c r="B23" s="5">
        <v>2.4715707573634202E-4</v>
      </c>
      <c r="C23" s="5">
        <v>3.6126149624396402E-5</v>
      </c>
      <c r="D23" s="5">
        <v>1.4104034176895601E-4</v>
      </c>
      <c r="E23" s="5">
        <v>8.9668245425574404E-5</v>
      </c>
      <c r="F23" s="5">
        <v>5.1399181255526883E-4</v>
      </c>
    </row>
    <row r="24" spans="1:6" x14ac:dyDescent="0.3">
      <c r="A24" s="3">
        <v>2401</v>
      </c>
      <c r="B24" s="5">
        <v>1.41805754477516E-3</v>
      </c>
      <c r="C24" s="5">
        <v>1.4343991875563001E-4</v>
      </c>
      <c r="D24" s="5">
        <v>5.98297246037776E-4</v>
      </c>
      <c r="E24" s="5">
        <v>3.7082772456399897E-4</v>
      </c>
      <c r="F24" s="5">
        <v>2.5306224341325647E-3</v>
      </c>
    </row>
    <row r="25" spans="1:6" x14ac:dyDescent="0.3">
      <c r="A25" s="3" t="s">
        <v>116</v>
      </c>
      <c r="B25" s="5">
        <v>4.274236237182932E-3</v>
      </c>
      <c r="C25" s="5">
        <v>6.6977981000406709E-4</v>
      </c>
      <c r="D25" s="5">
        <v>2.2950094695922316E-3</v>
      </c>
      <c r="E25" s="5">
        <v>1.638889237638112E-3</v>
      </c>
      <c r="F25" s="5">
        <v>8.8779147544173417E-3</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06"/>
  <sheetViews>
    <sheetView topLeftCell="A148" workbookViewId="0">
      <selection activeCell="F162" sqref="F162"/>
    </sheetView>
  </sheetViews>
  <sheetFormatPr defaultRowHeight="16.5" x14ac:dyDescent="0.3"/>
  <cols>
    <col min="3" max="3" width="11.5" customWidth="1"/>
    <col min="4" max="4" width="11.875" customWidth="1"/>
    <col min="5" max="5" width="12.125" bestFit="1" customWidth="1"/>
    <col min="6" max="6" width="9.5" bestFit="1" customWidth="1"/>
  </cols>
  <sheetData>
    <row r="2" spans="2:8" x14ac:dyDescent="0.3">
      <c r="B2" t="s">
        <v>24</v>
      </c>
      <c r="F2" t="s">
        <v>25</v>
      </c>
    </row>
    <row r="3" spans="2:8" x14ac:dyDescent="0.3">
      <c r="B3" t="s">
        <v>122</v>
      </c>
      <c r="C3" t="s">
        <v>0</v>
      </c>
      <c r="D3" t="s">
        <v>1</v>
      </c>
      <c r="F3" t="s">
        <v>14</v>
      </c>
      <c r="G3" t="s">
        <v>15</v>
      </c>
      <c r="H3" t="s">
        <v>16</v>
      </c>
    </row>
    <row r="4" spans="2:8" x14ac:dyDescent="0.3">
      <c r="B4" t="s">
        <v>3</v>
      </c>
      <c r="C4">
        <v>483346.7</v>
      </c>
      <c r="D4">
        <v>471542.3</v>
      </c>
      <c r="F4">
        <v>506</v>
      </c>
      <c r="G4">
        <v>272766</v>
      </c>
      <c r="H4">
        <v>61772</v>
      </c>
    </row>
    <row r="5" spans="2:8" x14ac:dyDescent="0.3">
      <c r="B5" t="s">
        <v>5</v>
      </c>
      <c r="C5">
        <v>2369694.25</v>
      </c>
      <c r="D5">
        <v>2399158.0499999998</v>
      </c>
      <c r="F5">
        <v>607</v>
      </c>
      <c r="G5">
        <v>523453.5</v>
      </c>
      <c r="H5">
        <v>464813.75</v>
      </c>
    </row>
    <row r="6" spans="2:8" x14ac:dyDescent="0.3">
      <c r="B6" t="s">
        <v>7</v>
      </c>
      <c r="C6">
        <v>824213.45</v>
      </c>
      <c r="D6">
        <v>827766.85</v>
      </c>
      <c r="F6">
        <v>708</v>
      </c>
      <c r="G6">
        <v>1426711.25</v>
      </c>
      <c r="H6">
        <v>1119366.25</v>
      </c>
    </row>
    <row r="7" spans="2:8" x14ac:dyDescent="0.3">
      <c r="B7" t="s">
        <v>9</v>
      </c>
      <c r="C7">
        <v>992552.95</v>
      </c>
      <c r="D7">
        <v>1001103.3</v>
      </c>
      <c r="F7">
        <v>809</v>
      </c>
      <c r="G7">
        <v>1816751</v>
      </c>
      <c r="H7">
        <v>2672351.25</v>
      </c>
    </row>
    <row r="8" spans="2:8" x14ac:dyDescent="0.3">
      <c r="F8">
        <v>910</v>
      </c>
      <c r="G8">
        <v>1164923.25</v>
      </c>
      <c r="H8">
        <v>1817836.75</v>
      </c>
    </row>
    <row r="9" spans="2:8" x14ac:dyDescent="0.3">
      <c r="B9" t="s">
        <v>10</v>
      </c>
      <c r="F9">
        <v>1011</v>
      </c>
      <c r="G9">
        <v>921578.25</v>
      </c>
      <c r="H9">
        <v>1175812.75</v>
      </c>
    </row>
    <row r="10" spans="2:8" x14ac:dyDescent="0.3">
      <c r="B10" t="s">
        <v>11</v>
      </c>
      <c r="F10">
        <v>1112</v>
      </c>
      <c r="G10">
        <v>958175.75</v>
      </c>
      <c r="H10">
        <v>1063059.75</v>
      </c>
    </row>
    <row r="11" spans="2:8" x14ac:dyDescent="0.3">
      <c r="B11" t="s">
        <v>12</v>
      </c>
    </row>
    <row r="12" spans="2:8" x14ac:dyDescent="0.3">
      <c r="B12" t="s">
        <v>13</v>
      </c>
      <c r="F12" t="s">
        <v>20</v>
      </c>
    </row>
    <row r="13" spans="2:8" x14ac:dyDescent="0.3">
      <c r="F13" t="s">
        <v>17</v>
      </c>
    </row>
    <row r="14" spans="2:8" x14ac:dyDescent="0.3">
      <c r="F14" t="s">
        <v>18</v>
      </c>
    </row>
    <row r="15" spans="2:8" x14ac:dyDescent="0.3">
      <c r="F15" t="s">
        <v>19</v>
      </c>
    </row>
    <row r="16" spans="2:8" x14ac:dyDescent="0.3">
      <c r="F16" t="s">
        <v>28</v>
      </c>
    </row>
    <row r="17" spans="2:8" x14ac:dyDescent="0.3">
      <c r="B17" t="s">
        <v>45</v>
      </c>
    </row>
    <row r="19" spans="2:8" x14ac:dyDescent="0.3">
      <c r="B19" t="s">
        <v>21</v>
      </c>
      <c r="F19" t="s">
        <v>37</v>
      </c>
    </row>
    <row r="20" spans="2:8" x14ac:dyDescent="0.3">
      <c r="B20" t="s">
        <v>22</v>
      </c>
      <c r="C20" t="s">
        <v>23</v>
      </c>
      <c r="D20" t="s">
        <v>1</v>
      </c>
      <c r="F20" t="s">
        <v>38</v>
      </c>
      <c r="G20" t="s">
        <v>39</v>
      </c>
      <c r="H20" t="s">
        <v>1</v>
      </c>
    </row>
    <row r="21" spans="2:8" x14ac:dyDescent="0.3">
      <c r="B21" t="s">
        <v>29</v>
      </c>
      <c r="C21">
        <v>1044776</v>
      </c>
      <c r="D21">
        <v>1165703</v>
      </c>
      <c r="F21">
        <v>1819</v>
      </c>
      <c r="G21">
        <v>4810661</v>
      </c>
      <c r="H21">
        <v>3920994</v>
      </c>
    </row>
    <row r="22" spans="2:8" x14ac:dyDescent="0.3">
      <c r="B22" t="s">
        <v>30</v>
      </c>
      <c r="C22">
        <v>4810661</v>
      </c>
      <c r="D22">
        <v>5683879</v>
      </c>
      <c r="F22">
        <v>1920</v>
      </c>
      <c r="G22">
        <v>3565184</v>
      </c>
      <c r="H22">
        <v>3795179</v>
      </c>
    </row>
    <row r="23" spans="2:8" x14ac:dyDescent="0.3">
      <c r="B23" t="s">
        <v>31</v>
      </c>
      <c r="C23">
        <v>1656305</v>
      </c>
      <c r="D23">
        <v>1965442</v>
      </c>
      <c r="F23">
        <v>2021</v>
      </c>
      <c r="G23">
        <v>2732977</v>
      </c>
      <c r="H23">
        <v>2483388</v>
      </c>
    </row>
    <row r="24" spans="2:8" x14ac:dyDescent="0.3">
      <c r="B24" t="s">
        <v>32</v>
      </c>
      <c r="C24">
        <v>1705617</v>
      </c>
      <c r="D24">
        <v>1874381</v>
      </c>
      <c r="F24">
        <v>2122</v>
      </c>
      <c r="G24">
        <v>2716860</v>
      </c>
      <c r="H24">
        <v>2186050</v>
      </c>
    </row>
    <row r="25" spans="2:8" x14ac:dyDescent="0.3">
      <c r="F25">
        <v>2223</v>
      </c>
      <c r="G25">
        <v>2584664</v>
      </c>
      <c r="H25">
        <v>2235893</v>
      </c>
    </row>
    <row r="26" spans="2:8" x14ac:dyDescent="0.3">
      <c r="B26" t="s">
        <v>26</v>
      </c>
      <c r="F26">
        <v>2324</v>
      </c>
      <c r="G26">
        <v>1212806</v>
      </c>
      <c r="H26">
        <v>1555272</v>
      </c>
    </row>
    <row r="27" spans="2:8" x14ac:dyDescent="0.3">
      <c r="B27" t="s">
        <v>17</v>
      </c>
      <c r="F27">
        <v>2401</v>
      </c>
      <c r="G27">
        <v>172373</v>
      </c>
      <c r="H27">
        <v>524783</v>
      </c>
    </row>
    <row r="28" spans="2:8" x14ac:dyDescent="0.3">
      <c r="B28" t="s">
        <v>27</v>
      </c>
    </row>
    <row r="29" spans="2:8" x14ac:dyDescent="0.3">
      <c r="B29" t="s">
        <v>13</v>
      </c>
      <c r="F29" t="s">
        <v>33</v>
      </c>
    </row>
    <row r="30" spans="2:8" x14ac:dyDescent="0.3">
      <c r="F30" t="s">
        <v>17</v>
      </c>
    </row>
    <row r="31" spans="2:8" x14ac:dyDescent="0.3">
      <c r="F31" t="s">
        <v>34</v>
      </c>
    </row>
    <row r="32" spans="2:8" x14ac:dyDescent="0.3">
      <c r="F32" t="s">
        <v>35</v>
      </c>
    </row>
    <row r="33" spans="2:8" x14ac:dyDescent="0.3">
      <c r="F33" t="s">
        <v>36</v>
      </c>
    </row>
    <row r="34" spans="2:8" x14ac:dyDescent="0.3">
      <c r="B34" t="s">
        <v>45</v>
      </c>
    </row>
    <row r="36" spans="2:8" x14ac:dyDescent="0.3">
      <c r="B36" t="s">
        <v>40</v>
      </c>
      <c r="H36" t="s">
        <v>46</v>
      </c>
    </row>
    <row r="37" spans="2:8" x14ac:dyDescent="0.3">
      <c r="B37" t="s">
        <v>41</v>
      </c>
      <c r="C37" t="s">
        <v>42</v>
      </c>
      <c r="D37" t="s">
        <v>43</v>
      </c>
      <c r="E37" t="s">
        <v>44</v>
      </c>
      <c r="H37" t="s">
        <v>17</v>
      </c>
    </row>
    <row r="38" spans="2:8" x14ac:dyDescent="0.3">
      <c r="B38" t="s">
        <v>2</v>
      </c>
      <c r="C38">
        <v>2223</v>
      </c>
      <c r="D38">
        <v>576958</v>
      </c>
      <c r="E38">
        <v>218944</v>
      </c>
      <c r="H38" t="s">
        <v>47</v>
      </c>
    </row>
    <row r="39" spans="2:8" x14ac:dyDescent="0.3">
      <c r="B39" t="s">
        <v>2</v>
      </c>
      <c r="C39">
        <v>2324</v>
      </c>
      <c r="D39">
        <v>260729</v>
      </c>
      <c r="E39">
        <v>143872</v>
      </c>
      <c r="H39" t="s">
        <v>48</v>
      </c>
    </row>
    <row r="40" spans="2:8" x14ac:dyDescent="0.3">
      <c r="B40" t="s">
        <v>2</v>
      </c>
      <c r="C40">
        <v>2401</v>
      </c>
      <c r="D40">
        <v>21167</v>
      </c>
      <c r="E40">
        <v>49352</v>
      </c>
      <c r="H40" t="s">
        <v>49</v>
      </c>
    </row>
    <row r="41" spans="2:8" x14ac:dyDescent="0.3">
      <c r="B41" t="s">
        <v>4</v>
      </c>
      <c r="C41">
        <v>2223</v>
      </c>
      <c r="D41">
        <v>2584664</v>
      </c>
      <c r="E41">
        <v>2235893</v>
      </c>
    </row>
    <row r="42" spans="2:8" x14ac:dyDescent="0.3">
      <c r="B42" t="s">
        <v>4</v>
      </c>
      <c r="C42">
        <v>2324</v>
      </c>
      <c r="D42">
        <v>1212806</v>
      </c>
      <c r="E42">
        <v>1555272</v>
      </c>
    </row>
    <row r="43" spans="2:8" x14ac:dyDescent="0.3">
      <c r="B43" t="s">
        <v>4</v>
      </c>
      <c r="C43">
        <v>2401</v>
      </c>
      <c r="D43">
        <v>172373</v>
      </c>
      <c r="E43">
        <v>524783</v>
      </c>
    </row>
    <row r="44" spans="2:8" x14ac:dyDescent="0.3">
      <c r="B44" t="s">
        <v>6</v>
      </c>
      <c r="C44">
        <v>2223</v>
      </c>
      <c r="D44">
        <v>717158</v>
      </c>
      <c r="E44">
        <v>614223</v>
      </c>
    </row>
    <row r="45" spans="2:8" x14ac:dyDescent="0.3">
      <c r="B45" t="s">
        <v>6</v>
      </c>
      <c r="C45">
        <v>2324</v>
      </c>
      <c r="D45">
        <v>288744</v>
      </c>
      <c r="E45">
        <v>420273</v>
      </c>
    </row>
    <row r="46" spans="2:8" x14ac:dyDescent="0.3">
      <c r="B46" t="s">
        <v>6</v>
      </c>
      <c r="C46">
        <v>2401</v>
      </c>
      <c r="D46">
        <v>33938</v>
      </c>
      <c r="E46">
        <v>133203</v>
      </c>
    </row>
    <row r="47" spans="2:8" x14ac:dyDescent="0.3">
      <c r="B47" t="s">
        <v>8</v>
      </c>
      <c r="C47">
        <v>2223</v>
      </c>
      <c r="D47">
        <v>925633</v>
      </c>
      <c r="E47">
        <v>908488</v>
      </c>
    </row>
    <row r="48" spans="2:8" x14ac:dyDescent="0.3">
      <c r="B48" t="s">
        <v>8</v>
      </c>
      <c r="C48">
        <v>2324</v>
      </c>
      <c r="D48">
        <v>452658</v>
      </c>
      <c r="E48">
        <v>662564</v>
      </c>
    </row>
    <row r="49" spans="2:9" x14ac:dyDescent="0.3">
      <c r="B49" t="s">
        <v>8</v>
      </c>
      <c r="C49">
        <v>2401</v>
      </c>
      <c r="D49">
        <v>57970</v>
      </c>
      <c r="E49">
        <v>211697</v>
      </c>
    </row>
    <row r="50" spans="2:9" x14ac:dyDescent="0.3">
      <c r="B50" t="s">
        <v>45</v>
      </c>
    </row>
    <row r="52" spans="2:9" x14ac:dyDescent="0.3">
      <c r="B52" t="s">
        <v>50</v>
      </c>
      <c r="G52" t="s">
        <v>55</v>
      </c>
    </row>
    <row r="53" spans="2:9" x14ac:dyDescent="0.3">
      <c r="B53" t="s">
        <v>41</v>
      </c>
      <c r="C53" t="s">
        <v>38</v>
      </c>
      <c r="D53" t="s">
        <v>51</v>
      </c>
      <c r="G53" t="s">
        <v>41</v>
      </c>
      <c r="H53" t="s">
        <v>56</v>
      </c>
      <c r="I53" t="s">
        <v>1</v>
      </c>
    </row>
    <row r="54" spans="2:9" x14ac:dyDescent="0.3">
      <c r="B54" t="s">
        <v>2</v>
      </c>
      <c r="C54">
        <v>506</v>
      </c>
      <c r="D54">
        <v>88136</v>
      </c>
      <c r="G54" t="s">
        <v>4</v>
      </c>
      <c r="H54">
        <v>506</v>
      </c>
      <c r="I54">
        <v>140073</v>
      </c>
    </row>
    <row r="55" spans="2:9" x14ac:dyDescent="0.3">
      <c r="B55" t="s">
        <v>2</v>
      </c>
      <c r="C55">
        <v>607</v>
      </c>
      <c r="D55">
        <v>114628</v>
      </c>
      <c r="G55" t="s">
        <v>4</v>
      </c>
      <c r="H55">
        <v>607</v>
      </c>
      <c r="I55">
        <v>947840</v>
      </c>
    </row>
    <row r="56" spans="2:9" x14ac:dyDescent="0.3">
      <c r="B56" t="s">
        <v>2</v>
      </c>
      <c r="C56">
        <v>708</v>
      </c>
      <c r="D56">
        <v>259282</v>
      </c>
      <c r="G56" t="s">
        <v>4</v>
      </c>
      <c r="H56">
        <v>708</v>
      </c>
      <c r="I56">
        <v>2323675</v>
      </c>
    </row>
    <row r="57" spans="2:9" x14ac:dyDescent="0.3">
      <c r="B57" t="s">
        <v>2</v>
      </c>
      <c r="C57">
        <v>809</v>
      </c>
      <c r="D57">
        <v>384892</v>
      </c>
      <c r="G57" t="s">
        <v>4</v>
      </c>
      <c r="H57">
        <v>809</v>
      </c>
      <c r="I57">
        <v>5683879</v>
      </c>
    </row>
    <row r="58" spans="2:9" x14ac:dyDescent="0.3">
      <c r="B58" t="s">
        <v>2</v>
      </c>
      <c r="C58">
        <v>910</v>
      </c>
      <c r="D58">
        <v>315797</v>
      </c>
      <c r="G58" t="s">
        <v>4</v>
      </c>
      <c r="H58">
        <v>910</v>
      </c>
      <c r="I58">
        <v>3681729</v>
      </c>
    </row>
    <row r="59" spans="2:9" x14ac:dyDescent="0.3">
      <c r="B59" t="s">
        <v>2</v>
      </c>
      <c r="C59">
        <v>1011</v>
      </c>
      <c r="D59">
        <v>340972</v>
      </c>
      <c r="G59" t="s">
        <v>4</v>
      </c>
      <c r="H59">
        <v>1011</v>
      </c>
      <c r="I59">
        <v>2227083</v>
      </c>
    </row>
    <row r="60" spans="2:9" x14ac:dyDescent="0.3">
      <c r="B60" t="s">
        <v>2</v>
      </c>
      <c r="C60">
        <v>1112</v>
      </c>
      <c r="D60">
        <v>411897</v>
      </c>
      <c r="G60" t="s">
        <v>4</v>
      </c>
      <c r="H60">
        <v>1112</v>
      </c>
      <c r="I60">
        <v>1957278</v>
      </c>
    </row>
    <row r="61" spans="2:9" x14ac:dyDescent="0.3">
      <c r="B61" t="s">
        <v>2</v>
      </c>
      <c r="C61">
        <v>1213</v>
      </c>
      <c r="D61">
        <v>471989</v>
      </c>
      <c r="G61" t="s">
        <v>4</v>
      </c>
      <c r="H61">
        <v>1213</v>
      </c>
      <c r="I61">
        <v>2048620</v>
      </c>
    </row>
    <row r="62" spans="2:9" x14ac:dyDescent="0.3">
      <c r="B62" t="s">
        <v>2</v>
      </c>
      <c r="C62">
        <v>1314</v>
      </c>
      <c r="D62">
        <v>558377</v>
      </c>
      <c r="G62" t="s">
        <v>4</v>
      </c>
      <c r="H62">
        <v>1314</v>
      </c>
      <c r="I62">
        <v>2258128</v>
      </c>
    </row>
    <row r="63" spans="2:9" x14ac:dyDescent="0.3">
      <c r="B63" t="s">
        <v>2</v>
      </c>
      <c r="C63">
        <v>1415</v>
      </c>
      <c r="D63">
        <v>589343</v>
      </c>
      <c r="G63" t="s">
        <v>4</v>
      </c>
      <c r="H63">
        <v>1415</v>
      </c>
      <c r="I63">
        <v>2277321</v>
      </c>
    </row>
    <row r="64" spans="2:9" x14ac:dyDescent="0.3">
      <c r="B64" t="s">
        <v>2</v>
      </c>
      <c r="C64">
        <v>1516</v>
      </c>
      <c r="D64">
        <v>648960</v>
      </c>
      <c r="G64" t="s">
        <v>4</v>
      </c>
      <c r="H64">
        <v>1516</v>
      </c>
      <c r="I64">
        <v>2320157</v>
      </c>
    </row>
    <row r="65" spans="2:9" x14ac:dyDescent="0.3">
      <c r="B65" t="s">
        <v>2</v>
      </c>
      <c r="C65">
        <v>1617</v>
      </c>
      <c r="D65">
        <v>721442</v>
      </c>
      <c r="G65" t="s">
        <v>4</v>
      </c>
      <c r="H65">
        <v>1617</v>
      </c>
      <c r="I65">
        <v>2509341</v>
      </c>
    </row>
    <row r="66" spans="2:9" x14ac:dyDescent="0.3">
      <c r="B66" t="s">
        <v>2</v>
      </c>
      <c r="C66">
        <v>1718</v>
      </c>
      <c r="D66">
        <v>791417</v>
      </c>
      <c r="G66" t="s">
        <v>4</v>
      </c>
      <c r="H66">
        <v>1718</v>
      </c>
      <c r="I66">
        <v>2906478</v>
      </c>
    </row>
    <row r="67" spans="2:9" x14ac:dyDescent="0.3">
      <c r="B67" t="s">
        <v>2</v>
      </c>
      <c r="C67">
        <v>1819</v>
      </c>
      <c r="D67">
        <v>1044776</v>
      </c>
      <c r="G67" t="s">
        <v>4</v>
      </c>
      <c r="H67">
        <v>1819</v>
      </c>
      <c r="I67">
        <v>3920994</v>
      </c>
    </row>
    <row r="68" spans="2:9" x14ac:dyDescent="0.3">
      <c r="B68" t="s">
        <v>2</v>
      </c>
      <c r="C68">
        <v>1920</v>
      </c>
      <c r="D68">
        <v>810482</v>
      </c>
      <c r="G68" t="s">
        <v>4</v>
      </c>
      <c r="H68">
        <v>1920</v>
      </c>
      <c r="I68">
        <v>3795179</v>
      </c>
    </row>
    <row r="69" spans="2:9" x14ac:dyDescent="0.3">
      <c r="B69" t="s">
        <v>2</v>
      </c>
      <c r="C69">
        <v>2021</v>
      </c>
      <c r="D69">
        <v>608066</v>
      </c>
      <c r="G69" t="s">
        <v>4</v>
      </c>
      <c r="H69">
        <v>2021</v>
      </c>
      <c r="I69">
        <v>2483388</v>
      </c>
    </row>
    <row r="70" spans="2:9" x14ac:dyDescent="0.3">
      <c r="B70" t="s">
        <v>2</v>
      </c>
      <c r="C70">
        <v>2122</v>
      </c>
      <c r="D70">
        <v>647624</v>
      </c>
      <c r="G70" t="s">
        <v>4</v>
      </c>
      <c r="H70">
        <v>2122</v>
      </c>
      <c r="I70">
        <v>2186050</v>
      </c>
    </row>
    <row r="71" spans="2:9" x14ac:dyDescent="0.3">
      <c r="B71" t="s">
        <v>2</v>
      </c>
      <c r="C71">
        <v>2223</v>
      </c>
      <c r="D71">
        <v>576958</v>
      </c>
      <c r="G71" t="s">
        <v>4</v>
      </c>
      <c r="H71">
        <v>2223</v>
      </c>
      <c r="I71">
        <v>2235893</v>
      </c>
    </row>
    <row r="72" spans="2:9" x14ac:dyDescent="0.3">
      <c r="B72" t="s">
        <v>2</v>
      </c>
      <c r="C72">
        <v>2324</v>
      </c>
      <c r="D72">
        <v>260729</v>
      </c>
      <c r="G72" t="s">
        <v>4</v>
      </c>
      <c r="H72">
        <v>2324</v>
      </c>
      <c r="I72">
        <v>1555272</v>
      </c>
    </row>
    <row r="73" spans="2:9" x14ac:dyDescent="0.3">
      <c r="B73" t="s">
        <v>2</v>
      </c>
      <c r="C73">
        <v>2401</v>
      </c>
      <c r="D73">
        <v>21167</v>
      </c>
      <c r="G73" t="s">
        <v>4</v>
      </c>
      <c r="H73">
        <v>2401</v>
      </c>
      <c r="I73">
        <v>524783</v>
      </c>
    </row>
    <row r="75" spans="2:9" x14ac:dyDescent="0.3">
      <c r="B75" t="s">
        <v>52</v>
      </c>
      <c r="G75" t="s">
        <v>57</v>
      </c>
    </row>
    <row r="76" spans="2:9" x14ac:dyDescent="0.3">
      <c r="B76" t="s">
        <v>17</v>
      </c>
      <c r="G76" t="s">
        <v>17</v>
      </c>
    </row>
    <row r="77" spans="2:9" x14ac:dyDescent="0.3">
      <c r="B77" t="s">
        <v>53</v>
      </c>
      <c r="G77" t="s">
        <v>58</v>
      </c>
    </row>
    <row r="78" spans="2:9" x14ac:dyDescent="0.3">
      <c r="B78" t="s">
        <v>54</v>
      </c>
      <c r="G78" t="s">
        <v>59</v>
      </c>
    </row>
    <row r="79" spans="2:9" x14ac:dyDescent="0.3">
      <c r="B79" t="s">
        <v>36</v>
      </c>
      <c r="G79" t="s">
        <v>36</v>
      </c>
    </row>
    <row r="80" spans="2:9" x14ac:dyDescent="0.3">
      <c r="B80" t="s">
        <v>45</v>
      </c>
    </row>
    <row r="82" spans="2:11" x14ac:dyDescent="0.3">
      <c r="B82" t="s">
        <v>60</v>
      </c>
      <c r="H82" t="s">
        <v>65</v>
      </c>
    </row>
    <row r="83" spans="2:11" x14ac:dyDescent="0.3">
      <c r="B83" t="s">
        <v>61</v>
      </c>
      <c r="C83" t="s">
        <v>43</v>
      </c>
      <c r="D83" t="s">
        <v>62</v>
      </c>
      <c r="H83" t="s">
        <v>41</v>
      </c>
      <c r="I83" t="s">
        <v>56</v>
      </c>
      <c r="J83" t="s">
        <v>70</v>
      </c>
      <c r="K83" t="s">
        <v>1</v>
      </c>
    </row>
    <row r="84" spans="2:11" x14ac:dyDescent="0.3">
      <c r="B84">
        <v>506</v>
      </c>
      <c r="C84">
        <v>272766</v>
      </c>
      <c r="D84">
        <v>61772</v>
      </c>
      <c r="H84" t="s">
        <v>29</v>
      </c>
      <c r="I84">
        <v>809</v>
      </c>
      <c r="J84">
        <v>384892</v>
      </c>
      <c r="K84">
        <v>1165703</v>
      </c>
    </row>
    <row r="85" spans="2:11" x14ac:dyDescent="0.3">
      <c r="B85">
        <v>607</v>
      </c>
      <c r="C85">
        <v>523453.5</v>
      </c>
      <c r="D85">
        <v>464813.75</v>
      </c>
      <c r="H85" t="s">
        <v>30</v>
      </c>
      <c r="I85">
        <v>809</v>
      </c>
      <c r="J85">
        <v>3914929</v>
      </c>
      <c r="K85">
        <v>5683879</v>
      </c>
    </row>
    <row r="86" spans="2:11" x14ac:dyDescent="0.3">
      <c r="B86">
        <v>708</v>
      </c>
      <c r="C86">
        <v>1426711.25</v>
      </c>
      <c r="D86">
        <v>1119366.25</v>
      </c>
      <c r="H86" t="s">
        <v>31</v>
      </c>
      <c r="I86">
        <v>809</v>
      </c>
      <c r="J86">
        <v>1301035</v>
      </c>
      <c r="K86">
        <v>1965442</v>
      </c>
    </row>
    <row r="87" spans="2:11" x14ac:dyDescent="0.3">
      <c r="B87">
        <v>809</v>
      </c>
      <c r="C87">
        <v>1816751</v>
      </c>
      <c r="D87">
        <v>2672351.25</v>
      </c>
      <c r="H87" t="s">
        <v>32</v>
      </c>
      <c r="I87">
        <v>809</v>
      </c>
      <c r="J87">
        <v>1666148</v>
      </c>
      <c r="K87">
        <v>1874381</v>
      </c>
    </row>
    <row r="88" spans="2:11" x14ac:dyDescent="0.3">
      <c r="B88">
        <v>910</v>
      </c>
      <c r="C88">
        <v>1164923.25</v>
      </c>
      <c r="D88">
        <v>1817836.75</v>
      </c>
    </row>
    <row r="89" spans="2:11" x14ac:dyDescent="0.3">
      <c r="B89">
        <v>1011</v>
      </c>
      <c r="C89">
        <v>921578.25</v>
      </c>
      <c r="D89">
        <v>1175812.75</v>
      </c>
      <c r="H89" t="s">
        <v>66</v>
      </c>
    </row>
    <row r="90" spans="2:11" x14ac:dyDescent="0.3">
      <c r="B90">
        <v>1112</v>
      </c>
      <c r="C90">
        <v>958175.75</v>
      </c>
      <c r="D90">
        <v>1063059.75</v>
      </c>
      <c r="H90" t="s">
        <v>17</v>
      </c>
    </row>
    <row r="91" spans="2:11" x14ac:dyDescent="0.3">
      <c r="B91">
        <v>1213</v>
      </c>
      <c r="C91">
        <v>1043309.5</v>
      </c>
      <c r="D91">
        <v>1095851.5</v>
      </c>
      <c r="H91" t="s">
        <v>69</v>
      </c>
    </row>
    <row r="92" spans="2:11" x14ac:dyDescent="0.3">
      <c r="B92">
        <v>1314</v>
      </c>
      <c r="C92">
        <v>1173779</v>
      </c>
      <c r="D92">
        <v>1195810.75</v>
      </c>
      <c r="H92" t="s">
        <v>67</v>
      </c>
    </row>
    <row r="93" spans="2:11" x14ac:dyDescent="0.3">
      <c r="B93">
        <v>1415</v>
      </c>
      <c r="C93">
        <v>1187263.5</v>
      </c>
      <c r="D93">
        <v>1208575</v>
      </c>
      <c r="H93" t="s">
        <v>68</v>
      </c>
    </row>
    <row r="94" spans="2:11" x14ac:dyDescent="0.3">
      <c r="B94">
        <v>1516</v>
      </c>
      <c r="C94">
        <v>1286554.75</v>
      </c>
      <c r="D94">
        <v>1208977.25</v>
      </c>
    </row>
    <row r="95" spans="2:11" x14ac:dyDescent="0.3">
      <c r="B95">
        <v>1617</v>
      </c>
      <c r="C95">
        <v>1418487.5</v>
      </c>
      <c r="D95">
        <v>1267284.5</v>
      </c>
    </row>
    <row r="96" spans="2:11" x14ac:dyDescent="0.3">
      <c r="B96">
        <v>1718</v>
      </c>
      <c r="C96">
        <v>1678779.25</v>
      </c>
      <c r="D96">
        <v>1431925.25</v>
      </c>
    </row>
    <row r="97" spans="2:8" x14ac:dyDescent="0.3">
      <c r="B97">
        <v>1819</v>
      </c>
      <c r="C97">
        <v>2304339.75</v>
      </c>
      <c r="D97">
        <v>1836884.5</v>
      </c>
    </row>
    <row r="98" spans="2:8" x14ac:dyDescent="0.3">
      <c r="B98">
        <v>1920</v>
      </c>
      <c r="C98">
        <v>1721477.75</v>
      </c>
      <c r="D98">
        <v>1775209.25</v>
      </c>
    </row>
    <row r="99" spans="2:8" x14ac:dyDescent="0.3">
      <c r="B99">
        <v>2021</v>
      </c>
      <c r="C99">
        <v>1322385.75</v>
      </c>
      <c r="D99">
        <v>1175259</v>
      </c>
    </row>
    <row r="100" spans="2:8" x14ac:dyDescent="0.3">
      <c r="B100">
        <v>2122</v>
      </c>
      <c r="C100">
        <v>1302101.5</v>
      </c>
      <c r="D100">
        <v>1007422</v>
      </c>
    </row>
    <row r="101" spans="2:8" x14ac:dyDescent="0.3">
      <c r="B101">
        <v>2223</v>
      </c>
      <c r="C101">
        <v>1201103.25</v>
      </c>
      <c r="D101">
        <v>994387</v>
      </c>
    </row>
    <row r="102" spans="2:8" x14ac:dyDescent="0.3">
      <c r="B102">
        <v>2324</v>
      </c>
      <c r="C102">
        <v>553734.25</v>
      </c>
      <c r="D102">
        <v>695495.25</v>
      </c>
    </row>
    <row r="103" spans="2:8" x14ac:dyDescent="0.3">
      <c r="B103">
        <v>2401</v>
      </c>
      <c r="C103">
        <v>71362</v>
      </c>
      <c r="D103">
        <v>229758.75</v>
      </c>
    </row>
    <row r="105" spans="2:8" x14ac:dyDescent="0.3">
      <c r="B105" t="s">
        <v>63</v>
      </c>
    </row>
    <row r="106" spans="2:8" x14ac:dyDescent="0.3">
      <c r="B106" t="s">
        <v>64</v>
      </c>
    </row>
    <row r="107" spans="2:8" x14ac:dyDescent="0.3">
      <c r="B107" t="s">
        <v>35</v>
      </c>
    </row>
    <row r="108" spans="2:8" x14ac:dyDescent="0.3">
      <c r="B108" t="s">
        <v>36</v>
      </c>
    </row>
    <row r="109" spans="2:8" x14ac:dyDescent="0.3">
      <c r="B109" t="s">
        <v>45</v>
      </c>
    </row>
    <row r="111" spans="2:8" x14ac:dyDescent="0.3">
      <c r="B111" t="s">
        <v>71</v>
      </c>
      <c r="G111" t="s">
        <v>77</v>
      </c>
    </row>
    <row r="112" spans="2:8" x14ac:dyDescent="0.3">
      <c r="B112" t="s">
        <v>72</v>
      </c>
      <c r="C112" t="s">
        <v>73</v>
      </c>
      <c r="G112" t="s">
        <v>78</v>
      </c>
      <c r="H112" t="s">
        <v>85</v>
      </c>
    </row>
    <row r="113" spans="2:12" x14ac:dyDescent="0.3">
      <c r="B113" t="s">
        <v>29</v>
      </c>
      <c r="C113">
        <v>430389</v>
      </c>
      <c r="G113" t="s">
        <v>29</v>
      </c>
      <c r="H113">
        <v>412168</v>
      </c>
    </row>
    <row r="114" spans="2:12" x14ac:dyDescent="0.3">
      <c r="B114" t="s">
        <v>30</v>
      </c>
      <c r="C114">
        <v>889667</v>
      </c>
      <c r="G114" t="s">
        <v>30</v>
      </c>
      <c r="H114">
        <v>4315948</v>
      </c>
    </row>
    <row r="115" spans="2:12" x14ac:dyDescent="0.3">
      <c r="B115" t="s">
        <v>31</v>
      </c>
      <c r="C115">
        <v>434664</v>
      </c>
      <c r="G115" t="s">
        <v>31</v>
      </c>
      <c r="H115">
        <v>1167699</v>
      </c>
    </row>
    <row r="116" spans="2:12" x14ac:dyDescent="0.3">
      <c r="B116" t="s">
        <v>32</v>
      </c>
      <c r="C116">
        <v>668332</v>
      </c>
      <c r="G116" t="s">
        <v>32</v>
      </c>
      <c r="H116">
        <v>1782749</v>
      </c>
    </row>
    <row r="118" spans="2:12" x14ac:dyDescent="0.3">
      <c r="B118" t="s">
        <v>74</v>
      </c>
      <c r="G118" t="s">
        <v>80</v>
      </c>
    </row>
    <row r="119" spans="2:12" x14ac:dyDescent="0.3">
      <c r="B119" t="s">
        <v>17</v>
      </c>
      <c r="G119" t="s">
        <v>81</v>
      </c>
    </row>
    <row r="120" spans="2:12" x14ac:dyDescent="0.3">
      <c r="B120" t="s">
        <v>75</v>
      </c>
      <c r="G120" t="s">
        <v>84</v>
      </c>
    </row>
    <row r="121" spans="2:12" x14ac:dyDescent="0.3">
      <c r="B121" t="s">
        <v>76</v>
      </c>
      <c r="G121" t="s">
        <v>82</v>
      </c>
    </row>
    <row r="122" spans="2:12" x14ac:dyDescent="0.3">
      <c r="G122" t="s">
        <v>79</v>
      </c>
    </row>
    <row r="123" spans="2:12" x14ac:dyDescent="0.3">
      <c r="B123" t="s">
        <v>45</v>
      </c>
    </row>
    <row r="125" spans="2:12" x14ac:dyDescent="0.3">
      <c r="B125" t="s">
        <v>88</v>
      </c>
      <c r="J125" t="s">
        <v>92</v>
      </c>
    </row>
    <row r="126" spans="2:12" x14ac:dyDescent="0.3">
      <c r="B126" t="s">
        <v>38</v>
      </c>
      <c r="C126" t="s">
        <v>91</v>
      </c>
      <c r="J126" t="s">
        <v>41</v>
      </c>
      <c r="K126" t="s">
        <v>56</v>
      </c>
      <c r="L126" t="s">
        <v>89</v>
      </c>
    </row>
    <row r="127" spans="2:12" x14ac:dyDescent="0.3">
      <c r="B127">
        <v>506</v>
      </c>
      <c r="C127" s="1">
        <v>4.6110588483959402E-4</v>
      </c>
      <c r="F127" t="s">
        <v>90</v>
      </c>
      <c r="J127" t="s">
        <v>8</v>
      </c>
      <c r="K127">
        <v>2401</v>
      </c>
      <c r="L127" s="1">
        <v>3.7082772456399897E-4</v>
      </c>
    </row>
    <row r="128" spans="2:12" x14ac:dyDescent="0.3">
      <c r="B128">
        <v>607</v>
      </c>
      <c r="C128" s="1">
        <v>1.5582543437574499E-4</v>
      </c>
      <c r="F128" t="s">
        <v>17</v>
      </c>
      <c r="J128" t="s">
        <v>2</v>
      </c>
      <c r="K128">
        <v>2401</v>
      </c>
      <c r="L128">
        <v>1.41805754477516E-3</v>
      </c>
    </row>
    <row r="129" spans="2:14" x14ac:dyDescent="0.3">
      <c r="B129">
        <v>708</v>
      </c>
      <c r="C129" s="1">
        <v>6.27055206126241E-5</v>
      </c>
      <c r="F129" t="s">
        <v>35</v>
      </c>
      <c r="J129" t="s">
        <v>4</v>
      </c>
      <c r="K129">
        <v>2401</v>
      </c>
      <c r="L129" s="1">
        <v>1.4343991875563001E-4</v>
      </c>
      <c r="N129" t="s">
        <v>86</v>
      </c>
    </row>
    <row r="130" spans="2:14" x14ac:dyDescent="0.3">
      <c r="B130">
        <v>809</v>
      </c>
      <c r="C130" s="1">
        <v>3.3441930538782199E-5</v>
      </c>
      <c r="F130" t="s">
        <v>36</v>
      </c>
      <c r="J130" t="s">
        <v>6</v>
      </c>
      <c r="K130">
        <v>2401</v>
      </c>
      <c r="L130" s="1">
        <v>5.98297246037776E-4</v>
      </c>
      <c r="N130" t="s">
        <v>17</v>
      </c>
    </row>
    <row r="131" spans="2:14" x14ac:dyDescent="0.3">
      <c r="B131">
        <v>910</v>
      </c>
      <c r="C131" s="1">
        <v>4.79009123104259E-5</v>
      </c>
      <c r="J131" t="s">
        <v>4</v>
      </c>
      <c r="K131">
        <v>2324</v>
      </c>
      <c r="L131" s="1">
        <v>3.6126149624396402E-5</v>
      </c>
      <c r="N131" t="s">
        <v>87</v>
      </c>
    </row>
    <row r="132" spans="2:14" x14ac:dyDescent="0.3">
      <c r="B132">
        <v>1011</v>
      </c>
      <c r="C132" s="1">
        <v>6.2535863840333002E-5</v>
      </c>
      <c r="J132" t="s">
        <v>8</v>
      </c>
      <c r="K132">
        <v>2324</v>
      </c>
      <c r="L132" s="1">
        <v>8.9668245425574404E-5</v>
      </c>
    </row>
    <row r="133" spans="2:14" x14ac:dyDescent="0.3">
      <c r="B133">
        <v>1112</v>
      </c>
      <c r="C133" s="1">
        <v>6.2554718317404701E-5</v>
      </c>
      <c r="J133" t="s">
        <v>6</v>
      </c>
      <c r="K133">
        <v>2324</v>
      </c>
      <c r="L133" s="1">
        <v>1.4104034176895601E-4</v>
      </c>
    </row>
    <row r="134" spans="2:14" x14ac:dyDescent="0.3">
      <c r="B134">
        <v>1213</v>
      </c>
      <c r="C134" s="1">
        <v>5.9095711477880797E-5</v>
      </c>
      <c r="J134" t="s">
        <v>2</v>
      </c>
      <c r="K134">
        <v>2324</v>
      </c>
      <c r="L134" s="1">
        <v>2.4715707573634202E-4</v>
      </c>
    </row>
    <row r="135" spans="2:14" x14ac:dyDescent="0.3">
      <c r="B135">
        <v>1314</v>
      </c>
      <c r="C135" s="1">
        <v>5.3316724254749201E-5</v>
      </c>
      <c r="J135" t="s">
        <v>4</v>
      </c>
      <c r="K135">
        <v>2223</v>
      </c>
      <c r="L135" s="1">
        <v>2.07444907300131E-5</v>
      </c>
    </row>
    <row r="136" spans="2:14" x14ac:dyDescent="0.3">
      <c r="B136">
        <v>1415</v>
      </c>
      <c r="C136" s="1">
        <v>5.2557788205379198E-5</v>
      </c>
      <c r="J136" t="s">
        <v>2</v>
      </c>
      <c r="K136">
        <v>2223</v>
      </c>
      <c r="L136" s="1">
        <v>1.25643609389095E-4</v>
      </c>
    </row>
    <row r="137" spans="2:14" x14ac:dyDescent="0.3">
      <c r="B137">
        <v>1516</v>
      </c>
      <c r="C137" s="1">
        <v>5.1058613692186198E-5</v>
      </c>
      <c r="J137" t="s">
        <v>6</v>
      </c>
      <c r="K137">
        <v>2223</v>
      </c>
      <c r="L137" s="1">
        <v>7.5109979787904403E-5</v>
      </c>
    </row>
    <row r="138" spans="2:14" x14ac:dyDescent="0.3">
      <c r="B138">
        <v>1617</v>
      </c>
      <c r="C138" s="1">
        <v>4.8220485135827197E-5</v>
      </c>
      <c r="J138" t="s">
        <v>8</v>
      </c>
      <c r="K138">
        <v>2223</v>
      </c>
      <c r="L138" s="1">
        <v>5.4522029898790702E-5</v>
      </c>
    </row>
    <row r="139" spans="2:14" x14ac:dyDescent="0.3">
      <c r="B139">
        <v>1718</v>
      </c>
      <c r="C139" s="1">
        <v>4.34087491819463E-5</v>
      </c>
      <c r="J139" t="s">
        <v>2</v>
      </c>
      <c r="K139">
        <v>2122</v>
      </c>
      <c r="L139" s="1">
        <v>1.1065778305984201E-4</v>
      </c>
    </row>
    <row r="140" spans="2:14" x14ac:dyDescent="0.3">
      <c r="B140">
        <v>1819</v>
      </c>
      <c r="C140" s="1">
        <v>3.42023803678229E-5</v>
      </c>
      <c r="J140" t="s">
        <v>4</v>
      </c>
      <c r="K140">
        <v>2122</v>
      </c>
      <c r="L140" s="1">
        <v>2.0396050508779399E-5</v>
      </c>
    </row>
    <row r="141" spans="2:14" x14ac:dyDescent="0.3">
      <c r="B141">
        <v>1920</v>
      </c>
      <c r="C141" s="1">
        <v>4.1077259260165297E-5</v>
      </c>
      <c r="J141" t="s">
        <v>6</v>
      </c>
      <c r="K141">
        <v>2122</v>
      </c>
      <c r="L141" s="1">
        <v>6.7335532960743306E-5</v>
      </c>
    </row>
    <row r="142" spans="2:14" x14ac:dyDescent="0.3">
      <c r="B142">
        <v>2021</v>
      </c>
      <c r="C142" s="1">
        <v>5.7870536404460597E-5</v>
      </c>
      <c r="J142" t="s">
        <v>8</v>
      </c>
      <c r="K142">
        <v>2122</v>
      </c>
      <c r="L142" s="1">
        <v>5.1376980133035501E-5</v>
      </c>
    </row>
    <row r="143" spans="2:14" x14ac:dyDescent="0.3">
      <c r="B143">
        <v>2122</v>
      </c>
      <c r="C143" s="1">
        <v>6.2441586665600195E-5</v>
      </c>
      <c r="J143" t="s">
        <v>4</v>
      </c>
      <c r="K143">
        <v>2021</v>
      </c>
      <c r="L143" s="1">
        <v>1.9170437651506301E-5</v>
      </c>
    </row>
    <row r="144" spans="2:14" x14ac:dyDescent="0.3">
      <c r="B144">
        <v>2223</v>
      </c>
      <c r="C144" s="1">
        <v>6.9005027451451005E-5</v>
      </c>
      <c r="J144" t="s">
        <v>6</v>
      </c>
      <c r="K144">
        <v>2021</v>
      </c>
      <c r="L144" s="1">
        <v>5.9649179316766301E-5</v>
      </c>
    </row>
    <row r="145" spans="2:12" x14ac:dyDescent="0.3">
      <c r="B145">
        <v>2324</v>
      </c>
      <c r="C145" s="1">
        <v>1.2849795313881699E-4</v>
      </c>
      <c r="J145" t="s">
        <v>2</v>
      </c>
      <c r="K145">
        <v>2021</v>
      </c>
      <c r="L145" s="1">
        <v>1.06302573266391E-4</v>
      </c>
    </row>
    <row r="146" spans="2:12" x14ac:dyDescent="0.3">
      <c r="B146">
        <v>2401</v>
      </c>
      <c r="C146" s="1">
        <v>6.3265560853314302E-4</v>
      </c>
      <c r="J146" t="s">
        <v>8</v>
      </c>
      <c r="K146">
        <v>2021</v>
      </c>
      <c r="L146" s="1">
        <v>4.6359955383178901E-5</v>
      </c>
    </row>
    <row r="147" spans="2:12" x14ac:dyDescent="0.3">
      <c r="J147" t="s">
        <v>6</v>
      </c>
      <c r="K147">
        <v>1920</v>
      </c>
      <c r="L147" s="1">
        <v>4.2006252210578998E-5</v>
      </c>
    </row>
    <row r="148" spans="2:12" x14ac:dyDescent="0.3">
      <c r="J148" t="s">
        <v>8</v>
      </c>
      <c r="K148">
        <v>1920</v>
      </c>
      <c r="L148" s="1">
        <v>3.4502627375074603E-5</v>
      </c>
    </row>
    <row r="149" spans="2:12" x14ac:dyDescent="0.3">
      <c r="J149" t="s">
        <v>4</v>
      </c>
      <c r="K149">
        <v>1920</v>
      </c>
      <c r="L149" s="1">
        <v>1.35862864372314E-5</v>
      </c>
    </row>
    <row r="150" spans="2:12" x14ac:dyDescent="0.3">
      <c r="J150" t="s">
        <v>2</v>
      </c>
      <c r="K150">
        <v>1920</v>
      </c>
      <c r="L150" s="1">
        <v>7.4213871017776394E-5</v>
      </c>
    </row>
    <row r="151" spans="2:12" x14ac:dyDescent="0.3">
      <c r="J151" t="s">
        <v>2</v>
      </c>
      <c r="K151">
        <v>1819</v>
      </c>
      <c r="L151" s="1">
        <v>6.0271353688576703E-5</v>
      </c>
    </row>
    <row r="152" spans="2:12" x14ac:dyDescent="0.3">
      <c r="B152" t="s">
        <v>95</v>
      </c>
      <c r="J152" t="s">
        <v>6</v>
      </c>
      <c r="K152">
        <v>1819</v>
      </c>
      <c r="L152" s="1">
        <v>3.4747003592145202E-5</v>
      </c>
    </row>
    <row r="153" spans="2:12" x14ac:dyDescent="0.3">
      <c r="B153" t="s">
        <v>41</v>
      </c>
      <c r="C153" t="s">
        <v>43</v>
      </c>
      <c r="D153" t="s">
        <v>1</v>
      </c>
      <c r="E153" t="s">
        <v>123</v>
      </c>
      <c r="J153" t="s">
        <v>8</v>
      </c>
      <c r="K153">
        <v>1819</v>
      </c>
      <c r="L153" s="1">
        <v>3.03385816045651E-5</v>
      </c>
    </row>
    <row r="154" spans="2:12" x14ac:dyDescent="0.3">
      <c r="B154" t="s">
        <v>29</v>
      </c>
      <c r="C154">
        <v>9666934</v>
      </c>
      <c r="D154">
        <v>9430846</v>
      </c>
      <c r="E154">
        <f>C154+D154</f>
        <v>19097780</v>
      </c>
      <c r="J154" t="s">
        <v>4</v>
      </c>
      <c r="K154">
        <v>1819</v>
      </c>
      <c r="L154" s="1">
        <v>1.14525825860046E-5</v>
      </c>
    </row>
    <row r="155" spans="2:12" x14ac:dyDescent="0.3">
      <c r="B155" t="s">
        <v>30</v>
      </c>
      <c r="C155">
        <v>47393885</v>
      </c>
      <c r="D155">
        <v>47983161</v>
      </c>
      <c r="E155">
        <f>C155+D155</f>
        <v>95377046</v>
      </c>
      <c r="J155" t="s">
        <v>2</v>
      </c>
      <c r="K155">
        <v>1718</v>
      </c>
      <c r="L155" s="1">
        <v>7.5202275320041995E-5</v>
      </c>
    </row>
    <row r="156" spans="2:12" x14ac:dyDescent="0.3">
      <c r="B156" t="s">
        <v>31</v>
      </c>
      <c r="C156">
        <v>16484269</v>
      </c>
      <c r="D156">
        <v>16555337</v>
      </c>
      <c r="E156">
        <f>C156+D156</f>
        <v>33039606</v>
      </c>
      <c r="J156" t="s">
        <v>8</v>
      </c>
      <c r="K156">
        <v>1718</v>
      </c>
      <c r="L156" s="1">
        <v>3.7341383139768E-5</v>
      </c>
    </row>
    <row r="157" spans="2:12" x14ac:dyDescent="0.3">
      <c r="B157" t="s">
        <v>32</v>
      </c>
      <c r="C157">
        <v>19851059</v>
      </c>
      <c r="D157">
        <v>20022066</v>
      </c>
      <c r="E157">
        <f>C157+D157</f>
        <v>39873125</v>
      </c>
      <c r="J157" t="s">
        <v>6</v>
      </c>
      <c r="K157">
        <v>1718</v>
      </c>
      <c r="L157" s="1">
        <v>4.4995043795925801E-5</v>
      </c>
    </row>
    <row r="158" spans="2:12" x14ac:dyDescent="0.3">
      <c r="E158" s="6">
        <f>SUM(E154:E157)</f>
        <v>187387557</v>
      </c>
      <c r="J158" t="s">
        <v>4</v>
      </c>
      <c r="K158">
        <v>1718</v>
      </c>
      <c r="L158" s="1">
        <v>1.60962944720495E-5</v>
      </c>
    </row>
    <row r="159" spans="2:12" x14ac:dyDescent="0.3">
      <c r="B159" t="s">
        <v>94</v>
      </c>
      <c r="J159" t="s">
        <v>6</v>
      </c>
      <c r="K159">
        <v>1617</v>
      </c>
      <c r="L159" s="1">
        <v>5.1002583280843103E-5</v>
      </c>
    </row>
    <row r="160" spans="2:12" x14ac:dyDescent="0.3">
      <c r="B160" t="s">
        <v>93</v>
      </c>
      <c r="J160" t="s">
        <v>2</v>
      </c>
      <c r="K160">
        <v>1617</v>
      </c>
      <c r="L160" s="1">
        <v>7.9606108972802498E-5</v>
      </c>
    </row>
    <row r="161" spans="2:12" x14ac:dyDescent="0.3">
      <c r="B161" t="s">
        <v>82</v>
      </c>
      <c r="J161" t="s">
        <v>8</v>
      </c>
      <c r="K161">
        <v>1617</v>
      </c>
      <c r="L161" s="1">
        <v>4.3056012427687401E-5</v>
      </c>
    </row>
    <row r="162" spans="2:12" x14ac:dyDescent="0.3">
      <c r="B162" t="s">
        <v>13</v>
      </c>
      <c r="J162" t="s">
        <v>4</v>
      </c>
      <c r="K162">
        <v>1617</v>
      </c>
      <c r="L162" s="1">
        <v>1.92172358619756E-5</v>
      </c>
    </row>
    <row r="163" spans="2:12" x14ac:dyDescent="0.3">
      <c r="J163" t="s">
        <v>4</v>
      </c>
      <c r="K163">
        <v>1516</v>
      </c>
      <c r="L163" s="1">
        <v>2.0982298912991002E-5</v>
      </c>
    </row>
    <row r="164" spans="2:12" x14ac:dyDescent="0.3">
      <c r="B164" t="s">
        <v>96</v>
      </c>
      <c r="J164" t="s">
        <v>2</v>
      </c>
      <c r="K164">
        <v>1516</v>
      </c>
      <c r="L164" s="1">
        <v>8.2572223859904594E-5</v>
      </c>
    </row>
    <row r="165" spans="2:12" x14ac:dyDescent="0.3">
      <c r="B165" t="s">
        <v>99</v>
      </c>
      <c r="C165" t="s">
        <v>100</v>
      </c>
      <c r="E165" t="s">
        <v>98</v>
      </c>
      <c r="J165" t="s">
        <v>6</v>
      </c>
      <c r="K165">
        <v>1516</v>
      </c>
      <c r="L165" s="1">
        <v>5.4850753841335402E-5</v>
      </c>
    </row>
    <row r="166" spans="2:12" x14ac:dyDescent="0.3">
      <c r="B166" t="s">
        <v>29</v>
      </c>
      <c r="C166">
        <v>236088</v>
      </c>
      <c r="E166" t="s">
        <v>97</v>
      </c>
      <c r="J166" t="s">
        <v>8</v>
      </c>
      <c r="K166">
        <v>1516</v>
      </c>
      <c r="L166" s="1">
        <v>4.5829178154513898E-5</v>
      </c>
    </row>
    <row r="167" spans="2:12" x14ac:dyDescent="0.3">
      <c r="B167" t="s">
        <v>30</v>
      </c>
      <c r="C167">
        <v>-589276</v>
      </c>
      <c r="E167" t="s">
        <v>83</v>
      </c>
      <c r="J167" t="s">
        <v>4</v>
      </c>
      <c r="K167">
        <v>1415</v>
      </c>
      <c r="L167" s="1">
        <v>2.20244815326924E-5</v>
      </c>
    </row>
    <row r="168" spans="2:12" x14ac:dyDescent="0.3">
      <c r="B168" t="s">
        <v>31</v>
      </c>
      <c r="C168">
        <v>-71068</v>
      </c>
      <c r="J168" t="s">
        <v>8</v>
      </c>
      <c r="K168">
        <v>1415</v>
      </c>
      <c r="L168" s="1">
        <v>4.7613470041128503E-5</v>
      </c>
    </row>
    <row r="169" spans="2:12" x14ac:dyDescent="0.3">
      <c r="B169" t="s">
        <v>32</v>
      </c>
      <c r="C169">
        <v>-171007</v>
      </c>
      <c r="J169" t="s">
        <v>2</v>
      </c>
      <c r="K169">
        <v>1415</v>
      </c>
      <c r="L169" s="1">
        <v>8.3100029999110794E-5</v>
      </c>
    </row>
    <row r="170" spans="2:12" x14ac:dyDescent="0.3">
      <c r="J170" t="s">
        <v>6</v>
      </c>
      <c r="K170">
        <v>1415</v>
      </c>
      <c r="L170" s="1">
        <v>5.7493171248584899E-5</v>
      </c>
    </row>
    <row r="171" spans="2:12" x14ac:dyDescent="0.3">
      <c r="J171" t="s">
        <v>4</v>
      </c>
      <c r="K171">
        <v>1314</v>
      </c>
      <c r="L171" s="1">
        <v>2.2151539122165502E-5</v>
      </c>
    </row>
    <row r="172" spans="2:12" x14ac:dyDescent="0.3">
      <c r="B172" t="s">
        <v>104</v>
      </c>
      <c r="J172" t="s">
        <v>2</v>
      </c>
      <c r="K172">
        <v>1314</v>
      </c>
      <c r="L172" s="1">
        <v>8.4500639247335899E-5</v>
      </c>
    </row>
    <row r="173" spans="2:12" x14ac:dyDescent="0.3">
      <c r="B173" t="s">
        <v>101</v>
      </c>
      <c r="C173" t="s">
        <v>102</v>
      </c>
      <c r="D173" t="s">
        <v>103</v>
      </c>
      <c r="F173" t="s">
        <v>112</v>
      </c>
      <c r="J173" t="s">
        <v>8</v>
      </c>
      <c r="K173">
        <v>1314</v>
      </c>
      <c r="L173" s="1">
        <v>4.8658722319269299E-5</v>
      </c>
    </row>
    <row r="174" spans="2:12" x14ac:dyDescent="0.3">
      <c r="B174" t="s">
        <v>3</v>
      </c>
      <c r="C174">
        <v>1819</v>
      </c>
      <c r="D174">
        <v>1044776</v>
      </c>
      <c r="F174" t="s">
        <v>108</v>
      </c>
      <c r="J174" t="s">
        <v>6</v>
      </c>
      <c r="K174">
        <v>1314</v>
      </c>
      <c r="L174" s="1">
        <v>5.7955996330226299E-5</v>
      </c>
    </row>
    <row r="175" spans="2:12" x14ac:dyDescent="0.3">
      <c r="B175" t="s">
        <v>5</v>
      </c>
      <c r="C175">
        <v>1819</v>
      </c>
      <c r="D175">
        <v>4810661</v>
      </c>
      <c r="F175" t="s">
        <v>109</v>
      </c>
      <c r="J175" t="s">
        <v>8</v>
      </c>
      <c r="K175">
        <v>1213</v>
      </c>
      <c r="L175" s="1">
        <v>5.2858005952868597E-5</v>
      </c>
    </row>
    <row r="176" spans="2:12" x14ac:dyDescent="0.3">
      <c r="B176" t="s">
        <v>31</v>
      </c>
      <c r="C176">
        <v>1819</v>
      </c>
      <c r="D176">
        <v>1656305</v>
      </c>
      <c r="F176" t="s">
        <v>110</v>
      </c>
      <c r="J176" t="s">
        <v>2</v>
      </c>
      <c r="K176">
        <v>1213</v>
      </c>
      <c r="L176" s="1">
        <v>9.5323795869810493E-5</v>
      </c>
    </row>
    <row r="177" spans="2:12" x14ac:dyDescent="0.3">
      <c r="B177" t="s">
        <v>9</v>
      </c>
      <c r="C177">
        <v>1819</v>
      </c>
      <c r="D177">
        <v>1705617</v>
      </c>
      <c r="J177" t="s">
        <v>4</v>
      </c>
      <c r="K177">
        <v>1213</v>
      </c>
      <c r="L177" s="1">
        <v>2.4755024279727801E-5</v>
      </c>
    </row>
    <row r="178" spans="2:12" x14ac:dyDescent="0.3">
      <c r="J178" t="s">
        <v>6</v>
      </c>
      <c r="K178">
        <v>1213</v>
      </c>
      <c r="L178" s="1">
        <v>6.3446019809116304E-5</v>
      </c>
    </row>
    <row r="179" spans="2:12" x14ac:dyDescent="0.3">
      <c r="B179" t="s">
        <v>105</v>
      </c>
      <c r="J179" t="s">
        <v>8</v>
      </c>
      <c r="K179">
        <v>1112</v>
      </c>
      <c r="L179" s="1">
        <v>5.5997280772045702E-5</v>
      </c>
    </row>
    <row r="180" spans="2:12" x14ac:dyDescent="0.3">
      <c r="B180" t="s">
        <v>106</v>
      </c>
      <c r="C180" t="s">
        <v>107</v>
      </c>
      <c r="D180" t="s">
        <v>103</v>
      </c>
      <c r="F180" t="s">
        <v>111</v>
      </c>
      <c r="J180" t="s">
        <v>4</v>
      </c>
      <c r="K180">
        <v>1112</v>
      </c>
      <c r="L180" s="1">
        <v>2.6280746173457599E-5</v>
      </c>
    </row>
    <row r="181" spans="2:12" x14ac:dyDescent="0.3">
      <c r="B181" t="s">
        <v>3</v>
      </c>
      <c r="C181">
        <v>2401</v>
      </c>
      <c r="D181">
        <v>21167</v>
      </c>
      <c r="F181" t="s">
        <v>108</v>
      </c>
      <c r="J181" t="s">
        <v>6</v>
      </c>
      <c r="K181">
        <v>1112</v>
      </c>
      <c r="L181" s="1">
        <v>6.6153667030070801E-5</v>
      </c>
    </row>
    <row r="182" spans="2:12" x14ac:dyDescent="0.3">
      <c r="B182" t="s">
        <v>5</v>
      </c>
      <c r="C182">
        <v>2401</v>
      </c>
      <c r="D182">
        <v>172373</v>
      </c>
      <c r="F182" t="s">
        <v>113</v>
      </c>
      <c r="J182" t="s">
        <v>2</v>
      </c>
      <c r="K182">
        <v>1112</v>
      </c>
      <c r="L182" s="1">
        <v>1.01787179294044E-4</v>
      </c>
    </row>
    <row r="183" spans="2:12" x14ac:dyDescent="0.3">
      <c r="B183" t="s">
        <v>31</v>
      </c>
      <c r="C183">
        <v>2401</v>
      </c>
      <c r="D183">
        <v>33938</v>
      </c>
      <c r="F183" t="s">
        <v>114</v>
      </c>
      <c r="J183" t="s">
        <v>2</v>
      </c>
      <c r="K183">
        <v>1011</v>
      </c>
      <c r="L183" s="1">
        <v>1.0790617773658099E-4</v>
      </c>
    </row>
    <row r="184" spans="2:12" x14ac:dyDescent="0.3">
      <c r="B184" t="s">
        <v>9</v>
      </c>
      <c r="C184">
        <v>2401</v>
      </c>
      <c r="D184">
        <v>57970</v>
      </c>
      <c r="J184" t="s">
        <v>4</v>
      </c>
      <c r="K184">
        <v>1011</v>
      </c>
      <c r="L184" s="1">
        <v>2.4764336383886798E-5</v>
      </c>
    </row>
    <row r="185" spans="2:12" x14ac:dyDescent="0.3">
      <c r="J185" t="s">
        <v>8</v>
      </c>
      <c r="K185">
        <v>1011</v>
      </c>
      <c r="L185" s="1">
        <v>5.4278473537344398E-5</v>
      </c>
    </row>
    <row r="186" spans="2:12" x14ac:dyDescent="0.3">
      <c r="J186" t="s">
        <v>6</v>
      </c>
      <c r="K186">
        <v>1011</v>
      </c>
      <c r="L186" s="1">
        <v>6.3194467703519297E-5</v>
      </c>
    </row>
    <row r="187" spans="2:12" x14ac:dyDescent="0.3">
      <c r="J187" t="s">
        <v>8</v>
      </c>
      <c r="K187">
        <v>910</v>
      </c>
      <c r="L187" s="1">
        <v>4.0307985253726598E-5</v>
      </c>
    </row>
    <row r="188" spans="2:12" x14ac:dyDescent="0.3">
      <c r="J188" t="s">
        <v>2</v>
      </c>
      <c r="K188">
        <v>910</v>
      </c>
      <c r="L188" s="1">
        <v>9.0293372195600699E-5</v>
      </c>
    </row>
    <row r="189" spans="2:12" x14ac:dyDescent="0.3">
      <c r="J189" t="s">
        <v>4</v>
      </c>
      <c r="K189">
        <v>910</v>
      </c>
      <c r="L189" s="1">
        <v>1.6390543377654999E-5</v>
      </c>
    </row>
    <row r="190" spans="2:12" x14ac:dyDescent="0.3">
      <c r="J190" t="s">
        <v>6</v>
      </c>
      <c r="K190">
        <v>910</v>
      </c>
      <c r="L190" s="1">
        <v>4.4611748414721503E-5</v>
      </c>
    </row>
    <row r="191" spans="2:12" x14ac:dyDescent="0.3">
      <c r="J191" t="s">
        <v>2</v>
      </c>
      <c r="K191">
        <v>809</v>
      </c>
      <c r="L191" s="1">
        <v>6.4491372666621496E-5</v>
      </c>
    </row>
    <row r="192" spans="2:12" x14ac:dyDescent="0.3">
      <c r="J192" t="s">
        <v>4</v>
      </c>
      <c r="K192">
        <v>809</v>
      </c>
      <c r="L192" s="1">
        <v>1.04179602300618E-5</v>
      </c>
    </row>
    <row r="193" spans="10:12" x14ac:dyDescent="0.3">
      <c r="J193" t="s">
        <v>8</v>
      </c>
      <c r="K193">
        <v>809</v>
      </c>
      <c r="L193" s="1">
        <v>2.82443668728599E-5</v>
      </c>
    </row>
    <row r="194" spans="10:12" x14ac:dyDescent="0.3">
      <c r="J194" t="s">
        <v>6</v>
      </c>
      <c r="K194">
        <v>809</v>
      </c>
      <c r="L194" s="1">
        <v>3.0614022385585399E-5</v>
      </c>
    </row>
    <row r="195" spans="10:12" x14ac:dyDescent="0.3">
      <c r="J195" t="s">
        <v>2</v>
      </c>
      <c r="K195">
        <v>708</v>
      </c>
      <c r="L195" s="1">
        <v>1.3469029313995399E-4</v>
      </c>
    </row>
    <row r="196" spans="10:12" x14ac:dyDescent="0.3">
      <c r="J196" t="s">
        <v>4</v>
      </c>
      <c r="K196">
        <v>708</v>
      </c>
      <c r="L196" s="1">
        <v>1.8923395069017399E-5</v>
      </c>
    </row>
    <row r="197" spans="10:12" x14ac:dyDescent="0.3">
      <c r="J197" t="s">
        <v>6</v>
      </c>
      <c r="K197">
        <v>708</v>
      </c>
      <c r="L197" s="1">
        <v>5.3520240284470702E-5</v>
      </c>
    </row>
    <row r="198" spans="10:12" x14ac:dyDescent="0.3">
      <c r="J198" t="s">
        <v>8</v>
      </c>
      <c r="K198">
        <v>708</v>
      </c>
      <c r="L198" s="1">
        <v>4.3688153957054502E-5</v>
      </c>
    </row>
    <row r="199" spans="10:12" x14ac:dyDescent="0.3">
      <c r="J199" t="s">
        <v>8</v>
      </c>
      <c r="K199">
        <v>607</v>
      </c>
      <c r="L199" s="1">
        <v>1.1055941960727E-4</v>
      </c>
    </row>
    <row r="200" spans="10:12" x14ac:dyDescent="0.3">
      <c r="J200" t="s">
        <v>4</v>
      </c>
      <c r="K200">
        <v>607</v>
      </c>
      <c r="L200" s="1">
        <v>4.93333583289015E-5</v>
      </c>
    </row>
    <row r="201" spans="10:12" x14ac:dyDescent="0.3">
      <c r="J201" t="s">
        <v>2</v>
      </c>
      <c r="K201">
        <v>607</v>
      </c>
      <c r="L201" s="1">
        <v>3.2293900328106E-4</v>
      </c>
    </row>
    <row r="202" spans="10:12" x14ac:dyDescent="0.3">
      <c r="J202" t="s">
        <v>6</v>
      </c>
      <c r="K202">
        <v>607</v>
      </c>
      <c r="L202" s="1">
        <v>1.4046995628574899E-4</v>
      </c>
    </row>
    <row r="203" spans="10:12" x14ac:dyDescent="0.3">
      <c r="J203" t="s">
        <v>8</v>
      </c>
      <c r="K203">
        <v>506</v>
      </c>
      <c r="L203" s="1">
        <v>3.5286064121835698E-4</v>
      </c>
    </row>
    <row r="204" spans="10:12" x14ac:dyDescent="0.3">
      <c r="J204" t="s">
        <v>6</v>
      </c>
      <c r="K204">
        <v>506</v>
      </c>
      <c r="L204" s="1">
        <v>5.4851626350721299E-4</v>
      </c>
    </row>
    <row r="205" spans="10:12" x14ac:dyDescent="0.3">
      <c r="J205" t="s">
        <v>4</v>
      </c>
      <c r="K205">
        <v>506</v>
      </c>
      <c r="L205" s="1">
        <v>1.33526679965924E-4</v>
      </c>
    </row>
    <row r="206" spans="10:12" x14ac:dyDescent="0.3">
      <c r="J206" t="s">
        <v>2</v>
      </c>
      <c r="K206">
        <v>506</v>
      </c>
      <c r="L206" s="1">
        <v>8.0951995466688198E-4</v>
      </c>
    </row>
  </sheetData>
  <sortState ref="H84:K87">
    <sortCondition ref="H84:H87"/>
  </sortState>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
  <sheetViews>
    <sheetView workbookViewId="0">
      <selection activeCell="I29" sqref="I29"/>
    </sheetView>
  </sheetViews>
  <sheetFormatPr defaultRowHeight="16.5" x14ac:dyDescent="0.3"/>
  <cols>
    <col min="1" max="1" width="11.875" customWidth="1"/>
    <col min="2" max="3" width="11.375" bestFit="1" customWidth="1"/>
    <col min="4" max="5" width="6.75" customWidth="1"/>
    <col min="6" max="6" width="7.375" customWidth="1"/>
  </cols>
  <sheetData>
    <row r="2" spans="1:3" x14ac:dyDescent="0.3">
      <c r="C2" t="s">
        <v>24</v>
      </c>
    </row>
    <row r="3" spans="1:3" x14ac:dyDescent="0.3">
      <c r="A3" s="2" t="s">
        <v>115</v>
      </c>
      <c r="B3" t="s">
        <v>119</v>
      </c>
      <c r="C3" t="s">
        <v>118</v>
      </c>
    </row>
    <row r="4" spans="1:3" x14ac:dyDescent="0.3">
      <c r="A4" s="3" t="s">
        <v>2</v>
      </c>
      <c r="B4" s="6">
        <v>483346.7</v>
      </c>
      <c r="C4" s="6">
        <v>471542.3</v>
      </c>
    </row>
    <row r="5" spans="1:3" x14ac:dyDescent="0.3">
      <c r="A5" s="3" t="s">
        <v>4</v>
      </c>
      <c r="B5" s="6">
        <v>2369694.25</v>
      </c>
      <c r="C5" s="6">
        <v>2399158.0499999998</v>
      </c>
    </row>
    <row r="6" spans="1:3" x14ac:dyDescent="0.3">
      <c r="A6" s="3" t="s">
        <v>6</v>
      </c>
      <c r="B6" s="6">
        <v>824213.45</v>
      </c>
      <c r="C6" s="6">
        <v>827766.85</v>
      </c>
    </row>
    <row r="7" spans="1:3" x14ac:dyDescent="0.3">
      <c r="A7" s="3" t="s">
        <v>8</v>
      </c>
      <c r="B7" s="6">
        <v>992552.95</v>
      </c>
      <c r="C7" s="6">
        <v>1001103.3</v>
      </c>
    </row>
    <row r="8" spans="1:3" x14ac:dyDescent="0.3">
      <c r="A8" s="3" t="s">
        <v>116</v>
      </c>
      <c r="B8" s="6">
        <v>4669807.3500000006</v>
      </c>
      <c r="C8" s="6">
        <v>4699570.5</v>
      </c>
    </row>
  </sheetData>
  <phoneticPr fontId="1"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
  <sheetViews>
    <sheetView workbookViewId="0">
      <selection activeCell="M28" sqref="M28"/>
    </sheetView>
  </sheetViews>
  <sheetFormatPr defaultRowHeight="16.5" x14ac:dyDescent="0.3"/>
  <cols>
    <col min="1" max="1" width="11.875" customWidth="1"/>
    <col min="2" max="3" width="11.375" bestFit="1" customWidth="1"/>
  </cols>
  <sheetData>
    <row r="2" spans="1:3" x14ac:dyDescent="0.3">
      <c r="B2" t="s">
        <v>25</v>
      </c>
    </row>
    <row r="3" spans="1:3" x14ac:dyDescent="0.3">
      <c r="A3" s="2" t="s">
        <v>115</v>
      </c>
      <c r="B3" t="s">
        <v>119</v>
      </c>
      <c r="C3" t="s">
        <v>118</v>
      </c>
    </row>
    <row r="4" spans="1:3" x14ac:dyDescent="0.3">
      <c r="A4" s="3">
        <v>506</v>
      </c>
      <c r="B4" s="6">
        <v>272766</v>
      </c>
      <c r="C4" s="6">
        <v>61772</v>
      </c>
    </row>
    <row r="5" spans="1:3" x14ac:dyDescent="0.3">
      <c r="A5" s="3">
        <v>607</v>
      </c>
      <c r="B5" s="6">
        <v>523453.5</v>
      </c>
      <c r="C5" s="6">
        <v>464813.75</v>
      </c>
    </row>
    <row r="6" spans="1:3" x14ac:dyDescent="0.3">
      <c r="A6" s="3">
        <v>708</v>
      </c>
      <c r="B6" s="6">
        <v>1426711.25</v>
      </c>
      <c r="C6" s="6">
        <v>1119366.25</v>
      </c>
    </row>
    <row r="7" spans="1:3" x14ac:dyDescent="0.3">
      <c r="A7" s="3">
        <v>809</v>
      </c>
      <c r="B7" s="6">
        <v>1816751</v>
      </c>
      <c r="C7" s="6">
        <v>2672351.25</v>
      </c>
    </row>
    <row r="8" spans="1:3" x14ac:dyDescent="0.3">
      <c r="A8" s="3">
        <v>910</v>
      </c>
      <c r="B8" s="6">
        <v>1164923.25</v>
      </c>
      <c r="C8" s="6">
        <v>1817836.75</v>
      </c>
    </row>
    <row r="9" spans="1:3" x14ac:dyDescent="0.3">
      <c r="A9" s="3">
        <v>1011</v>
      </c>
      <c r="B9" s="6">
        <v>921578.25</v>
      </c>
      <c r="C9" s="6">
        <v>1175812.75</v>
      </c>
    </row>
    <row r="10" spans="1:3" x14ac:dyDescent="0.3">
      <c r="A10" s="3">
        <v>1112</v>
      </c>
      <c r="B10" s="6">
        <v>958175.75</v>
      </c>
      <c r="C10" s="6">
        <v>1063059.75</v>
      </c>
    </row>
    <row r="11" spans="1:3" x14ac:dyDescent="0.3">
      <c r="A11" s="3" t="s">
        <v>116</v>
      </c>
      <c r="B11" s="6">
        <v>7084359</v>
      </c>
      <c r="C11" s="6">
        <v>8375012.5</v>
      </c>
    </row>
  </sheetData>
  <phoneticPr fontId="1"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
  <sheetViews>
    <sheetView workbookViewId="0">
      <selection activeCell="P19" sqref="P19"/>
    </sheetView>
  </sheetViews>
  <sheetFormatPr defaultRowHeight="16.5" x14ac:dyDescent="0.3"/>
  <cols>
    <col min="1" max="1" width="11.875" customWidth="1"/>
    <col min="2" max="2" width="11.375" bestFit="1" customWidth="1"/>
    <col min="3" max="3" width="12.625" bestFit="1" customWidth="1"/>
  </cols>
  <sheetData>
    <row r="2" spans="1:3" x14ac:dyDescent="0.3">
      <c r="C2" t="s">
        <v>21</v>
      </c>
    </row>
    <row r="3" spans="1:3" x14ac:dyDescent="0.3">
      <c r="A3" s="2" t="s">
        <v>115</v>
      </c>
      <c r="B3" t="s">
        <v>119</v>
      </c>
      <c r="C3" t="s">
        <v>118</v>
      </c>
    </row>
    <row r="4" spans="1:3" x14ac:dyDescent="0.3">
      <c r="A4" s="3" t="s">
        <v>2</v>
      </c>
      <c r="B4" s="6">
        <v>1044776</v>
      </c>
      <c r="C4" s="6">
        <v>1165703</v>
      </c>
    </row>
    <row r="5" spans="1:3" x14ac:dyDescent="0.3">
      <c r="A5" s="3" t="s">
        <v>4</v>
      </c>
      <c r="B5" s="6">
        <v>4810661</v>
      </c>
      <c r="C5" s="6">
        <v>5683879</v>
      </c>
    </row>
    <row r="6" spans="1:3" x14ac:dyDescent="0.3">
      <c r="A6" s="3" t="s">
        <v>6</v>
      </c>
      <c r="B6" s="6">
        <v>1656305</v>
      </c>
      <c r="C6" s="6">
        <v>1965442</v>
      </c>
    </row>
    <row r="7" spans="1:3" x14ac:dyDescent="0.3">
      <c r="A7" s="3" t="s">
        <v>8</v>
      </c>
      <c r="B7" s="6">
        <v>1705617</v>
      </c>
      <c r="C7" s="6">
        <v>1874381</v>
      </c>
    </row>
    <row r="8" spans="1:3" x14ac:dyDescent="0.3">
      <c r="A8" s="3" t="s">
        <v>116</v>
      </c>
      <c r="B8" s="6">
        <v>9217359</v>
      </c>
      <c r="C8" s="6">
        <v>10689405</v>
      </c>
    </row>
  </sheetData>
  <phoneticPr fontId="1"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
  <sheetViews>
    <sheetView workbookViewId="0">
      <selection activeCell="I29" sqref="I29"/>
    </sheetView>
  </sheetViews>
  <sheetFormatPr defaultRowHeight="16.5" x14ac:dyDescent="0.3"/>
  <cols>
    <col min="1" max="1" width="11.875" bestFit="1" customWidth="1"/>
    <col min="2" max="3" width="12.625" bestFit="1" customWidth="1"/>
  </cols>
  <sheetData>
    <row r="2" spans="1:3" x14ac:dyDescent="0.3">
      <c r="C2" t="s">
        <v>37</v>
      </c>
    </row>
    <row r="3" spans="1:3" x14ac:dyDescent="0.3">
      <c r="A3" s="2" t="s">
        <v>115</v>
      </c>
      <c r="B3" t="s">
        <v>119</v>
      </c>
      <c r="C3" t="s">
        <v>118</v>
      </c>
    </row>
    <row r="4" spans="1:3" x14ac:dyDescent="0.3">
      <c r="A4" s="3">
        <v>1819</v>
      </c>
      <c r="B4" s="6">
        <v>4810661</v>
      </c>
      <c r="C4" s="6">
        <v>3920994</v>
      </c>
    </row>
    <row r="5" spans="1:3" x14ac:dyDescent="0.3">
      <c r="A5" s="3">
        <v>1920</v>
      </c>
      <c r="B5" s="6">
        <v>3565184</v>
      </c>
      <c r="C5" s="6">
        <v>3795179</v>
      </c>
    </row>
    <row r="6" spans="1:3" x14ac:dyDescent="0.3">
      <c r="A6" s="3">
        <v>2021</v>
      </c>
      <c r="B6" s="6">
        <v>2732977</v>
      </c>
      <c r="C6" s="6">
        <v>2483388</v>
      </c>
    </row>
    <row r="7" spans="1:3" x14ac:dyDescent="0.3">
      <c r="A7" s="3">
        <v>2122</v>
      </c>
      <c r="B7" s="6">
        <v>2716860</v>
      </c>
      <c r="C7" s="6">
        <v>2186050</v>
      </c>
    </row>
    <row r="8" spans="1:3" x14ac:dyDescent="0.3">
      <c r="A8" s="3">
        <v>2223</v>
      </c>
      <c r="B8" s="6">
        <v>2584664</v>
      </c>
      <c r="C8" s="6">
        <v>2235893</v>
      </c>
    </row>
    <row r="9" spans="1:3" x14ac:dyDescent="0.3">
      <c r="A9" s="3">
        <v>2324</v>
      </c>
      <c r="B9" s="6">
        <v>1212806</v>
      </c>
      <c r="C9" s="6">
        <v>1555272</v>
      </c>
    </row>
    <row r="10" spans="1:3" x14ac:dyDescent="0.3">
      <c r="A10" s="3">
        <v>2401</v>
      </c>
      <c r="B10" s="6">
        <v>172373</v>
      </c>
      <c r="C10" s="6">
        <v>524783</v>
      </c>
    </row>
    <row r="11" spans="1:3" x14ac:dyDescent="0.3">
      <c r="A11" s="3" t="s">
        <v>116</v>
      </c>
      <c r="B11" s="6">
        <v>17795525</v>
      </c>
      <c r="C11" s="6">
        <v>16701559</v>
      </c>
    </row>
  </sheetData>
  <phoneticPr fontId="1"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9"/>
  <sheetViews>
    <sheetView workbookViewId="0">
      <selection activeCell="O11" sqref="O11"/>
    </sheetView>
  </sheetViews>
  <sheetFormatPr defaultRowHeight="16.5" x14ac:dyDescent="0.3"/>
  <cols>
    <col min="1" max="1" width="11.875" customWidth="1"/>
    <col min="2" max="3" width="11.375" bestFit="1" customWidth="1"/>
    <col min="4" max="5" width="9.625" bestFit="1" customWidth="1"/>
    <col min="6" max="6" width="10.25" bestFit="1" customWidth="1"/>
    <col min="7" max="9" width="9.625" bestFit="1" customWidth="1"/>
    <col min="10" max="10" width="13.625" bestFit="1" customWidth="1"/>
    <col min="11" max="11" width="15.125" bestFit="1" customWidth="1"/>
  </cols>
  <sheetData>
    <row r="2" spans="1:3" x14ac:dyDescent="0.3">
      <c r="C2" t="s">
        <v>40</v>
      </c>
    </row>
    <row r="3" spans="1:3" x14ac:dyDescent="0.3">
      <c r="A3" s="2" t="s">
        <v>115</v>
      </c>
      <c r="B3" t="s">
        <v>119</v>
      </c>
      <c r="C3" t="s">
        <v>118</v>
      </c>
    </row>
    <row r="4" spans="1:3" x14ac:dyDescent="0.3">
      <c r="A4" s="3">
        <v>2223</v>
      </c>
      <c r="B4" s="6">
        <v>4804413</v>
      </c>
      <c r="C4" s="6">
        <v>3977548</v>
      </c>
    </row>
    <row r="5" spans="1:3" x14ac:dyDescent="0.3">
      <c r="A5" s="4" t="s">
        <v>2</v>
      </c>
      <c r="B5" s="6">
        <v>576958</v>
      </c>
      <c r="C5" s="6">
        <v>218944</v>
      </c>
    </row>
    <row r="6" spans="1:3" x14ac:dyDescent="0.3">
      <c r="A6" s="4" t="s">
        <v>4</v>
      </c>
      <c r="B6" s="6">
        <v>2584664</v>
      </c>
      <c r="C6" s="6">
        <v>2235893</v>
      </c>
    </row>
    <row r="7" spans="1:3" x14ac:dyDescent="0.3">
      <c r="A7" s="4" t="s">
        <v>6</v>
      </c>
      <c r="B7" s="6">
        <v>717158</v>
      </c>
      <c r="C7" s="6">
        <v>614223</v>
      </c>
    </row>
    <row r="8" spans="1:3" x14ac:dyDescent="0.3">
      <c r="A8" s="4" t="s">
        <v>8</v>
      </c>
      <c r="B8" s="6">
        <v>925633</v>
      </c>
      <c r="C8" s="6">
        <v>908488</v>
      </c>
    </row>
    <row r="9" spans="1:3" x14ac:dyDescent="0.3">
      <c r="A9" s="3">
        <v>2324</v>
      </c>
      <c r="B9" s="6">
        <v>2214937</v>
      </c>
      <c r="C9" s="6">
        <v>2781981</v>
      </c>
    </row>
    <row r="10" spans="1:3" x14ac:dyDescent="0.3">
      <c r="A10" s="4" t="s">
        <v>2</v>
      </c>
      <c r="B10" s="6">
        <v>260729</v>
      </c>
      <c r="C10" s="6">
        <v>143872</v>
      </c>
    </row>
    <row r="11" spans="1:3" x14ac:dyDescent="0.3">
      <c r="A11" s="4" t="s">
        <v>4</v>
      </c>
      <c r="B11" s="6">
        <v>1212806</v>
      </c>
      <c r="C11" s="6">
        <v>1555272</v>
      </c>
    </row>
    <row r="12" spans="1:3" x14ac:dyDescent="0.3">
      <c r="A12" s="4" t="s">
        <v>6</v>
      </c>
      <c r="B12" s="6">
        <v>288744</v>
      </c>
      <c r="C12" s="6">
        <v>420273</v>
      </c>
    </row>
    <row r="13" spans="1:3" x14ac:dyDescent="0.3">
      <c r="A13" s="4" t="s">
        <v>8</v>
      </c>
      <c r="B13" s="6">
        <v>452658</v>
      </c>
      <c r="C13" s="6">
        <v>662564</v>
      </c>
    </row>
    <row r="14" spans="1:3" x14ac:dyDescent="0.3">
      <c r="A14" s="3">
        <v>2401</v>
      </c>
      <c r="B14" s="6">
        <v>285448</v>
      </c>
      <c r="C14" s="6">
        <v>919035</v>
      </c>
    </row>
    <row r="15" spans="1:3" x14ac:dyDescent="0.3">
      <c r="A15" s="4" t="s">
        <v>2</v>
      </c>
      <c r="B15" s="6">
        <v>21167</v>
      </c>
      <c r="C15" s="6">
        <v>49352</v>
      </c>
    </row>
    <row r="16" spans="1:3" x14ac:dyDescent="0.3">
      <c r="A16" s="4" t="s">
        <v>4</v>
      </c>
      <c r="B16" s="6">
        <v>172373</v>
      </c>
      <c r="C16" s="6">
        <v>524783</v>
      </c>
    </row>
    <row r="17" spans="1:3" x14ac:dyDescent="0.3">
      <c r="A17" s="4" t="s">
        <v>6</v>
      </c>
      <c r="B17" s="6">
        <v>33938</v>
      </c>
      <c r="C17" s="6">
        <v>133203</v>
      </c>
    </row>
    <row r="18" spans="1:3" x14ac:dyDescent="0.3">
      <c r="A18" s="4" t="s">
        <v>8</v>
      </c>
      <c r="B18" s="6">
        <v>57970</v>
      </c>
      <c r="C18" s="6">
        <v>211697</v>
      </c>
    </row>
    <row r="19" spans="1:3" x14ac:dyDescent="0.3">
      <c r="A19" s="3" t="s">
        <v>116</v>
      </c>
      <c r="B19" s="6">
        <v>7304798</v>
      </c>
      <c r="C19" s="6">
        <v>7678564</v>
      </c>
    </row>
  </sheetData>
  <phoneticPr fontId="1" type="noConversion"/>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5"/>
  <sheetViews>
    <sheetView workbookViewId="0">
      <selection activeCell="P19" sqref="P19"/>
    </sheetView>
  </sheetViews>
  <sheetFormatPr defaultRowHeight="16.5" x14ac:dyDescent="0.3"/>
  <cols>
    <col min="1" max="1" width="11.875" bestFit="1" customWidth="1"/>
    <col min="2" max="2" width="11.875" customWidth="1"/>
    <col min="3" max="3" width="11.375" bestFit="1" customWidth="1"/>
  </cols>
  <sheetData>
    <row r="2" spans="1:3" x14ac:dyDescent="0.3">
      <c r="C2" t="s">
        <v>50</v>
      </c>
    </row>
    <row r="3" spans="1:3" x14ac:dyDescent="0.3">
      <c r="A3" s="2" t="s">
        <v>119</v>
      </c>
      <c r="B3" s="2" t="s">
        <v>117</v>
      </c>
    </row>
    <row r="4" spans="1:3" x14ac:dyDescent="0.3">
      <c r="A4" s="2" t="s">
        <v>115</v>
      </c>
      <c r="B4" t="s">
        <v>2</v>
      </c>
      <c r="C4" t="s">
        <v>116</v>
      </c>
    </row>
    <row r="5" spans="1:3" x14ac:dyDescent="0.3">
      <c r="A5" s="3">
        <v>506</v>
      </c>
      <c r="B5" s="6">
        <v>88136</v>
      </c>
      <c r="C5" s="6">
        <v>88136</v>
      </c>
    </row>
    <row r="6" spans="1:3" x14ac:dyDescent="0.3">
      <c r="A6" s="3">
        <v>607</v>
      </c>
      <c r="B6" s="6">
        <v>114628</v>
      </c>
      <c r="C6" s="6">
        <v>114628</v>
      </c>
    </row>
    <row r="7" spans="1:3" x14ac:dyDescent="0.3">
      <c r="A7" s="3">
        <v>708</v>
      </c>
      <c r="B7" s="6">
        <v>259282</v>
      </c>
      <c r="C7" s="6">
        <v>259282</v>
      </c>
    </row>
    <row r="8" spans="1:3" x14ac:dyDescent="0.3">
      <c r="A8" s="3">
        <v>809</v>
      </c>
      <c r="B8" s="6">
        <v>384892</v>
      </c>
      <c r="C8" s="6">
        <v>384892</v>
      </c>
    </row>
    <row r="9" spans="1:3" x14ac:dyDescent="0.3">
      <c r="A9" s="3">
        <v>910</v>
      </c>
      <c r="B9" s="6">
        <v>315797</v>
      </c>
      <c r="C9" s="6">
        <v>315797</v>
      </c>
    </row>
    <row r="10" spans="1:3" x14ac:dyDescent="0.3">
      <c r="A10" s="3">
        <v>1011</v>
      </c>
      <c r="B10" s="6">
        <v>340972</v>
      </c>
      <c r="C10" s="6">
        <v>340972</v>
      </c>
    </row>
    <row r="11" spans="1:3" x14ac:dyDescent="0.3">
      <c r="A11" s="3">
        <v>1112</v>
      </c>
      <c r="B11" s="6">
        <v>411897</v>
      </c>
      <c r="C11" s="6">
        <v>411897</v>
      </c>
    </row>
    <row r="12" spans="1:3" x14ac:dyDescent="0.3">
      <c r="A12" s="3">
        <v>1213</v>
      </c>
      <c r="B12" s="6">
        <v>471989</v>
      </c>
      <c r="C12" s="6">
        <v>471989</v>
      </c>
    </row>
    <row r="13" spans="1:3" x14ac:dyDescent="0.3">
      <c r="A13" s="3">
        <v>1314</v>
      </c>
      <c r="B13" s="6">
        <v>558377</v>
      </c>
      <c r="C13" s="6">
        <v>558377</v>
      </c>
    </row>
    <row r="14" spans="1:3" x14ac:dyDescent="0.3">
      <c r="A14" s="3">
        <v>1415</v>
      </c>
      <c r="B14" s="6">
        <v>589343</v>
      </c>
      <c r="C14" s="6">
        <v>589343</v>
      </c>
    </row>
    <row r="15" spans="1:3" x14ac:dyDescent="0.3">
      <c r="A15" s="3">
        <v>1516</v>
      </c>
      <c r="B15" s="6">
        <v>648960</v>
      </c>
      <c r="C15" s="6">
        <v>648960</v>
      </c>
    </row>
    <row r="16" spans="1:3" x14ac:dyDescent="0.3">
      <c r="A16" s="3">
        <v>1617</v>
      </c>
      <c r="B16" s="6">
        <v>721442</v>
      </c>
      <c r="C16" s="6">
        <v>721442</v>
      </c>
    </row>
    <row r="17" spans="1:3" x14ac:dyDescent="0.3">
      <c r="A17" s="3">
        <v>1718</v>
      </c>
      <c r="B17" s="6">
        <v>791417</v>
      </c>
      <c r="C17" s="6">
        <v>791417</v>
      </c>
    </row>
    <row r="18" spans="1:3" x14ac:dyDescent="0.3">
      <c r="A18" s="3">
        <v>1819</v>
      </c>
      <c r="B18" s="6">
        <v>1044776</v>
      </c>
      <c r="C18" s="6">
        <v>1044776</v>
      </c>
    </row>
    <row r="19" spans="1:3" x14ac:dyDescent="0.3">
      <c r="A19" s="3">
        <v>1920</v>
      </c>
      <c r="B19" s="6">
        <v>810482</v>
      </c>
      <c r="C19" s="6">
        <v>810482</v>
      </c>
    </row>
    <row r="20" spans="1:3" x14ac:dyDescent="0.3">
      <c r="A20" s="3">
        <v>2021</v>
      </c>
      <c r="B20" s="6">
        <v>608066</v>
      </c>
      <c r="C20" s="6">
        <v>608066</v>
      </c>
    </row>
    <row r="21" spans="1:3" x14ac:dyDescent="0.3">
      <c r="A21" s="3">
        <v>2122</v>
      </c>
      <c r="B21" s="6">
        <v>647624</v>
      </c>
      <c r="C21" s="6">
        <v>647624</v>
      </c>
    </row>
    <row r="22" spans="1:3" x14ac:dyDescent="0.3">
      <c r="A22" s="3">
        <v>2223</v>
      </c>
      <c r="B22" s="6">
        <v>576958</v>
      </c>
      <c r="C22" s="6">
        <v>576958</v>
      </c>
    </row>
    <row r="23" spans="1:3" x14ac:dyDescent="0.3">
      <c r="A23" s="3">
        <v>2324</v>
      </c>
      <c r="B23" s="6">
        <v>260729</v>
      </c>
      <c r="C23" s="6">
        <v>260729</v>
      </c>
    </row>
    <row r="24" spans="1:3" x14ac:dyDescent="0.3">
      <c r="A24" s="3">
        <v>2401</v>
      </c>
      <c r="B24" s="6">
        <v>21167</v>
      </c>
      <c r="C24" s="6">
        <v>21167</v>
      </c>
    </row>
    <row r="25" spans="1:3" x14ac:dyDescent="0.3">
      <c r="A25" s="3" t="s">
        <v>116</v>
      </c>
      <c r="B25" s="6">
        <v>9666934</v>
      </c>
      <c r="C25" s="6">
        <v>9666934</v>
      </c>
    </row>
  </sheetData>
  <phoneticPr fontId="1" type="noConversion"/>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5"/>
  <sheetViews>
    <sheetView workbookViewId="0">
      <selection activeCell="Q11" sqref="Q11"/>
    </sheetView>
  </sheetViews>
  <sheetFormatPr defaultRowHeight="16.5" x14ac:dyDescent="0.3"/>
  <cols>
    <col min="1" max="1" width="11.875" bestFit="1" customWidth="1"/>
    <col min="2" max="3" width="12.625" bestFit="1" customWidth="1"/>
  </cols>
  <sheetData>
    <row r="2" spans="1:3" x14ac:dyDescent="0.3">
      <c r="C2" t="s">
        <v>55</v>
      </c>
    </row>
    <row r="3" spans="1:3" x14ac:dyDescent="0.3">
      <c r="A3" s="2" t="s">
        <v>118</v>
      </c>
      <c r="B3" s="2" t="s">
        <v>117</v>
      </c>
    </row>
    <row r="4" spans="1:3" x14ac:dyDescent="0.3">
      <c r="A4" s="2" t="s">
        <v>115</v>
      </c>
      <c r="B4" t="s">
        <v>4</v>
      </c>
      <c r="C4" t="s">
        <v>116</v>
      </c>
    </row>
    <row r="5" spans="1:3" x14ac:dyDescent="0.3">
      <c r="A5" s="3">
        <v>506</v>
      </c>
      <c r="B5" s="6">
        <v>140073</v>
      </c>
      <c r="C5" s="6">
        <v>140073</v>
      </c>
    </row>
    <row r="6" spans="1:3" x14ac:dyDescent="0.3">
      <c r="A6" s="3">
        <v>607</v>
      </c>
      <c r="B6" s="6">
        <v>947840</v>
      </c>
      <c r="C6" s="6">
        <v>947840</v>
      </c>
    </row>
    <row r="7" spans="1:3" x14ac:dyDescent="0.3">
      <c r="A7" s="3">
        <v>708</v>
      </c>
      <c r="B7" s="6">
        <v>2323675</v>
      </c>
      <c r="C7" s="6">
        <v>2323675</v>
      </c>
    </row>
    <row r="8" spans="1:3" x14ac:dyDescent="0.3">
      <c r="A8" s="3">
        <v>809</v>
      </c>
      <c r="B8" s="6">
        <v>5683879</v>
      </c>
      <c r="C8" s="6">
        <v>5683879</v>
      </c>
    </row>
    <row r="9" spans="1:3" x14ac:dyDescent="0.3">
      <c r="A9" s="3">
        <v>910</v>
      </c>
      <c r="B9" s="6">
        <v>3681729</v>
      </c>
      <c r="C9" s="6">
        <v>3681729</v>
      </c>
    </row>
    <row r="10" spans="1:3" x14ac:dyDescent="0.3">
      <c r="A10" s="3">
        <v>1011</v>
      </c>
      <c r="B10" s="6">
        <v>2227083</v>
      </c>
      <c r="C10" s="6">
        <v>2227083</v>
      </c>
    </row>
    <row r="11" spans="1:3" x14ac:dyDescent="0.3">
      <c r="A11" s="3">
        <v>1112</v>
      </c>
      <c r="B11" s="6">
        <v>1957278</v>
      </c>
      <c r="C11" s="6">
        <v>1957278</v>
      </c>
    </row>
    <row r="12" spans="1:3" x14ac:dyDescent="0.3">
      <c r="A12" s="3">
        <v>1213</v>
      </c>
      <c r="B12" s="6">
        <v>2048620</v>
      </c>
      <c r="C12" s="6">
        <v>2048620</v>
      </c>
    </row>
    <row r="13" spans="1:3" x14ac:dyDescent="0.3">
      <c r="A13" s="3">
        <v>1314</v>
      </c>
      <c r="B13" s="6">
        <v>2258128</v>
      </c>
      <c r="C13" s="6">
        <v>2258128</v>
      </c>
    </row>
    <row r="14" spans="1:3" x14ac:dyDescent="0.3">
      <c r="A14" s="3">
        <v>1415</v>
      </c>
      <c r="B14" s="6">
        <v>2277321</v>
      </c>
      <c r="C14" s="6">
        <v>2277321</v>
      </c>
    </row>
    <row r="15" spans="1:3" x14ac:dyDescent="0.3">
      <c r="A15" s="3">
        <v>1516</v>
      </c>
      <c r="B15" s="6">
        <v>2320157</v>
      </c>
      <c r="C15" s="6">
        <v>2320157</v>
      </c>
    </row>
    <row r="16" spans="1:3" x14ac:dyDescent="0.3">
      <c r="A16" s="3">
        <v>1617</v>
      </c>
      <c r="B16" s="6">
        <v>2509341</v>
      </c>
      <c r="C16" s="6">
        <v>2509341</v>
      </c>
    </row>
    <row r="17" spans="1:3" x14ac:dyDescent="0.3">
      <c r="A17" s="3">
        <v>1718</v>
      </c>
      <c r="B17" s="6">
        <v>2906478</v>
      </c>
      <c r="C17" s="6">
        <v>2906478</v>
      </c>
    </row>
    <row r="18" spans="1:3" x14ac:dyDescent="0.3">
      <c r="A18" s="3">
        <v>1819</v>
      </c>
      <c r="B18" s="6">
        <v>3920994</v>
      </c>
      <c r="C18" s="6">
        <v>3920994</v>
      </c>
    </row>
    <row r="19" spans="1:3" x14ac:dyDescent="0.3">
      <c r="A19" s="3">
        <v>1920</v>
      </c>
      <c r="B19" s="6">
        <v>3795179</v>
      </c>
      <c r="C19" s="6">
        <v>3795179</v>
      </c>
    </row>
    <row r="20" spans="1:3" x14ac:dyDescent="0.3">
      <c r="A20" s="3">
        <v>2021</v>
      </c>
      <c r="B20" s="6">
        <v>2483388</v>
      </c>
      <c r="C20" s="6">
        <v>2483388</v>
      </c>
    </row>
    <row r="21" spans="1:3" x14ac:dyDescent="0.3">
      <c r="A21" s="3">
        <v>2122</v>
      </c>
      <c r="B21" s="6">
        <v>2186050</v>
      </c>
      <c r="C21" s="6">
        <v>2186050</v>
      </c>
    </row>
    <row r="22" spans="1:3" x14ac:dyDescent="0.3">
      <c r="A22" s="3">
        <v>2223</v>
      </c>
      <c r="B22" s="6">
        <v>2235893</v>
      </c>
      <c r="C22" s="6">
        <v>2235893</v>
      </c>
    </row>
    <row r="23" spans="1:3" x14ac:dyDescent="0.3">
      <c r="A23" s="3">
        <v>2324</v>
      </c>
      <c r="B23" s="6">
        <v>1555272</v>
      </c>
      <c r="C23" s="6">
        <v>1555272</v>
      </c>
    </row>
    <row r="24" spans="1:3" x14ac:dyDescent="0.3">
      <c r="A24" s="3">
        <v>2401</v>
      </c>
      <c r="B24" s="6">
        <v>524783</v>
      </c>
      <c r="C24" s="6">
        <v>524783</v>
      </c>
    </row>
    <row r="25" spans="1:3" x14ac:dyDescent="0.3">
      <c r="A25" s="3" t="s">
        <v>116</v>
      </c>
      <c r="B25" s="6">
        <v>47983161</v>
      </c>
      <c r="C25" s="6">
        <v>47983161</v>
      </c>
    </row>
  </sheetData>
  <phoneticPr fontId="1"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15</vt:i4>
      </vt:variant>
    </vt:vector>
  </HeadingPairs>
  <TitlesOfParts>
    <vt:vector size="15" baseType="lpstr">
      <vt:lpstr>Sheet3</vt:lpstr>
      <vt:lpstr>Sheet1</vt:lpstr>
      <vt:lpstr>1번문제</vt:lpstr>
      <vt:lpstr>2번문제</vt:lpstr>
      <vt:lpstr>3번문제</vt:lpstr>
      <vt:lpstr>4번문제</vt:lpstr>
      <vt:lpstr>5번문제</vt:lpstr>
      <vt:lpstr>6번문제</vt:lpstr>
      <vt:lpstr>7번문제</vt:lpstr>
      <vt:lpstr>8번문제</vt:lpstr>
      <vt:lpstr>9번문제</vt:lpstr>
      <vt:lpstr>10번문제</vt:lpstr>
      <vt:lpstr>11번문제</vt:lpstr>
      <vt:lpstr>12번문제</vt:lpstr>
      <vt:lpstr>13번문제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Windows 사용자</cp:lastModifiedBy>
  <dcterms:created xsi:type="dcterms:W3CDTF">2020-08-10T06:34:34Z</dcterms:created>
  <dcterms:modified xsi:type="dcterms:W3CDTF">2020-08-12T06:36:02Z</dcterms:modified>
</cp:coreProperties>
</file>