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Kereta_SLO" sheetId="4" r:id="rId1"/>
    <sheet name="Kereta_YK" sheetId="1" r:id="rId2"/>
    <sheet name="Lok_YK" sheetId="2" r:id="rId3"/>
    <sheet name="Rekap" sheetId="3" r:id="rId4"/>
    <sheet name="hasil rampcheck" sheetId="5" r:id="rId5"/>
    <sheet name="RAMPCHECK KRT" sheetId="6" r:id="rId6"/>
  </sheets>
  <definedNames>
    <definedName name="_xlnm._FilterDatabase" localSheetId="0" hidden="1">Kereta_SLO!$A$2:$Q$130</definedName>
    <definedName name="_xlnm._FilterDatabase" localSheetId="1" hidden="1">Kereta_YK!$A$3:$P$83</definedName>
    <definedName name="_xlnm._FilterDatabase" localSheetId="2" hidden="1">Lok_YK!$A$3:$P$30</definedName>
    <definedName name="_xlnm._FilterDatabase" localSheetId="5" hidden="1">'RAMPCHECK KRT'!$A$3:$E$153</definedName>
  </definedNames>
  <calcPr calcId="144525"/>
  <pivotCaches>
    <pivotCache cacheId="0" r:id="rId7"/>
  </pivotCaches>
</workbook>
</file>

<file path=xl/sharedStrings.xml><?xml version="1.0" encoding="utf-8"?>
<sst xmlns="http://schemas.openxmlformats.org/spreadsheetml/2006/main" count="3707" uniqueCount="1081">
  <si>
    <t>No</t>
  </si>
  <si>
    <t>Nomor</t>
  </si>
  <si>
    <t>KAI</t>
  </si>
  <si>
    <t>Area</t>
  </si>
  <si>
    <t>Depo</t>
  </si>
  <si>
    <t>Nomor Lama</t>
  </si>
  <si>
    <t>Usia (Tahun)</t>
  </si>
  <si>
    <t>UMUR</t>
  </si>
  <si>
    <t>Kategori</t>
  </si>
  <si>
    <t>Jenis</t>
  </si>
  <si>
    <t>JENIS 2</t>
  </si>
  <si>
    <t>JENIS BARU</t>
  </si>
  <si>
    <t>Mulai Dinas</t>
  </si>
  <si>
    <t>TAHUN</t>
  </si>
  <si>
    <t>No. Equipment</t>
  </si>
  <si>
    <t>KETERANGAN SERTIFIKAT</t>
  </si>
  <si>
    <t>KETERANGAN RAMPCHECK</t>
  </si>
  <si>
    <t>B 0 07 16</t>
  </si>
  <si>
    <t>B00716</t>
  </si>
  <si>
    <t>Daop 6 Yogyakarta</t>
  </si>
  <si>
    <t>SLO</t>
  </si>
  <si>
    <t>B 07516</t>
  </si>
  <si>
    <t>11 - 20 Tahun</t>
  </si>
  <si>
    <t>BAGASI</t>
  </si>
  <si>
    <t>B</t>
  </si>
  <si>
    <t>B BAGASI</t>
  </si>
  <si>
    <t>06.10.2007</t>
  </si>
  <si>
    <t>2007</t>
  </si>
  <si>
    <t>1016504</t>
  </si>
  <si>
    <t>Telah Dirampcheck</t>
  </si>
  <si>
    <t>B 0 07 17</t>
  </si>
  <si>
    <t>B00717</t>
  </si>
  <si>
    <t>B 07517</t>
  </si>
  <si>
    <t>1016516</t>
  </si>
  <si>
    <t>K1 0 09 01</t>
  </si>
  <si>
    <t>K100901</t>
  </si>
  <si>
    <t>K1 09501</t>
  </si>
  <si>
    <t>EKSEKUTIF</t>
  </si>
  <si>
    <t>K1</t>
  </si>
  <si>
    <t>K1 EKSEKUTIF</t>
  </si>
  <si>
    <t>06.09.2009</t>
  </si>
  <si>
    <t>2009</t>
  </si>
  <si>
    <t>1065287</t>
  </si>
  <si>
    <t>K1 0 09 02</t>
  </si>
  <si>
    <t>K100902</t>
  </si>
  <si>
    <t>K1 09502</t>
  </si>
  <si>
    <t>05.09.2009</t>
  </si>
  <si>
    <t>1065288</t>
  </si>
  <si>
    <t>K1 0 16 28</t>
  </si>
  <si>
    <t>K101628</t>
  </si>
  <si>
    <t>0 - 10 Tahun</t>
  </si>
  <si>
    <t>K1 NI</t>
  </si>
  <si>
    <t>02.05.2016</t>
  </si>
  <si>
    <t>2016</t>
  </si>
  <si>
    <t>1126108</t>
  </si>
  <si>
    <t>K1 0 16 29</t>
  </si>
  <si>
    <t>K101629</t>
  </si>
  <si>
    <t>1126109</t>
  </si>
  <si>
    <t>K1 0 16 30</t>
  </si>
  <si>
    <t>K101630</t>
  </si>
  <si>
    <t>03.05.2016</t>
  </si>
  <si>
    <t>1126110</t>
  </si>
  <si>
    <t>K1 0 16 31</t>
  </si>
  <si>
    <t>K101631</t>
  </si>
  <si>
    <t>1126111</t>
  </si>
  <si>
    <t>K1 0 16 32</t>
  </si>
  <si>
    <t>K101632</t>
  </si>
  <si>
    <t>1126112</t>
  </si>
  <si>
    <t>K1 0 16 33</t>
  </si>
  <si>
    <t>K101633</t>
  </si>
  <si>
    <t>1126113</t>
  </si>
  <si>
    <t>K1 0 16 34</t>
  </si>
  <si>
    <t>K101634</t>
  </si>
  <si>
    <t>1126114</t>
  </si>
  <si>
    <t>K1 0 16 35</t>
  </si>
  <si>
    <t>K101635</t>
  </si>
  <si>
    <t>1126115</t>
  </si>
  <si>
    <t>K1 0 17 15</t>
  </si>
  <si>
    <t>K101715</t>
  </si>
  <si>
    <t>18.01.2017</t>
  </si>
  <si>
    <t>2017</t>
  </si>
  <si>
    <t>1402876</t>
  </si>
  <si>
    <t>K1 0 80 04</t>
  </si>
  <si>
    <t>K108004</t>
  </si>
  <si>
    <t>K1 80801</t>
  </si>
  <si>
    <t>'&gt;30 Tahun</t>
  </si>
  <si>
    <t>01.01.1980</t>
  </si>
  <si>
    <t>1980</t>
  </si>
  <si>
    <t>1010775</t>
  </si>
  <si>
    <t>K1 0 86 03</t>
  </si>
  <si>
    <t>K108603</t>
  </si>
  <si>
    <t>K1K 86509</t>
  </si>
  <si>
    <t>27.05.1986</t>
  </si>
  <si>
    <t>1986</t>
  </si>
  <si>
    <t>1018137</t>
  </si>
  <si>
    <t>K1 0 86 04</t>
  </si>
  <si>
    <t>K108604</t>
  </si>
  <si>
    <t>K1K 86512</t>
  </si>
  <si>
    <t>19.09.1986</t>
  </si>
  <si>
    <t>1014899</t>
  </si>
  <si>
    <t>K1 0 96 06</t>
  </si>
  <si>
    <t>K109606</t>
  </si>
  <si>
    <t>K1K 96806</t>
  </si>
  <si>
    <t>21 - 30 Tahun</t>
  </si>
  <si>
    <t>17.09.1996</t>
  </si>
  <si>
    <t>1996</t>
  </si>
  <si>
    <t>1017193</t>
  </si>
  <si>
    <t>K1 0 98 12</t>
  </si>
  <si>
    <t>K109812</t>
  </si>
  <si>
    <t>K1K 98805</t>
  </si>
  <si>
    <t>01.01.1999</t>
  </si>
  <si>
    <t>1999</t>
  </si>
  <si>
    <t>1012560</t>
  </si>
  <si>
    <t>K3 0 03 04</t>
  </si>
  <si>
    <t>K300304</t>
  </si>
  <si>
    <t>K3 03504</t>
  </si>
  <si>
    <t>EKONOMI</t>
  </si>
  <si>
    <t>K3</t>
  </si>
  <si>
    <t>K3 EKONOMI</t>
  </si>
  <si>
    <t>K3 SPLIT</t>
  </si>
  <si>
    <t>07.11.2003</t>
  </si>
  <si>
    <t>2003</t>
  </si>
  <si>
    <t>1017344</t>
  </si>
  <si>
    <t>K3 0 06 01</t>
  </si>
  <si>
    <t>K300601</t>
  </si>
  <si>
    <t>K3 06501</t>
  </si>
  <si>
    <t>31.12.2006</t>
  </si>
  <si>
    <t>2006</t>
  </si>
  <si>
    <t>1002904</t>
  </si>
  <si>
    <t>K3 0 06 02</t>
  </si>
  <si>
    <t>K300602</t>
  </si>
  <si>
    <t>K3 06502</t>
  </si>
  <si>
    <t>1002917</t>
  </si>
  <si>
    <t>K3 0 06 03</t>
  </si>
  <si>
    <t>K300603</t>
  </si>
  <si>
    <t>K3 06503</t>
  </si>
  <si>
    <t>1002930</t>
  </si>
  <si>
    <t>K3 0 06 04</t>
  </si>
  <si>
    <t>K300604</t>
  </si>
  <si>
    <t>K3 06504</t>
  </si>
  <si>
    <t>1002943</t>
  </si>
  <si>
    <t>K3 0 06 05</t>
  </si>
  <si>
    <t>K300605</t>
  </si>
  <si>
    <t>K3 06505</t>
  </si>
  <si>
    <t>1002956</t>
  </si>
  <si>
    <t>K3 0 06 06</t>
  </si>
  <si>
    <t>K300606</t>
  </si>
  <si>
    <t>K3 06506</t>
  </si>
  <si>
    <t>1002969</t>
  </si>
  <si>
    <t>K3 0 06 08</t>
  </si>
  <si>
    <t>K300608</t>
  </si>
  <si>
    <t>K3 06508</t>
  </si>
  <si>
    <t>1002995</t>
  </si>
  <si>
    <t>K3 0 06 09</t>
  </si>
  <si>
    <t>K300609</t>
  </si>
  <si>
    <t>K3 06509</t>
  </si>
  <si>
    <t>1003008</t>
  </si>
  <si>
    <t>K3 0 06 10</t>
  </si>
  <si>
    <t>K300610</t>
  </si>
  <si>
    <t>K3 06510</t>
  </si>
  <si>
    <t>1003021</t>
  </si>
  <si>
    <t>K3 0 06 11</t>
  </si>
  <si>
    <t>K300611</t>
  </si>
  <si>
    <t>K3 06511</t>
  </si>
  <si>
    <t>1003034</t>
  </si>
  <si>
    <t>K3 0 09 22</t>
  </si>
  <si>
    <t>K300922</t>
  </si>
  <si>
    <t>K3 09522</t>
  </si>
  <si>
    <t>04.09.2009</t>
  </si>
  <si>
    <t>1016350</t>
  </si>
  <si>
    <t>K3 0 14 01</t>
  </si>
  <si>
    <t>K301401</t>
  </si>
  <si>
    <t>K3 01401</t>
  </si>
  <si>
    <t>K3 PACKAGE</t>
  </si>
  <si>
    <t>18.06.2014</t>
  </si>
  <si>
    <t>2014</t>
  </si>
  <si>
    <t>1073706</t>
  </si>
  <si>
    <t>K3 0 14 02</t>
  </si>
  <si>
    <t>K301402</t>
  </si>
  <si>
    <t>K3 01402</t>
  </si>
  <si>
    <t>1073707</t>
  </si>
  <si>
    <t>K3 0 14 03</t>
  </si>
  <si>
    <t>K301403</t>
  </si>
  <si>
    <t>K3 01403</t>
  </si>
  <si>
    <t>1073708</t>
  </si>
  <si>
    <t>K3 0 14 04</t>
  </si>
  <si>
    <t>K301404</t>
  </si>
  <si>
    <t>K3 01404</t>
  </si>
  <si>
    <t>1073709</t>
  </si>
  <si>
    <t>K3 0 14 05</t>
  </si>
  <si>
    <t>K301405</t>
  </si>
  <si>
    <t>K3 01405</t>
  </si>
  <si>
    <t>1073710</t>
  </si>
  <si>
    <t>K3 0 14 06</t>
  </si>
  <si>
    <t>K301406</t>
  </si>
  <si>
    <t>K3 01406</t>
  </si>
  <si>
    <t>1073711</t>
  </si>
  <si>
    <t>K3 0 14 07</t>
  </si>
  <si>
    <t>K301407</t>
  </si>
  <si>
    <t>K3 01407</t>
  </si>
  <si>
    <t>1073712</t>
  </si>
  <si>
    <t>K3 0 14 08</t>
  </si>
  <si>
    <t>K301408</t>
  </si>
  <si>
    <t>K3 01408</t>
  </si>
  <si>
    <t>1073713</t>
  </si>
  <si>
    <t>K3 0 14 09</t>
  </si>
  <si>
    <t>K301409</t>
  </si>
  <si>
    <t>K3 01409</t>
  </si>
  <si>
    <t>1073714</t>
  </si>
  <si>
    <t>K3 0 14 15</t>
  </si>
  <si>
    <t>K301415</t>
  </si>
  <si>
    <t>K3 01415</t>
  </si>
  <si>
    <t>30.06.2014</t>
  </si>
  <si>
    <t>1073720</t>
  </si>
  <si>
    <t>K3 0 14 16</t>
  </si>
  <si>
    <t>K301416</t>
  </si>
  <si>
    <t>K3 01416</t>
  </si>
  <si>
    <t>18.07.2014</t>
  </si>
  <si>
    <t>1073721</t>
  </si>
  <si>
    <t>K3 0 14 18</t>
  </si>
  <si>
    <t>K301418</t>
  </si>
  <si>
    <t>K3 01418</t>
  </si>
  <si>
    <t>1073723</t>
  </si>
  <si>
    <t>K3 0 14 19</t>
  </si>
  <si>
    <t>K301419</t>
  </si>
  <si>
    <t>K3 01419</t>
  </si>
  <si>
    <t>1073724</t>
  </si>
  <si>
    <t>K3 0 14 20</t>
  </si>
  <si>
    <t>K301420</t>
  </si>
  <si>
    <t>K3 01420</t>
  </si>
  <si>
    <t>1073725</t>
  </si>
  <si>
    <t>K3 0 14 38</t>
  </si>
  <si>
    <t>K301438</t>
  </si>
  <si>
    <t>K3 01438</t>
  </si>
  <si>
    <t>18.10.2014</t>
  </si>
  <si>
    <t>1073960</t>
  </si>
  <si>
    <t>K3 0 14 39</t>
  </si>
  <si>
    <t>K301439</t>
  </si>
  <si>
    <t>K3 01439</t>
  </si>
  <si>
    <t>1073961</t>
  </si>
  <si>
    <t>K3 0 66 08</t>
  </si>
  <si>
    <t>K306608</t>
  </si>
  <si>
    <t>K3 66519</t>
  </si>
  <si>
    <t>18.01.1966</t>
  </si>
  <si>
    <t>1966</t>
  </si>
  <si>
    <t>1003060</t>
  </si>
  <si>
    <t>K3 0 66 16</t>
  </si>
  <si>
    <t>K306616</t>
  </si>
  <si>
    <t>K3 66535</t>
  </si>
  <si>
    <t>02.02.1966</t>
  </si>
  <si>
    <t>1003086</t>
  </si>
  <si>
    <t>K3 0 66 21</t>
  </si>
  <si>
    <t>K306621</t>
  </si>
  <si>
    <t>K3 66549</t>
  </si>
  <si>
    <t>22.04.1966</t>
  </si>
  <si>
    <t>1003099</t>
  </si>
  <si>
    <t>K3 0 66 38</t>
  </si>
  <si>
    <t>K306638</t>
  </si>
  <si>
    <t>K3 66706</t>
  </si>
  <si>
    <t>10.05.1966</t>
  </si>
  <si>
    <t>1003125</t>
  </si>
  <si>
    <t>K3 0 66 80</t>
  </si>
  <si>
    <t>K306680</t>
  </si>
  <si>
    <t>K3 66757</t>
  </si>
  <si>
    <t>07.03.1966</t>
  </si>
  <si>
    <t>1003145</t>
  </si>
  <si>
    <t>K3 0 85 11</t>
  </si>
  <si>
    <t>K308511</t>
  </si>
  <si>
    <t>K3 85513</t>
  </si>
  <si>
    <t>05.11.1985</t>
  </si>
  <si>
    <t>1985</t>
  </si>
  <si>
    <t>1065337</t>
  </si>
  <si>
    <t>K3 0 85 23</t>
  </si>
  <si>
    <t>K308523</t>
  </si>
  <si>
    <t>K3 85536</t>
  </si>
  <si>
    <t>1065344</t>
  </si>
  <si>
    <t>K3 0 85 27</t>
  </si>
  <si>
    <t>K308527</t>
  </si>
  <si>
    <t>K3 85547</t>
  </si>
  <si>
    <t>10.10.1985</t>
  </si>
  <si>
    <t>1065346</t>
  </si>
  <si>
    <t>K3 0 85 33</t>
  </si>
  <si>
    <t>K308533</t>
  </si>
  <si>
    <t>K3 85555</t>
  </si>
  <si>
    <t>23.12.1985</t>
  </si>
  <si>
    <t>1065348</t>
  </si>
  <si>
    <t>K3 0 85 36</t>
  </si>
  <si>
    <t>K308536</t>
  </si>
  <si>
    <t>K3 85560</t>
  </si>
  <si>
    <t>25.12.1985</t>
  </si>
  <si>
    <t>1065349</t>
  </si>
  <si>
    <t>K3 0 85 44</t>
  </si>
  <si>
    <t>K308544</t>
  </si>
  <si>
    <t>K3 85801</t>
  </si>
  <si>
    <t>19.04.1985</t>
  </si>
  <si>
    <t>1065350</t>
  </si>
  <si>
    <t>K3 0 85 45</t>
  </si>
  <si>
    <t>K308545</t>
  </si>
  <si>
    <t>K3 85802</t>
  </si>
  <si>
    <t>1065351</t>
  </si>
  <si>
    <t>K3 0 85 47</t>
  </si>
  <si>
    <t>K308547</t>
  </si>
  <si>
    <t>K3 85804</t>
  </si>
  <si>
    <t>1065353</t>
  </si>
  <si>
    <t>K3 0 93 01</t>
  </si>
  <si>
    <t>K309301</t>
  </si>
  <si>
    <t>K3 93501</t>
  </si>
  <si>
    <t>22.10.1993</t>
  </si>
  <si>
    <t>1993</t>
  </si>
  <si>
    <t>1017080</t>
  </si>
  <si>
    <t>K3 0 93 05</t>
  </si>
  <si>
    <t>K309305</t>
  </si>
  <si>
    <t>K3 93506</t>
  </si>
  <si>
    <t>23.10.1993</t>
  </si>
  <si>
    <t>1017141</t>
  </si>
  <si>
    <t>K3 0 93 12</t>
  </si>
  <si>
    <t>K309312</t>
  </si>
  <si>
    <t>K3 93513</t>
  </si>
  <si>
    <t>23.11.1993</t>
  </si>
  <si>
    <t>1017194</t>
  </si>
  <si>
    <t>K3 0 93 41</t>
  </si>
  <si>
    <t>K309341</t>
  </si>
  <si>
    <t>K3 93559</t>
  </si>
  <si>
    <t>15.04.1993</t>
  </si>
  <si>
    <t>1003158</t>
  </si>
  <si>
    <t>K3 0 93 42</t>
  </si>
  <si>
    <t>K309342</t>
  </si>
  <si>
    <t>K3 93560</t>
  </si>
  <si>
    <t>19.03.1993</t>
  </si>
  <si>
    <t>1003171</t>
  </si>
  <si>
    <t>K3 0 97 10</t>
  </si>
  <si>
    <t>K309710</t>
  </si>
  <si>
    <t>K3 97810</t>
  </si>
  <si>
    <t>22.01.1997</t>
  </si>
  <si>
    <t>1997</t>
  </si>
  <si>
    <t>1017793</t>
  </si>
  <si>
    <t>K3 0 98 07</t>
  </si>
  <si>
    <t>K309807</t>
  </si>
  <si>
    <t>K3 98510</t>
  </si>
  <si>
    <t>20.01.1998</t>
  </si>
  <si>
    <t>1998</t>
  </si>
  <si>
    <t>1015910</t>
  </si>
  <si>
    <t>KMP3 0 06 01</t>
  </si>
  <si>
    <t>KMP300601</t>
  </si>
  <si>
    <t>KMP3 06501</t>
  </si>
  <si>
    <t>MAKAN DAN PEMBANGKIT</t>
  </si>
  <si>
    <t>KMP3</t>
  </si>
  <si>
    <t>KMP3 MAKAN DAN PEMBANGKIT</t>
  </si>
  <si>
    <t>1003242</t>
  </si>
  <si>
    <t>KMP3 0 09 04</t>
  </si>
  <si>
    <t>KMP300904</t>
  </si>
  <si>
    <t>KMP3 09504</t>
  </si>
  <si>
    <t>27.01.2009</t>
  </si>
  <si>
    <t>1015566</t>
  </si>
  <si>
    <t>KP3 0 85 01</t>
  </si>
  <si>
    <t>KP308501</t>
  </si>
  <si>
    <t>KP3 85501</t>
  </si>
  <si>
    <t>PEMBANGKIT</t>
  </si>
  <si>
    <t>KP3</t>
  </si>
  <si>
    <t>KP3 PEMBANGKIT</t>
  </si>
  <si>
    <t>23.11.1985</t>
  </si>
  <si>
    <t>1019137</t>
  </si>
  <si>
    <t>KP3 0 94 03</t>
  </si>
  <si>
    <t>KP309403</t>
  </si>
  <si>
    <t>KP3 94505</t>
  </si>
  <si>
    <t>07.03.1994</t>
  </si>
  <si>
    <t>1994</t>
  </si>
  <si>
    <t>1065380</t>
  </si>
  <si>
    <t>M1 0 16 04</t>
  </si>
  <si>
    <t>M101604</t>
  </si>
  <si>
    <t>M1 0 16 06</t>
  </si>
  <si>
    <t>MAKAN</t>
  </si>
  <si>
    <t>M1</t>
  </si>
  <si>
    <t>M1 MAKAN</t>
  </si>
  <si>
    <t>M1 NI</t>
  </si>
  <si>
    <t>27.05.2016</t>
  </si>
  <si>
    <t>1126118</t>
  </si>
  <si>
    <t>M1 0 68 04</t>
  </si>
  <si>
    <t>M106804</t>
  </si>
  <si>
    <t>M1 68510</t>
  </si>
  <si>
    <t>22.01.1968</t>
  </si>
  <si>
    <t>1968</t>
  </si>
  <si>
    <t>1013836</t>
  </si>
  <si>
    <t>MP3 0 14 01</t>
  </si>
  <si>
    <t>MP301401</t>
  </si>
  <si>
    <t>MP3 01401</t>
  </si>
  <si>
    <t>MP3</t>
  </si>
  <si>
    <t>MP3 MAKAN DAN PEMBANGKIT</t>
  </si>
  <si>
    <t>1073699</t>
  </si>
  <si>
    <t>MP3 0 14 02</t>
  </si>
  <si>
    <t>MP301402</t>
  </si>
  <si>
    <t>MP3 01402</t>
  </si>
  <si>
    <t>1073700</t>
  </si>
  <si>
    <t>MP3 0 16 03</t>
  </si>
  <si>
    <t>MP301603</t>
  </si>
  <si>
    <t>MP3 NI</t>
  </si>
  <si>
    <t>08.09.2016</t>
  </si>
  <si>
    <t>1126626</t>
  </si>
  <si>
    <t>P 0 16 04</t>
  </si>
  <si>
    <t>P01604</t>
  </si>
  <si>
    <t>P</t>
  </si>
  <si>
    <t>P PEMBANGKIT</t>
  </si>
  <si>
    <t>P NI</t>
  </si>
  <si>
    <t>1126084</t>
  </si>
  <si>
    <t>P 0 68 13</t>
  </si>
  <si>
    <t>P06813</t>
  </si>
  <si>
    <t>BP 68802</t>
  </si>
  <si>
    <t>31.10.1968</t>
  </si>
  <si>
    <t>1012991</t>
  </si>
  <si>
    <t>P 0 78 03</t>
  </si>
  <si>
    <t>P07803</t>
  </si>
  <si>
    <t>BP 78506</t>
  </si>
  <si>
    <t>20.05.1978</t>
  </si>
  <si>
    <t>1978</t>
  </si>
  <si>
    <t>1003320</t>
  </si>
  <si>
    <t>K1 0 18 50</t>
  </si>
  <si>
    <t>K101850</t>
  </si>
  <si>
    <t>K1 SS</t>
  </si>
  <si>
    <t>19.04.2018</t>
  </si>
  <si>
    <t>2018</t>
  </si>
  <si>
    <t>1413186</t>
  </si>
  <si>
    <t>K1 0 18 51</t>
  </si>
  <si>
    <t>K101851</t>
  </si>
  <si>
    <t>07.05.2018</t>
  </si>
  <si>
    <t>1413338</t>
  </si>
  <si>
    <t>K1 0 18 52</t>
  </si>
  <si>
    <t>K101852</t>
  </si>
  <si>
    <t>1413339</t>
  </si>
  <si>
    <t>K1 0 18 53</t>
  </si>
  <si>
    <t>K101853</t>
  </si>
  <si>
    <t>1413340</t>
  </si>
  <si>
    <t>K1 0 18 54</t>
  </si>
  <si>
    <t>K101854</t>
  </si>
  <si>
    <t>1413341</t>
  </si>
  <si>
    <t>K1 0 18 55</t>
  </si>
  <si>
    <t>K101855</t>
  </si>
  <si>
    <t>1413342</t>
  </si>
  <si>
    <t>K1 0 18 56</t>
  </si>
  <si>
    <t>K101856</t>
  </si>
  <si>
    <t>1413343</t>
  </si>
  <si>
    <t>K1 0 18 57</t>
  </si>
  <si>
    <t>K101857</t>
  </si>
  <si>
    <t>1413344</t>
  </si>
  <si>
    <t>K1 0 18 58</t>
  </si>
  <si>
    <t>K101858</t>
  </si>
  <si>
    <t>1413345</t>
  </si>
  <si>
    <t>K3 0 18 33</t>
  </si>
  <si>
    <t>K301833</t>
  </si>
  <si>
    <t>K3 SS</t>
  </si>
  <si>
    <t>1413352</t>
  </si>
  <si>
    <t>K3 0 18 34</t>
  </si>
  <si>
    <t>K301834</t>
  </si>
  <si>
    <t>1413353</t>
  </si>
  <si>
    <t>K3 0 18 35</t>
  </si>
  <si>
    <t>K301835</t>
  </si>
  <si>
    <t>24.07.2018</t>
  </si>
  <si>
    <t>1414234</t>
  </si>
  <si>
    <t>K3 0 18 36</t>
  </si>
  <si>
    <t>K301836</t>
  </si>
  <si>
    <t>1414235</t>
  </si>
  <si>
    <t>K3 0 18 38</t>
  </si>
  <si>
    <t>K301838</t>
  </si>
  <si>
    <t>1414255</t>
  </si>
  <si>
    <t>K3 0 18 39</t>
  </si>
  <si>
    <t>K301839</t>
  </si>
  <si>
    <t>1414256</t>
  </si>
  <si>
    <t>K3 0 18 41</t>
  </si>
  <si>
    <t>K301841</t>
  </si>
  <si>
    <t>1414258</t>
  </si>
  <si>
    <t>K3 0 18 42</t>
  </si>
  <si>
    <t>K301842</t>
  </si>
  <si>
    <t>1414259</t>
  </si>
  <si>
    <t>K3 0 18 44</t>
  </si>
  <si>
    <t>K301844</t>
  </si>
  <si>
    <t>06.08.2018</t>
  </si>
  <si>
    <t>1414367</t>
  </si>
  <si>
    <t>K1 0 18 105</t>
  </si>
  <si>
    <t>K1018105</t>
  </si>
  <si>
    <t>10.10.2018</t>
  </si>
  <si>
    <t>1415352</t>
  </si>
  <si>
    <t>K1 0 18 106</t>
  </si>
  <si>
    <t>K1018106</t>
  </si>
  <si>
    <t>1415353</t>
  </si>
  <si>
    <t>K1 0 18 107</t>
  </si>
  <si>
    <t>K1018107</t>
  </si>
  <si>
    <t>1415354</t>
  </si>
  <si>
    <t>K1 0 18 108</t>
  </si>
  <si>
    <t>K1018108</t>
  </si>
  <si>
    <t>1415355</t>
  </si>
  <si>
    <t>K3 0 18 61</t>
  </si>
  <si>
    <t>K301861</t>
  </si>
  <si>
    <t>1415356</t>
  </si>
  <si>
    <t>K3 0 18 62</t>
  </si>
  <si>
    <t>K301862</t>
  </si>
  <si>
    <t>1415357</t>
  </si>
  <si>
    <t>K3 0 18 63</t>
  </si>
  <si>
    <t>K301863</t>
  </si>
  <si>
    <t>1415358</t>
  </si>
  <si>
    <t>K3 0 18 64</t>
  </si>
  <si>
    <t>K301864</t>
  </si>
  <si>
    <t>1415359</t>
  </si>
  <si>
    <t>M1 0 18 18</t>
  </si>
  <si>
    <t>M101818</t>
  </si>
  <si>
    <t>M1 SS</t>
  </si>
  <si>
    <t>1415360</t>
  </si>
  <si>
    <t>P 0 18 18</t>
  </si>
  <si>
    <t>P01818</t>
  </si>
  <si>
    <t>P SS</t>
  </si>
  <si>
    <t>1415361</t>
  </si>
  <si>
    <t>M1 0 18 19</t>
  </si>
  <si>
    <t>M101819</t>
  </si>
  <si>
    <t>1415372</t>
  </si>
  <si>
    <t>P 0 18 19</t>
  </si>
  <si>
    <t>P01819</t>
  </si>
  <si>
    <t>1415374</t>
  </si>
  <si>
    <t>K1 0 18 119</t>
  </si>
  <si>
    <t>K1018119</t>
  </si>
  <si>
    <t>24.10.2018</t>
  </si>
  <si>
    <t>1415553</t>
  </si>
  <si>
    <t>K1 0 18 120</t>
  </si>
  <si>
    <t>K1018120</t>
  </si>
  <si>
    <t>1415554</t>
  </si>
  <si>
    <t>K3 0 18 65</t>
  </si>
  <si>
    <t>K301865</t>
  </si>
  <si>
    <t>1415557</t>
  </si>
  <si>
    <t>K3 0 18 66</t>
  </si>
  <si>
    <t>K301866</t>
  </si>
  <si>
    <t>1415558</t>
  </si>
  <si>
    <t>M1 0 18 20</t>
  </si>
  <si>
    <t>M101820</t>
  </si>
  <si>
    <t>1415561</t>
  </si>
  <si>
    <t>P 0 18 20</t>
  </si>
  <si>
    <t>P01820</t>
  </si>
  <si>
    <t>1415562</t>
  </si>
  <si>
    <t>M1 0 18 21</t>
  </si>
  <si>
    <t>M101821</t>
  </si>
  <si>
    <t>25.10.2018</t>
  </si>
  <si>
    <t>1415577</t>
  </si>
  <si>
    <t>P 0 18 21</t>
  </si>
  <si>
    <t>P01821</t>
  </si>
  <si>
    <t>1415578</t>
  </si>
  <si>
    <t>K3 0 18 76</t>
  </si>
  <si>
    <t>K301876</t>
  </si>
  <si>
    <t>06.12.2018</t>
  </si>
  <si>
    <t>1416781</t>
  </si>
  <si>
    <t>K1 0 19 10</t>
  </si>
  <si>
    <t>K101910</t>
  </si>
  <si>
    <t>14.03.2019</t>
  </si>
  <si>
    <t>2019</t>
  </si>
  <si>
    <t>1418878</t>
  </si>
  <si>
    <t>K1 0 19 11</t>
  </si>
  <si>
    <t>K101911</t>
  </si>
  <si>
    <t>1418879</t>
  </si>
  <si>
    <t>K1 0 19 12</t>
  </si>
  <si>
    <t>K101912</t>
  </si>
  <si>
    <t>1418880</t>
  </si>
  <si>
    <t>K1 0 19 13</t>
  </si>
  <si>
    <t>K101913</t>
  </si>
  <si>
    <t>1418881</t>
  </si>
  <si>
    <t>K1 0 19 14</t>
  </si>
  <si>
    <t>K101914</t>
  </si>
  <si>
    <t>1418882</t>
  </si>
  <si>
    <t>K1 0 19 15</t>
  </si>
  <si>
    <t>K101915</t>
  </si>
  <si>
    <t>1418883</t>
  </si>
  <si>
    <t>K1 0 19 30</t>
  </si>
  <si>
    <t>K101930</t>
  </si>
  <si>
    <t>1418906</t>
  </si>
  <si>
    <t>K1 0 19 31</t>
  </si>
  <si>
    <t>K101931</t>
  </si>
  <si>
    <t>1418907</t>
  </si>
  <si>
    <t>K1 0 19 32</t>
  </si>
  <si>
    <t>K101932</t>
  </si>
  <si>
    <t>1418908</t>
  </si>
  <si>
    <t>K1 0 19 45</t>
  </si>
  <si>
    <t>K101945</t>
  </si>
  <si>
    <t>K1 LUXURY 2</t>
  </si>
  <si>
    <t>17.05.2019</t>
  </si>
  <si>
    <t>1420155</t>
  </si>
  <si>
    <t>K1 0 19 46</t>
  </si>
  <si>
    <t>K101946</t>
  </si>
  <si>
    <t>1420156</t>
  </si>
  <si>
    <t>K1 0 01 10</t>
  </si>
  <si>
    <t>K100110</t>
  </si>
  <si>
    <t>YK</t>
  </si>
  <si>
    <t>K1 01510</t>
  </si>
  <si>
    <t>10.11.2001</t>
  </si>
  <si>
    <t>2001</t>
  </si>
  <si>
    <t>1010676</t>
  </si>
  <si>
    <t>K1 0 01 12</t>
  </si>
  <si>
    <t>K100112</t>
  </si>
  <si>
    <t>K1 01512</t>
  </si>
  <si>
    <t>11.01.2001</t>
  </si>
  <si>
    <t>1010685</t>
  </si>
  <si>
    <t>K1 0 02 06</t>
  </si>
  <si>
    <t>K100206</t>
  </si>
  <si>
    <t>K1K 02508</t>
  </si>
  <si>
    <t>01.05.2002</t>
  </si>
  <si>
    <t>2002</t>
  </si>
  <si>
    <t>1002436</t>
  </si>
  <si>
    <t>K1 0 02 07</t>
  </si>
  <si>
    <t>K100207</t>
  </si>
  <si>
    <t>K1K 02509</t>
  </si>
  <si>
    <t>1002445</t>
  </si>
  <si>
    <t>K1 0 02 08</t>
  </si>
  <si>
    <t>K100208</t>
  </si>
  <si>
    <t>K1K 02512</t>
  </si>
  <si>
    <t>28.05.2002</t>
  </si>
  <si>
    <t>1002454</t>
  </si>
  <si>
    <t>K1 0 02 09</t>
  </si>
  <si>
    <t>K100209</t>
  </si>
  <si>
    <t>K1K 02515</t>
  </si>
  <si>
    <t>1002463</t>
  </si>
  <si>
    <t>K1 0 67 12</t>
  </si>
  <si>
    <t>K106712</t>
  </si>
  <si>
    <t>K1K 67514</t>
  </si>
  <si>
    <t>26.05.1967</t>
  </si>
  <si>
    <t>1967</t>
  </si>
  <si>
    <t>1018101</t>
  </si>
  <si>
    <t>K1 0 67 18</t>
  </si>
  <si>
    <t>K106718</t>
  </si>
  <si>
    <t>K1 67520</t>
  </si>
  <si>
    <t>23.01.1967</t>
  </si>
  <si>
    <t>1065260</t>
  </si>
  <si>
    <t>K1 0 82 01</t>
  </si>
  <si>
    <t>K108201</t>
  </si>
  <si>
    <t>K1 82501</t>
  </si>
  <si>
    <t>01.01.1982</t>
  </si>
  <si>
    <t>1982</t>
  </si>
  <si>
    <t>1014637</t>
  </si>
  <si>
    <t>K1 0 82 02</t>
  </si>
  <si>
    <t>K108202</t>
  </si>
  <si>
    <t>K1K 82502 R</t>
  </si>
  <si>
    <t>1010856</t>
  </si>
  <si>
    <t>K1 0 84 17</t>
  </si>
  <si>
    <t>K108417</t>
  </si>
  <si>
    <t>K1K 84522</t>
  </si>
  <si>
    <t>05.09.1984</t>
  </si>
  <si>
    <t>1984</t>
  </si>
  <si>
    <t>1002608</t>
  </si>
  <si>
    <t>K1 0 93 01</t>
  </si>
  <si>
    <t>K109301</t>
  </si>
  <si>
    <t>K1K 93501 R</t>
  </si>
  <si>
    <t>30.10.1993</t>
  </si>
  <si>
    <t>1017177</t>
  </si>
  <si>
    <t>K1 0 99 15</t>
  </si>
  <si>
    <t>K109915</t>
  </si>
  <si>
    <t>K1 99515</t>
  </si>
  <si>
    <t>27.05.1999</t>
  </si>
  <si>
    <t>1018047</t>
  </si>
  <si>
    <t>K3 0 10 04</t>
  </si>
  <si>
    <t>K301004</t>
  </si>
  <si>
    <t>K3 01004</t>
  </si>
  <si>
    <t>04.09.2010</t>
  </si>
  <si>
    <t>2010</t>
  </si>
  <si>
    <t>1002010</t>
  </si>
  <si>
    <t>K3 0 10 07</t>
  </si>
  <si>
    <t>K301007</t>
  </si>
  <si>
    <t>K3 01007</t>
  </si>
  <si>
    <t>1002037</t>
  </si>
  <si>
    <t>K3 0 11 01</t>
  </si>
  <si>
    <t>K301101</t>
  </si>
  <si>
    <t>K3 01101</t>
  </si>
  <si>
    <t>25.10.2011</t>
  </si>
  <si>
    <t>2011</t>
  </si>
  <si>
    <t>1002100</t>
  </si>
  <si>
    <t>K3 0 11 02</t>
  </si>
  <si>
    <t>K301102</t>
  </si>
  <si>
    <t>K3 01102</t>
  </si>
  <si>
    <t>1002109</t>
  </si>
  <si>
    <t>K3 0 12 33</t>
  </si>
  <si>
    <t>K301233</t>
  </si>
  <si>
    <t>K3 01233</t>
  </si>
  <si>
    <t>24.07.2013</t>
  </si>
  <si>
    <t>2013</t>
  </si>
  <si>
    <t>1065417</t>
  </si>
  <si>
    <t>K3 0 14 41</t>
  </si>
  <si>
    <t>K301441</t>
  </si>
  <si>
    <t>K3 01441</t>
  </si>
  <si>
    <t>03.12.2014</t>
  </si>
  <si>
    <t>1074195</t>
  </si>
  <si>
    <t>K3 0 14 42</t>
  </si>
  <si>
    <t>K301442</t>
  </si>
  <si>
    <t>K3 01442</t>
  </si>
  <si>
    <t>22.11.2014</t>
  </si>
  <si>
    <t>1074065</t>
  </si>
  <si>
    <t>K3 0 14 43</t>
  </si>
  <si>
    <t>K301443</t>
  </si>
  <si>
    <t>K3 01443</t>
  </si>
  <si>
    <t>1074066</t>
  </si>
  <si>
    <t>K3 0 14 45</t>
  </si>
  <si>
    <t>K301445</t>
  </si>
  <si>
    <t>K3 01445</t>
  </si>
  <si>
    <t>1074068</t>
  </si>
  <si>
    <t>K3 0 14 46</t>
  </si>
  <si>
    <t>K301446</t>
  </si>
  <si>
    <t>K3 01446</t>
  </si>
  <si>
    <t>1074069</t>
  </si>
  <si>
    <t>M1 0 65 03</t>
  </si>
  <si>
    <t>M106503</t>
  </si>
  <si>
    <t>M1 0 15 04</t>
  </si>
  <si>
    <t>01.01.1965</t>
  </si>
  <si>
    <t>1965</t>
  </si>
  <si>
    <t>1016036</t>
  </si>
  <si>
    <t>M1 0 82 07</t>
  </si>
  <si>
    <t>M108207</t>
  </si>
  <si>
    <t>M1 0 15 03</t>
  </si>
  <si>
    <t>27.05.1982</t>
  </si>
  <si>
    <t>1013743</t>
  </si>
  <si>
    <t>MP3 0 10 01</t>
  </si>
  <si>
    <t>MP301001</t>
  </si>
  <si>
    <t>MP3 01001</t>
  </si>
  <si>
    <t>1002310</t>
  </si>
  <si>
    <t>MP3 0 10 02</t>
  </si>
  <si>
    <t>MP301002</t>
  </si>
  <si>
    <t>MP3 01002</t>
  </si>
  <si>
    <t>25.10.2010</t>
  </si>
  <si>
    <t>1002320</t>
  </si>
  <si>
    <t>P 0 68 03</t>
  </si>
  <si>
    <t>P06803</t>
  </si>
  <si>
    <t>BP 68510</t>
  </si>
  <si>
    <t>07.10.1968</t>
  </si>
  <si>
    <t>1002353</t>
  </si>
  <si>
    <t>P 0 68 10</t>
  </si>
  <si>
    <t>P06810</t>
  </si>
  <si>
    <t>BP 68519</t>
  </si>
  <si>
    <t>19.08.1968</t>
  </si>
  <si>
    <t>1002361</t>
  </si>
  <si>
    <t>K1 0 18 11</t>
  </si>
  <si>
    <t>K101811</t>
  </si>
  <si>
    <t>13.03.2018</t>
  </si>
  <si>
    <t>1412563</t>
  </si>
  <si>
    <t>K1 0 18 12</t>
  </si>
  <si>
    <t>K101812</t>
  </si>
  <si>
    <t>1412564</t>
  </si>
  <si>
    <t>K1 0 18 13</t>
  </si>
  <si>
    <t>K101813</t>
  </si>
  <si>
    <t>1412565</t>
  </si>
  <si>
    <t>K1 0 18 14</t>
  </si>
  <si>
    <t>K101814</t>
  </si>
  <si>
    <t>1412566</t>
  </si>
  <si>
    <t>K1 0 18 15</t>
  </si>
  <si>
    <t>K101815</t>
  </si>
  <si>
    <t>1412567</t>
  </si>
  <si>
    <t>K1 0 18 16</t>
  </si>
  <si>
    <t>K101816</t>
  </si>
  <si>
    <t>1412568</t>
  </si>
  <si>
    <t>K1 0 18 17</t>
  </si>
  <si>
    <t>K101817</t>
  </si>
  <si>
    <t>1412569</t>
  </si>
  <si>
    <t>K1 0 18 18</t>
  </si>
  <si>
    <t>K101818</t>
  </si>
  <si>
    <t>1412570</t>
  </si>
  <si>
    <t>K1 0 18 19</t>
  </si>
  <si>
    <t>K101819</t>
  </si>
  <si>
    <t>1412571</t>
  </si>
  <si>
    <t>K1 0 18 20</t>
  </si>
  <si>
    <t>K101820</t>
  </si>
  <si>
    <t>1412572</t>
  </si>
  <si>
    <t>P 0 18 04</t>
  </si>
  <si>
    <t>P01804</t>
  </si>
  <si>
    <t>1412593</t>
  </si>
  <si>
    <t>M1 0 18 04</t>
  </si>
  <si>
    <t>M101804</t>
  </si>
  <si>
    <t>1412590</t>
  </si>
  <si>
    <t>K1 0 18 21</t>
  </si>
  <si>
    <t>K101821</t>
  </si>
  <si>
    <t>29.03.2018</t>
  </si>
  <si>
    <t>1412924</t>
  </si>
  <si>
    <t>K1 0 18 22</t>
  </si>
  <si>
    <t>K101822</t>
  </si>
  <si>
    <t>1412925</t>
  </si>
  <si>
    <t>K1 0 18 30</t>
  </si>
  <si>
    <t>K101830</t>
  </si>
  <si>
    <t>1412933</t>
  </si>
  <si>
    <t>M1 0 18 06</t>
  </si>
  <si>
    <t>M101806</t>
  </si>
  <si>
    <t>1412934</t>
  </si>
  <si>
    <t>P 0 18 06</t>
  </si>
  <si>
    <t>P01806</t>
  </si>
  <si>
    <t>1412935</t>
  </si>
  <si>
    <t>K1 0 18 59</t>
  </si>
  <si>
    <t>K101859</t>
  </si>
  <si>
    <t>K1 LUXURY 1</t>
  </si>
  <si>
    <t>12.06.2018</t>
  </si>
  <si>
    <t>1413763</t>
  </si>
  <si>
    <t>K1 0 18 60</t>
  </si>
  <si>
    <t>K101860</t>
  </si>
  <si>
    <t>1413764</t>
  </si>
  <si>
    <t>K1 0 19 23</t>
  </si>
  <si>
    <t>K101923</t>
  </si>
  <si>
    <t>1418899</t>
  </si>
  <si>
    <t>K1 0 19 24</t>
  </si>
  <si>
    <t>K101924</t>
  </si>
  <si>
    <t>1418900</t>
  </si>
  <si>
    <t>K1 0 19 25</t>
  </si>
  <si>
    <t>K101925</t>
  </si>
  <si>
    <t>1418901</t>
  </si>
  <si>
    <t>K1 0 19 26</t>
  </si>
  <si>
    <t>K101926</t>
  </si>
  <si>
    <t>1418902</t>
  </si>
  <si>
    <t>K1 0 19 27</t>
  </si>
  <si>
    <t>K101927</t>
  </si>
  <si>
    <t>1418903</t>
  </si>
  <si>
    <t>K1 0 19 28</t>
  </si>
  <si>
    <t>K101928</t>
  </si>
  <si>
    <t>1418904</t>
  </si>
  <si>
    <t>K1 0 19 29</t>
  </si>
  <si>
    <t>K101929</t>
  </si>
  <si>
    <t>1418905</t>
  </si>
  <si>
    <t>K1 0 19 33</t>
  </si>
  <si>
    <t>K101933</t>
  </si>
  <si>
    <t>05.04.2019</t>
  </si>
  <si>
    <t>1419061</t>
  </si>
  <si>
    <t>K1 0 19 34</t>
  </si>
  <si>
    <t>K101934</t>
  </si>
  <si>
    <t>1419062</t>
  </si>
  <si>
    <t>K1 0 19 35</t>
  </si>
  <si>
    <t>K101935</t>
  </si>
  <si>
    <t>1419063</t>
  </si>
  <si>
    <t>K1 0 19 36</t>
  </si>
  <si>
    <t>K101936</t>
  </si>
  <si>
    <t>1419064</t>
  </si>
  <si>
    <t>K3 0 19 28</t>
  </si>
  <si>
    <t>K301928</t>
  </si>
  <si>
    <t>1419067</t>
  </si>
  <si>
    <t>K3 0 19 29</t>
  </si>
  <si>
    <t>K301929</t>
  </si>
  <si>
    <t>1419068</t>
  </si>
  <si>
    <t>K3 0 19 30</t>
  </si>
  <si>
    <t>K301930</t>
  </si>
  <si>
    <t>1419069</t>
  </si>
  <si>
    <t>K3 0 19 31</t>
  </si>
  <si>
    <t>K301931</t>
  </si>
  <si>
    <t>1419070</t>
  </si>
  <si>
    <t>M1 0 19 09</t>
  </si>
  <si>
    <t>M101909</t>
  </si>
  <si>
    <t>1419078</t>
  </si>
  <si>
    <t>P 0 19 09</t>
  </si>
  <si>
    <t>P01909</t>
  </si>
  <si>
    <t>1419080</t>
  </si>
  <si>
    <t>K1 0 19 37</t>
  </si>
  <si>
    <t>K101937</t>
  </si>
  <si>
    <t>1419065</t>
  </si>
  <si>
    <t>K1 0 19 38</t>
  </si>
  <si>
    <t>K101938</t>
  </si>
  <si>
    <t>1419066</t>
  </si>
  <si>
    <t>K3 0 19 32</t>
  </si>
  <si>
    <t>K301932</t>
  </si>
  <si>
    <t>1419071</t>
  </si>
  <si>
    <t>K3 0 19 33</t>
  </si>
  <si>
    <t>K301933</t>
  </si>
  <si>
    <t>1419072</t>
  </si>
  <si>
    <t>K3 0 19 34</t>
  </si>
  <si>
    <t>K301934</t>
  </si>
  <si>
    <t>1419073</t>
  </si>
  <si>
    <t>K3 0 19 35</t>
  </si>
  <si>
    <t>K301935</t>
  </si>
  <si>
    <t>1419074</t>
  </si>
  <si>
    <t>M1 0 19 10</t>
  </si>
  <si>
    <t>M101910</t>
  </si>
  <si>
    <t>1419079</t>
  </si>
  <si>
    <t>P 0 19 10</t>
  </si>
  <si>
    <t>P01910</t>
  </si>
  <si>
    <t>1419081</t>
  </si>
  <si>
    <t>K1 0 19 44</t>
  </si>
  <si>
    <t>K101944</t>
  </si>
  <si>
    <t>1420145</t>
  </si>
  <si>
    <t>K3 0 19 53</t>
  </si>
  <si>
    <t>K301953</t>
  </si>
  <si>
    <t>1420146</t>
  </si>
  <si>
    <t>K3 0 19 54</t>
  </si>
  <si>
    <t>K301954</t>
  </si>
  <si>
    <t>1420147</t>
  </si>
  <si>
    <t>K3 0 19 55</t>
  </si>
  <si>
    <t>K301955</t>
  </si>
  <si>
    <t>1420148</t>
  </si>
  <si>
    <t>K3 0 19 56</t>
  </si>
  <si>
    <t>K301956</t>
  </si>
  <si>
    <t>1420149</t>
  </si>
  <si>
    <t>M1 0 19 13</t>
  </si>
  <si>
    <t>M101913</t>
  </si>
  <si>
    <t>1420153</t>
  </si>
  <si>
    <t>P 0 19 13</t>
  </si>
  <si>
    <t>P01913</t>
  </si>
  <si>
    <t>1420154</t>
  </si>
  <si>
    <t>NO.</t>
  </si>
  <si>
    <t>Plant</t>
  </si>
  <si>
    <t>KLASIFIKASI</t>
  </si>
  <si>
    <t>JENIS LOK</t>
  </si>
  <si>
    <t>No. LOK Lama</t>
  </si>
  <si>
    <t>No. LOK Baru</t>
  </si>
  <si>
    <t>DEPO INDUK</t>
  </si>
  <si>
    <t>MULAI DINAS</t>
  </si>
  <si>
    <t>TAHUN DINAS</t>
  </si>
  <si>
    <t>Umur (Tahun)</t>
  </si>
  <si>
    <t>DAERAH</t>
  </si>
  <si>
    <t>NO. EQUIPMENT SAP</t>
  </si>
  <si>
    <t>KETERANGAN SERTIKAT KELAIKAN</t>
  </si>
  <si>
    <t>DAOP 6 YK</t>
  </si>
  <si>
    <t>DE</t>
  </si>
  <si>
    <t>CC 206</t>
  </si>
  <si>
    <t>CC2061358</t>
  </si>
  <si>
    <t>CC 206 13 58</t>
  </si>
  <si>
    <t>JAWA</t>
  </si>
  <si>
    <t>CC2061361</t>
  </si>
  <si>
    <t>CC 206 13 61</t>
  </si>
  <si>
    <t>CC 201</t>
  </si>
  <si>
    <t>CC20134</t>
  </si>
  <si>
    <t>CC2017804</t>
  </si>
  <si>
    <t>CC 201 78 04</t>
  </si>
  <si>
    <t>CC 201 34</t>
  </si>
  <si>
    <t>02041978</t>
  </si>
  <si>
    <t>CC20136</t>
  </si>
  <si>
    <t>CC2017805</t>
  </si>
  <si>
    <t>CC 201 78 05</t>
  </si>
  <si>
    <t>CC 201 36</t>
  </si>
  <si>
    <t>CC20141</t>
  </si>
  <si>
    <t>CC2018303</t>
  </si>
  <si>
    <t>CC 201 83 03</t>
  </si>
  <si>
    <t>CC 201 41</t>
  </si>
  <si>
    <t>1983</t>
  </si>
  <si>
    <t>CC20142</t>
  </si>
  <si>
    <t>CC2018304</t>
  </si>
  <si>
    <t>CC 201 83 04</t>
  </si>
  <si>
    <t>CC 201 42</t>
  </si>
  <si>
    <t>CC20143</t>
  </si>
  <si>
    <t>CC2018305</t>
  </si>
  <si>
    <t>CC 201 83 05</t>
  </si>
  <si>
    <t>CC 201 43</t>
  </si>
  <si>
    <t>CC 203</t>
  </si>
  <si>
    <t>CC20337</t>
  </si>
  <si>
    <t>CC2030107</t>
  </si>
  <si>
    <t>CC 203 01 07</t>
  </si>
  <si>
    <t>CC 203 37</t>
  </si>
  <si>
    <t>10092001</t>
  </si>
  <si>
    <t>CC20301</t>
  </si>
  <si>
    <t>CC2039501</t>
  </si>
  <si>
    <t>CC 203 95 01</t>
  </si>
  <si>
    <t>CC 203 01</t>
  </si>
  <si>
    <t>1995</t>
  </si>
  <si>
    <t>CC 204</t>
  </si>
  <si>
    <t>CC20401</t>
  </si>
  <si>
    <t>CC2040301</t>
  </si>
  <si>
    <t>CC 204 03 01</t>
  </si>
  <si>
    <t>CC 204 01</t>
  </si>
  <si>
    <t>01012003</t>
  </si>
  <si>
    <t>CC20402</t>
  </si>
  <si>
    <t>CC2040302</t>
  </si>
  <si>
    <t>CC 204 03 02</t>
  </si>
  <si>
    <t>CC 204 02</t>
  </si>
  <si>
    <t>CC20403</t>
  </si>
  <si>
    <t>CC2040303</t>
  </si>
  <si>
    <t>CC 204 03 03</t>
  </si>
  <si>
    <t>CC 204 03</t>
  </si>
  <si>
    <t>CC20404</t>
  </si>
  <si>
    <t>CC2040304</t>
  </si>
  <si>
    <t>CC 204 03 04</t>
  </si>
  <si>
    <t>CC 204 04</t>
  </si>
  <si>
    <t>CC20405</t>
  </si>
  <si>
    <t>CC2040305</t>
  </si>
  <si>
    <t>CC 204 03 05</t>
  </si>
  <si>
    <t>CC 204 05</t>
  </si>
  <si>
    <t>CC20406</t>
  </si>
  <si>
    <t>CC2040306</t>
  </si>
  <si>
    <t>CC 204 03 06</t>
  </si>
  <si>
    <t>CC 204 06</t>
  </si>
  <si>
    <t>CC20407</t>
  </si>
  <si>
    <t>CC2040307</t>
  </si>
  <si>
    <t>CC 204 03 07</t>
  </si>
  <si>
    <t>CC 204 07</t>
  </si>
  <si>
    <t>CC2061326</t>
  </si>
  <si>
    <t>CC 206 13 26</t>
  </si>
  <si>
    <t>CC2061327</t>
  </si>
  <si>
    <t>CC 206 13 27</t>
  </si>
  <si>
    <t>CC2061330</t>
  </si>
  <si>
    <t>CC 206 13 30</t>
  </si>
  <si>
    <t>CC2061331</t>
  </si>
  <si>
    <t>CC 206 13 31</t>
  </si>
  <si>
    <t>CC2061362</t>
  </si>
  <si>
    <t>CC 206 13 62</t>
  </si>
  <si>
    <t>CC2061363</t>
  </si>
  <si>
    <t>CC 206 13 63</t>
  </si>
  <si>
    <t>CC2061367</t>
  </si>
  <si>
    <t>CC 206 13 67</t>
  </si>
  <si>
    <t>CC2061369</t>
  </si>
  <si>
    <t>CC 206 13 69</t>
  </si>
  <si>
    <t>CC2061384</t>
  </si>
  <si>
    <t>CC 206 13 84</t>
  </si>
  <si>
    <t>CC2061385</t>
  </si>
  <si>
    <t>CC 206 13 85</t>
  </si>
  <si>
    <t>CC2061392</t>
  </si>
  <si>
    <t>CC 206 13 92</t>
  </si>
  <si>
    <t>05122013</t>
  </si>
  <si>
    <t>Kereta</t>
  </si>
  <si>
    <t>Jumlah Armada</t>
  </si>
  <si>
    <t>Jumlah yang Bersertifikat</t>
  </si>
  <si>
    <t>Lok</t>
  </si>
  <si>
    <t>Daop</t>
  </si>
  <si>
    <t>Keterangan</t>
  </si>
  <si>
    <t>Jumlah Pemeriksaan Lokomotif</t>
  </si>
  <si>
    <t>CC2061303</t>
  </si>
  <si>
    <t>CN</t>
  </si>
  <si>
    <t>Daop 6</t>
  </si>
  <si>
    <t>Daop Lain</t>
  </si>
  <si>
    <t>CC2039503</t>
  </si>
  <si>
    <t>BD</t>
  </si>
  <si>
    <t>Total</t>
  </si>
  <si>
    <t>CC2061357</t>
  </si>
  <si>
    <t>PWT</t>
  </si>
  <si>
    <t>konservasi</t>
  </si>
  <si>
    <t>CC2061346</t>
  </si>
  <si>
    <t>SDT</t>
  </si>
  <si>
    <t>CC2017802</t>
  </si>
  <si>
    <t>CC2018313</t>
  </si>
  <si>
    <t>CC2017803</t>
  </si>
  <si>
    <t>CC2018317</t>
  </si>
  <si>
    <t>CC2018302</t>
  </si>
  <si>
    <t>CC2018306</t>
  </si>
  <si>
    <t>CC2061356</t>
  </si>
  <si>
    <t>CC2019219</t>
  </si>
  <si>
    <t>CPN</t>
  </si>
  <si>
    <t>CC2017709</t>
  </si>
  <si>
    <t>CC2017706</t>
  </si>
  <si>
    <t>RANGKAIAN</t>
  </si>
  <si>
    <t>KET</t>
  </si>
  <si>
    <t>Count of Nomor</t>
  </si>
  <si>
    <t>P06502</t>
  </si>
  <si>
    <t>KTG</t>
  </si>
  <si>
    <t>SRITANJUNG</t>
  </si>
  <si>
    <t>ARGO DWIPANGGA</t>
  </si>
  <si>
    <t>K306607</t>
  </si>
  <si>
    <t>ARGO LAWU</t>
  </si>
  <si>
    <t>K309608</t>
  </si>
  <si>
    <t>BENGAWAN</t>
  </si>
  <si>
    <t>(blank)</t>
  </si>
  <si>
    <t>K309430</t>
  </si>
  <si>
    <t>CADANGAN</t>
  </si>
  <si>
    <t>KMP306509</t>
  </si>
  <si>
    <t>CADANGAN GAJAHWONG</t>
  </si>
  <si>
    <t>ML</t>
  </si>
  <si>
    <t>K300942</t>
  </si>
  <si>
    <t>CADANGAN LAWU</t>
  </si>
  <si>
    <t>Grand Total</t>
  </si>
  <si>
    <t>K307813</t>
  </si>
  <si>
    <t>EX BOGOWONTO</t>
  </si>
  <si>
    <t>K306539</t>
  </si>
  <si>
    <t>MUTIARA TIMUR</t>
  </si>
  <si>
    <t>K306554</t>
  </si>
  <si>
    <t>B01432</t>
  </si>
  <si>
    <t>TAKSAKA</t>
  </si>
  <si>
    <t>SRITANJUNG 2</t>
  </si>
  <si>
    <t>K1018148</t>
  </si>
  <si>
    <t>K1018145</t>
  </si>
  <si>
    <t>K1018146</t>
  </si>
  <si>
    <t>K1018149</t>
  </si>
  <si>
    <t>M101825</t>
  </si>
  <si>
    <t>K301872</t>
  </si>
  <si>
    <t>K301873</t>
  </si>
  <si>
    <t>K301875</t>
  </si>
  <si>
    <t>P01825</t>
  </si>
  <si>
    <t>K301006</t>
  </si>
  <si>
    <t>K301109</t>
  </si>
  <si>
    <t>K301002</t>
  </si>
  <si>
    <t>K301010</t>
  </si>
  <si>
    <t>K301003</t>
  </si>
  <si>
    <t>K301111</t>
  </si>
  <si>
    <t>MP01401</t>
  </si>
  <si>
    <t>B01405</t>
  </si>
  <si>
    <t>K309420</t>
  </si>
  <si>
    <r>
      <rPr>
        <sz val="11"/>
        <color theme="1"/>
        <rFont val="Calibri"/>
        <charset val="1"/>
        <scheme val="minor"/>
      </rPr>
      <t>K101810</t>
    </r>
    <r>
      <rPr>
        <strike/>
        <sz val="11"/>
        <color theme="1"/>
        <rFont val="Calibri"/>
        <charset val="1"/>
        <scheme val="minor"/>
      </rPr>
      <t>5</t>
    </r>
  </si>
  <si>
    <t>K301433</t>
  </si>
  <si>
    <t>K306618</t>
  </si>
  <si>
    <t>K306543</t>
  </si>
  <si>
    <t>K309303</t>
  </si>
  <si>
    <t>KMP306512</t>
  </si>
  <si>
    <t>K309304</t>
  </si>
  <si>
    <t>K306412</t>
  </si>
  <si>
    <t>K306423</t>
  </si>
  <si>
    <t>K300940</t>
  </si>
  <si>
    <t>B00702</t>
  </si>
</sst>
</file>

<file path=xl/styles.xml><?xml version="1.0" encoding="utf-8"?>
<styleSheet xmlns="http://schemas.openxmlformats.org/spreadsheetml/2006/main">
  <numFmts count="9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_-;_-@_-"/>
    <numFmt numFmtId="179" formatCode="_(* #,##0_);_(* \(#,##0\);_(* &quot;-&quot;_);_(@_)"/>
    <numFmt numFmtId="41" formatCode="_-* #,##0_-;\-* #,##0_-;_-* &quot;-&quot;_-;_-@_-"/>
    <numFmt numFmtId="180" formatCode="_-&quot;Rp&quot;* #,##0_-;\-&quot;Rp&quot;* #,##0_-;_-&quot;Rp&quot;* &quot;-&quot;??_-;_-@_-"/>
    <numFmt numFmtId="181" formatCode="_-* #,##0.00_-;\-* #,##0.00_-;_-* &quot;-&quot;??_-;_-@_-"/>
    <numFmt numFmtId="182" formatCode="_(&quot;Rp&quot;* #,##0_);_(&quot;Rp&quot;* \(#,##0\);_(&quot;Rp&quot;* &quot;-&quot;_);_(@_)"/>
    <numFmt numFmtId="183" formatCode="[$-809]dd\ mmmm\ yyyy;@"/>
  </numFmts>
  <fonts count="31">
    <font>
      <sz val="11"/>
      <color theme="1"/>
      <name val="Calibri"/>
      <charset val="1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Arial"/>
      <charset val="0"/>
    </font>
    <font>
      <b/>
      <sz val="12"/>
      <color theme="1"/>
      <name val="Calibri"/>
      <charset val="0"/>
      <scheme val="minor"/>
    </font>
    <font>
      <b/>
      <sz val="10"/>
      <color indexed="8"/>
      <name val="Calibri"/>
      <charset val="134"/>
    </font>
    <font>
      <sz val="10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8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color rgb="FF000000"/>
      <name val="Arial"/>
      <charset val="134"/>
    </font>
    <font>
      <strike/>
      <sz val="11"/>
      <color theme="1"/>
      <name val="Calibri"/>
      <charset val="1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11">
    <xf numFmtId="0" fontId="0" fillId="0" borderId="0"/>
    <xf numFmtId="0" fontId="2" fillId="6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80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/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15" borderId="6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/>
    <xf numFmtId="0" fontId="2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3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21" borderId="10" applyNumberFormat="0" applyAlignment="0" applyProtection="0">
      <alignment vertical="center"/>
    </xf>
    <xf numFmtId="41" fontId="26" fillId="0" borderId="0" applyFont="0" applyFill="0" applyBorder="0" applyAlignment="0" applyProtection="0"/>
    <xf numFmtId="0" fontId="2" fillId="7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/>
    <xf numFmtId="0" fontId="21" fillId="21" borderId="7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/>
    <xf numFmtId="0" fontId="17" fillId="1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/>
    <xf numFmtId="0" fontId="2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/>
    <xf numFmtId="0" fontId="2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18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176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79" fontId="26" fillId="0" borderId="0" applyFont="0" applyFill="0" applyBorder="0" applyAlignment="0" applyProtection="0"/>
    <xf numFmtId="0" fontId="7" fillId="0" borderId="0" applyFill="0" applyProtection="0"/>
    <xf numFmtId="176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79" fontId="11" fillId="0" borderId="0" applyFont="0" applyFill="0" applyBorder="0" applyAlignment="0" applyProtection="0"/>
    <xf numFmtId="176" fontId="26" fillId="0" borderId="0" applyFont="0" applyFill="0" applyBorder="0" applyAlignment="0" applyProtection="0"/>
    <xf numFmtId="179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76" fontId="26" fillId="0" borderId="0" applyFont="0" applyFill="0" applyBorder="0" applyAlignment="0" applyProtection="0"/>
    <xf numFmtId="181" fontId="26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9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 applyFill="0" applyProtection="0"/>
    <xf numFmtId="0" fontId="7" fillId="0" borderId="0" applyFill="0" applyProtection="0"/>
    <xf numFmtId="9" fontId="29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NumberFormat="1"/>
    <xf numFmtId="0" fontId="0" fillId="0" borderId="1" xfId="0" applyFont="1" applyBorder="1"/>
    <xf numFmtId="0" fontId="0" fillId="0" borderId="1" xfId="0" applyNumberFormat="1" applyBorder="1"/>
    <xf numFmtId="0" fontId="1" fillId="0" borderId="1" xfId="10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1" fillId="0" borderId="1" xfId="10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83" fontId="2" fillId="3" borderId="1" xfId="0" applyNumberFormat="1" applyFont="1" applyFill="1" applyBorder="1" applyAlignment="1">
      <alignment horizontal="center" vertical="center"/>
    </xf>
    <xf numFmtId="0" fontId="5" fillId="4" borderId="2" xfId="108" applyFont="1" applyFill="1" applyBorder="1" applyAlignment="1" applyProtection="1">
      <alignment horizontal="center" vertical="center"/>
    </xf>
    <xf numFmtId="0" fontId="6" fillId="0" borderId="3" xfId="108" applyFont="1" applyFill="1" applyBorder="1" applyAlignment="1" applyProtection="1">
      <alignment horizontal="center"/>
    </xf>
    <xf numFmtId="0" fontId="6" fillId="0" borderId="1" xfId="108" applyFont="1" applyFill="1" applyBorder="1" applyAlignment="1" applyProtection="1">
      <alignment horizontal="center"/>
    </xf>
    <xf numFmtId="0" fontId="7" fillId="0" borderId="1" xfId="108" applyFill="1" applyBorder="1" applyProtection="1"/>
    <xf numFmtId="0" fontId="6" fillId="0" borderId="1" xfId="108" applyFont="1" applyFill="1" applyBorder="1" applyProtection="1"/>
    <xf numFmtId="0" fontId="7" fillId="0" borderId="1" xfId="108" applyFont="1" applyFill="1" applyBorder="1" applyProtection="1"/>
    <xf numFmtId="0" fontId="7" fillId="0" borderId="1" xfId="108" applyFont="1" applyFill="1" applyBorder="1" applyAlignment="1" applyProtection="1">
      <alignment horizontal="center"/>
    </xf>
    <xf numFmtId="0" fontId="7" fillId="0" borderId="1" xfId="108" applyFill="1" applyBorder="1" applyAlignment="1" applyProtection="1">
      <alignment horizontal="center"/>
    </xf>
    <xf numFmtId="0" fontId="8" fillId="5" borderId="2" xfId="108" applyFont="1" applyFill="1" applyBorder="1" applyAlignment="1" applyProtection="1">
      <alignment horizontal="center" vertical="center"/>
    </xf>
    <xf numFmtId="0" fontId="8" fillId="5" borderId="2" xfId="108" applyFont="1" applyFill="1" applyBorder="1" applyAlignment="1" applyProtection="1">
      <alignment horizontal="center" vertical="center" wrapText="1"/>
    </xf>
    <xf numFmtId="0" fontId="7" fillId="0" borderId="3" xfId="108" applyFill="1" applyBorder="1" applyProtection="1"/>
    <xf numFmtId="183" fontId="7" fillId="0" borderId="3" xfId="108" applyNumberFormat="1" applyFill="1" applyBorder="1" applyProtection="1"/>
    <xf numFmtId="0" fontId="7" fillId="0" borderId="1" xfId="108" applyFont="1" applyFill="1" applyBorder="1" applyAlignment="1" applyProtection="1">
      <alignment horizontal="center" vertical="center"/>
    </xf>
    <xf numFmtId="0" fontId="7" fillId="0" borderId="1" xfId="108" applyFill="1" applyBorder="1" applyAlignment="1" applyProtection="1">
      <alignment horizontal="center" vertical="center"/>
    </xf>
    <xf numFmtId="0" fontId="6" fillId="2" borderId="1" xfId="108" applyFont="1" applyFill="1" applyBorder="1" applyAlignment="1" applyProtection="1">
      <alignment horizontal="center"/>
    </xf>
    <xf numFmtId="0" fontId="7" fillId="0" borderId="1" xfId="108" applyFont="1" applyFill="1" applyBorder="1" applyAlignment="1" applyProtection="1">
      <alignment horizontal="left"/>
    </xf>
    <xf numFmtId="0" fontId="7" fillId="2" borderId="1" xfId="108" applyFill="1" applyBorder="1" applyProtection="1"/>
    <xf numFmtId="58" fontId="6" fillId="0" borderId="1" xfId="108" applyNumberFormat="1" applyFont="1" applyFill="1" applyBorder="1" applyAlignment="1" applyProtection="1">
      <alignment horizontal="center"/>
    </xf>
    <xf numFmtId="49" fontId="7" fillId="0" borderId="1" xfId="108" applyNumberFormat="1" applyFont="1" applyFill="1" applyBorder="1" applyProtection="1"/>
    <xf numFmtId="58" fontId="6" fillId="0" borderId="1" xfId="108" applyNumberFormat="1" applyFont="1" applyFill="1" applyBorder="1" applyAlignment="1" applyProtection="1" quotePrefix="1">
      <alignment horizontal="center"/>
    </xf>
    <xf numFmtId="0" fontId="7" fillId="0" borderId="1" xfId="108" applyFont="1" applyFill="1" applyBorder="1" applyAlignment="1" applyProtection="1" quotePrefix="1">
      <alignment horizontal="center"/>
    </xf>
  </cellXfs>
  <cellStyles count="11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7 2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Title" xfId="16" builtinId="15"/>
    <cellStyle name="Normal 6 3" xfId="17"/>
    <cellStyle name="40% - Accent2" xfId="18" builtinId="3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Comma [0] 3 3" xfId="27"/>
    <cellStyle name="20% - Accent1" xfId="28" builtinId="30"/>
    <cellStyle name="Currency [0] 2 2" xfId="29"/>
    <cellStyle name="Calculation" xfId="30" builtinId="22"/>
    <cellStyle name="Linked Cell" xfId="31" builtinId="24"/>
    <cellStyle name="Total" xfId="32" builtinId="25"/>
    <cellStyle name="Bad" xfId="33" builtinId="27"/>
    <cellStyle name="Comma [0] 4 2" xfId="34"/>
    <cellStyle name="Neutral" xfId="35" builtinId="28"/>
    <cellStyle name="Accent1" xfId="36" builtinId="29"/>
    <cellStyle name="20% - Accent5" xfId="37" builtinId="46"/>
    <cellStyle name="60% - Accent1" xfId="38" builtinId="32"/>
    <cellStyle name="Accent2" xfId="39" builtinId="33"/>
    <cellStyle name="Comma [0] 3 2 2" xfId="40"/>
    <cellStyle name="20% - Accent2" xfId="41" builtinId="34"/>
    <cellStyle name="60% - Accent2" xfId="42" builtinId="36"/>
    <cellStyle name="Normal 6 3 2" xfId="43"/>
    <cellStyle name="20% - Accent6" xfId="44" builtinId="50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Comma 2 2" xfId="51"/>
    <cellStyle name="Comma [0] 2 2" xfId="52"/>
    <cellStyle name="40% - Accent5" xfId="53" builtinId="47"/>
    <cellStyle name="60% - Accent5" xfId="54" builtinId="48"/>
    <cellStyle name="Accent6" xfId="55" builtinId="49"/>
    <cellStyle name="40% - Accent6" xfId="56" builtinId="51"/>
    <cellStyle name="60% - Accent6" xfId="57" builtinId="52"/>
    <cellStyle name="Comma 2" xfId="58"/>
    <cellStyle name="Comma [0] 2" xfId="59"/>
    <cellStyle name="Comma [0] 2 2 2" xfId="60"/>
    <cellStyle name="Comma [0] 2 2 2 2" xfId="61"/>
    <cellStyle name="Comma [0] 3" xfId="62"/>
    <cellStyle name="Normal 9 2" xfId="63"/>
    <cellStyle name="Comma 3" xfId="64"/>
    <cellStyle name="Comma 3 2" xfId="65"/>
    <cellStyle name="Comma [0] 3 2" xfId="66"/>
    <cellStyle name="Comma 4" xfId="67"/>
    <cellStyle name="Comma [0] 4" xfId="68"/>
    <cellStyle name="Comma 4 2" xfId="69"/>
    <cellStyle name="Comma 5" xfId="70"/>
    <cellStyle name="Comma 5 2" xfId="71"/>
    <cellStyle name="Comma 6" xfId="72"/>
    <cellStyle name="Comma 6 2" xfId="73"/>
    <cellStyle name="Currency [0] 2" xfId="74"/>
    <cellStyle name="Normal 10" xfId="75"/>
    <cellStyle name="Normal 10 2" xfId="76"/>
    <cellStyle name="Normal 11" xfId="77"/>
    <cellStyle name="Normal 11 2" xfId="78"/>
    <cellStyle name="Normal 12" xfId="79"/>
    <cellStyle name="Normal 12 2" xfId="80"/>
    <cellStyle name="Normal 13" xfId="81"/>
    <cellStyle name="Normal 13 2" xfId="82"/>
    <cellStyle name="Normal 13 2 2" xfId="83"/>
    <cellStyle name="Normal 13 3" xfId="84"/>
    <cellStyle name="Normal 14" xfId="85"/>
    <cellStyle name="Normal 15" xfId="86"/>
    <cellStyle name="Normal 2" xfId="87"/>
    <cellStyle name="Normal 2 2" xfId="88"/>
    <cellStyle name="Normal 2 3" xfId="89"/>
    <cellStyle name="Normal 2 3 2" xfId="90"/>
    <cellStyle name="Normal 2 3 2 2" xfId="91"/>
    <cellStyle name="Normal 2 3 3" xfId="92"/>
    <cellStyle name="Normal 2 4" xfId="93"/>
    <cellStyle name="Normal 2 4 2" xfId="94"/>
    <cellStyle name="Normal 29" xfId="95"/>
    <cellStyle name="Normal 29 2" xfId="96"/>
    <cellStyle name="Normal 3" xfId="97"/>
    <cellStyle name="Normal 4" xfId="98"/>
    <cellStyle name="Normal 4 2" xfId="99"/>
    <cellStyle name="Normal 5" xfId="100"/>
    <cellStyle name="Normal 5 2" xfId="101"/>
    <cellStyle name="Normal 6" xfId="102"/>
    <cellStyle name="Normal 6 2" xfId="103"/>
    <cellStyle name="Normal 6 4" xfId="104"/>
    <cellStyle name="Normal 7" xfId="105"/>
    <cellStyle name="Normal 8" xfId="106"/>
    <cellStyle name="Normal 8 2" xfId="107"/>
    <cellStyle name="Normal 9" xfId="108"/>
    <cellStyle name="Normal 9 5" xfId="109"/>
    <cellStyle name="Percent 2" xfId="11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280.3834722222" refreshedBy="snovy" recordCount="150">
  <cacheSource type="worksheet">
    <worksheetSource ref="B3:E153" sheet="RAMPCHECK KRT"/>
  </cacheSource>
  <cacheFields count="4">
    <cacheField name="Nomor" numFmtId="0">
      <sharedItems count="150">
        <s v="P06502"/>
        <s v="K306607"/>
        <s v="K309608"/>
        <s v="K309430"/>
        <s v="KMP306509"/>
        <s v="K300942"/>
        <s v="K307813"/>
        <s v="K306539"/>
        <s v="K306554"/>
        <s v="B01432"/>
        <s v="B00716"/>
        <s v="K1018148"/>
        <s v="K1018145"/>
        <s v="K1018146"/>
        <s v="K1018149"/>
        <s v="M101825"/>
        <s v="K301872"/>
        <s v="K301873"/>
        <s v="K301875"/>
        <s v="P01825"/>
        <s v="MP301002"/>
        <s v="K109301"/>
        <s v="K100208"/>
        <s v="K301101"/>
        <s v="K301233"/>
        <s v="P01910"/>
        <s v="K101924"/>
        <s v="K101820"/>
        <s v="K101818"/>
        <s v="K101816"/>
        <s v="M101804"/>
        <s v="K101927"/>
        <s v="K101944"/>
        <s v="K101817"/>
        <s v="K101860"/>
        <s v="K101812"/>
        <s v="K101814"/>
        <s v="K100110"/>
        <s v="K106718"/>
        <s v="K100206"/>
        <s v="M108207"/>
        <s v="K301006"/>
        <s v="K301109"/>
        <s v="K301002"/>
        <s v="K301010"/>
        <s v="K301003"/>
        <s v="P06810"/>
        <s v="MP301001"/>
        <s v="P01909"/>
        <s v="K106712"/>
        <s v="K108202"/>
        <s v="M106503"/>
        <s v="K100112"/>
        <s v="K108201"/>
        <s v="K109915"/>
        <s v="K100207"/>
        <s v="K101934"/>
        <s v="K108417"/>
        <s v="K301111"/>
        <s v="K301934"/>
        <s v="M101913"/>
        <s v="K301441"/>
        <s v="K301007"/>
        <s v="K301102"/>
        <s v="K301445"/>
        <s v="K301004"/>
        <s v="K301443"/>
        <s v="K301442"/>
        <s v="K101715"/>
        <s v="K108603"/>
        <s v="K108004"/>
        <s v="K301419"/>
        <s v="MP01401"/>
        <s v="K301418"/>
        <s v="K301404"/>
        <s v="K301406"/>
        <s v="K301403"/>
        <s v="K301408"/>
        <s v="K301932"/>
        <s v="K301446"/>
        <s v="K101910"/>
        <s v="K100902"/>
        <s v="K309710"/>
        <s v="K109606"/>
        <s v="K309807"/>
        <s v="B01405"/>
        <s v="P01820"/>
        <s v="K301415"/>
        <s v="K301438"/>
        <s v="K309301"/>
        <s v="K308544"/>
        <s v="K308511"/>
        <s v="K308536"/>
        <s v="K309420"/>
        <s v="K309341"/>
        <s v="KMP300904"/>
        <s v="K300601"/>
        <s v="K308523"/>
        <s v="K300922"/>
        <s v="K306608"/>
        <s v="K306621"/>
        <s v="K101945"/>
        <s v="K101853"/>
        <s v="K101915"/>
        <s v="K1018120"/>
        <s v="K101912"/>
        <s v="M101819"/>
        <s v="K101913"/>
        <s v="K101911"/>
        <s v="K1018106"/>
        <s v="K1018107"/>
        <s v="K101850"/>
        <s v="P01819"/>
        <s v="K101946"/>
        <s v="K101855"/>
        <s v="K101851"/>
        <s v="K101931"/>
        <s v="K1018108"/>
        <s v="M101821"/>
        <s v="K101856"/>
        <s v="K101930"/>
        <s v="K101932"/>
        <s v="K1018119"/>
        <s v="K1018105"/>
        <s v="P01818"/>
        <s v="K101858"/>
        <s v="M101818"/>
        <s v="K301841"/>
        <s v="K301842"/>
        <s v="K301835"/>
        <s v="K301836"/>
        <s v="K301839"/>
        <s v="K301865"/>
        <s v="K301834"/>
        <s v="P06813"/>
        <s v="K301433"/>
        <s v="KMP300601"/>
        <s v="MP301402"/>
        <s v="K301862"/>
        <s v="K301866"/>
        <s v="K306618"/>
        <s v="K306543"/>
        <s v="K309303"/>
        <s v="KMP306512"/>
        <s v="K309304"/>
        <s v="K306412"/>
        <s v="K306423"/>
        <s v="K300940"/>
        <s v="B00702"/>
        <s v="K101852"/>
      </sharedItems>
    </cacheField>
    <cacheField name="Daop" numFmtId="0">
      <sharedItems containsBlank="1" count="5">
        <s v="KTG"/>
        <s v="YK"/>
        <m/>
        <s v="SLO"/>
        <s v="ML"/>
      </sharedItems>
    </cacheField>
    <cacheField name="RANGKAIAN" numFmtId="0">
      <sharedItems count="20">
        <s v="SRITANJUNG"/>
        <s v="MUTIARA TIMUR"/>
        <s v="CADANGAN"/>
        <s v="TAKSAKA"/>
        <s v="CADANGAN GAJAHWONG"/>
        <s v="EX BOGOWONTO"/>
        <s v="BENGAWAN"/>
        <s v="ARGO DWIPANGGA"/>
        <s v="ARGO LAWU"/>
        <s v="CADANGAN LAWU"/>
        <s v="SRITANJUNG 2"/>
        <s v="SRITANJUNG 3" u="1"/>
        <s v="SRITANJUNG 4" u="1"/>
        <s v="SRITANJUNG 5" u="1"/>
        <s v="SRITANJUNG 6" u="1"/>
        <s v="SRITANJUNG 7" u="1"/>
        <s v="SRITANJUNG 8" u="1"/>
        <s v="SRITANJUNG 9" u="1"/>
        <s v="SRITANJUNG 10" u="1"/>
        <s v="SRITANJUNG 11" u="1"/>
      </sharedItems>
    </cacheField>
    <cacheField name="KET" numFmtId="0">
      <sharedItems count="1">
        <s v="Telah Dirampchec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  <x v="0"/>
    <x v="0"/>
  </r>
  <r>
    <x v="1"/>
    <x v="0"/>
    <x v="0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0"/>
  </r>
  <r>
    <x v="7"/>
    <x v="0"/>
    <x v="0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1"/>
    <x v="0"/>
  </r>
  <r>
    <x v="12"/>
    <x v="0"/>
    <x v="1"/>
    <x v="0"/>
  </r>
  <r>
    <x v="13"/>
    <x v="0"/>
    <x v="1"/>
    <x v="0"/>
  </r>
  <r>
    <x v="14"/>
    <x v="0"/>
    <x v="1"/>
    <x v="0"/>
  </r>
  <r>
    <x v="15"/>
    <x v="0"/>
    <x v="1"/>
    <x v="0"/>
  </r>
  <r>
    <x v="16"/>
    <x v="0"/>
    <x v="1"/>
    <x v="0"/>
  </r>
  <r>
    <x v="17"/>
    <x v="0"/>
    <x v="1"/>
    <x v="0"/>
  </r>
  <r>
    <x v="18"/>
    <x v="0"/>
    <x v="1"/>
    <x v="0"/>
  </r>
  <r>
    <x v="19"/>
    <x v="0"/>
    <x v="1"/>
    <x v="0"/>
  </r>
  <r>
    <x v="20"/>
    <x v="1"/>
    <x v="2"/>
    <x v="0"/>
  </r>
  <r>
    <x v="21"/>
    <x v="1"/>
    <x v="2"/>
    <x v="0"/>
  </r>
  <r>
    <x v="22"/>
    <x v="1"/>
    <x v="2"/>
    <x v="0"/>
  </r>
  <r>
    <x v="23"/>
    <x v="1"/>
    <x v="2"/>
    <x v="0"/>
  </r>
  <r>
    <x v="24"/>
    <x v="1"/>
    <x v="2"/>
    <x v="0"/>
  </r>
  <r>
    <x v="25"/>
    <x v="1"/>
    <x v="3"/>
    <x v="0"/>
  </r>
  <r>
    <x v="26"/>
    <x v="1"/>
    <x v="3"/>
    <x v="0"/>
  </r>
  <r>
    <x v="27"/>
    <x v="1"/>
    <x v="3"/>
    <x v="0"/>
  </r>
  <r>
    <x v="28"/>
    <x v="1"/>
    <x v="3"/>
    <x v="0"/>
  </r>
  <r>
    <x v="29"/>
    <x v="1"/>
    <x v="3"/>
    <x v="0"/>
  </r>
  <r>
    <x v="30"/>
    <x v="1"/>
    <x v="3"/>
    <x v="0"/>
  </r>
  <r>
    <x v="31"/>
    <x v="1"/>
    <x v="3"/>
    <x v="0"/>
  </r>
  <r>
    <x v="32"/>
    <x v="1"/>
    <x v="3"/>
    <x v="0"/>
  </r>
  <r>
    <x v="33"/>
    <x v="1"/>
    <x v="3"/>
    <x v="0"/>
  </r>
  <r>
    <x v="34"/>
    <x v="1"/>
    <x v="3"/>
    <x v="0"/>
  </r>
  <r>
    <x v="35"/>
    <x v="1"/>
    <x v="3"/>
    <x v="0"/>
  </r>
  <r>
    <x v="36"/>
    <x v="1"/>
    <x v="3"/>
    <x v="0"/>
  </r>
  <r>
    <x v="37"/>
    <x v="1"/>
    <x v="4"/>
    <x v="0"/>
  </r>
  <r>
    <x v="38"/>
    <x v="1"/>
    <x v="4"/>
    <x v="0"/>
  </r>
  <r>
    <x v="39"/>
    <x v="1"/>
    <x v="4"/>
    <x v="0"/>
  </r>
  <r>
    <x v="40"/>
    <x v="1"/>
    <x v="4"/>
    <x v="0"/>
  </r>
  <r>
    <x v="41"/>
    <x v="2"/>
    <x v="4"/>
    <x v="0"/>
  </r>
  <r>
    <x v="42"/>
    <x v="2"/>
    <x v="4"/>
    <x v="0"/>
  </r>
  <r>
    <x v="43"/>
    <x v="2"/>
    <x v="4"/>
    <x v="0"/>
  </r>
  <r>
    <x v="44"/>
    <x v="2"/>
    <x v="4"/>
    <x v="0"/>
  </r>
  <r>
    <x v="45"/>
    <x v="2"/>
    <x v="4"/>
    <x v="0"/>
  </r>
  <r>
    <x v="46"/>
    <x v="1"/>
    <x v="4"/>
    <x v="0"/>
  </r>
  <r>
    <x v="47"/>
    <x v="1"/>
    <x v="4"/>
    <x v="0"/>
  </r>
  <r>
    <x v="48"/>
    <x v="1"/>
    <x v="4"/>
    <x v="0"/>
  </r>
  <r>
    <x v="49"/>
    <x v="1"/>
    <x v="2"/>
    <x v="0"/>
  </r>
  <r>
    <x v="50"/>
    <x v="1"/>
    <x v="2"/>
    <x v="0"/>
  </r>
  <r>
    <x v="51"/>
    <x v="1"/>
    <x v="2"/>
    <x v="0"/>
  </r>
  <r>
    <x v="52"/>
    <x v="1"/>
    <x v="2"/>
    <x v="0"/>
  </r>
  <r>
    <x v="53"/>
    <x v="1"/>
    <x v="2"/>
    <x v="0"/>
  </r>
  <r>
    <x v="54"/>
    <x v="1"/>
    <x v="2"/>
    <x v="0"/>
  </r>
  <r>
    <x v="55"/>
    <x v="1"/>
    <x v="2"/>
    <x v="0"/>
  </r>
  <r>
    <x v="56"/>
    <x v="1"/>
    <x v="2"/>
    <x v="0"/>
  </r>
  <r>
    <x v="57"/>
    <x v="1"/>
    <x v="2"/>
    <x v="0"/>
  </r>
  <r>
    <x v="58"/>
    <x v="2"/>
    <x v="2"/>
    <x v="0"/>
  </r>
  <r>
    <x v="59"/>
    <x v="1"/>
    <x v="2"/>
    <x v="0"/>
  </r>
  <r>
    <x v="60"/>
    <x v="1"/>
    <x v="2"/>
    <x v="0"/>
  </r>
  <r>
    <x v="61"/>
    <x v="1"/>
    <x v="5"/>
    <x v="0"/>
  </r>
  <r>
    <x v="62"/>
    <x v="1"/>
    <x v="5"/>
    <x v="0"/>
  </r>
  <r>
    <x v="63"/>
    <x v="1"/>
    <x v="5"/>
    <x v="0"/>
  </r>
  <r>
    <x v="64"/>
    <x v="1"/>
    <x v="5"/>
    <x v="0"/>
  </r>
  <r>
    <x v="65"/>
    <x v="1"/>
    <x v="5"/>
    <x v="0"/>
  </r>
  <r>
    <x v="66"/>
    <x v="1"/>
    <x v="5"/>
    <x v="0"/>
  </r>
  <r>
    <x v="67"/>
    <x v="1"/>
    <x v="5"/>
    <x v="0"/>
  </r>
  <r>
    <x v="68"/>
    <x v="3"/>
    <x v="2"/>
    <x v="0"/>
  </r>
  <r>
    <x v="69"/>
    <x v="3"/>
    <x v="2"/>
    <x v="0"/>
  </r>
  <r>
    <x v="70"/>
    <x v="3"/>
    <x v="2"/>
    <x v="0"/>
  </r>
  <r>
    <x v="71"/>
    <x v="3"/>
    <x v="2"/>
    <x v="0"/>
  </r>
  <r>
    <x v="72"/>
    <x v="3"/>
    <x v="2"/>
    <x v="0"/>
  </r>
  <r>
    <x v="73"/>
    <x v="3"/>
    <x v="2"/>
    <x v="0"/>
  </r>
  <r>
    <x v="74"/>
    <x v="3"/>
    <x v="2"/>
    <x v="0"/>
  </r>
  <r>
    <x v="75"/>
    <x v="3"/>
    <x v="2"/>
    <x v="0"/>
  </r>
  <r>
    <x v="76"/>
    <x v="3"/>
    <x v="2"/>
    <x v="0"/>
  </r>
  <r>
    <x v="77"/>
    <x v="3"/>
    <x v="2"/>
    <x v="0"/>
  </r>
  <r>
    <x v="78"/>
    <x v="1"/>
    <x v="2"/>
    <x v="0"/>
  </r>
  <r>
    <x v="79"/>
    <x v="1"/>
    <x v="2"/>
    <x v="0"/>
  </r>
  <r>
    <x v="80"/>
    <x v="3"/>
    <x v="2"/>
    <x v="0"/>
  </r>
  <r>
    <x v="81"/>
    <x v="3"/>
    <x v="2"/>
    <x v="0"/>
  </r>
  <r>
    <x v="82"/>
    <x v="3"/>
    <x v="2"/>
    <x v="0"/>
  </r>
  <r>
    <x v="83"/>
    <x v="3"/>
    <x v="2"/>
    <x v="0"/>
  </r>
  <r>
    <x v="84"/>
    <x v="3"/>
    <x v="2"/>
    <x v="0"/>
  </r>
  <r>
    <x v="85"/>
    <x v="4"/>
    <x v="2"/>
    <x v="0"/>
  </r>
  <r>
    <x v="86"/>
    <x v="3"/>
    <x v="2"/>
    <x v="0"/>
  </r>
  <r>
    <x v="87"/>
    <x v="3"/>
    <x v="2"/>
    <x v="0"/>
  </r>
  <r>
    <x v="88"/>
    <x v="4"/>
    <x v="2"/>
    <x v="0"/>
  </r>
  <r>
    <x v="89"/>
    <x v="3"/>
    <x v="2"/>
    <x v="0"/>
  </r>
  <r>
    <x v="90"/>
    <x v="3"/>
    <x v="6"/>
    <x v="0"/>
  </r>
  <r>
    <x v="91"/>
    <x v="3"/>
    <x v="6"/>
    <x v="0"/>
  </r>
  <r>
    <x v="92"/>
    <x v="3"/>
    <x v="6"/>
    <x v="0"/>
  </r>
  <r>
    <x v="93"/>
    <x v="3"/>
    <x v="6"/>
    <x v="0"/>
  </r>
  <r>
    <x v="94"/>
    <x v="3"/>
    <x v="6"/>
    <x v="0"/>
  </r>
  <r>
    <x v="95"/>
    <x v="3"/>
    <x v="6"/>
    <x v="0"/>
  </r>
  <r>
    <x v="96"/>
    <x v="3"/>
    <x v="6"/>
    <x v="0"/>
  </r>
  <r>
    <x v="97"/>
    <x v="3"/>
    <x v="6"/>
    <x v="0"/>
  </r>
  <r>
    <x v="98"/>
    <x v="3"/>
    <x v="6"/>
    <x v="0"/>
  </r>
  <r>
    <x v="99"/>
    <x v="3"/>
    <x v="6"/>
    <x v="0"/>
  </r>
  <r>
    <x v="100"/>
    <x v="3"/>
    <x v="6"/>
    <x v="0"/>
  </r>
  <r>
    <x v="101"/>
    <x v="3"/>
    <x v="7"/>
    <x v="0"/>
  </r>
  <r>
    <x v="102"/>
    <x v="3"/>
    <x v="7"/>
    <x v="0"/>
  </r>
  <r>
    <x v="103"/>
    <x v="3"/>
    <x v="7"/>
    <x v="0"/>
  </r>
  <r>
    <x v="104"/>
    <x v="3"/>
    <x v="7"/>
    <x v="0"/>
  </r>
  <r>
    <x v="105"/>
    <x v="3"/>
    <x v="7"/>
    <x v="0"/>
  </r>
  <r>
    <x v="106"/>
    <x v="3"/>
    <x v="7"/>
    <x v="0"/>
  </r>
  <r>
    <x v="107"/>
    <x v="3"/>
    <x v="7"/>
    <x v="0"/>
  </r>
  <r>
    <x v="108"/>
    <x v="3"/>
    <x v="7"/>
    <x v="0"/>
  </r>
  <r>
    <x v="109"/>
    <x v="3"/>
    <x v="7"/>
    <x v="0"/>
  </r>
  <r>
    <x v="110"/>
    <x v="3"/>
    <x v="7"/>
    <x v="0"/>
  </r>
  <r>
    <x v="111"/>
    <x v="3"/>
    <x v="7"/>
    <x v="0"/>
  </r>
  <r>
    <x v="112"/>
    <x v="3"/>
    <x v="7"/>
    <x v="0"/>
  </r>
  <r>
    <x v="113"/>
    <x v="3"/>
    <x v="8"/>
    <x v="0"/>
  </r>
  <r>
    <x v="114"/>
    <x v="3"/>
    <x v="8"/>
    <x v="0"/>
  </r>
  <r>
    <x v="115"/>
    <x v="3"/>
    <x v="8"/>
    <x v="0"/>
  </r>
  <r>
    <x v="116"/>
    <x v="3"/>
    <x v="8"/>
    <x v="0"/>
  </r>
  <r>
    <x v="117"/>
    <x v="3"/>
    <x v="8"/>
    <x v="0"/>
  </r>
  <r>
    <x v="118"/>
    <x v="3"/>
    <x v="8"/>
    <x v="0"/>
  </r>
  <r>
    <x v="119"/>
    <x v="3"/>
    <x v="8"/>
    <x v="0"/>
  </r>
  <r>
    <x v="120"/>
    <x v="3"/>
    <x v="8"/>
    <x v="0"/>
  </r>
  <r>
    <x v="121"/>
    <x v="3"/>
    <x v="8"/>
    <x v="0"/>
  </r>
  <r>
    <x v="122"/>
    <x v="3"/>
    <x v="8"/>
    <x v="0"/>
  </r>
  <r>
    <x v="123"/>
    <x v="3"/>
    <x v="8"/>
    <x v="0"/>
  </r>
  <r>
    <x v="124"/>
    <x v="3"/>
    <x v="8"/>
    <x v="0"/>
  </r>
  <r>
    <x v="125"/>
    <x v="3"/>
    <x v="9"/>
    <x v="0"/>
  </r>
  <r>
    <x v="126"/>
    <x v="3"/>
    <x v="9"/>
    <x v="0"/>
  </r>
  <r>
    <x v="127"/>
    <x v="3"/>
    <x v="9"/>
    <x v="0"/>
  </r>
  <r>
    <x v="128"/>
    <x v="3"/>
    <x v="9"/>
    <x v="0"/>
  </r>
  <r>
    <x v="129"/>
    <x v="3"/>
    <x v="9"/>
    <x v="0"/>
  </r>
  <r>
    <x v="130"/>
    <x v="3"/>
    <x v="9"/>
    <x v="0"/>
  </r>
  <r>
    <x v="131"/>
    <x v="3"/>
    <x v="9"/>
    <x v="0"/>
  </r>
  <r>
    <x v="132"/>
    <x v="3"/>
    <x v="9"/>
    <x v="0"/>
  </r>
  <r>
    <x v="133"/>
    <x v="3"/>
    <x v="9"/>
    <x v="0"/>
  </r>
  <r>
    <x v="134"/>
    <x v="3"/>
    <x v="9"/>
    <x v="0"/>
  </r>
  <r>
    <x v="135"/>
    <x v="3"/>
    <x v="2"/>
    <x v="0"/>
  </r>
  <r>
    <x v="136"/>
    <x v="3"/>
    <x v="2"/>
    <x v="0"/>
  </r>
  <r>
    <x v="137"/>
    <x v="3"/>
    <x v="2"/>
    <x v="0"/>
  </r>
  <r>
    <x v="138"/>
    <x v="3"/>
    <x v="2"/>
    <x v="0"/>
  </r>
  <r>
    <x v="139"/>
    <x v="3"/>
    <x v="2"/>
    <x v="0"/>
  </r>
  <r>
    <x v="140"/>
    <x v="0"/>
    <x v="10"/>
    <x v="0"/>
  </r>
  <r>
    <x v="141"/>
    <x v="0"/>
    <x v="10"/>
    <x v="0"/>
  </r>
  <r>
    <x v="142"/>
    <x v="0"/>
    <x v="10"/>
    <x v="0"/>
  </r>
  <r>
    <x v="143"/>
    <x v="0"/>
    <x v="10"/>
    <x v="0"/>
  </r>
  <r>
    <x v="144"/>
    <x v="0"/>
    <x v="10"/>
    <x v="0"/>
  </r>
  <r>
    <x v="145"/>
    <x v="0"/>
    <x v="10"/>
    <x v="0"/>
  </r>
  <r>
    <x v="146"/>
    <x v="0"/>
    <x v="10"/>
    <x v="0"/>
  </r>
  <r>
    <x v="147"/>
    <x v="0"/>
    <x v="10"/>
    <x v="0"/>
  </r>
  <r>
    <x v="148"/>
    <x v="0"/>
    <x v="10"/>
    <x v="0"/>
  </r>
  <r>
    <x v="149"/>
    <x v="3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G3:H15" firstHeaderRow="1" firstDataRow="1" firstDataCol="1"/>
  <pivotFields count="4">
    <pivotField dataField="1" compact="0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axis="axisRow" compact="0" showAll="0">
      <items count="21">
        <item x="7"/>
        <item x="8"/>
        <item x="6"/>
        <item x="2"/>
        <item x="4"/>
        <item x="9"/>
        <item x="5"/>
        <item x="1"/>
        <item x="0"/>
        <item x="3"/>
        <item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t="default"/>
      </items>
    </pivotField>
    <pivotField compact="0" showAll="0">
      <items count="2">
        <item x="0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mo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:K9" firstHeaderRow="1" firstDataRow="1" firstDataCol="1"/>
  <pivotFields count="4">
    <pivotField dataField="1" compact="0" showAll="0">
      <items count="151">
        <item x="10"/>
        <item x="85"/>
        <item x="9"/>
        <item x="37"/>
        <item x="52"/>
        <item x="39"/>
        <item x="55"/>
        <item x="22"/>
        <item x="81"/>
        <item x="68"/>
        <item x="123"/>
        <item x="109"/>
        <item x="110"/>
        <item x="117"/>
        <item x="122"/>
        <item x="35"/>
        <item x="104"/>
        <item x="36"/>
        <item x="12"/>
        <item x="13"/>
        <item x="11"/>
        <item x="14"/>
        <item x="29"/>
        <item x="33"/>
        <item x="28"/>
        <item x="27"/>
        <item x="111"/>
        <item x="115"/>
        <item x="102"/>
        <item x="114"/>
        <item x="119"/>
        <item x="125"/>
        <item x="34"/>
        <item x="80"/>
        <item x="108"/>
        <item x="105"/>
        <item x="107"/>
        <item x="103"/>
        <item x="26"/>
        <item x="31"/>
        <item x="120"/>
        <item x="116"/>
        <item x="121"/>
        <item x="56"/>
        <item x="32"/>
        <item x="101"/>
        <item x="113"/>
        <item x="49"/>
        <item x="38"/>
        <item x="70"/>
        <item x="53"/>
        <item x="50"/>
        <item x="57"/>
        <item x="69"/>
        <item x="21"/>
        <item x="83"/>
        <item x="54"/>
        <item x="96"/>
        <item x="98"/>
        <item x="5"/>
        <item x="43"/>
        <item x="45"/>
        <item x="65"/>
        <item x="41"/>
        <item x="62"/>
        <item x="44"/>
        <item x="23"/>
        <item x="63"/>
        <item x="42"/>
        <item x="58"/>
        <item x="24"/>
        <item x="76"/>
        <item x="74"/>
        <item x="75"/>
        <item x="77"/>
        <item x="87"/>
        <item x="73"/>
        <item x="71"/>
        <item x="135"/>
        <item x="88"/>
        <item x="61"/>
        <item x="67"/>
        <item x="66"/>
        <item x="64"/>
        <item x="79"/>
        <item x="133"/>
        <item x="129"/>
        <item x="130"/>
        <item x="131"/>
        <item x="127"/>
        <item x="128"/>
        <item x="138"/>
        <item x="132"/>
        <item x="139"/>
        <item x="16"/>
        <item x="17"/>
        <item x="18"/>
        <item x="78"/>
        <item x="59"/>
        <item x="7"/>
        <item x="8"/>
        <item x="1"/>
        <item x="99"/>
        <item x="100"/>
        <item x="6"/>
        <item x="91"/>
        <item x="97"/>
        <item x="92"/>
        <item x="90"/>
        <item x="89"/>
        <item x="94"/>
        <item x="93"/>
        <item x="3"/>
        <item x="2"/>
        <item x="82"/>
        <item x="84"/>
        <item x="136"/>
        <item x="95"/>
        <item x="4"/>
        <item x="30"/>
        <item x="126"/>
        <item x="106"/>
        <item x="118"/>
        <item x="15"/>
        <item x="60"/>
        <item x="51"/>
        <item x="40"/>
        <item x="72"/>
        <item x="47"/>
        <item x="20"/>
        <item x="137"/>
        <item x="124"/>
        <item x="112"/>
        <item x="86"/>
        <item x="19"/>
        <item x="48"/>
        <item x="25"/>
        <item x="0"/>
        <item x="46"/>
        <item x="134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21">
        <item x="7"/>
        <item x="8"/>
        <item x="6"/>
        <item x="2"/>
        <item x="4"/>
        <item x="9"/>
        <item x="5"/>
        <item x="1"/>
        <item x="0"/>
        <item x="3"/>
        <item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t="default"/>
      </items>
    </pivotField>
    <pivotField compact="0" showAll="0">
      <items count="2"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mor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30"/>
  <sheetViews>
    <sheetView workbookViewId="0">
      <selection activeCell="Q3" sqref="Q3"/>
    </sheetView>
  </sheetViews>
  <sheetFormatPr defaultColWidth="9" defaultRowHeight="15"/>
  <cols>
    <col min="4" max="4" width="17.5714285714286" customWidth="1"/>
    <col min="8" max="8" width="10.1428571428571" customWidth="1"/>
    <col min="11" max="11" width="13.1428571428571" customWidth="1"/>
    <col min="16" max="16" width="17"/>
    <col min="17" max="17" width="19" customWidth="1"/>
  </cols>
  <sheetData>
    <row r="1" ht="30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24" t="s">
        <v>14</v>
      </c>
      <c r="P1" s="25" t="s">
        <v>15</v>
      </c>
      <c r="Q1" s="25" t="s">
        <v>16</v>
      </c>
    </row>
    <row r="2" spans="1:17">
      <c r="A2" s="1"/>
      <c r="B2" s="13">
        <f>SUBTOTAL(3,B3:B130)</f>
        <v>128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3">
        <f>COUNTA(P3:P130)</f>
        <v>63</v>
      </c>
      <c r="Q2" s="13">
        <f>COUNTIF(Q3:Q130,"Telah Dirampcheck")</f>
        <v>68</v>
      </c>
    </row>
    <row r="3" spans="1:17">
      <c r="A3" s="18">
        <v>10</v>
      </c>
      <c r="B3" s="18" t="s">
        <v>17</v>
      </c>
      <c r="C3" s="18" t="s">
        <v>18</v>
      </c>
      <c r="D3" s="18" t="s">
        <v>19</v>
      </c>
      <c r="E3" s="18" t="s">
        <v>20</v>
      </c>
      <c r="F3" s="18" t="s">
        <v>21</v>
      </c>
      <c r="G3" s="18">
        <v>14</v>
      </c>
      <c r="H3" s="18" t="s">
        <v>22</v>
      </c>
      <c r="I3" s="18" t="s">
        <v>23</v>
      </c>
      <c r="J3" s="18" t="s">
        <v>24</v>
      </c>
      <c r="K3" s="18" t="s">
        <v>25</v>
      </c>
      <c r="L3" s="18" t="s">
        <v>24</v>
      </c>
      <c r="M3" s="18" t="s">
        <v>26</v>
      </c>
      <c r="N3" s="18" t="s">
        <v>27</v>
      </c>
      <c r="O3" s="19" t="s">
        <v>28</v>
      </c>
      <c r="P3" s="27"/>
      <c r="Q3" s="1" t="s">
        <v>29</v>
      </c>
    </row>
    <row r="4" spans="1:17">
      <c r="A4" s="18">
        <v>11</v>
      </c>
      <c r="B4" s="18" t="s">
        <v>30</v>
      </c>
      <c r="C4" s="18" t="s">
        <v>31</v>
      </c>
      <c r="D4" s="18" t="s">
        <v>19</v>
      </c>
      <c r="E4" s="18" t="s">
        <v>20</v>
      </c>
      <c r="F4" s="18" t="s">
        <v>32</v>
      </c>
      <c r="G4" s="18">
        <v>14</v>
      </c>
      <c r="H4" s="18" t="s">
        <v>22</v>
      </c>
      <c r="I4" s="18" t="s">
        <v>23</v>
      </c>
      <c r="J4" s="18" t="s">
        <v>24</v>
      </c>
      <c r="K4" s="18" t="s">
        <v>25</v>
      </c>
      <c r="L4" s="18" t="s">
        <v>24</v>
      </c>
      <c r="M4" s="18" t="s">
        <v>26</v>
      </c>
      <c r="N4" s="18" t="s">
        <v>27</v>
      </c>
      <c r="O4" s="19" t="s">
        <v>33</v>
      </c>
      <c r="P4" s="27"/>
      <c r="Q4" s="1" t="e">
        <v>#N/A</v>
      </c>
    </row>
    <row r="5" spans="1:17">
      <c r="A5" s="18">
        <v>158</v>
      </c>
      <c r="B5" s="18" t="s">
        <v>34</v>
      </c>
      <c r="C5" s="18" t="s">
        <v>35</v>
      </c>
      <c r="D5" s="18" t="s">
        <v>19</v>
      </c>
      <c r="E5" s="18" t="s">
        <v>20</v>
      </c>
      <c r="F5" s="18" t="s">
        <v>36</v>
      </c>
      <c r="G5" s="18">
        <v>12</v>
      </c>
      <c r="H5" s="18" t="s">
        <v>22</v>
      </c>
      <c r="I5" s="18" t="s">
        <v>37</v>
      </c>
      <c r="J5" s="18" t="s">
        <v>38</v>
      </c>
      <c r="K5" s="18" t="s">
        <v>39</v>
      </c>
      <c r="L5" s="18" t="s">
        <v>38</v>
      </c>
      <c r="M5" s="18" t="s">
        <v>40</v>
      </c>
      <c r="N5" s="18" t="s">
        <v>41</v>
      </c>
      <c r="O5" s="19" t="s">
        <v>42</v>
      </c>
      <c r="P5" s="27">
        <v>44618</v>
      </c>
      <c r="Q5" s="1" t="e">
        <v>#N/A</v>
      </c>
    </row>
    <row r="6" spans="1:17">
      <c r="A6" s="18">
        <v>159</v>
      </c>
      <c r="B6" s="18" t="s">
        <v>43</v>
      </c>
      <c r="C6" s="18" t="s">
        <v>44</v>
      </c>
      <c r="D6" s="18" t="s">
        <v>19</v>
      </c>
      <c r="E6" s="18" t="s">
        <v>20</v>
      </c>
      <c r="F6" s="18" t="s">
        <v>45</v>
      </c>
      <c r="G6" s="18">
        <v>12</v>
      </c>
      <c r="H6" s="18" t="s">
        <v>22</v>
      </c>
      <c r="I6" s="18" t="s">
        <v>37</v>
      </c>
      <c r="J6" s="18" t="s">
        <v>38</v>
      </c>
      <c r="K6" s="18" t="s">
        <v>39</v>
      </c>
      <c r="L6" s="18" t="s">
        <v>38</v>
      </c>
      <c r="M6" s="18" t="s">
        <v>46</v>
      </c>
      <c r="N6" s="18" t="s">
        <v>41</v>
      </c>
      <c r="O6" s="19" t="s">
        <v>47</v>
      </c>
      <c r="P6" s="27"/>
      <c r="Q6" s="1" t="s">
        <v>29</v>
      </c>
    </row>
    <row r="7" spans="1:17">
      <c r="A7" s="18">
        <v>207</v>
      </c>
      <c r="B7" s="18" t="s">
        <v>48</v>
      </c>
      <c r="C7" s="18" t="s">
        <v>49</v>
      </c>
      <c r="D7" s="18" t="s">
        <v>19</v>
      </c>
      <c r="E7" s="18" t="s">
        <v>20</v>
      </c>
      <c r="F7" s="18"/>
      <c r="G7" s="18">
        <v>5</v>
      </c>
      <c r="H7" s="18" t="s">
        <v>50</v>
      </c>
      <c r="I7" s="18" t="s">
        <v>37</v>
      </c>
      <c r="J7" s="18" t="s">
        <v>38</v>
      </c>
      <c r="K7" s="18" t="s">
        <v>39</v>
      </c>
      <c r="L7" s="18" t="s">
        <v>51</v>
      </c>
      <c r="M7" s="18" t="s">
        <v>52</v>
      </c>
      <c r="N7" s="18" t="s">
        <v>53</v>
      </c>
      <c r="O7" s="19" t="s">
        <v>54</v>
      </c>
      <c r="P7" s="27"/>
      <c r="Q7" s="1" t="e">
        <v>#N/A</v>
      </c>
    </row>
    <row r="8" spans="1:17">
      <c r="A8" s="18">
        <v>208</v>
      </c>
      <c r="B8" s="18" t="s">
        <v>55</v>
      </c>
      <c r="C8" s="18" t="s">
        <v>56</v>
      </c>
      <c r="D8" s="18" t="s">
        <v>19</v>
      </c>
      <c r="E8" s="18" t="s">
        <v>20</v>
      </c>
      <c r="F8" s="18"/>
      <c r="G8" s="18">
        <v>5</v>
      </c>
      <c r="H8" s="18" t="s">
        <v>50</v>
      </c>
      <c r="I8" s="18" t="s">
        <v>37</v>
      </c>
      <c r="J8" s="18" t="s">
        <v>38</v>
      </c>
      <c r="K8" s="18" t="s">
        <v>39</v>
      </c>
      <c r="L8" s="18" t="s">
        <v>51</v>
      </c>
      <c r="M8" s="18" t="s">
        <v>52</v>
      </c>
      <c r="N8" s="18" t="s">
        <v>53</v>
      </c>
      <c r="O8" s="19" t="s">
        <v>57</v>
      </c>
      <c r="P8" s="27"/>
      <c r="Q8" s="1" t="e">
        <v>#N/A</v>
      </c>
    </row>
    <row r="9" spans="1:17">
      <c r="A9" s="18">
        <v>209</v>
      </c>
      <c r="B9" s="18" t="s">
        <v>58</v>
      </c>
      <c r="C9" s="18" t="s">
        <v>59</v>
      </c>
      <c r="D9" s="18" t="s">
        <v>19</v>
      </c>
      <c r="E9" s="18" t="s">
        <v>20</v>
      </c>
      <c r="F9" s="18"/>
      <c r="G9" s="18">
        <v>5</v>
      </c>
      <c r="H9" s="18" t="s">
        <v>50</v>
      </c>
      <c r="I9" s="18" t="s">
        <v>37</v>
      </c>
      <c r="J9" s="18" t="s">
        <v>38</v>
      </c>
      <c r="K9" s="18" t="s">
        <v>39</v>
      </c>
      <c r="L9" s="18" t="s">
        <v>51</v>
      </c>
      <c r="M9" s="18" t="s">
        <v>60</v>
      </c>
      <c r="N9" s="18" t="s">
        <v>53</v>
      </c>
      <c r="O9" s="19" t="s">
        <v>61</v>
      </c>
      <c r="P9" s="27"/>
      <c r="Q9" s="1" t="e">
        <v>#N/A</v>
      </c>
    </row>
    <row r="10" spans="1:17">
      <c r="A10" s="18">
        <v>210</v>
      </c>
      <c r="B10" s="18" t="s">
        <v>62</v>
      </c>
      <c r="C10" s="18" t="s">
        <v>63</v>
      </c>
      <c r="D10" s="18" t="s">
        <v>19</v>
      </c>
      <c r="E10" s="18" t="s">
        <v>20</v>
      </c>
      <c r="F10" s="18"/>
      <c r="G10" s="18">
        <v>5</v>
      </c>
      <c r="H10" s="18" t="s">
        <v>50</v>
      </c>
      <c r="I10" s="18" t="s">
        <v>37</v>
      </c>
      <c r="J10" s="18" t="s">
        <v>38</v>
      </c>
      <c r="K10" s="18" t="s">
        <v>39</v>
      </c>
      <c r="L10" s="18" t="s">
        <v>51</v>
      </c>
      <c r="M10" s="18" t="s">
        <v>60</v>
      </c>
      <c r="N10" s="18" t="s">
        <v>53</v>
      </c>
      <c r="O10" s="19" t="s">
        <v>64</v>
      </c>
      <c r="P10" s="27"/>
      <c r="Q10" s="1" t="e">
        <v>#N/A</v>
      </c>
    </row>
    <row r="11" spans="1:17">
      <c r="A11" s="18">
        <v>211</v>
      </c>
      <c r="B11" s="18" t="s">
        <v>65</v>
      </c>
      <c r="C11" s="18" t="s">
        <v>66</v>
      </c>
      <c r="D11" s="18" t="s">
        <v>19</v>
      </c>
      <c r="E11" s="18" t="s">
        <v>20</v>
      </c>
      <c r="F11" s="18"/>
      <c r="G11" s="18">
        <v>5</v>
      </c>
      <c r="H11" s="18" t="s">
        <v>50</v>
      </c>
      <c r="I11" s="18" t="s">
        <v>37</v>
      </c>
      <c r="J11" s="18" t="s">
        <v>38</v>
      </c>
      <c r="K11" s="18" t="s">
        <v>39</v>
      </c>
      <c r="L11" s="18" t="s">
        <v>51</v>
      </c>
      <c r="M11" s="18" t="s">
        <v>60</v>
      </c>
      <c r="N11" s="18" t="s">
        <v>53</v>
      </c>
      <c r="O11" s="19" t="s">
        <v>67</v>
      </c>
      <c r="P11" s="27"/>
      <c r="Q11" s="1" t="e">
        <v>#N/A</v>
      </c>
    </row>
    <row r="12" spans="1:17">
      <c r="A12" s="18">
        <v>212</v>
      </c>
      <c r="B12" s="18" t="s">
        <v>68</v>
      </c>
      <c r="C12" s="18" t="s">
        <v>69</v>
      </c>
      <c r="D12" s="18" t="s">
        <v>19</v>
      </c>
      <c r="E12" s="18" t="s">
        <v>20</v>
      </c>
      <c r="F12" s="18"/>
      <c r="G12" s="18">
        <v>5</v>
      </c>
      <c r="H12" s="18" t="s">
        <v>50</v>
      </c>
      <c r="I12" s="18" t="s">
        <v>37</v>
      </c>
      <c r="J12" s="18" t="s">
        <v>38</v>
      </c>
      <c r="K12" s="18" t="s">
        <v>39</v>
      </c>
      <c r="L12" s="18" t="s">
        <v>51</v>
      </c>
      <c r="M12" s="18" t="s">
        <v>60</v>
      </c>
      <c r="N12" s="18" t="s">
        <v>53</v>
      </c>
      <c r="O12" s="19" t="s">
        <v>70</v>
      </c>
      <c r="P12" s="27"/>
      <c r="Q12" s="1" t="e">
        <v>#N/A</v>
      </c>
    </row>
    <row r="13" spans="1:17">
      <c r="A13" s="18">
        <v>213</v>
      </c>
      <c r="B13" s="18" t="s">
        <v>71</v>
      </c>
      <c r="C13" s="18" t="s">
        <v>72</v>
      </c>
      <c r="D13" s="18" t="s">
        <v>19</v>
      </c>
      <c r="E13" s="18" t="s">
        <v>20</v>
      </c>
      <c r="F13" s="18"/>
      <c r="G13" s="18">
        <v>5</v>
      </c>
      <c r="H13" s="18" t="s">
        <v>50</v>
      </c>
      <c r="I13" s="18" t="s">
        <v>37</v>
      </c>
      <c r="J13" s="18" t="s">
        <v>38</v>
      </c>
      <c r="K13" s="18" t="s">
        <v>39</v>
      </c>
      <c r="L13" s="18" t="s">
        <v>51</v>
      </c>
      <c r="M13" s="18" t="s">
        <v>60</v>
      </c>
      <c r="N13" s="18" t="s">
        <v>53</v>
      </c>
      <c r="O13" s="19" t="s">
        <v>73</v>
      </c>
      <c r="P13" s="27"/>
      <c r="Q13" s="1" t="e">
        <v>#N/A</v>
      </c>
    </row>
    <row r="14" spans="1:17">
      <c r="A14" s="18">
        <v>214</v>
      </c>
      <c r="B14" s="18" t="s">
        <v>74</v>
      </c>
      <c r="C14" s="18" t="s">
        <v>75</v>
      </c>
      <c r="D14" s="18" t="s">
        <v>19</v>
      </c>
      <c r="E14" s="18" t="s">
        <v>20</v>
      </c>
      <c r="F14" s="18"/>
      <c r="G14" s="18">
        <v>5</v>
      </c>
      <c r="H14" s="18" t="s">
        <v>50</v>
      </c>
      <c r="I14" s="18" t="s">
        <v>37</v>
      </c>
      <c r="J14" s="18" t="s">
        <v>38</v>
      </c>
      <c r="K14" s="18" t="s">
        <v>39</v>
      </c>
      <c r="L14" s="18" t="s">
        <v>51</v>
      </c>
      <c r="M14" s="18" t="s">
        <v>60</v>
      </c>
      <c r="N14" s="18" t="s">
        <v>53</v>
      </c>
      <c r="O14" s="19" t="s">
        <v>76</v>
      </c>
      <c r="P14" s="27"/>
      <c r="Q14" s="1" t="e">
        <v>#N/A</v>
      </c>
    </row>
    <row r="15" spans="1:17">
      <c r="A15" s="18">
        <v>262</v>
      </c>
      <c r="B15" s="18" t="s">
        <v>77</v>
      </c>
      <c r="C15" s="18" t="s">
        <v>78</v>
      </c>
      <c r="D15" s="18" t="s">
        <v>19</v>
      </c>
      <c r="E15" s="18" t="s">
        <v>20</v>
      </c>
      <c r="F15" s="18"/>
      <c r="G15" s="18">
        <v>4</v>
      </c>
      <c r="H15" s="18" t="s">
        <v>50</v>
      </c>
      <c r="I15" s="18" t="s">
        <v>37</v>
      </c>
      <c r="J15" s="18" t="s">
        <v>38</v>
      </c>
      <c r="K15" s="18" t="s">
        <v>39</v>
      </c>
      <c r="L15" s="18" t="s">
        <v>51</v>
      </c>
      <c r="M15" s="18" t="s">
        <v>79</v>
      </c>
      <c r="N15" s="18" t="s">
        <v>80</v>
      </c>
      <c r="O15" s="19" t="s">
        <v>81</v>
      </c>
      <c r="P15" s="27"/>
      <c r="Q15" s="1" t="s">
        <v>29</v>
      </c>
    </row>
    <row r="16" spans="1:17">
      <c r="A16" s="18">
        <v>282</v>
      </c>
      <c r="B16" s="18" t="s">
        <v>82</v>
      </c>
      <c r="C16" s="18" t="s">
        <v>83</v>
      </c>
      <c r="D16" s="18" t="s">
        <v>19</v>
      </c>
      <c r="E16" s="18" t="s">
        <v>20</v>
      </c>
      <c r="F16" s="18" t="s">
        <v>84</v>
      </c>
      <c r="G16" s="18">
        <v>41</v>
      </c>
      <c r="H16" s="18" t="s">
        <v>85</v>
      </c>
      <c r="I16" s="18" t="s">
        <v>37</v>
      </c>
      <c r="J16" s="18" t="s">
        <v>38</v>
      </c>
      <c r="K16" s="18" t="s">
        <v>39</v>
      </c>
      <c r="L16" s="18" t="s">
        <v>38</v>
      </c>
      <c r="M16" s="18" t="s">
        <v>86</v>
      </c>
      <c r="N16" s="18" t="s">
        <v>87</v>
      </c>
      <c r="O16" s="19" t="s">
        <v>88</v>
      </c>
      <c r="P16" s="27"/>
      <c r="Q16" s="1" t="s">
        <v>29</v>
      </c>
    </row>
    <row r="17" spans="1:17">
      <c r="A17" s="18">
        <v>309</v>
      </c>
      <c r="B17" s="18" t="s">
        <v>89</v>
      </c>
      <c r="C17" s="18" t="s">
        <v>90</v>
      </c>
      <c r="D17" s="18" t="s">
        <v>19</v>
      </c>
      <c r="E17" s="18" t="s">
        <v>20</v>
      </c>
      <c r="F17" s="18" t="s">
        <v>91</v>
      </c>
      <c r="G17" s="18">
        <v>35</v>
      </c>
      <c r="H17" s="18" t="s">
        <v>85</v>
      </c>
      <c r="I17" s="18" t="s">
        <v>37</v>
      </c>
      <c r="J17" s="18" t="s">
        <v>38</v>
      </c>
      <c r="K17" s="18" t="s">
        <v>39</v>
      </c>
      <c r="L17" s="18" t="s">
        <v>38</v>
      </c>
      <c r="M17" s="18" t="s">
        <v>92</v>
      </c>
      <c r="N17" s="18" t="s">
        <v>93</v>
      </c>
      <c r="O17" s="19" t="s">
        <v>94</v>
      </c>
      <c r="P17" s="27">
        <v>44618</v>
      </c>
      <c r="Q17" s="1" t="s">
        <v>29</v>
      </c>
    </row>
    <row r="18" spans="1:17">
      <c r="A18" s="18">
        <v>310</v>
      </c>
      <c r="B18" s="18" t="s">
        <v>95</v>
      </c>
      <c r="C18" s="18" t="s">
        <v>96</v>
      </c>
      <c r="D18" s="18" t="s">
        <v>19</v>
      </c>
      <c r="E18" s="18" t="s">
        <v>20</v>
      </c>
      <c r="F18" s="18" t="s">
        <v>97</v>
      </c>
      <c r="G18" s="18">
        <v>35</v>
      </c>
      <c r="H18" s="18" t="s">
        <v>85</v>
      </c>
      <c r="I18" s="18" t="s">
        <v>37</v>
      </c>
      <c r="J18" s="18" t="s">
        <v>38</v>
      </c>
      <c r="K18" s="18" t="s">
        <v>39</v>
      </c>
      <c r="L18" s="18" t="s">
        <v>38</v>
      </c>
      <c r="M18" s="18" t="s">
        <v>98</v>
      </c>
      <c r="N18" s="18" t="s">
        <v>93</v>
      </c>
      <c r="O18" s="19" t="s">
        <v>99</v>
      </c>
      <c r="P18" s="27"/>
      <c r="Q18" s="1" t="e">
        <v>#N/A</v>
      </c>
    </row>
    <row r="19" spans="1:17">
      <c r="A19" s="18">
        <v>344</v>
      </c>
      <c r="B19" s="18" t="s">
        <v>100</v>
      </c>
      <c r="C19" s="18" t="s">
        <v>101</v>
      </c>
      <c r="D19" s="18" t="s">
        <v>19</v>
      </c>
      <c r="E19" s="18" t="s">
        <v>20</v>
      </c>
      <c r="F19" s="18" t="s">
        <v>102</v>
      </c>
      <c r="G19" s="18">
        <v>25</v>
      </c>
      <c r="H19" s="18" t="s">
        <v>103</v>
      </c>
      <c r="I19" s="18" t="s">
        <v>37</v>
      </c>
      <c r="J19" s="18" t="s">
        <v>38</v>
      </c>
      <c r="K19" s="18" t="s">
        <v>39</v>
      </c>
      <c r="L19" s="18" t="s">
        <v>38</v>
      </c>
      <c r="M19" s="18" t="s">
        <v>104</v>
      </c>
      <c r="N19" s="18" t="s">
        <v>105</v>
      </c>
      <c r="O19" s="19" t="s">
        <v>106</v>
      </c>
      <c r="P19" s="27"/>
      <c r="Q19" s="1" t="s">
        <v>29</v>
      </c>
    </row>
    <row r="20" spans="1:17">
      <c r="A20" s="18">
        <v>357</v>
      </c>
      <c r="B20" s="18" t="s">
        <v>107</v>
      </c>
      <c r="C20" s="18" t="s">
        <v>108</v>
      </c>
      <c r="D20" s="18" t="s">
        <v>19</v>
      </c>
      <c r="E20" s="18" t="s">
        <v>20</v>
      </c>
      <c r="F20" s="18" t="s">
        <v>109</v>
      </c>
      <c r="G20" s="18">
        <v>22</v>
      </c>
      <c r="H20" s="18" t="s">
        <v>103</v>
      </c>
      <c r="I20" s="18" t="s">
        <v>37</v>
      </c>
      <c r="J20" s="18" t="s">
        <v>38</v>
      </c>
      <c r="K20" s="18" t="s">
        <v>39</v>
      </c>
      <c r="L20" s="18" t="s">
        <v>38</v>
      </c>
      <c r="M20" s="18" t="s">
        <v>110</v>
      </c>
      <c r="N20" s="18" t="s">
        <v>111</v>
      </c>
      <c r="O20" s="19" t="s">
        <v>112</v>
      </c>
      <c r="P20" s="27">
        <v>44618</v>
      </c>
      <c r="Q20" s="1" t="e">
        <v>#N/A</v>
      </c>
    </row>
    <row r="21" spans="1:17">
      <c r="A21" s="18">
        <v>465</v>
      </c>
      <c r="B21" s="18" t="s">
        <v>113</v>
      </c>
      <c r="C21" s="18" t="s">
        <v>114</v>
      </c>
      <c r="D21" s="18" t="s">
        <v>19</v>
      </c>
      <c r="E21" s="18" t="s">
        <v>20</v>
      </c>
      <c r="F21" s="18" t="s">
        <v>115</v>
      </c>
      <c r="G21" s="18">
        <v>18</v>
      </c>
      <c r="H21" s="18" t="s">
        <v>22</v>
      </c>
      <c r="I21" s="18" t="s">
        <v>116</v>
      </c>
      <c r="J21" s="18" t="s">
        <v>117</v>
      </c>
      <c r="K21" s="18" t="s">
        <v>118</v>
      </c>
      <c r="L21" s="18" t="s">
        <v>119</v>
      </c>
      <c r="M21" s="18" t="s">
        <v>120</v>
      </c>
      <c r="N21" s="18" t="s">
        <v>121</v>
      </c>
      <c r="O21" s="19" t="s">
        <v>122</v>
      </c>
      <c r="P21" s="27">
        <v>44618</v>
      </c>
      <c r="Q21" s="1" t="e">
        <v>#N/A</v>
      </c>
    </row>
    <row r="22" spans="1:17">
      <c r="A22" s="18">
        <v>480</v>
      </c>
      <c r="B22" s="18" t="s">
        <v>123</v>
      </c>
      <c r="C22" s="18" t="s">
        <v>124</v>
      </c>
      <c r="D22" s="18" t="s">
        <v>19</v>
      </c>
      <c r="E22" s="18" t="s">
        <v>20</v>
      </c>
      <c r="F22" s="18" t="s">
        <v>125</v>
      </c>
      <c r="G22" s="18">
        <v>15</v>
      </c>
      <c r="H22" s="18" t="s">
        <v>22</v>
      </c>
      <c r="I22" s="18" t="s">
        <v>116</v>
      </c>
      <c r="J22" s="18" t="s">
        <v>117</v>
      </c>
      <c r="K22" s="18" t="s">
        <v>118</v>
      </c>
      <c r="L22" s="18" t="s">
        <v>119</v>
      </c>
      <c r="M22" s="18" t="s">
        <v>126</v>
      </c>
      <c r="N22" s="18" t="s">
        <v>127</v>
      </c>
      <c r="O22" s="19" t="s">
        <v>128</v>
      </c>
      <c r="P22" s="27"/>
      <c r="Q22" s="1" t="s">
        <v>29</v>
      </c>
    </row>
    <row r="23" spans="1:17">
      <c r="A23" s="18">
        <v>481</v>
      </c>
      <c r="B23" s="18" t="s">
        <v>129</v>
      </c>
      <c r="C23" s="18" t="s">
        <v>130</v>
      </c>
      <c r="D23" s="18" t="s">
        <v>19</v>
      </c>
      <c r="E23" s="18" t="s">
        <v>20</v>
      </c>
      <c r="F23" s="18" t="s">
        <v>131</v>
      </c>
      <c r="G23" s="18">
        <v>15</v>
      </c>
      <c r="H23" s="18" t="s">
        <v>22</v>
      </c>
      <c r="I23" s="18" t="s">
        <v>116</v>
      </c>
      <c r="J23" s="18" t="s">
        <v>117</v>
      </c>
      <c r="K23" s="18" t="s">
        <v>118</v>
      </c>
      <c r="L23" s="18" t="s">
        <v>119</v>
      </c>
      <c r="M23" s="18" t="s">
        <v>126</v>
      </c>
      <c r="N23" s="18" t="s">
        <v>127</v>
      </c>
      <c r="O23" s="19" t="s">
        <v>132</v>
      </c>
      <c r="P23" s="27"/>
      <c r="Q23" s="1" t="e">
        <v>#N/A</v>
      </c>
    </row>
    <row r="24" spans="1:17">
      <c r="A24" s="18">
        <v>482</v>
      </c>
      <c r="B24" s="18" t="s">
        <v>133</v>
      </c>
      <c r="C24" s="18" t="s">
        <v>134</v>
      </c>
      <c r="D24" s="18" t="s">
        <v>19</v>
      </c>
      <c r="E24" s="18" t="s">
        <v>20</v>
      </c>
      <c r="F24" s="18" t="s">
        <v>135</v>
      </c>
      <c r="G24" s="18">
        <v>15</v>
      </c>
      <c r="H24" s="18" t="s">
        <v>22</v>
      </c>
      <c r="I24" s="18" t="s">
        <v>116</v>
      </c>
      <c r="J24" s="18" t="s">
        <v>117</v>
      </c>
      <c r="K24" s="18" t="s">
        <v>118</v>
      </c>
      <c r="L24" s="18" t="s">
        <v>119</v>
      </c>
      <c r="M24" s="18" t="s">
        <v>126</v>
      </c>
      <c r="N24" s="18" t="s">
        <v>127</v>
      </c>
      <c r="O24" s="19" t="s">
        <v>136</v>
      </c>
      <c r="P24" s="27"/>
      <c r="Q24" s="1" t="e">
        <v>#N/A</v>
      </c>
    </row>
    <row r="25" spans="1:17">
      <c r="A25" s="18">
        <v>483</v>
      </c>
      <c r="B25" s="18" t="s">
        <v>137</v>
      </c>
      <c r="C25" s="18" t="s">
        <v>138</v>
      </c>
      <c r="D25" s="18" t="s">
        <v>19</v>
      </c>
      <c r="E25" s="18" t="s">
        <v>20</v>
      </c>
      <c r="F25" s="18" t="s">
        <v>139</v>
      </c>
      <c r="G25" s="18">
        <v>15</v>
      </c>
      <c r="H25" s="18" t="s">
        <v>22</v>
      </c>
      <c r="I25" s="18" t="s">
        <v>116</v>
      </c>
      <c r="J25" s="18" t="s">
        <v>117</v>
      </c>
      <c r="K25" s="18" t="s">
        <v>118</v>
      </c>
      <c r="L25" s="18" t="s">
        <v>119</v>
      </c>
      <c r="M25" s="18" t="s">
        <v>126</v>
      </c>
      <c r="N25" s="18" t="s">
        <v>127</v>
      </c>
      <c r="O25" s="19" t="s">
        <v>140</v>
      </c>
      <c r="P25" s="27">
        <v>44618</v>
      </c>
      <c r="Q25" s="1" t="e">
        <v>#N/A</v>
      </c>
    </row>
    <row r="26" spans="1:17">
      <c r="A26" s="18">
        <v>484</v>
      </c>
      <c r="B26" s="18" t="s">
        <v>141</v>
      </c>
      <c r="C26" s="18" t="s">
        <v>142</v>
      </c>
      <c r="D26" s="18" t="s">
        <v>19</v>
      </c>
      <c r="E26" s="18" t="s">
        <v>20</v>
      </c>
      <c r="F26" s="18" t="s">
        <v>143</v>
      </c>
      <c r="G26" s="18">
        <v>15</v>
      </c>
      <c r="H26" s="18" t="s">
        <v>22</v>
      </c>
      <c r="I26" s="18" t="s">
        <v>116</v>
      </c>
      <c r="J26" s="18" t="s">
        <v>117</v>
      </c>
      <c r="K26" s="18" t="s">
        <v>118</v>
      </c>
      <c r="L26" s="18" t="s">
        <v>119</v>
      </c>
      <c r="M26" s="18" t="s">
        <v>126</v>
      </c>
      <c r="N26" s="18" t="s">
        <v>127</v>
      </c>
      <c r="O26" s="19" t="s">
        <v>144</v>
      </c>
      <c r="P26" s="27">
        <v>44618</v>
      </c>
      <c r="Q26" s="1" t="e">
        <v>#N/A</v>
      </c>
    </row>
    <row r="27" spans="1:17">
      <c r="A27" s="18">
        <v>485</v>
      </c>
      <c r="B27" s="18" t="s">
        <v>145</v>
      </c>
      <c r="C27" s="18" t="s">
        <v>146</v>
      </c>
      <c r="D27" s="18" t="s">
        <v>19</v>
      </c>
      <c r="E27" s="18" t="s">
        <v>20</v>
      </c>
      <c r="F27" s="18" t="s">
        <v>147</v>
      </c>
      <c r="G27" s="18">
        <v>15</v>
      </c>
      <c r="H27" s="18" t="s">
        <v>22</v>
      </c>
      <c r="I27" s="18" t="s">
        <v>116</v>
      </c>
      <c r="J27" s="18" t="s">
        <v>117</v>
      </c>
      <c r="K27" s="18" t="s">
        <v>118</v>
      </c>
      <c r="L27" s="18" t="s">
        <v>119</v>
      </c>
      <c r="M27" s="18" t="s">
        <v>126</v>
      </c>
      <c r="N27" s="18" t="s">
        <v>127</v>
      </c>
      <c r="O27" s="19" t="s">
        <v>148</v>
      </c>
      <c r="P27" s="27"/>
      <c r="Q27" s="1" t="e">
        <v>#N/A</v>
      </c>
    </row>
    <row r="28" spans="1:17">
      <c r="A28" s="18">
        <v>487</v>
      </c>
      <c r="B28" s="18" t="s">
        <v>149</v>
      </c>
      <c r="C28" s="18" t="s">
        <v>150</v>
      </c>
      <c r="D28" s="18" t="s">
        <v>19</v>
      </c>
      <c r="E28" s="18" t="s">
        <v>20</v>
      </c>
      <c r="F28" s="18" t="s">
        <v>151</v>
      </c>
      <c r="G28" s="18">
        <v>15</v>
      </c>
      <c r="H28" s="18" t="s">
        <v>22</v>
      </c>
      <c r="I28" s="18" t="s">
        <v>116</v>
      </c>
      <c r="J28" s="18" t="s">
        <v>117</v>
      </c>
      <c r="K28" s="18" t="s">
        <v>118</v>
      </c>
      <c r="L28" s="18" t="s">
        <v>119</v>
      </c>
      <c r="M28" s="18" t="s">
        <v>126</v>
      </c>
      <c r="N28" s="18" t="s">
        <v>127</v>
      </c>
      <c r="O28" s="19" t="s">
        <v>152</v>
      </c>
      <c r="P28" s="27"/>
      <c r="Q28" s="1" t="e">
        <v>#N/A</v>
      </c>
    </row>
    <row r="29" spans="1:17">
      <c r="A29" s="18">
        <v>488</v>
      </c>
      <c r="B29" s="18" t="s">
        <v>153</v>
      </c>
      <c r="C29" s="18" t="s">
        <v>154</v>
      </c>
      <c r="D29" s="18" t="s">
        <v>19</v>
      </c>
      <c r="E29" s="18" t="s">
        <v>20</v>
      </c>
      <c r="F29" s="18" t="s">
        <v>155</v>
      </c>
      <c r="G29" s="18">
        <v>15</v>
      </c>
      <c r="H29" s="18" t="s">
        <v>22</v>
      </c>
      <c r="I29" s="18" t="s">
        <v>116</v>
      </c>
      <c r="J29" s="18" t="s">
        <v>117</v>
      </c>
      <c r="K29" s="18" t="s">
        <v>118</v>
      </c>
      <c r="L29" s="18" t="s">
        <v>119</v>
      </c>
      <c r="M29" s="18" t="s">
        <v>126</v>
      </c>
      <c r="N29" s="18" t="s">
        <v>127</v>
      </c>
      <c r="O29" s="19" t="s">
        <v>156</v>
      </c>
      <c r="P29" s="27">
        <v>44618</v>
      </c>
      <c r="Q29" s="1" t="e">
        <v>#N/A</v>
      </c>
    </row>
    <row r="30" spans="1:17">
      <c r="A30" s="18">
        <v>489</v>
      </c>
      <c r="B30" s="18" t="s">
        <v>157</v>
      </c>
      <c r="C30" s="18" t="s">
        <v>158</v>
      </c>
      <c r="D30" s="18" t="s">
        <v>19</v>
      </c>
      <c r="E30" s="18" t="s">
        <v>20</v>
      </c>
      <c r="F30" s="18" t="s">
        <v>159</v>
      </c>
      <c r="G30" s="18">
        <v>15</v>
      </c>
      <c r="H30" s="18" t="s">
        <v>22</v>
      </c>
      <c r="I30" s="18" t="s">
        <v>116</v>
      </c>
      <c r="J30" s="18" t="s">
        <v>117</v>
      </c>
      <c r="K30" s="18" t="s">
        <v>118</v>
      </c>
      <c r="L30" s="18" t="s">
        <v>119</v>
      </c>
      <c r="M30" s="18" t="s">
        <v>126</v>
      </c>
      <c r="N30" s="18" t="s">
        <v>127</v>
      </c>
      <c r="O30" s="19" t="s">
        <v>160</v>
      </c>
      <c r="P30" s="27"/>
      <c r="Q30" s="1" t="e">
        <v>#N/A</v>
      </c>
    </row>
    <row r="31" spans="1:17">
      <c r="A31" s="18">
        <v>490</v>
      </c>
      <c r="B31" s="18" t="s">
        <v>161</v>
      </c>
      <c r="C31" s="18" t="s">
        <v>162</v>
      </c>
      <c r="D31" s="18" t="s">
        <v>19</v>
      </c>
      <c r="E31" s="18" t="s">
        <v>20</v>
      </c>
      <c r="F31" s="18" t="s">
        <v>163</v>
      </c>
      <c r="G31" s="18">
        <v>15</v>
      </c>
      <c r="H31" s="18" t="s">
        <v>22</v>
      </c>
      <c r="I31" s="18" t="s">
        <v>116</v>
      </c>
      <c r="J31" s="18" t="s">
        <v>117</v>
      </c>
      <c r="K31" s="18" t="s">
        <v>118</v>
      </c>
      <c r="L31" s="18" t="s">
        <v>119</v>
      </c>
      <c r="M31" s="18" t="s">
        <v>126</v>
      </c>
      <c r="N31" s="18" t="s">
        <v>127</v>
      </c>
      <c r="O31" s="19" t="s">
        <v>164</v>
      </c>
      <c r="P31" s="27"/>
      <c r="Q31" s="1" t="e">
        <v>#N/A</v>
      </c>
    </row>
    <row r="32" spans="1:17">
      <c r="A32" s="18">
        <v>579</v>
      </c>
      <c r="B32" s="18" t="s">
        <v>165</v>
      </c>
      <c r="C32" s="18" t="s">
        <v>166</v>
      </c>
      <c r="D32" s="18" t="s">
        <v>19</v>
      </c>
      <c r="E32" s="18" t="s">
        <v>20</v>
      </c>
      <c r="F32" s="18" t="s">
        <v>167</v>
      </c>
      <c r="G32" s="18">
        <v>12</v>
      </c>
      <c r="H32" s="18" t="s">
        <v>22</v>
      </c>
      <c r="I32" s="18" t="s">
        <v>116</v>
      </c>
      <c r="J32" s="18" t="s">
        <v>117</v>
      </c>
      <c r="K32" s="18" t="s">
        <v>118</v>
      </c>
      <c r="L32" s="18" t="s">
        <v>119</v>
      </c>
      <c r="M32" s="18" t="s">
        <v>168</v>
      </c>
      <c r="N32" s="18" t="s">
        <v>41</v>
      </c>
      <c r="O32" s="19" t="s">
        <v>169</v>
      </c>
      <c r="P32" s="27"/>
      <c r="Q32" s="1" t="s">
        <v>29</v>
      </c>
    </row>
    <row r="33" spans="1:17">
      <c r="A33" s="18">
        <v>624</v>
      </c>
      <c r="B33" s="18" t="s">
        <v>170</v>
      </c>
      <c r="C33" s="18" t="s">
        <v>171</v>
      </c>
      <c r="D33" s="18" t="s">
        <v>19</v>
      </c>
      <c r="E33" s="18" t="s">
        <v>20</v>
      </c>
      <c r="F33" s="18" t="s">
        <v>172</v>
      </c>
      <c r="G33" s="18">
        <v>7</v>
      </c>
      <c r="H33" s="18" t="s">
        <v>50</v>
      </c>
      <c r="I33" s="18" t="s">
        <v>116</v>
      </c>
      <c r="J33" s="18" t="s">
        <v>117</v>
      </c>
      <c r="K33" s="18" t="s">
        <v>118</v>
      </c>
      <c r="L33" s="18" t="s">
        <v>173</v>
      </c>
      <c r="M33" s="18" t="s">
        <v>174</v>
      </c>
      <c r="N33" s="18" t="s">
        <v>175</v>
      </c>
      <c r="O33" s="19" t="s">
        <v>176</v>
      </c>
      <c r="P33" s="27">
        <v>44420</v>
      </c>
      <c r="Q33" s="1" t="e">
        <v>#N/A</v>
      </c>
    </row>
    <row r="34" spans="1:17">
      <c r="A34" s="18">
        <v>625</v>
      </c>
      <c r="B34" s="18" t="s">
        <v>177</v>
      </c>
      <c r="C34" s="18" t="s">
        <v>178</v>
      </c>
      <c r="D34" s="18" t="s">
        <v>19</v>
      </c>
      <c r="E34" s="18" t="s">
        <v>20</v>
      </c>
      <c r="F34" s="18" t="s">
        <v>179</v>
      </c>
      <c r="G34" s="18">
        <v>7</v>
      </c>
      <c r="H34" s="18" t="s">
        <v>50</v>
      </c>
      <c r="I34" s="18" t="s">
        <v>116</v>
      </c>
      <c r="J34" s="18" t="s">
        <v>117</v>
      </c>
      <c r="K34" s="18" t="s">
        <v>118</v>
      </c>
      <c r="L34" s="18" t="s">
        <v>173</v>
      </c>
      <c r="M34" s="18" t="s">
        <v>174</v>
      </c>
      <c r="N34" s="18" t="s">
        <v>175</v>
      </c>
      <c r="O34" s="19" t="s">
        <v>180</v>
      </c>
      <c r="P34" s="27">
        <v>44618</v>
      </c>
      <c r="Q34" s="1" t="e">
        <v>#N/A</v>
      </c>
    </row>
    <row r="35" spans="1:17">
      <c r="A35" s="18">
        <v>626</v>
      </c>
      <c r="B35" s="18" t="s">
        <v>181</v>
      </c>
      <c r="C35" s="18" t="s">
        <v>182</v>
      </c>
      <c r="D35" s="18" t="s">
        <v>19</v>
      </c>
      <c r="E35" s="18" t="s">
        <v>20</v>
      </c>
      <c r="F35" s="18" t="s">
        <v>183</v>
      </c>
      <c r="G35" s="18">
        <v>7</v>
      </c>
      <c r="H35" s="18" t="s">
        <v>50</v>
      </c>
      <c r="I35" s="18" t="s">
        <v>116</v>
      </c>
      <c r="J35" s="18" t="s">
        <v>117</v>
      </c>
      <c r="K35" s="18" t="s">
        <v>118</v>
      </c>
      <c r="L35" s="18" t="s">
        <v>173</v>
      </c>
      <c r="M35" s="18" t="s">
        <v>174</v>
      </c>
      <c r="N35" s="18" t="s">
        <v>175</v>
      </c>
      <c r="O35" s="19" t="s">
        <v>184</v>
      </c>
      <c r="P35" s="27">
        <v>44618</v>
      </c>
      <c r="Q35" s="1" t="s">
        <v>29</v>
      </c>
    </row>
    <row r="36" spans="1:17">
      <c r="A36" s="18">
        <v>627</v>
      </c>
      <c r="B36" s="18" t="s">
        <v>185</v>
      </c>
      <c r="C36" s="18" t="s">
        <v>186</v>
      </c>
      <c r="D36" s="18" t="s">
        <v>19</v>
      </c>
      <c r="E36" s="18" t="s">
        <v>20</v>
      </c>
      <c r="F36" s="18" t="s">
        <v>187</v>
      </c>
      <c r="G36" s="18">
        <v>7</v>
      </c>
      <c r="H36" s="18" t="s">
        <v>50</v>
      </c>
      <c r="I36" s="18" t="s">
        <v>116</v>
      </c>
      <c r="J36" s="18" t="s">
        <v>117</v>
      </c>
      <c r="K36" s="18" t="s">
        <v>118</v>
      </c>
      <c r="L36" s="18" t="s">
        <v>173</v>
      </c>
      <c r="M36" s="18" t="s">
        <v>174</v>
      </c>
      <c r="N36" s="18" t="s">
        <v>175</v>
      </c>
      <c r="O36" s="19" t="s">
        <v>188</v>
      </c>
      <c r="P36" s="27">
        <v>44420</v>
      </c>
      <c r="Q36" s="1" t="s">
        <v>29</v>
      </c>
    </row>
    <row r="37" spans="1:17">
      <c r="A37" s="18">
        <v>628</v>
      </c>
      <c r="B37" s="18" t="s">
        <v>189</v>
      </c>
      <c r="C37" s="18" t="s">
        <v>190</v>
      </c>
      <c r="D37" s="18" t="s">
        <v>19</v>
      </c>
      <c r="E37" s="18" t="s">
        <v>20</v>
      </c>
      <c r="F37" s="18" t="s">
        <v>191</v>
      </c>
      <c r="G37" s="18">
        <v>7</v>
      </c>
      <c r="H37" s="18" t="s">
        <v>50</v>
      </c>
      <c r="I37" s="18" t="s">
        <v>116</v>
      </c>
      <c r="J37" s="18" t="s">
        <v>117</v>
      </c>
      <c r="K37" s="18" t="s">
        <v>118</v>
      </c>
      <c r="L37" s="18" t="s">
        <v>173</v>
      </c>
      <c r="M37" s="18" t="s">
        <v>174</v>
      </c>
      <c r="N37" s="18" t="s">
        <v>175</v>
      </c>
      <c r="O37" s="19" t="s">
        <v>192</v>
      </c>
      <c r="P37" s="27">
        <v>44420</v>
      </c>
      <c r="Q37" s="1" t="e">
        <v>#N/A</v>
      </c>
    </row>
    <row r="38" spans="1:17">
      <c r="A38" s="18">
        <v>629</v>
      </c>
      <c r="B38" s="18" t="s">
        <v>193</v>
      </c>
      <c r="C38" s="18" t="s">
        <v>194</v>
      </c>
      <c r="D38" s="18" t="s">
        <v>19</v>
      </c>
      <c r="E38" s="18" t="s">
        <v>20</v>
      </c>
      <c r="F38" s="18" t="s">
        <v>195</v>
      </c>
      <c r="G38" s="18">
        <v>7</v>
      </c>
      <c r="H38" s="18" t="s">
        <v>50</v>
      </c>
      <c r="I38" s="18" t="s">
        <v>116</v>
      </c>
      <c r="J38" s="18" t="s">
        <v>117</v>
      </c>
      <c r="K38" s="18" t="s">
        <v>118</v>
      </c>
      <c r="L38" s="18" t="s">
        <v>173</v>
      </c>
      <c r="M38" s="18" t="s">
        <v>174</v>
      </c>
      <c r="N38" s="18" t="s">
        <v>175</v>
      </c>
      <c r="O38" s="19" t="s">
        <v>196</v>
      </c>
      <c r="P38" s="27">
        <v>44420</v>
      </c>
      <c r="Q38" s="1" t="s">
        <v>29</v>
      </c>
    </row>
    <row r="39" spans="1:17">
      <c r="A39" s="18">
        <v>630</v>
      </c>
      <c r="B39" s="18" t="s">
        <v>197</v>
      </c>
      <c r="C39" s="18" t="s">
        <v>198</v>
      </c>
      <c r="D39" s="18" t="s">
        <v>19</v>
      </c>
      <c r="E39" s="18" t="s">
        <v>20</v>
      </c>
      <c r="F39" s="18" t="s">
        <v>199</v>
      </c>
      <c r="G39" s="18">
        <v>7</v>
      </c>
      <c r="H39" s="18" t="s">
        <v>50</v>
      </c>
      <c r="I39" s="18" t="s">
        <v>116</v>
      </c>
      <c r="J39" s="18" t="s">
        <v>117</v>
      </c>
      <c r="K39" s="18" t="s">
        <v>118</v>
      </c>
      <c r="L39" s="18" t="s">
        <v>173</v>
      </c>
      <c r="M39" s="18" t="s">
        <v>174</v>
      </c>
      <c r="N39" s="18" t="s">
        <v>175</v>
      </c>
      <c r="O39" s="19" t="s">
        <v>200</v>
      </c>
      <c r="P39" s="27">
        <v>44420</v>
      </c>
      <c r="Q39" s="1" t="e">
        <v>#N/A</v>
      </c>
    </row>
    <row r="40" spans="1:17">
      <c r="A40" s="18">
        <v>631</v>
      </c>
      <c r="B40" s="18" t="s">
        <v>201</v>
      </c>
      <c r="C40" s="18" t="s">
        <v>202</v>
      </c>
      <c r="D40" s="18" t="s">
        <v>19</v>
      </c>
      <c r="E40" s="18" t="s">
        <v>20</v>
      </c>
      <c r="F40" s="18" t="s">
        <v>203</v>
      </c>
      <c r="G40" s="18">
        <v>7</v>
      </c>
      <c r="H40" s="18" t="s">
        <v>50</v>
      </c>
      <c r="I40" s="18" t="s">
        <v>116</v>
      </c>
      <c r="J40" s="18" t="s">
        <v>117</v>
      </c>
      <c r="K40" s="18" t="s">
        <v>118</v>
      </c>
      <c r="L40" s="18" t="s">
        <v>173</v>
      </c>
      <c r="M40" s="18" t="s">
        <v>174</v>
      </c>
      <c r="N40" s="18" t="s">
        <v>175</v>
      </c>
      <c r="O40" s="19" t="s">
        <v>204</v>
      </c>
      <c r="P40" s="27">
        <v>44618</v>
      </c>
      <c r="Q40" s="1" t="s">
        <v>29</v>
      </c>
    </row>
    <row r="41" spans="1:17">
      <c r="A41" s="18">
        <v>632</v>
      </c>
      <c r="B41" s="18" t="s">
        <v>205</v>
      </c>
      <c r="C41" s="18" t="s">
        <v>206</v>
      </c>
      <c r="D41" s="18" t="s">
        <v>19</v>
      </c>
      <c r="E41" s="18" t="s">
        <v>20</v>
      </c>
      <c r="F41" s="18" t="s">
        <v>207</v>
      </c>
      <c r="G41" s="18">
        <v>7</v>
      </c>
      <c r="H41" s="18" t="s">
        <v>50</v>
      </c>
      <c r="I41" s="18" t="s">
        <v>116</v>
      </c>
      <c r="J41" s="18" t="s">
        <v>117</v>
      </c>
      <c r="K41" s="18" t="s">
        <v>118</v>
      </c>
      <c r="L41" s="18" t="s">
        <v>173</v>
      </c>
      <c r="M41" s="18" t="s">
        <v>174</v>
      </c>
      <c r="N41" s="18" t="s">
        <v>175</v>
      </c>
      <c r="O41" s="19" t="s">
        <v>208</v>
      </c>
      <c r="P41" s="27">
        <v>44420</v>
      </c>
      <c r="Q41" s="1" t="e">
        <v>#N/A</v>
      </c>
    </row>
    <row r="42" spans="1:17">
      <c r="A42" s="18">
        <v>638</v>
      </c>
      <c r="B42" s="18" t="s">
        <v>209</v>
      </c>
      <c r="C42" s="18" t="s">
        <v>210</v>
      </c>
      <c r="D42" s="18" t="s">
        <v>19</v>
      </c>
      <c r="E42" s="18" t="s">
        <v>20</v>
      </c>
      <c r="F42" s="18" t="s">
        <v>211</v>
      </c>
      <c r="G42" s="18">
        <v>7</v>
      </c>
      <c r="H42" s="18" t="s">
        <v>50</v>
      </c>
      <c r="I42" s="18" t="s">
        <v>116</v>
      </c>
      <c r="J42" s="18" t="s">
        <v>117</v>
      </c>
      <c r="K42" s="18" t="s">
        <v>118</v>
      </c>
      <c r="L42" s="18" t="s">
        <v>173</v>
      </c>
      <c r="M42" s="18" t="s">
        <v>212</v>
      </c>
      <c r="N42" s="18" t="s">
        <v>175</v>
      </c>
      <c r="O42" s="19" t="s">
        <v>213</v>
      </c>
      <c r="P42" s="27">
        <v>44420</v>
      </c>
      <c r="Q42" s="1" t="s">
        <v>29</v>
      </c>
    </row>
    <row r="43" spans="1:17">
      <c r="A43" s="18">
        <v>639</v>
      </c>
      <c r="B43" s="18" t="s">
        <v>214</v>
      </c>
      <c r="C43" s="18" t="s">
        <v>215</v>
      </c>
      <c r="D43" s="18" t="s">
        <v>19</v>
      </c>
      <c r="E43" s="18" t="s">
        <v>20</v>
      </c>
      <c r="F43" s="18" t="s">
        <v>216</v>
      </c>
      <c r="G43" s="18">
        <v>7</v>
      </c>
      <c r="H43" s="18" t="s">
        <v>50</v>
      </c>
      <c r="I43" s="18" t="s">
        <v>116</v>
      </c>
      <c r="J43" s="18" t="s">
        <v>117</v>
      </c>
      <c r="K43" s="18" t="s">
        <v>118</v>
      </c>
      <c r="L43" s="18" t="s">
        <v>173</v>
      </c>
      <c r="M43" s="18" t="s">
        <v>217</v>
      </c>
      <c r="N43" s="18" t="s">
        <v>175</v>
      </c>
      <c r="O43" s="19" t="s">
        <v>218</v>
      </c>
      <c r="P43" s="27">
        <v>44618</v>
      </c>
      <c r="Q43" s="1" t="e">
        <v>#N/A</v>
      </c>
    </row>
    <row r="44" spans="1:17">
      <c r="A44" s="18">
        <v>641</v>
      </c>
      <c r="B44" s="18" t="s">
        <v>219</v>
      </c>
      <c r="C44" s="18" t="s">
        <v>220</v>
      </c>
      <c r="D44" s="18" t="s">
        <v>19</v>
      </c>
      <c r="E44" s="18" t="s">
        <v>20</v>
      </c>
      <c r="F44" s="18" t="s">
        <v>221</v>
      </c>
      <c r="G44" s="18">
        <v>7</v>
      </c>
      <c r="H44" s="18" t="s">
        <v>50</v>
      </c>
      <c r="I44" s="18" t="s">
        <v>116</v>
      </c>
      <c r="J44" s="18" t="s">
        <v>117</v>
      </c>
      <c r="K44" s="18" t="s">
        <v>118</v>
      </c>
      <c r="L44" s="18" t="s">
        <v>173</v>
      </c>
      <c r="M44" s="18" t="s">
        <v>212</v>
      </c>
      <c r="N44" s="18" t="s">
        <v>175</v>
      </c>
      <c r="O44" s="19" t="s">
        <v>222</v>
      </c>
      <c r="P44" s="27">
        <v>44618</v>
      </c>
      <c r="Q44" s="1" t="s">
        <v>29</v>
      </c>
    </row>
    <row r="45" spans="1:17">
      <c r="A45" s="18">
        <v>642</v>
      </c>
      <c r="B45" s="18" t="s">
        <v>223</v>
      </c>
      <c r="C45" s="18" t="s">
        <v>224</v>
      </c>
      <c r="D45" s="18" t="s">
        <v>19</v>
      </c>
      <c r="E45" s="18" t="s">
        <v>20</v>
      </c>
      <c r="F45" s="18" t="s">
        <v>225</v>
      </c>
      <c r="G45" s="18">
        <v>7</v>
      </c>
      <c r="H45" s="18" t="s">
        <v>50</v>
      </c>
      <c r="I45" s="18" t="s">
        <v>116</v>
      </c>
      <c r="J45" s="18" t="s">
        <v>117</v>
      </c>
      <c r="K45" s="18" t="s">
        <v>118</v>
      </c>
      <c r="L45" s="18" t="s">
        <v>173</v>
      </c>
      <c r="M45" s="18" t="s">
        <v>212</v>
      </c>
      <c r="N45" s="18" t="s">
        <v>175</v>
      </c>
      <c r="O45" s="19" t="s">
        <v>226</v>
      </c>
      <c r="P45" s="27">
        <v>44618</v>
      </c>
      <c r="Q45" s="1" t="s">
        <v>29</v>
      </c>
    </row>
    <row r="46" spans="1:17">
      <c r="A46" s="18">
        <v>643</v>
      </c>
      <c r="B46" s="18" t="s">
        <v>227</v>
      </c>
      <c r="C46" s="18" t="s">
        <v>228</v>
      </c>
      <c r="D46" s="18" t="s">
        <v>19</v>
      </c>
      <c r="E46" s="18" t="s">
        <v>20</v>
      </c>
      <c r="F46" s="18" t="s">
        <v>229</v>
      </c>
      <c r="G46" s="18">
        <v>7</v>
      </c>
      <c r="H46" s="18" t="s">
        <v>50</v>
      </c>
      <c r="I46" s="18" t="s">
        <v>116</v>
      </c>
      <c r="J46" s="18" t="s">
        <v>117</v>
      </c>
      <c r="K46" s="18" t="s">
        <v>118</v>
      </c>
      <c r="L46" s="18" t="s">
        <v>173</v>
      </c>
      <c r="M46" s="18" t="s">
        <v>212</v>
      </c>
      <c r="N46" s="18" t="s">
        <v>175</v>
      </c>
      <c r="O46" s="19" t="s">
        <v>230</v>
      </c>
      <c r="P46" s="27">
        <v>44618</v>
      </c>
      <c r="Q46" s="1" t="e">
        <v>#N/A</v>
      </c>
    </row>
    <row r="47" spans="1:17">
      <c r="A47" s="18">
        <v>661</v>
      </c>
      <c r="B47" s="18" t="s">
        <v>231</v>
      </c>
      <c r="C47" s="18" t="s">
        <v>232</v>
      </c>
      <c r="D47" s="18" t="s">
        <v>19</v>
      </c>
      <c r="E47" s="18" t="s">
        <v>20</v>
      </c>
      <c r="F47" s="18" t="s">
        <v>233</v>
      </c>
      <c r="G47" s="18">
        <v>7</v>
      </c>
      <c r="H47" s="18" t="s">
        <v>50</v>
      </c>
      <c r="I47" s="18" t="s">
        <v>116</v>
      </c>
      <c r="J47" s="18" t="s">
        <v>117</v>
      </c>
      <c r="K47" s="18" t="s">
        <v>118</v>
      </c>
      <c r="L47" s="18" t="s">
        <v>173</v>
      </c>
      <c r="M47" s="18" t="s">
        <v>234</v>
      </c>
      <c r="N47" s="18" t="s">
        <v>175</v>
      </c>
      <c r="O47" s="19" t="s">
        <v>235</v>
      </c>
      <c r="P47" s="27"/>
      <c r="Q47" s="1" t="s">
        <v>29</v>
      </c>
    </row>
    <row r="48" spans="1:17">
      <c r="A48" s="18">
        <v>662</v>
      </c>
      <c r="B48" s="18" t="s">
        <v>236</v>
      </c>
      <c r="C48" s="18" t="s">
        <v>237</v>
      </c>
      <c r="D48" s="18" t="s">
        <v>19</v>
      </c>
      <c r="E48" s="18" t="s">
        <v>20</v>
      </c>
      <c r="F48" s="18" t="s">
        <v>238</v>
      </c>
      <c r="G48" s="18">
        <v>7</v>
      </c>
      <c r="H48" s="18" t="s">
        <v>50</v>
      </c>
      <c r="I48" s="18" t="s">
        <v>116</v>
      </c>
      <c r="J48" s="18" t="s">
        <v>117</v>
      </c>
      <c r="K48" s="18" t="s">
        <v>118</v>
      </c>
      <c r="L48" s="18" t="s">
        <v>173</v>
      </c>
      <c r="M48" s="18" t="s">
        <v>234</v>
      </c>
      <c r="N48" s="18" t="s">
        <v>175</v>
      </c>
      <c r="O48" s="19" t="s">
        <v>239</v>
      </c>
      <c r="P48" s="27"/>
      <c r="Q48" s="1" t="e">
        <v>#N/A</v>
      </c>
    </row>
    <row r="49" spans="1:17">
      <c r="A49" s="18">
        <v>821</v>
      </c>
      <c r="B49" s="18" t="s">
        <v>240</v>
      </c>
      <c r="C49" s="18" t="s">
        <v>241</v>
      </c>
      <c r="D49" s="18" t="s">
        <v>19</v>
      </c>
      <c r="E49" s="18" t="s">
        <v>20</v>
      </c>
      <c r="F49" s="18" t="s">
        <v>242</v>
      </c>
      <c r="G49" s="18">
        <v>55</v>
      </c>
      <c r="H49" s="18" t="s">
        <v>85</v>
      </c>
      <c r="I49" s="18" t="s">
        <v>116</v>
      </c>
      <c r="J49" s="18" t="s">
        <v>117</v>
      </c>
      <c r="K49" s="18" t="s">
        <v>118</v>
      </c>
      <c r="L49" s="18" t="s">
        <v>119</v>
      </c>
      <c r="M49" s="18" t="s">
        <v>243</v>
      </c>
      <c r="N49" s="18" t="s">
        <v>244</v>
      </c>
      <c r="O49" s="19" t="s">
        <v>245</v>
      </c>
      <c r="P49" s="27"/>
      <c r="Q49" s="1" t="s">
        <v>29</v>
      </c>
    </row>
    <row r="50" spans="1:17">
      <c r="A50" s="18">
        <v>825</v>
      </c>
      <c r="B50" s="18" t="s">
        <v>246</v>
      </c>
      <c r="C50" s="18" t="s">
        <v>247</v>
      </c>
      <c r="D50" s="18" t="s">
        <v>19</v>
      </c>
      <c r="E50" s="18" t="s">
        <v>20</v>
      </c>
      <c r="F50" s="18" t="s">
        <v>248</v>
      </c>
      <c r="G50" s="18">
        <v>55</v>
      </c>
      <c r="H50" s="18" t="s">
        <v>85</v>
      </c>
      <c r="I50" s="18" t="s">
        <v>116</v>
      </c>
      <c r="J50" s="18" t="s">
        <v>117</v>
      </c>
      <c r="K50" s="18" t="s">
        <v>118</v>
      </c>
      <c r="L50" s="18" t="s">
        <v>119</v>
      </c>
      <c r="M50" s="18" t="s">
        <v>249</v>
      </c>
      <c r="N50" s="18" t="s">
        <v>244</v>
      </c>
      <c r="O50" s="19" t="s">
        <v>250</v>
      </c>
      <c r="P50" s="27"/>
      <c r="Q50" s="1" t="e">
        <v>#N/A</v>
      </c>
    </row>
    <row r="51" spans="1:17">
      <c r="A51" s="18">
        <v>828</v>
      </c>
      <c r="B51" s="18" t="s">
        <v>251</v>
      </c>
      <c r="C51" s="18" t="s">
        <v>252</v>
      </c>
      <c r="D51" s="18" t="s">
        <v>19</v>
      </c>
      <c r="E51" s="18" t="s">
        <v>20</v>
      </c>
      <c r="F51" s="18" t="s">
        <v>253</v>
      </c>
      <c r="G51" s="18">
        <v>55</v>
      </c>
      <c r="H51" s="18" t="s">
        <v>85</v>
      </c>
      <c r="I51" s="18" t="s">
        <v>116</v>
      </c>
      <c r="J51" s="18" t="s">
        <v>117</v>
      </c>
      <c r="K51" s="18" t="s">
        <v>118</v>
      </c>
      <c r="L51" s="18" t="s">
        <v>119</v>
      </c>
      <c r="M51" s="18" t="s">
        <v>254</v>
      </c>
      <c r="N51" s="18" t="s">
        <v>244</v>
      </c>
      <c r="O51" s="19" t="s">
        <v>255</v>
      </c>
      <c r="P51" s="27">
        <v>44618</v>
      </c>
      <c r="Q51" s="1" t="s">
        <v>29</v>
      </c>
    </row>
    <row r="52" spans="1:17">
      <c r="A52" s="18">
        <v>836</v>
      </c>
      <c r="B52" s="18" t="s">
        <v>256</v>
      </c>
      <c r="C52" s="18" t="s">
        <v>257</v>
      </c>
      <c r="D52" s="18" t="s">
        <v>19</v>
      </c>
      <c r="E52" s="18" t="s">
        <v>20</v>
      </c>
      <c r="F52" s="18" t="s">
        <v>258</v>
      </c>
      <c r="G52" s="18">
        <v>55</v>
      </c>
      <c r="H52" s="18" t="s">
        <v>85</v>
      </c>
      <c r="I52" s="18" t="s">
        <v>116</v>
      </c>
      <c r="J52" s="18" t="s">
        <v>117</v>
      </c>
      <c r="K52" s="18" t="s">
        <v>118</v>
      </c>
      <c r="L52" s="18" t="s">
        <v>119</v>
      </c>
      <c r="M52" s="18" t="s">
        <v>259</v>
      </c>
      <c r="N52" s="18" t="s">
        <v>244</v>
      </c>
      <c r="O52" s="19" t="s">
        <v>260</v>
      </c>
      <c r="P52" s="27"/>
      <c r="Q52" s="1" t="e">
        <v>#N/A</v>
      </c>
    </row>
    <row r="53" spans="1:17">
      <c r="A53" s="18">
        <v>865</v>
      </c>
      <c r="B53" s="18" t="s">
        <v>261</v>
      </c>
      <c r="C53" s="18" t="s">
        <v>262</v>
      </c>
      <c r="D53" s="18" t="s">
        <v>19</v>
      </c>
      <c r="E53" s="18" t="s">
        <v>20</v>
      </c>
      <c r="F53" s="18" t="s">
        <v>263</v>
      </c>
      <c r="G53" s="18">
        <v>55</v>
      </c>
      <c r="H53" s="18" t="s">
        <v>85</v>
      </c>
      <c r="I53" s="18" t="s">
        <v>116</v>
      </c>
      <c r="J53" s="18" t="s">
        <v>117</v>
      </c>
      <c r="K53" s="18" t="s">
        <v>118</v>
      </c>
      <c r="L53" s="18" t="s">
        <v>119</v>
      </c>
      <c r="M53" s="18" t="s">
        <v>264</v>
      </c>
      <c r="N53" s="18" t="s">
        <v>244</v>
      </c>
      <c r="O53" s="19" t="s">
        <v>265</v>
      </c>
      <c r="P53" s="27">
        <v>44618</v>
      </c>
      <c r="Q53" s="1" t="e">
        <v>#N/A</v>
      </c>
    </row>
    <row r="54" spans="1:17">
      <c r="A54" s="18">
        <v>895</v>
      </c>
      <c r="B54" s="18" t="s">
        <v>266</v>
      </c>
      <c r="C54" s="18" t="s">
        <v>267</v>
      </c>
      <c r="D54" s="18" t="s">
        <v>19</v>
      </c>
      <c r="E54" s="18" t="s">
        <v>20</v>
      </c>
      <c r="F54" s="18" t="s">
        <v>268</v>
      </c>
      <c r="G54" s="18">
        <v>36</v>
      </c>
      <c r="H54" s="18" t="s">
        <v>85</v>
      </c>
      <c r="I54" s="18" t="s">
        <v>116</v>
      </c>
      <c r="J54" s="18" t="s">
        <v>117</v>
      </c>
      <c r="K54" s="18" t="s">
        <v>118</v>
      </c>
      <c r="L54" s="18" t="s">
        <v>119</v>
      </c>
      <c r="M54" s="18" t="s">
        <v>269</v>
      </c>
      <c r="N54" s="18" t="s">
        <v>270</v>
      </c>
      <c r="O54" s="19" t="s">
        <v>271</v>
      </c>
      <c r="P54" s="27">
        <v>44618</v>
      </c>
      <c r="Q54" s="1" t="s">
        <v>29</v>
      </c>
    </row>
    <row r="55" spans="1:17">
      <c r="A55" s="18">
        <v>901</v>
      </c>
      <c r="B55" s="18" t="s">
        <v>272</v>
      </c>
      <c r="C55" s="18" t="s">
        <v>273</v>
      </c>
      <c r="D55" s="18" t="s">
        <v>19</v>
      </c>
      <c r="E55" s="18" t="s">
        <v>20</v>
      </c>
      <c r="F55" s="18" t="s">
        <v>274</v>
      </c>
      <c r="G55" s="18">
        <v>36</v>
      </c>
      <c r="H55" s="18" t="s">
        <v>85</v>
      </c>
      <c r="I55" s="18" t="s">
        <v>116</v>
      </c>
      <c r="J55" s="18" t="s">
        <v>117</v>
      </c>
      <c r="K55" s="18" t="s">
        <v>118</v>
      </c>
      <c r="L55" s="18" t="s">
        <v>119</v>
      </c>
      <c r="M55" s="18" t="s">
        <v>269</v>
      </c>
      <c r="N55" s="18" t="s">
        <v>270</v>
      </c>
      <c r="O55" s="19" t="s">
        <v>275</v>
      </c>
      <c r="P55" s="27">
        <v>44618</v>
      </c>
      <c r="Q55" s="1" t="s">
        <v>29</v>
      </c>
    </row>
    <row r="56" spans="1:17">
      <c r="A56" s="18">
        <v>905</v>
      </c>
      <c r="B56" s="18" t="s">
        <v>276</v>
      </c>
      <c r="C56" s="18" t="s">
        <v>277</v>
      </c>
      <c r="D56" s="18" t="s">
        <v>19</v>
      </c>
      <c r="E56" s="18" t="s">
        <v>20</v>
      </c>
      <c r="F56" s="18" t="s">
        <v>278</v>
      </c>
      <c r="G56" s="18">
        <v>36</v>
      </c>
      <c r="H56" s="18" t="s">
        <v>85</v>
      </c>
      <c r="I56" s="18" t="s">
        <v>116</v>
      </c>
      <c r="J56" s="18" t="s">
        <v>117</v>
      </c>
      <c r="K56" s="18" t="s">
        <v>118</v>
      </c>
      <c r="L56" s="18" t="s">
        <v>119</v>
      </c>
      <c r="M56" s="18" t="s">
        <v>279</v>
      </c>
      <c r="N56" s="18" t="s">
        <v>270</v>
      </c>
      <c r="O56" s="19" t="s">
        <v>280</v>
      </c>
      <c r="P56" s="27">
        <v>44618</v>
      </c>
      <c r="Q56" s="1" t="e">
        <v>#N/A</v>
      </c>
    </row>
    <row r="57" spans="1:17">
      <c r="A57" s="18">
        <v>910</v>
      </c>
      <c r="B57" s="18" t="s">
        <v>281</v>
      </c>
      <c r="C57" s="18" t="s">
        <v>282</v>
      </c>
      <c r="D57" s="18" t="s">
        <v>19</v>
      </c>
      <c r="E57" s="18" t="s">
        <v>20</v>
      </c>
      <c r="F57" s="18" t="s">
        <v>283</v>
      </c>
      <c r="G57" s="18">
        <v>36</v>
      </c>
      <c r="H57" s="18" t="s">
        <v>85</v>
      </c>
      <c r="I57" s="18" t="s">
        <v>116</v>
      </c>
      <c r="J57" s="18" t="s">
        <v>117</v>
      </c>
      <c r="K57" s="18" t="s">
        <v>118</v>
      </c>
      <c r="L57" s="18" t="s">
        <v>119</v>
      </c>
      <c r="M57" s="18" t="s">
        <v>284</v>
      </c>
      <c r="N57" s="18" t="s">
        <v>270</v>
      </c>
      <c r="O57" s="19" t="s">
        <v>285</v>
      </c>
      <c r="P57" s="27">
        <v>44618</v>
      </c>
      <c r="Q57" s="1" t="e">
        <v>#N/A</v>
      </c>
    </row>
    <row r="58" spans="1:17">
      <c r="A58" s="18">
        <v>911</v>
      </c>
      <c r="B58" s="18" t="s">
        <v>286</v>
      </c>
      <c r="C58" s="18" t="s">
        <v>287</v>
      </c>
      <c r="D58" s="18" t="s">
        <v>19</v>
      </c>
      <c r="E58" s="18" t="s">
        <v>20</v>
      </c>
      <c r="F58" s="18" t="s">
        <v>288</v>
      </c>
      <c r="G58" s="18">
        <v>36</v>
      </c>
      <c r="H58" s="18" t="s">
        <v>85</v>
      </c>
      <c r="I58" s="18" t="s">
        <v>116</v>
      </c>
      <c r="J58" s="18" t="s">
        <v>117</v>
      </c>
      <c r="K58" s="18" t="s">
        <v>118</v>
      </c>
      <c r="L58" s="18" t="s">
        <v>119</v>
      </c>
      <c r="M58" s="18" t="s">
        <v>289</v>
      </c>
      <c r="N58" s="18" t="s">
        <v>270</v>
      </c>
      <c r="O58" s="19" t="s">
        <v>290</v>
      </c>
      <c r="P58" s="27">
        <v>44420</v>
      </c>
      <c r="Q58" s="1" t="s">
        <v>29</v>
      </c>
    </row>
    <row r="59" spans="1:17">
      <c r="A59" s="18">
        <v>916</v>
      </c>
      <c r="B59" s="18" t="s">
        <v>291</v>
      </c>
      <c r="C59" s="18" t="s">
        <v>292</v>
      </c>
      <c r="D59" s="18" t="s">
        <v>19</v>
      </c>
      <c r="E59" s="18" t="s">
        <v>20</v>
      </c>
      <c r="F59" s="18" t="s">
        <v>293</v>
      </c>
      <c r="G59" s="18">
        <v>36</v>
      </c>
      <c r="H59" s="18" t="s">
        <v>85</v>
      </c>
      <c r="I59" s="18" t="s">
        <v>116</v>
      </c>
      <c r="J59" s="18" t="s">
        <v>117</v>
      </c>
      <c r="K59" s="18" t="s">
        <v>118</v>
      </c>
      <c r="L59" s="18" t="s">
        <v>119</v>
      </c>
      <c r="M59" s="18" t="s">
        <v>294</v>
      </c>
      <c r="N59" s="18" t="s">
        <v>270</v>
      </c>
      <c r="O59" s="19" t="s">
        <v>295</v>
      </c>
      <c r="P59" s="27">
        <v>44618</v>
      </c>
      <c r="Q59" s="1" t="s">
        <v>29</v>
      </c>
    </row>
    <row r="60" spans="1:17">
      <c r="A60" s="18">
        <v>917</v>
      </c>
      <c r="B60" s="18" t="s">
        <v>296</v>
      </c>
      <c r="C60" s="18" t="s">
        <v>297</v>
      </c>
      <c r="D60" s="18" t="s">
        <v>19</v>
      </c>
      <c r="E60" s="18" t="s">
        <v>20</v>
      </c>
      <c r="F60" s="18" t="s">
        <v>298</v>
      </c>
      <c r="G60" s="18">
        <v>36</v>
      </c>
      <c r="H60" s="18" t="s">
        <v>85</v>
      </c>
      <c r="I60" s="18" t="s">
        <v>116</v>
      </c>
      <c r="J60" s="18" t="s">
        <v>117</v>
      </c>
      <c r="K60" s="18" t="s">
        <v>118</v>
      </c>
      <c r="L60" s="18" t="s">
        <v>119</v>
      </c>
      <c r="M60" s="18" t="s">
        <v>279</v>
      </c>
      <c r="N60" s="18" t="s">
        <v>270</v>
      </c>
      <c r="O60" s="19" t="s">
        <v>299</v>
      </c>
      <c r="P60" s="27">
        <v>44618</v>
      </c>
      <c r="Q60" s="1" t="e">
        <v>#N/A</v>
      </c>
    </row>
    <row r="61" spans="1:17">
      <c r="A61" s="18">
        <v>918</v>
      </c>
      <c r="B61" s="18" t="s">
        <v>300</v>
      </c>
      <c r="C61" s="18" t="s">
        <v>301</v>
      </c>
      <c r="D61" s="18" t="s">
        <v>19</v>
      </c>
      <c r="E61" s="18" t="s">
        <v>20</v>
      </c>
      <c r="F61" s="18" t="s">
        <v>302</v>
      </c>
      <c r="G61" s="18">
        <v>36</v>
      </c>
      <c r="H61" s="18" t="s">
        <v>85</v>
      </c>
      <c r="I61" s="18" t="s">
        <v>116</v>
      </c>
      <c r="J61" s="18" t="s">
        <v>117</v>
      </c>
      <c r="K61" s="18" t="s">
        <v>118</v>
      </c>
      <c r="L61" s="18" t="s">
        <v>119</v>
      </c>
      <c r="M61" s="18" t="s">
        <v>279</v>
      </c>
      <c r="N61" s="18" t="s">
        <v>270</v>
      </c>
      <c r="O61" s="19" t="s">
        <v>303</v>
      </c>
      <c r="P61" s="27">
        <v>44618</v>
      </c>
      <c r="Q61" s="1" t="e">
        <v>#N/A</v>
      </c>
    </row>
    <row r="62" spans="1:17">
      <c r="A62" s="18">
        <v>919</v>
      </c>
      <c r="B62" s="18" t="s">
        <v>304</v>
      </c>
      <c r="C62" s="18" t="s">
        <v>305</v>
      </c>
      <c r="D62" s="18" t="s">
        <v>19</v>
      </c>
      <c r="E62" s="18" t="s">
        <v>20</v>
      </c>
      <c r="F62" s="18" t="s">
        <v>306</v>
      </c>
      <c r="G62" s="18">
        <v>28</v>
      </c>
      <c r="H62" s="18" t="s">
        <v>103</v>
      </c>
      <c r="I62" s="18" t="s">
        <v>116</v>
      </c>
      <c r="J62" s="18" t="s">
        <v>117</v>
      </c>
      <c r="K62" s="18" t="s">
        <v>118</v>
      </c>
      <c r="L62" s="18" t="s">
        <v>119</v>
      </c>
      <c r="M62" s="18" t="s">
        <v>307</v>
      </c>
      <c r="N62" s="18" t="s">
        <v>308</v>
      </c>
      <c r="O62" s="19" t="s">
        <v>309</v>
      </c>
      <c r="P62" s="27">
        <v>44618</v>
      </c>
      <c r="Q62" s="1" t="s">
        <v>29</v>
      </c>
    </row>
    <row r="63" spans="1:17">
      <c r="A63" s="18">
        <v>923</v>
      </c>
      <c r="B63" s="18" t="s">
        <v>310</v>
      </c>
      <c r="C63" s="18" t="s">
        <v>311</v>
      </c>
      <c r="D63" s="18" t="s">
        <v>19</v>
      </c>
      <c r="E63" s="18" t="s">
        <v>20</v>
      </c>
      <c r="F63" s="18" t="s">
        <v>312</v>
      </c>
      <c r="G63" s="18">
        <v>28</v>
      </c>
      <c r="H63" s="18" t="s">
        <v>103</v>
      </c>
      <c r="I63" s="18" t="s">
        <v>116</v>
      </c>
      <c r="J63" s="18" t="s">
        <v>117</v>
      </c>
      <c r="K63" s="18" t="s">
        <v>118</v>
      </c>
      <c r="L63" s="18" t="s">
        <v>119</v>
      </c>
      <c r="M63" s="18" t="s">
        <v>313</v>
      </c>
      <c r="N63" s="18" t="s">
        <v>308</v>
      </c>
      <c r="O63" s="19" t="s">
        <v>314</v>
      </c>
      <c r="P63" s="27">
        <v>44618</v>
      </c>
      <c r="Q63" s="1" t="e">
        <v>#N/A</v>
      </c>
    </row>
    <row r="64" spans="1:17">
      <c r="A64" s="18">
        <v>929</v>
      </c>
      <c r="B64" s="18" t="s">
        <v>315</v>
      </c>
      <c r="C64" s="18" t="s">
        <v>316</v>
      </c>
      <c r="D64" s="18" t="s">
        <v>19</v>
      </c>
      <c r="E64" s="18" t="s">
        <v>20</v>
      </c>
      <c r="F64" s="18" t="s">
        <v>317</v>
      </c>
      <c r="G64" s="18">
        <v>28</v>
      </c>
      <c r="H64" s="18" t="s">
        <v>103</v>
      </c>
      <c r="I64" s="18" t="s">
        <v>116</v>
      </c>
      <c r="J64" s="18" t="s">
        <v>117</v>
      </c>
      <c r="K64" s="18" t="s">
        <v>118</v>
      </c>
      <c r="L64" s="18" t="s">
        <v>119</v>
      </c>
      <c r="M64" s="18" t="s">
        <v>318</v>
      </c>
      <c r="N64" s="18" t="s">
        <v>308</v>
      </c>
      <c r="O64" s="19" t="s">
        <v>319</v>
      </c>
      <c r="P64" s="27"/>
      <c r="Q64" s="1" t="e">
        <v>#N/A</v>
      </c>
    </row>
    <row r="65" spans="1:17">
      <c r="A65" s="18">
        <v>956</v>
      </c>
      <c r="B65" s="18" t="s">
        <v>320</v>
      </c>
      <c r="C65" s="18" t="s">
        <v>321</v>
      </c>
      <c r="D65" s="18" t="s">
        <v>19</v>
      </c>
      <c r="E65" s="18" t="s">
        <v>20</v>
      </c>
      <c r="F65" s="18" t="s">
        <v>322</v>
      </c>
      <c r="G65" s="18">
        <v>28</v>
      </c>
      <c r="H65" s="18" t="s">
        <v>103</v>
      </c>
      <c r="I65" s="18" t="s">
        <v>116</v>
      </c>
      <c r="J65" s="18" t="s">
        <v>117</v>
      </c>
      <c r="K65" s="18" t="s">
        <v>118</v>
      </c>
      <c r="L65" s="18" t="s">
        <v>119</v>
      </c>
      <c r="M65" s="18" t="s">
        <v>323</v>
      </c>
      <c r="N65" s="18" t="s">
        <v>308</v>
      </c>
      <c r="O65" s="19" t="s">
        <v>324</v>
      </c>
      <c r="P65" s="27"/>
      <c r="Q65" s="1" t="s">
        <v>29</v>
      </c>
    </row>
    <row r="66" spans="1:17">
      <c r="A66" s="18">
        <v>957</v>
      </c>
      <c r="B66" s="18" t="s">
        <v>325</v>
      </c>
      <c r="C66" s="18" t="s">
        <v>326</v>
      </c>
      <c r="D66" s="18" t="s">
        <v>19</v>
      </c>
      <c r="E66" s="18" t="s">
        <v>20</v>
      </c>
      <c r="F66" s="18" t="s">
        <v>327</v>
      </c>
      <c r="G66" s="18">
        <v>28</v>
      </c>
      <c r="H66" s="18" t="s">
        <v>103</v>
      </c>
      <c r="I66" s="18" t="s">
        <v>116</v>
      </c>
      <c r="J66" s="18" t="s">
        <v>117</v>
      </c>
      <c r="K66" s="18" t="s">
        <v>118</v>
      </c>
      <c r="L66" s="18" t="s">
        <v>119</v>
      </c>
      <c r="M66" s="18" t="s">
        <v>328</v>
      </c>
      <c r="N66" s="18" t="s">
        <v>308</v>
      </c>
      <c r="O66" s="19" t="s">
        <v>329</v>
      </c>
      <c r="P66" s="27"/>
      <c r="Q66" s="1" t="e">
        <v>#N/A</v>
      </c>
    </row>
    <row r="67" spans="1:17">
      <c r="A67" s="18">
        <v>1021</v>
      </c>
      <c r="B67" s="18" t="s">
        <v>330</v>
      </c>
      <c r="C67" s="18" t="s">
        <v>331</v>
      </c>
      <c r="D67" s="18" t="s">
        <v>19</v>
      </c>
      <c r="E67" s="18" t="s">
        <v>20</v>
      </c>
      <c r="F67" s="18" t="s">
        <v>332</v>
      </c>
      <c r="G67" s="18">
        <v>24</v>
      </c>
      <c r="H67" s="18" t="s">
        <v>103</v>
      </c>
      <c r="I67" s="18" t="s">
        <v>116</v>
      </c>
      <c r="J67" s="18" t="s">
        <v>117</v>
      </c>
      <c r="K67" s="18" t="s">
        <v>118</v>
      </c>
      <c r="L67" s="18" t="s">
        <v>119</v>
      </c>
      <c r="M67" s="18" t="s">
        <v>333</v>
      </c>
      <c r="N67" s="18" t="s">
        <v>334</v>
      </c>
      <c r="O67" s="19" t="s">
        <v>335</v>
      </c>
      <c r="P67" s="27"/>
      <c r="Q67" s="1" t="s">
        <v>29</v>
      </c>
    </row>
    <row r="68" spans="1:17">
      <c r="A68" s="18">
        <v>1028</v>
      </c>
      <c r="B68" s="18" t="s">
        <v>336</v>
      </c>
      <c r="C68" s="18" t="s">
        <v>337</v>
      </c>
      <c r="D68" s="18" t="s">
        <v>19</v>
      </c>
      <c r="E68" s="18" t="s">
        <v>20</v>
      </c>
      <c r="F68" s="18" t="s">
        <v>338</v>
      </c>
      <c r="G68" s="18">
        <v>23</v>
      </c>
      <c r="H68" s="18" t="s">
        <v>103</v>
      </c>
      <c r="I68" s="18" t="s">
        <v>116</v>
      </c>
      <c r="J68" s="18" t="s">
        <v>117</v>
      </c>
      <c r="K68" s="18" t="s">
        <v>118</v>
      </c>
      <c r="L68" s="18" t="s">
        <v>119</v>
      </c>
      <c r="M68" s="18" t="s">
        <v>339</v>
      </c>
      <c r="N68" s="18" t="s">
        <v>340</v>
      </c>
      <c r="O68" s="19" t="s">
        <v>341</v>
      </c>
      <c r="P68" s="27">
        <v>44618</v>
      </c>
      <c r="Q68" s="1" t="s">
        <v>29</v>
      </c>
    </row>
    <row r="69" spans="1:17">
      <c r="A69" s="18">
        <v>1038</v>
      </c>
      <c r="B69" s="18" t="s">
        <v>342</v>
      </c>
      <c r="C69" s="18" t="s">
        <v>343</v>
      </c>
      <c r="D69" s="18" t="s">
        <v>19</v>
      </c>
      <c r="E69" s="18" t="s">
        <v>20</v>
      </c>
      <c r="F69" s="18" t="s">
        <v>344</v>
      </c>
      <c r="G69" s="18">
        <v>15</v>
      </c>
      <c r="H69" s="18" t="s">
        <v>22</v>
      </c>
      <c r="I69" s="18" t="s">
        <v>345</v>
      </c>
      <c r="J69" s="18" t="s">
        <v>346</v>
      </c>
      <c r="K69" s="18" t="s">
        <v>347</v>
      </c>
      <c r="L69" s="18" t="s">
        <v>346</v>
      </c>
      <c r="M69" s="18" t="s">
        <v>126</v>
      </c>
      <c r="N69" s="18" t="s">
        <v>127</v>
      </c>
      <c r="O69" s="19" t="s">
        <v>348</v>
      </c>
      <c r="P69" s="27"/>
      <c r="Q69" s="1" t="s">
        <v>29</v>
      </c>
    </row>
    <row r="70" spans="1:17">
      <c r="A70" s="18">
        <v>1052</v>
      </c>
      <c r="B70" s="18" t="s">
        <v>349</v>
      </c>
      <c r="C70" s="18" t="s">
        <v>350</v>
      </c>
      <c r="D70" s="18" t="s">
        <v>19</v>
      </c>
      <c r="E70" s="18" t="s">
        <v>20</v>
      </c>
      <c r="F70" s="18" t="s">
        <v>351</v>
      </c>
      <c r="G70" s="18">
        <v>12</v>
      </c>
      <c r="H70" s="18" t="s">
        <v>22</v>
      </c>
      <c r="I70" s="18" t="s">
        <v>345</v>
      </c>
      <c r="J70" s="18" t="s">
        <v>346</v>
      </c>
      <c r="K70" s="18" t="s">
        <v>347</v>
      </c>
      <c r="L70" s="18" t="s">
        <v>346</v>
      </c>
      <c r="M70" s="18" t="s">
        <v>352</v>
      </c>
      <c r="N70" s="18" t="s">
        <v>41</v>
      </c>
      <c r="O70" s="19" t="s">
        <v>353</v>
      </c>
      <c r="P70" s="27"/>
      <c r="Q70" s="1" t="s">
        <v>29</v>
      </c>
    </row>
    <row r="71" spans="1:17">
      <c r="A71" s="18">
        <v>1101</v>
      </c>
      <c r="B71" s="18" t="s">
        <v>354</v>
      </c>
      <c r="C71" s="18" t="s">
        <v>355</v>
      </c>
      <c r="D71" s="18" t="s">
        <v>19</v>
      </c>
      <c r="E71" s="18" t="s">
        <v>20</v>
      </c>
      <c r="F71" s="18" t="s">
        <v>356</v>
      </c>
      <c r="G71" s="18">
        <v>36</v>
      </c>
      <c r="H71" s="18" t="s">
        <v>85</v>
      </c>
      <c r="I71" s="18" t="s">
        <v>357</v>
      </c>
      <c r="J71" s="18" t="s">
        <v>358</v>
      </c>
      <c r="K71" s="18" t="s">
        <v>359</v>
      </c>
      <c r="L71" s="18" t="s">
        <v>358</v>
      </c>
      <c r="M71" s="18" t="s">
        <v>360</v>
      </c>
      <c r="N71" s="18" t="s">
        <v>270</v>
      </c>
      <c r="O71" s="19" t="s">
        <v>361</v>
      </c>
      <c r="P71" s="27"/>
      <c r="Q71" s="1" t="e">
        <v>#N/A</v>
      </c>
    </row>
    <row r="72" spans="1:17">
      <c r="A72" s="18">
        <v>1102</v>
      </c>
      <c r="B72" s="18" t="s">
        <v>362</v>
      </c>
      <c r="C72" s="18" t="s">
        <v>363</v>
      </c>
      <c r="D72" s="18" t="s">
        <v>19</v>
      </c>
      <c r="E72" s="18" t="s">
        <v>20</v>
      </c>
      <c r="F72" s="18" t="s">
        <v>364</v>
      </c>
      <c r="G72" s="18">
        <v>27</v>
      </c>
      <c r="H72" s="18" t="s">
        <v>103</v>
      </c>
      <c r="I72" s="18" t="s">
        <v>357</v>
      </c>
      <c r="J72" s="18" t="s">
        <v>358</v>
      </c>
      <c r="K72" s="18" t="s">
        <v>359</v>
      </c>
      <c r="L72" s="18" t="s">
        <v>358</v>
      </c>
      <c r="M72" s="18" t="s">
        <v>365</v>
      </c>
      <c r="N72" s="18" t="s">
        <v>366</v>
      </c>
      <c r="O72" s="19" t="s">
        <v>367</v>
      </c>
      <c r="P72" s="27"/>
      <c r="Q72" s="1" t="e">
        <v>#N/A</v>
      </c>
    </row>
    <row r="73" spans="1:17">
      <c r="A73" s="18">
        <v>1117</v>
      </c>
      <c r="B73" s="30" t="s">
        <v>368</v>
      </c>
      <c r="C73" s="30" t="s">
        <v>369</v>
      </c>
      <c r="D73" s="18" t="s">
        <v>19</v>
      </c>
      <c r="E73" s="18" t="s">
        <v>20</v>
      </c>
      <c r="F73" s="30" t="s">
        <v>370</v>
      </c>
      <c r="G73" s="18">
        <v>41</v>
      </c>
      <c r="H73" s="18" t="s">
        <v>85</v>
      </c>
      <c r="I73" s="30" t="s">
        <v>371</v>
      </c>
      <c r="J73" s="30" t="s">
        <v>372</v>
      </c>
      <c r="K73" s="30" t="s">
        <v>373</v>
      </c>
      <c r="L73" s="30" t="s">
        <v>374</v>
      </c>
      <c r="M73" s="30" t="s">
        <v>375</v>
      </c>
      <c r="N73" s="30">
        <v>1980</v>
      </c>
      <c r="O73" s="32" t="s">
        <v>376</v>
      </c>
      <c r="P73" s="27"/>
      <c r="Q73" s="1" t="e">
        <v>#N/A</v>
      </c>
    </row>
    <row r="74" spans="1:17">
      <c r="A74" s="18">
        <v>1127</v>
      </c>
      <c r="B74" s="18" t="s">
        <v>377</v>
      </c>
      <c r="C74" s="18" t="s">
        <v>378</v>
      </c>
      <c r="D74" s="18" t="s">
        <v>19</v>
      </c>
      <c r="E74" s="18" t="s">
        <v>20</v>
      </c>
      <c r="F74" s="18" t="s">
        <v>379</v>
      </c>
      <c r="G74" s="18">
        <v>53</v>
      </c>
      <c r="H74" s="18" t="s">
        <v>85</v>
      </c>
      <c r="I74" s="18" t="s">
        <v>371</v>
      </c>
      <c r="J74" s="18" t="s">
        <v>372</v>
      </c>
      <c r="K74" s="18" t="s">
        <v>373</v>
      </c>
      <c r="L74" s="18" t="s">
        <v>372</v>
      </c>
      <c r="M74" s="18" t="s">
        <v>380</v>
      </c>
      <c r="N74" s="18" t="s">
        <v>381</v>
      </c>
      <c r="O74" s="19" t="s">
        <v>382</v>
      </c>
      <c r="P74" s="27"/>
      <c r="Q74" s="1" t="e">
        <v>#N/A</v>
      </c>
    </row>
    <row r="75" spans="1:17">
      <c r="A75" s="18">
        <v>1169</v>
      </c>
      <c r="B75" s="18" t="s">
        <v>383</v>
      </c>
      <c r="C75" s="18" t="s">
        <v>384</v>
      </c>
      <c r="D75" s="18" t="s">
        <v>19</v>
      </c>
      <c r="E75" s="18" t="s">
        <v>20</v>
      </c>
      <c r="F75" s="18" t="s">
        <v>385</v>
      </c>
      <c r="G75" s="18">
        <v>7</v>
      </c>
      <c r="H75" s="18" t="s">
        <v>50</v>
      </c>
      <c r="I75" s="18" t="s">
        <v>345</v>
      </c>
      <c r="J75" s="18" t="s">
        <v>386</v>
      </c>
      <c r="K75" s="18" t="s">
        <v>387</v>
      </c>
      <c r="L75" s="18" t="s">
        <v>386</v>
      </c>
      <c r="M75" s="18" t="s">
        <v>174</v>
      </c>
      <c r="N75" s="18" t="s">
        <v>175</v>
      </c>
      <c r="O75" s="19" t="s">
        <v>388</v>
      </c>
      <c r="P75" s="27">
        <v>44618</v>
      </c>
      <c r="Q75" s="1" t="e">
        <v>#N/A</v>
      </c>
    </row>
    <row r="76" spans="1:17">
      <c r="A76" s="18">
        <v>1170</v>
      </c>
      <c r="B76" s="18" t="s">
        <v>389</v>
      </c>
      <c r="C76" s="18" t="s">
        <v>390</v>
      </c>
      <c r="D76" s="18" t="s">
        <v>19</v>
      </c>
      <c r="E76" s="18" t="s">
        <v>20</v>
      </c>
      <c r="F76" s="18" t="s">
        <v>391</v>
      </c>
      <c r="G76" s="18">
        <v>7</v>
      </c>
      <c r="H76" s="18" t="s">
        <v>50</v>
      </c>
      <c r="I76" s="18" t="s">
        <v>345</v>
      </c>
      <c r="J76" s="18" t="s">
        <v>386</v>
      </c>
      <c r="K76" s="18" t="s">
        <v>387</v>
      </c>
      <c r="L76" s="18" t="s">
        <v>386</v>
      </c>
      <c r="M76" s="18" t="s">
        <v>212</v>
      </c>
      <c r="N76" s="18" t="s">
        <v>175</v>
      </c>
      <c r="O76" s="19" t="s">
        <v>392</v>
      </c>
      <c r="P76" s="27">
        <v>44618</v>
      </c>
      <c r="Q76" s="1" t="s">
        <v>29</v>
      </c>
    </row>
    <row r="77" spans="1:17">
      <c r="A77" s="18">
        <v>1176</v>
      </c>
      <c r="B77" s="18" t="s">
        <v>393</v>
      </c>
      <c r="C77" s="18" t="s">
        <v>394</v>
      </c>
      <c r="D77" s="18" t="s">
        <v>19</v>
      </c>
      <c r="E77" s="18" t="s">
        <v>20</v>
      </c>
      <c r="F77" s="18"/>
      <c r="G77" s="18">
        <v>5</v>
      </c>
      <c r="H77" s="18" t="s">
        <v>50</v>
      </c>
      <c r="I77" s="18" t="s">
        <v>345</v>
      </c>
      <c r="J77" s="18" t="s">
        <v>386</v>
      </c>
      <c r="K77" s="18" t="s">
        <v>387</v>
      </c>
      <c r="L77" s="18" t="s">
        <v>395</v>
      </c>
      <c r="M77" s="18" t="s">
        <v>396</v>
      </c>
      <c r="N77" s="18" t="s">
        <v>53</v>
      </c>
      <c r="O77" s="19" t="s">
        <v>397</v>
      </c>
      <c r="P77" s="27"/>
      <c r="Q77" s="1" t="e">
        <v>#N/A</v>
      </c>
    </row>
    <row r="78" spans="1:17">
      <c r="A78" s="18">
        <v>1198</v>
      </c>
      <c r="B78" s="18" t="s">
        <v>398</v>
      </c>
      <c r="C78" s="18" t="s">
        <v>399</v>
      </c>
      <c r="D78" s="18" t="s">
        <v>19</v>
      </c>
      <c r="E78" s="18" t="s">
        <v>20</v>
      </c>
      <c r="F78" s="18"/>
      <c r="G78" s="18">
        <v>5</v>
      </c>
      <c r="H78" s="18" t="s">
        <v>50</v>
      </c>
      <c r="I78" s="18" t="s">
        <v>357</v>
      </c>
      <c r="J78" s="18" t="s">
        <v>400</v>
      </c>
      <c r="K78" s="18" t="s">
        <v>401</v>
      </c>
      <c r="L78" s="18" t="s">
        <v>402</v>
      </c>
      <c r="M78" s="18" t="s">
        <v>60</v>
      </c>
      <c r="N78" s="18" t="s">
        <v>53</v>
      </c>
      <c r="O78" s="19" t="s">
        <v>403</v>
      </c>
      <c r="P78" s="27"/>
      <c r="Q78" s="1" t="e">
        <v>#N/A</v>
      </c>
    </row>
    <row r="79" spans="1:17">
      <c r="A79" s="18">
        <v>1230</v>
      </c>
      <c r="B79" s="18" t="s">
        <v>404</v>
      </c>
      <c r="C79" s="18" t="s">
        <v>405</v>
      </c>
      <c r="D79" s="18" t="s">
        <v>19</v>
      </c>
      <c r="E79" s="18" t="s">
        <v>20</v>
      </c>
      <c r="F79" s="18" t="s">
        <v>406</v>
      </c>
      <c r="G79" s="18">
        <v>53</v>
      </c>
      <c r="H79" s="18" t="s">
        <v>85</v>
      </c>
      <c r="I79" s="18" t="s">
        <v>357</v>
      </c>
      <c r="J79" s="18" t="s">
        <v>400</v>
      </c>
      <c r="K79" s="18" t="s">
        <v>401</v>
      </c>
      <c r="L79" s="18" t="s">
        <v>400</v>
      </c>
      <c r="M79" s="18" t="s">
        <v>407</v>
      </c>
      <c r="N79" s="18" t="s">
        <v>381</v>
      </c>
      <c r="O79" s="19" t="s">
        <v>408</v>
      </c>
      <c r="P79" s="27"/>
      <c r="Q79" s="1" t="s">
        <v>29</v>
      </c>
    </row>
    <row r="80" spans="1:17">
      <c r="A80" s="18">
        <v>1236</v>
      </c>
      <c r="B80" s="18" t="s">
        <v>409</v>
      </c>
      <c r="C80" s="18" t="s">
        <v>410</v>
      </c>
      <c r="D80" s="18" t="s">
        <v>19</v>
      </c>
      <c r="E80" s="18" t="s">
        <v>20</v>
      </c>
      <c r="F80" s="18" t="s">
        <v>411</v>
      </c>
      <c r="G80" s="18">
        <v>43</v>
      </c>
      <c r="H80" s="18" t="s">
        <v>85</v>
      </c>
      <c r="I80" s="18" t="s">
        <v>357</v>
      </c>
      <c r="J80" s="18" t="s">
        <v>400</v>
      </c>
      <c r="K80" s="18" t="s">
        <v>401</v>
      </c>
      <c r="L80" s="18" t="s">
        <v>400</v>
      </c>
      <c r="M80" s="18" t="s">
        <v>412</v>
      </c>
      <c r="N80" s="18" t="s">
        <v>413</v>
      </c>
      <c r="O80" s="19" t="s">
        <v>414</v>
      </c>
      <c r="P80" s="27"/>
      <c r="Q80" s="1" t="e">
        <v>#N/A</v>
      </c>
    </row>
    <row r="81" spans="1:17">
      <c r="A81" s="18">
        <v>1342</v>
      </c>
      <c r="B81" s="18" t="s">
        <v>415</v>
      </c>
      <c r="C81" s="18" t="s">
        <v>416</v>
      </c>
      <c r="D81" s="18" t="s">
        <v>19</v>
      </c>
      <c r="E81" s="18" t="s">
        <v>20</v>
      </c>
      <c r="F81" s="18"/>
      <c r="G81" s="18">
        <v>3</v>
      </c>
      <c r="H81" s="18" t="s">
        <v>50</v>
      </c>
      <c r="I81" s="18" t="s">
        <v>37</v>
      </c>
      <c r="J81" s="18" t="s">
        <v>38</v>
      </c>
      <c r="K81" s="18" t="s">
        <v>39</v>
      </c>
      <c r="L81" s="18" t="s">
        <v>417</v>
      </c>
      <c r="M81" s="18" t="s">
        <v>418</v>
      </c>
      <c r="N81" s="18" t="s">
        <v>419</v>
      </c>
      <c r="O81" s="19" t="s">
        <v>420</v>
      </c>
      <c r="P81" s="27"/>
      <c r="Q81" s="1" t="s">
        <v>29</v>
      </c>
    </row>
    <row r="82" spans="1:17">
      <c r="A82" s="18">
        <v>1345</v>
      </c>
      <c r="B82" s="18" t="s">
        <v>421</v>
      </c>
      <c r="C82" s="18" t="s">
        <v>422</v>
      </c>
      <c r="D82" s="18" t="s">
        <v>19</v>
      </c>
      <c r="E82" s="18" t="s">
        <v>20</v>
      </c>
      <c r="F82" s="19"/>
      <c r="G82" s="18">
        <v>3</v>
      </c>
      <c r="H82" s="18" t="s">
        <v>50</v>
      </c>
      <c r="I82" s="18" t="s">
        <v>37</v>
      </c>
      <c r="J82" s="18" t="s">
        <v>38</v>
      </c>
      <c r="K82" s="18" t="s">
        <v>39</v>
      </c>
      <c r="L82" s="18" t="s">
        <v>417</v>
      </c>
      <c r="M82" s="35" t="s">
        <v>423</v>
      </c>
      <c r="N82" s="18" t="s">
        <v>419</v>
      </c>
      <c r="O82" s="19" t="s">
        <v>424</v>
      </c>
      <c r="P82" s="27"/>
      <c r="Q82" s="1" t="s">
        <v>29</v>
      </c>
    </row>
    <row r="83" spans="1:17">
      <c r="A83" s="18">
        <v>1346</v>
      </c>
      <c r="B83" s="18" t="s">
        <v>425</v>
      </c>
      <c r="C83" s="18" t="s">
        <v>426</v>
      </c>
      <c r="D83" s="18" t="s">
        <v>19</v>
      </c>
      <c r="E83" s="18" t="s">
        <v>20</v>
      </c>
      <c r="F83" s="19"/>
      <c r="G83" s="18">
        <v>3</v>
      </c>
      <c r="H83" s="18" t="s">
        <v>50</v>
      </c>
      <c r="I83" s="18" t="s">
        <v>37</v>
      </c>
      <c r="J83" s="18" t="s">
        <v>38</v>
      </c>
      <c r="K83" s="18" t="s">
        <v>39</v>
      </c>
      <c r="L83" s="18" t="s">
        <v>417</v>
      </c>
      <c r="M83" s="35" t="s">
        <v>423</v>
      </c>
      <c r="N83" s="18" t="s">
        <v>419</v>
      </c>
      <c r="O83" s="19" t="s">
        <v>427</v>
      </c>
      <c r="P83" s="27"/>
      <c r="Q83" s="1" t="s">
        <v>29</v>
      </c>
    </row>
    <row r="84" spans="1:17">
      <c r="A84" s="18">
        <v>1347</v>
      </c>
      <c r="B84" s="18" t="s">
        <v>428</v>
      </c>
      <c r="C84" s="18" t="s">
        <v>429</v>
      </c>
      <c r="D84" s="18" t="s">
        <v>19</v>
      </c>
      <c r="E84" s="18" t="s">
        <v>20</v>
      </c>
      <c r="F84" s="19"/>
      <c r="G84" s="18">
        <v>3</v>
      </c>
      <c r="H84" s="18" t="s">
        <v>50</v>
      </c>
      <c r="I84" s="18" t="s">
        <v>37</v>
      </c>
      <c r="J84" s="18" t="s">
        <v>38</v>
      </c>
      <c r="K84" s="18" t="s">
        <v>39</v>
      </c>
      <c r="L84" s="18" t="s">
        <v>417</v>
      </c>
      <c r="M84" s="35" t="s">
        <v>423</v>
      </c>
      <c r="N84" s="18" t="s">
        <v>419</v>
      </c>
      <c r="O84" s="19" t="s">
        <v>430</v>
      </c>
      <c r="P84" s="27"/>
      <c r="Q84" s="1" t="s">
        <v>29</v>
      </c>
    </row>
    <row r="85" spans="1:17">
      <c r="A85" s="18">
        <v>1348</v>
      </c>
      <c r="B85" s="18" t="s">
        <v>431</v>
      </c>
      <c r="C85" s="18" t="s">
        <v>432</v>
      </c>
      <c r="D85" s="18" t="s">
        <v>19</v>
      </c>
      <c r="E85" s="18" t="s">
        <v>20</v>
      </c>
      <c r="F85" s="19"/>
      <c r="G85" s="18">
        <v>3</v>
      </c>
      <c r="H85" s="18" t="s">
        <v>50</v>
      </c>
      <c r="I85" s="18" t="s">
        <v>37</v>
      </c>
      <c r="J85" s="18" t="s">
        <v>38</v>
      </c>
      <c r="K85" s="18" t="s">
        <v>39</v>
      </c>
      <c r="L85" s="18" t="s">
        <v>417</v>
      </c>
      <c r="M85" s="35" t="s">
        <v>423</v>
      </c>
      <c r="N85" s="18" t="s">
        <v>419</v>
      </c>
      <c r="O85" s="19" t="s">
        <v>433</v>
      </c>
      <c r="P85" s="27"/>
      <c r="Q85" s="1" t="e">
        <v>#N/A</v>
      </c>
    </row>
    <row r="86" spans="1:17">
      <c r="A86" s="18">
        <v>1349</v>
      </c>
      <c r="B86" s="18" t="s">
        <v>434</v>
      </c>
      <c r="C86" s="18" t="s">
        <v>435</v>
      </c>
      <c r="D86" s="18" t="s">
        <v>19</v>
      </c>
      <c r="E86" s="18" t="s">
        <v>20</v>
      </c>
      <c r="F86" s="19"/>
      <c r="G86" s="18">
        <v>3</v>
      </c>
      <c r="H86" s="18" t="s">
        <v>50</v>
      </c>
      <c r="I86" s="18" t="s">
        <v>37</v>
      </c>
      <c r="J86" s="18" t="s">
        <v>38</v>
      </c>
      <c r="K86" s="18" t="s">
        <v>39</v>
      </c>
      <c r="L86" s="18" t="s">
        <v>417</v>
      </c>
      <c r="M86" s="35" t="s">
        <v>423</v>
      </c>
      <c r="N86" s="18" t="s">
        <v>419</v>
      </c>
      <c r="O86" s="19" t="s">
        <v>436</v>
      </c>
      <c r="P86" s="27"/>
      <c r="Q86" s="1" t="s">
        <v>29</v>
      </c>
    </row>
    <row r="87" spans="1:17">
      <c r="A87" s="18">
        <v>1350</v>
      </c>
      <c r="B87" s="18" t="s">
        <v>437</v>
      </c>
      <c r="C87" s="18" t="s">
        <v>438</v>
      </c>
      <c r="D87" s="18" t="s">
        <v>19</v>
      </c>
      <c r="E87" s="18" t="s">
        <v>20</v>
      </c>
      <c r="F87" s="19"/>
      <c r="G87" s="18">
        <v>3</v>
      </c>
      <c r="H87" s="18" t="s">
        <v>50</v>
      </c>
      <c r="I87" s="18" t="s">
        <v>37</v>
      </c>
      <c r="J87" s="18" t="s">
        <v>38</v>
      </c>
      <c r="K87" s="18" t="s">
        <v>39</v>
      </c>
      <c r="L87" s="18" t="s">
        <v>417</v>
      </c>
      <c r="M87" s="35" t="s">
        <v>423</v>
      </c>
      <c r="N87" s="18" t="s">
        <v>419</v>
      </c>
      <c r="O87" s="19" t="s">
        <v>439</v>
      </c>
      <c r="P87" s="27"/>
      <c r="Q87" s="1" t="s">
        <v>29</v>
      </c>
    </row>
    <row r="88" spans="1:17">
      <c r="A88" s="18">
        <v>1351</v>
      </c>
      <c r="B88" s="18" t="s">
        <v>440</v>
      </c>
      <c r="C88" s="18" t="s">
        <v>441</v>
      </c>
      <c r="D88" s="18" t="s">
        <v>19</v>
      </c>
      <c r="E88" s="18" t="s">
        <v>20</v>
      </c>
      <c r="F88" s="19"/>
      <c r="G88" s="18">
        <v>3</v>
      </c>
      <c r="H88" s="18" t="s">
        <v>50</v>
      </c>
      <c r="I88" s="18" t="s">
        <v>37</v>
      </c>
      <c r="J88" s="18" t="s">
        <v>38</v>
      </c>
      <c r="K88" s="18" t="s">
        <v>39</v>
      </c>
      <c r="L88" s="18" t="s">
        <v>417</v>
      </c>
      <c r="M88" s="35" t="s">
        <v>423</v>
      </c>
      <c r="N88" s="18" t="s">
        <v>419</v>
      </c>
      <c r="O88" s="19" t="s">
        <v>442</v>
      </c>
      <c r="P88" s="27"/>
      <c r="Q88" s="1" t="e">
        <v>#N/A</v>
      </c>
    </row>
    <row r="89" spans="1:17">
      <c r="A89" s="18">
        <v>1352</v>
      </c>
      <c r="B89" s="18" t="s">
        <v>443</v>
      </c>
      <c r="C89" s="18" t="s">
        <v>444</v>
      </c>
      <c r="D89" s="18" t="s">
        <v>19</v>
      </c>
      <c r="E89" s="18" t="s">
        <v>20</v>
      </c>
      <c r="F89" s="19"/>
      <c r="G89" s="18">
        <v>3</v>
      </c>
      <c r="H89" s="18" t="s">
        <v>50</v>
      </c>
      <c r="I89" s="18" t="s">
        <v>37</v>
      </c>
      <c r="J89" s="18" t="s">
        <v>38</v>
      </c>
      <c r="K89" s="18" t="s">
        <v>39</v>
      </c>
      <c r="L89" s="18" t="s">
        <v>417</v>
      </c>
      <c r="M89" s="35" t="s">
        <v>423</v>
      </c>
      <c r="N89" s="18" t="s">
        <v>419</v>
      </c>
      <c r="O89" s="19" t="s">
        <v>445</v>
      </c>
      <c r="P89" s="27"/>
      <c r="Q89" s="1" t="s">
        <v>29</v>
      </c>
    </row>
    <row r="90" spans="1:17">
      <c r="A90" s="18">
        <v>1359</v>
      </c>
      <c r="B90" s="18" t="s">
        <v>446</v>
      </c>
      <c r="C90" s="18" t="s">
        <v>447</v>
      </c>
      <c r="D90" s="18" t="s">
        <v>19</v>
      </c>
      <c r="E90" s="18" t="s">
        <v>20</v>
      </c>
      <c r="F90" s="19"/>
      <c r="G90" s="18">
        <v>3</v>
      </c>
      <c r="H90" s="18" t="s">
        <v>50</v>
      </c>
      <c r="I90" s="18" t="s">
        <v>116</v>
      </c>
      <c r="J90" s="18" t="s">
        <v>117</v>
      </c>
      <c r="K90" s="18" t="s">
        <v>118</v>
      </c>
      <c r="L90" s="18" t="s">
        <v>448</v>
      </c>
      <c r="M90" s="35" t="s">
        <v>423</v>
      </c>
      <c r="N90" s="18" t="s">
        <v>419</v>
      </c>
      <c r="O90" s="19" t="s">
        <v>449</v>
      </c>
      <c r="P90" s="27"/>
      <c r="Q90" s="1" t="e">
        <v>#N/A</v>
      </c>
    </row>
    <row r="91" spans="1:17">
      <c r="A91" s="18">
        <v>1360</v>
      </c>
      <c r="B91" s="18" t="s">
        <v>450</v>
      </c>
      <c r="C91" s="18" t="s">
        <v>451</v>
      </c>
      <c r="D91" s="18" t="s">
        <v>19</v>
      </c>
      <c r="E91" s="18" t="s">
        <v>20</v>
      </c>
      <c r="F91" s="19"/>
      <c r="G91" s="18">
        <v>3</v>
      </c>
      <c r="H91" s="18" t="s">
        <v>50</v>
      </c>
      <c r="I91" s="18" t="s">
        <v>116</v>
      </c>
      <c r="J91" s="18" t="s">
        <v>117</v>
      </c>
      <c r="K91" s="18" t="s">
        <v>118</v>
      </c>
      <c r="L91" s="18" t="s">
        <v>448</v>
      </c>
      <c r="M91" s="35" t="s">
        <v>423</v>
      </c>
      <c r="N91" s="18" t="s">
        <v>419</v>
      </c>
      <c r="O91" s="19" t="s">
        <v>452</v>
      </c>
      <c r="P91" s="27"/>
      <c r="Q91" s="1" t="s">
        <v>29</v>
      </c>
    </row>
    <row r="92" spans="1:17">
      <c r="A92" s="18">
        <v>1397</v>
      </c>
      <c r="B92" s="22" t="s">
        <v>453</v>
      </c>
      <c r="C92" s="22" t="s">
        <v>454</v>
      </c>
      <c r="D92" s="18" t="s">
        <v>19</v>
      </c>
      <c r="E92" s="18" t="s">
        <v>20</v>
      </c>
      <c r="F92" s="23"/>
      <c r="G92" s="18">
        <v>3</v>
      </c>
      <c r="H92" s="18" t="s">
        <v>50</v>
      </c>
      <c r="I92" s="18" t="s">
        <v>116</v>
      </c>
      <c r="J92" s="18" t="s">
        <v>117</v>
      </c>
      <c r="K92" s="18" t="s">
        <v>118</v>
      </c>
      <c r="L92" s="18" t="s">
        <v>448</v>
      </c>
      <c r="M92" s="22" t="s">
        <v>455</v>
      </c>
      <c r="N92" s="23" t="s">
        <v>419</v>
      </c>
      <c r="O92" s="19" t="s">
        <v>456</v>
      </c>
      <c r="P92" s="27"/>
      <c r="Q92" s="1" t="s">
        <v>29</v>
      </c>
    </row>
    <row r="93" spans="1:17">
      <c r="A93" s="18">
        <v>1398</v>
      </c>
      <c r="B93" s="22" t="s">
        <v>457</v>
      </c>
      <c r="C93" s="22" t="s">
        <v>458</v>
      </c>
      <c r="D93" s="18" t="s">
        <v>19</v>
      </c>
      <c r="E93" s="18" t="s">
        <v>20</v>
      </c>
      <c r="F93" s="23"/>
      <c r="G93" s="18">
        <v>3</v>
      </c>
      <c r="H93" s="18" t="s">
        <v>50</v>
      </c>
      <c r="I93" s="18" t="s">
        <v>116</v>
      </c>
      <c r="J93" s="18" t="s">
        <v>117</v>
      </c>
      <c r="K93" s="18" t="s">
        <v>118</v>
      </c>
      <c r="L93" s="18" t="s">
        <v>448</v>
      </c>
      <c r="M93" s="22" t="s">
        <v>455</v>
      </c>
      <c r="N93" s="23" t="s">
        <v>419</v>
      </c>
      <c r="O93" s="19" t="s">
        <v>459</v>
      </c>
      <c r="P93" s="27"/>
      <c r="Q93" s="1" t="s">
        <v>29</v>
      </c>
    </row>
    <row r="94" spans="1:17">
      <c r="A94" s="18">
        <v>1400</v>
      </c>
      <c r="B94" s="22" t="s">
        <v>460</v>
      </c>
      <c r="C94" s="22" t="s">
        <v>461</v>
      </c>
      <c r="D94" s="18" t="s">
        <v>19</v>
      </c>
      <c r="E94" s="18" t="s">
        <v>20</v>
      </c>
      <c r="F94" s="23"/>
      <c r="G94" s="18">
        <v>3</v>
      </c>
      <c r="H94" s="18" t="s">
        <v>50</v>
      </c>
      <c r="I94" s="18" t="s">
        <v>116</v>
      </c>
      <c r="J94" s="18" t="s">
        <v>117</v>
      </c>
      <c r="K94" s="18" t="s">
        <v>118</v>
      </c>
      <c r="L94" s="18" t="s">
        <v>448</v>
      </c>
      <c r="M94" s="22" t="s">
        <v>455</v>
      </c>
      <c r="N94" s="23" t="s">
        <v>419</v>
      </c>
      <c r="O94" s="19" t="s">
        <v>462</v>
      </c>
      <c r="P94" s="27"/>
      <c r="Q94" s="1" t="e">
        <v>#N/A</v>
      </c>
    </row>
    <row r="95" spans="1:17">
      <c r="A95" s="18">
        <v>1407</v>
      </c>
      <c r="B95" s="22" t="s">
        <v>463</v>
      </c>
      <c r="C95" s="22" t="s">
        <v>464</v>
      </c>
      <c r="D95" s="18" t="s">
        <v>19</v>
      </c>
      <c r="E95" s="18" t="s">
        <v>20</v>
      </c>
      <c r="F95" s="23"/>
      <c r="G95" s="18">
        <v>3</v>
      </c>
      <c r="H95" s="18" t="s">
        <v>50</v>
      </c>
      <c r="I95" s="18" t="s">
        <v>116</v>
      </c>
      <c r="J95" s="18" t="s">
        <v>117</v>
      </c>
      <c r="K95" s="18" t="s">
        <v>118</v>
      </c>
      <c r="L95" s="18" t="s">
        <v>448</v>
      </c>
      <c r="M95" s="22" t="s">
        <v>455</v>
      </c>
      <c r="N95" s="23" t="s">
        <v>419</v>
      </c>
      <c r="O95" s="19" t="s">
        <v>465</v>
      </c>
      <c r="P95" s="27"/>
      <c r="Q95" s="1" t="s">
        <v>29</v>
      </c>
    </row>
    <row r="96" spans="1:17">
      <c r="A96" s="18">
        <v>1409</v>
      </c>
      <c r="B96" s="22" t="s">
        <v>466</v>
      </c>
      <c r="C96" s="22" t="s">
        <v>467</v>
      </c>
      <c r="D96" s="18" t="s">
        <v>19</v>
      </c>
      <c r="E96" s="18" t="s">
        <v>20</v>
      </c>
      <c r="F96" s="23"/>
      <c r="G96" s="18">
        <v>3</v>
      </c>
      <c r="H96" s="18" t="s">
        <v>50</v>
      </c>
      <c r="I96" s="18" t="s">
        <v>116</v>
      </c>
      <c r="J96" s="18" t="s">
        <v>117</v>
      </c>
      <c r="K96" s="18" t="s">
        <v>118</v>
      </c>
      <c r="L96" s="18" t="s">
        <v>448</v>
      </c>
      <c r="M96" s="22" t="s">
        <v>455</v>
      </c>
      <c r="N96" s="23" t="s">
        <v>419</v>
      </c>
      <c r="O96" s="19" t="s">
        <v>468</v>
      </c>
      <c r="P96" s="27"/>
      <c r="Q96" s="1" t="s">
        <v>29</v>
      </c>
    </row>
    <row r="97" spans="1:17">
      <c r="A97" s="18">
        <v>1410</v>
      </c>
      <c r="B97" s="22" t="s">
        <v>469</v>
      </c>
      <c r="C97" s="22" t="s">
        <v>470</v>
      </c>
      <c r="D97" s="18" t="s">
        <v>19</v>
      </c>
      <c r="E97" s="18" t="s">
        <v>20</v>
      </c>
      <c r="F97" s="23"/>
      <c r="G97" s="18">
        <v>3</v>
      </c>
      <c r="H97" s="18" t="s">
        <v>50</v>
      </c>
      <c r="I97" s="18" t="s">
        <v>116</v>
      </c>
      <c r="J97" s="18" t="s">
        <v>117</v>
      </c>
      <c r="K97" s="18" t="s">
        <v>118</v>
      </c>
      <c r="L97" s="18" t="s">
        <v>448</v>
      </c>
      <c r="M97" s="22" t="s">
        <v>455</v>
      </c>
      <c r="N97" s="23" t="s">
        <v>419</v>
      </c>
      <c r="O97" s="19" t="s">
        <v>471</v>
      </c>
      <c r="P97" s="27"/>
      <c r="Q97" s="1" t="s">
        <v>29</v>
      </c>
    </row>
    <row r="98" spans="1:17">
      <c r="A98" s="18">
        <v>1418</v>
      </c>
      <c r="B98" s="21" t="s">
        <v>472</v>
      </c>
      <c r="C98" s="22" t="s">
        <v>473</v>
      </c>
      <c r="D98" s="18" t="s">
        <v>19</v>
      </c>
      <c r="E98" s="18" t="s">
        <v>20</v>
      </c>
      <c r="F98" s="23"/>
      <c r="G98" s="18">
        <v>3</v>
      </c>
      <c r="H98" s="18" t="s">
        <v>50</v>
      </c>
      <c r="I98" s="18" t="s">
        <v>116</v>
      </c>
      <c r="J98" s="18" t="s">
        <v>117</v>
      </c>
      <c r="K98" s="23" t="s">
        <v>118</v>
      </c>
      <c r="L98" s="18" t="s">
        <v>448</v>
      </c>
      <c r="M98" s="22" t="s">
        <v>474</v>
      </c>
      <c r="N98" s="23" t="s">
        <v>419</v>
      </c>
      <c r="O98" s="19" t="s">
        <v>475</v>
      </c>
      <c r="P98" s="27"/>
      <c r="Q98" s="1" t="e">
        <v>#N/A</v>
      </c>
    </row>
    <row r="99" spans="1:17">
      <c r="A99" s="18">
        <v>1451</v>
      </c>
      <c r="B99" s="21" t="s">
        <v>476</v>
      </c>
      <c r="C99" s="23" t="s">
        <v>477</v>
      </c>
      <c r="D99" s="18" t="s">
        <v>19</v>
      </c>
      <c r="E99" s="18" t="s">
        <v>20</v>
      </c>
      <c r="F99" s="23"/>
      <c r="G99" s="18">
        <v>3</v>
      </c>
      <c r="H99" s="18" t="s">
        <v>50</v>
      </c>
      <c r="I99" s="22" t="s">
        <v>37</v>
      </c>
      <c r="J99" s="22" t="s">
        <v>38</v>
      </c>
      <c r="K99" s="23" t="s">
        <v>39</v>
      </c>
      <c r="L99" s="22" t="s">
        <v>417</v>
      </c>
      <c r="M99" s="22" t="s">
        <v>478</v>
      </c>
      <c r="N99" s="23" t="s">
        <v>419</v>
      </c>
      <c r="O99" s="19" t="s">
        <v>479</v>
      </c>
      <c r="P99" s="27">
        <v>44618</v>
      </c>
      <c r="Q99" s="1" t="s">
        <v>29</v>
      </c>
    </row>
    <row r="100" spans="1:17">
      <c r="A100" s="18">
        <v>1452</v>
      </c>
      <c r="B100" s="21" t="s">
        <v>480</v>
      </c>
      <c r="C100" s="23" t="s">
        <v>481</v>
      </c>
      <c r="D100" s="18" t="s">
        <v>19</v>
      </c>
      <c r="E100" s="18" t="s">
        <v>20</v>
      </c>
      <c r="F100" s="23"/>
      <c r="G100" s="18">
        <v>3</v>
      </c>
      <c r="H100" s="18" t="s">
        <v>50</v>
      </c>
      <c r="I100" s="22" t="s">
        <v>37</v>
      </c>
      <c r="J100" s="22" t="s">
        <v>38</v>
      </c>
      <c r="K100" s="23" t="s">
        <v>39</v>
      </c>
      <c r="L100" s="22" t="s">
        <v>417</v>
      </c>
      <c r="M100" s="22" t="s">
        <v>478</v>
      </c>
      <c r="N100" s="23" t="s">
        <v>419</v>
      </c>
      <c r="O100" s="19" t="s">
        <v>482</v>
      </c>
      <c r="P100" s="27">
        <v>44618</v>
      </c>
      <c r="Q100" s="1" t="s">
        <v>29</v>
      </c>
    </row>
    <row r="101" spans="1:17">
      <c r="A101" s="18">
        <v>1453</v>
      </c>
      <c r="B101" s="21" t="s">
        <v>483</v>
      </c>
      <c r="C101" s="23" t="s">
        <v>484</v>
      </c>
      <c r="D101" s="18" t="s">
        <v>19</v>
      </c>
      <c r="E101" s="18" t="s">
        <v>20</v>
      </c>
      <c r="F101" s="23"/>
      <c r="G101" s="18">
        <v>3</v>
      </c>
      <c r="H101" s="18" t="s">
        <v>50</v>
      </c>
      <c r="I101" s="22" t="s">
        <v>37</v>
      </c>
      <c r="J101" s="22" t="s">
        <v>38</v>
      </c>
      <c r="K101" s="23" t="s">
        <v>39</v>
      </c>
      <c r="L101" s="22" t="s">
        <v>417</v>
      </c>
      <c r="M101" s="22" t="s">
        <v>478</v>
      </c>
      <c r="N101" s="23" t="s">
        <v>419</v>
      </c>
      <c r="O101" s="19" t="s">
        <v>485</v>
      </c>
      <c r="P101" s="27">
        <v>44618</v>
      </c>
      <c r="Q101" s="1" t="s">
        <v>29</v>
      </c>
    </row>
    <row r="102" spans="1:17">
      <c r="A102" s="18">
        <v>1454</v>
      </c>
      <c r="B102" s="21" t="s">
        <v>486</v>
      </c>
      <c r="C102" s="23" t="s">
        <v>487</v>
      </c>
      <c r="D102" s="18" t="s">
        <v>19</v>
      </c>
      <c r="E102" s="18" t="s">
        <v>20</v>
      </c>
      <c r="F102" s="23"/>
      <c r="G102" s="18">
        <v>3</v>
      </c>
      <c r="H102" s="18" t="s">
        <v>50</v>
      </c>
      <c r="I102" s="22" t="s">
        <v>37</v>
      </c>
      <c r="J102" s="22" t="s">
        <v>38</v>
      </c>
      <c r="K102" s="23" t="s">
        <v>39</v>
      </c>
      <c r="L102" s="22" t="s">
        <v>417</v>
      </c>
      <c r="M102" s="22" t="s">
        <v>478</v>
      </c>
      <c r="N102" s="23" t="s">
        <v>419</v>
      </c>
      <c r="O102" s="19" t="s">
        <v>488</v>
      </c>
      <c r="P102" s="27">
        <v>44618</v>
      </c>
      <c r="Q102" s="1" t="s">
        <v>29</v>
      </c>
    </row>
    <row r="103" spans="1:17">
      <c r="A103" s="18">
        <v>1455</v>
      </c>
      <c r="B103" s="21" t="s">
        <v>489</v>
      </c>
      <c r="C103" s="23" t="s">
        <v>490</v>
      </c>
      <c r="D103" s="18" t="s">
        <v>19</v>
      </c>
      <c r="E103" s="18" t="s">
        <v>20</v>
      </c>
      <c r="F103" s="23"/>
      <c r="G103" s="18">
        <v>3</v>
      </c>
      <c r="H103" s="18" t="s">
        <v>50</v>
      </c>
      <c r="I103" s="22" t="s">
        <v>116</v>
      </c>
      <c r="J103" s="22" t="s">
        <v>117</v>
      </c>
      <c r="K103" s="23" t="s">
        <v>118</v>
      </c>
      <c r="L103" s="22" t="s">
        <v>448</v>
      </c>
      <c r="M103" s="22" t="s">
        <v>478</v>
      </c>
      <c r="N103" s="23" t="s">
        <v>419</v>
      </c>
      <c r="O103" s="19" t="s">
        <v>491</v>
      </c>
      <c r="P103" s="27">
        <v>44618</v>
      </c>
      <c r="Q103" s="1" t="e">
        <v>#N/A</v>
      </c>
    </row>
    <row r="104" spans="1:17">
      <c r="A104" s="18">
        <v>1456</v>
      </c>
      <c r="B104" s="21" t="s">
        <v>492</v>
      </c>
      <c r="C104" s="23" t="s">
        <v>493</v>
      </c>
      <c r="D104" s="18" t="s">
        <v>19</v>
      </c>
      <c r="E104" s="18" t="s">
        <v>20</v>
      </c>
      <c r="F104" s="23"/>
      <c r="G104" s="18">
        <v>3</v>
      </c>
      <c r="H104" s="18" t="s">
        <v>50</v>
      </c>
      <c r="I104" s="22" t="s">
        <v>116</v>
      </c>
      <c r="J104" s="22" t="s">
        <v>117</v>
      </c>
      <c r="K104" s="23" t="s">
        <v>118</v>
      </c>
      <c r="L104" s="22" t="s">
        <v>448</v>
      </c>
      <c r="M104" s="22" t="s">
        <v>478</v>
      </c>
      <c r="N104" s="23" t="s">
        <v>419</v>
      </c>
      <c r="O104" s="19" t="s">
        <v>494</v>
      </c>
      <c r="P104" s="27">
        <v>44618</v>
      </c>
      <c r="Q104" s="1" t="s">
        <v>29</v>
      </c>
    </row>
    <row r="105" spans="1:17">
      <c r="A105" s="18">
        <v>1457</v>
      </c>
      <c r="B105" s="21" t="s">
        <v>495</v>
      </c>
      <c r="C105" s="23" t="s">
        <v>496</v>
      </c>
      <c r="D105" s="18" t="s">
        <v>19</v>
      </c>
      <c r="E105" s="18" t="s">
        <v>20</v>
      </c>
      <c r="F105" s="23"/>
      <c r="G105" s="18">
        <v>3</v>
      </c>
      <c r="H105" s="18" t="s">
        <v>50</v>
      </c>
      <c r="I105" s="22" t="s">
        <v>116</v>
      </c>
      <c r="J105" s="22" t="s">
        <v>117</v>
      </c>
      <c r="K105" s="23" t="s">
        <v>118</v>
      </c>
      <c r="L105" s="22" t="s">
        <v>448</v>
      </c>
      <c r="M105" s="22" t="s">
        <v>478</v>
      </c>
      <c r="N105" s="23" t="s">
        <v>419</v>
      </c>
      <c r="O105" s="19" t="s">
        <v>497</v>
      </c>
      <c r="P105" s="27">
        <v>44618</v>
      </c>
      <c r="Q105" s="1" t="e">
        <v>#N/A</v>
      </c>
    </row>
    <row r="106" spans="1:17">
      <c r="A106" s="18">
        <v>1458</v>
      </c>
      <c r="B106" s="21" t="s">
        <v>498</v>
      </c>
      <c r="C106" s="23" t="s">
        <v>499</v>
      </c>
      <c r="D106" s="18" t="s">
        <v>19</v>
      </c>
      <c r="E106" s="18" t="s">
        <v>20</v>
      </c>
      <c r="F106" s="23"/>
      <c r="G106" s="18">
        <v>3</v>
      </c>
      <c r="H106" s="18" t="s">
        <v>50</v>
      </c>
      <c r="I106" s="22" t="s">
        <v>116</v>
      </c>
      <c r="J106" s="22" t="s">
        <v>117</v>
      </c>
      <c r="K106" s="23" t="s">
        <v>118</v>
      </c>
      <c r="L106" s="22" t="s">
        <v>448</v>
      </c>
      <c r="M106" s="22" t="s">
        <v>478</v>
      </c>
      <c r="N106" s="23" t="s">
        <v>419</v>
      </c>
      <c r="O106" s="19" t="s">
        <v>500</v>
      </c>
      <c r="P106" s="27">
        <v>44618</v>
      </c>
      <c r="Q106" s="1" t="e">
        <v>#N/A</v>
      </c>
    </row>
    <row r="107" spans="1:17">
      <c r="A107" s="18">
        <v>1459</v>
      </c>
      <c r="B107" s="21" t="s">
        <v>501</v>
      </c>
      <c r="C107" s="23" t="s">
        <v>502</v>
      </c>
      <c r="D107" s="18" t="s">
        <v>19</v>
      </c>
      <c r="E107" s="18" t="s">
        <v>20</v>
      </c>
      <c r="F107" s="23"/>
      <c r="G107" s="18">
        <v>3</v>
      </c>
      <c r="H107" s="18" t="s">
        <v>50</v>
      </c>
      <c r="I107" s="22" t="s">
        <v>371</v>
      </c>
      <c r="J107" s="22" t="s">
        <v>372</v>
      </c>
      <c r="K107" s="23" t="s">
        <v>373</v>
      </c>
      <c r="L107" s="22" t="s">
        <v>503</v>
      </c>
      <c r="M107" s="22" t="s">
        <v>478</v>
      </c>
      <c r="N107" s="23" t="s">
        <v>419</v>
      </c>
      <c r="O107" s="19" t="s">
        <v>504</v>
      </c>
      <c r="P107" s="27">
        <v>44618</v>
      </c>
      <c r="Q107" s="1" t="s">
        <v>29</v>
      </c>
    </row>
    <row r="108" spans="1:17">
      <c r="A108" s="18">
        <v>1460</v>
      </c>
      <c r="B108" s="21" t="s">
        <v>505</v>
      </c>
      <c r="C108" s="23" t="s">
        <v>506</v>
      </c>
      <c r="D108" s="18" t="s">
        <v>19</v>
      </c>
      <c r="E108" s="18" t="s">
        <v>20</v>
      </c>
      <c r="F108" s="23"/>
      <c r="G108" s="18">
        <v>3</v>
      </c>
      <c r="H108" s="18" t="s">
        <v>50</v>
      </c>
      <c r="I108" s="22" t="s">
        <v>357</v>
      </c>
      <c r="J108" s="22" t="s">
        <v>400</v>
      </c>
      <c r="K108" s="23" t="s">
        <v>401</v>
      </c>
      <c r="L108" s="22" t="s">
        <v>507</v>
      </c>
      <c r="M108" s="22" t="s">
        <v>478</v>
      </c>
      <c r="N108" s="23" t="s">
        <v>419</v>
      </c>
      <c r="O108" s="19" t="s">
        <v>508</v>
      </c>
      <c r="P108" s="27">
        <v>44618</v>
      </c>
      <c r="Q108" s="1" t="s">
        <v>29</v>
      </c>
    </row>
    <row r="109" spans="1:17">
      <c r="A109" s="18">
        <v>1471</v>
      </c>
      <c r="B109" s="21" t="s">
        <v>509</v>
      </c>
      <c r="C109" s="23" t="s">
        <v>510</v>
      </c>
      <c r="D109" s="18" t="s">
        <v>19</v>
      </c>
      <c r="E109" s="18" t="s">
        <v>20</v>
      </c>
      <c r="F109" s="23"/>
      <c r="G109" s="18">
        <v>3</v>
      </c>
      <c r="H109" s="18" t="s">
        <v>50</v>
      </c>
      <c r="I109" s="22" t="s">
        <v>371</v>
      </c>
      <c r="J109" s="22" t="s">
        <v>372</v>
      </c>
      <c r="K109" s="23" t="s">
        <v>373</v>
      </c>
      <c r="L109" s="22" t="s">
        <v>503</v>
      </c>
      <c r="M109" s="22" t="s">
        <v>478</v>
      </c>
      <c r="N109" s="23" t="s">
        <v>419</v>
      </c>
      <c r="O109" s="19" t="s">
        <v>511</v>
      </c>
      <c r="P109" s="27">
        <v>44618</v>
      </c>
      <c r="Q109" s="1" t="s">
        <v>29</v>
      </c>
    </row>
    <row r="110" spans="1:17">
      <c r="A110" s="18">
        <v>1472</v>
      </c>
      <c r="B110" s="21" t="s">
        <v>512</v>
      </c>
      <c r="C110" s="23" t="s">
        <v>513</v>
      </c>
      <c r="D110" s="18" t="s">
        <v>19</v>
      </c>
      <c r="E110" s="18" t="s">
        <v>20</v>
      </c>
      <c r="F110" s="23"/>
      <c r="G110" s="18">
        <v>3</v>
      </c>
      <c r="H110" s="18" t="s">
        <v>50</v>
      </c>
      <c r="I110" s="22" t="s">
        <v>357</v>
      </c>
      <c r="J110" s="22" t="s">
        <v>400</v>
      </c>
      <c r="K110" s="23" t="s">
        <v>401</v>
      </c>
      <c r="L110" s="22" t="s">
        <v>507</v>
      </c>
      <c r="M110" s="22" t="s">
        <v>478</v>
      </c>
      <c r="N110" s="23" t="s">
        <v>419</v>
      </c>
      <c r="O110" s="19" t="s">
        <v>514</v>
      </c>
      <c r="P110" s="27"/>
      <c r="Q110" s="1" t="s">
        <v>29</v>
      </c>
    </row>
    <row r="111" spans="1:17">
      <c r="A111" s="18">
        <v>1473</v>
      </c>
      <c r="B111" s="31" t="s">
        <v>515</v>
      </c>
      <c r="C111" s="22" t="s">
        <v>516</v>
      </c>
      <c r="D111" s="18" t="s">
        <v>19</v>
      </c>
      <c r="E111" s="22" t="s">
        <v>20</v>
      </c>
      <c r="F111" s="23"/>
      <c r="G111" s="18">
        <v>3</v>
      </c>
      <c r="H111" s="18" t="s">
        <v>50</v>
      </c>
      <c r="I111" s="22" t="s">
        <v>37</v>
      </c>
      <c r="J111" s="22" t="s">
        <v>38</v>
      </c>
      <c r="K111" s="23" t="s">
        <v>39</v>
      </c>
      <c r="L111" s="22" t="s">
        <v>417</v>
      </c>
      <c r="M111" s="22" t="s">
        <v>517</v>
      </c>
      <c r="N111" s="23" t="s">
        <v>419</v>
      </c>
      <c r="O111" s="19" t="s">
        <v>518</v>
      </c>
      <c r="P111" s="27">
        <v>44618</v>
      </c>
      <c r="Q111" s="1" t="s">
        <v>29</v>
      </c>
    </row>
    <row r="112" spans="1:17">
      <c r="A112" s="18">
        <v>1474</v>
      </c>
      <c r="B112" s="31" t="s">
        <v>519</v>
      </c>
      <c r="C112" s="22" t="s">
        <v>520</v>
      </c>
      <c r="D112" s="18" t="s">
        <v>19</v>
      </c>
      <c r="E112" s="22" t="s">
        <v>20</v>
      </c>
      <c r="F112" s="23"/>
      <c r="G112" s="18">
        <v>3</v>
      </c>
      <c r="H112" s="18" t="s">
        <v>50</v>
      </c>
      <c r="I112" s="22" t="s">
        <v>37</v>
      </c>
      <c r="J112" s="22" t="s">
        <v>38</v>
      </c>
      <c r="K112" s="23" t="s">
        <v>39</v>
      </c>
      <c r="L112" s="22" t="s">
        <v>417</v>
      </c>
      <c r="M112" s="22" t="s">
        <v>517</v>
      </c>
      <c r="N112" s="23" t="s">
        <v>419</v>
      </c>
      <c r="O112" s="19" t="s">
        <v>521</v>
      </c>
      <c r="P112" s="27">
        <v>44618</v>
      </c>
      <c r="Q112" s="1" t="s">
        <v>29</v>
      </c>
    </row>
    <row r="113" spans="1:17">
      <c r="A113" s="18">
        <v>1477</v>
      </c>
      <c r="B113" s="31" t="s">
        <v>522</v>
      </c>
      <c r="C113" s="22" t="s">
        <v>523</v>
      </c>
      <c r="D113" s="18" t="s">
        <v>19</v>
      </c>
      <c r="E113" s="22" t="s">
        <v>20</v>
      </c>
      <c r="F113" s="23"/>
      <c r="G113" s="18">
        <v>3</v>
      </c>
      <c r="H113" s="18" t="s">
        <v>50</v>
      </c>
      <c r="I113" s="22" t="s">
        <v>116</v>
      </c>
      <c r="J113" s="22" t="s">
        <v>117</v>
      </c>
      <c r="K113" s="23" t="s">
        <v>118</v>
      </c>
      <c r="L113" s="22" t="s">
        <v>448</v>
      </c>
      <c r="M113" s="22" t="s">
        <v>517</v>
      </c>
      <c r="N113" s="23" t="s">
        <v>419</v>
      </c>
      <c r="O113" s="19" t="s">
        <v>524</v>
      </c>
      <c r="P113" s="27">
        <v>44618</v>
      </c>
      <c r="Q113" s="1" t="s">
        <v>29</v>
      </c>
    </row>
    <row r="114" spans="1:17">
      <c r="A114" s="18">
        <v>1478</v>
      </c>
      <c r="B114" s="31" t="s">
        <v>525</v>
      </c>
      <c r="C114" s="22" t="s">
        <v>526</v>
      </c>
      <c r="D114" s="18" t="s">
        <v>19</v>
      </c>
      <c r="E114" s="22" t="s">
        <v>20</v>
      </c>
      <c r="F114" s="23"/>
      <c r="G114" s="18">
        <v>3</v>
      </c>
      <c r="H114" s="18" t="s">
        <v>50</v>
      </c>
      <c r="I114" s="22" t="s">
        <v>116</v>
      </c>
      <c r="J114" s="22" t="s">
        <v>117</v>
      </c>
      <c r="K114" s="23" t="s">
        <v>118</v>
      </c>
      <c r="L114" s="22" t="s">
        <v>448</v>
      </c>
      <c r="M114" s="22" t="s">
        <v>517</v>
      </c>
      <c r="N114" s="23" t="s">
        <v>419</v>
      </c>
      <c r="O114" s="19" t="s">
        <v>527</v>
      </c>
      <c r="P114" s="27">
        <v>44618</v>
      </c>
      <c r="Q114" s="1" t="s">
        <v>29</v>
      </c>
    </row>
    <row r="115" spans="1:17">
      <c r="A115" s="18">
        <v>1481</v>
      </c>
      <c r="B115" s="31" t="s">
        <v>528</v>
      </c>
      <c r="C115" s="22" t="s">
        <v>529</v>
      </c>
      <c r="D115" s="18" t="s">
        <v>19</v>
      </c>
      <c r="E115" s="22" t="s">
        <v>20</v>
      </c>
      <c r="F115" s="23"/>
      <c r="G115" s="18">
        <v>3</v>
      </c>
      <c r="H115" s="18" t="s">
        <v>50</v>
      </c>
      <c r="I115" s="22" t="s">
        <v>371</v>
      </c>
      <c r="J115" s="22" t="s">
        <v>372</v>
      </c>
      <c r="K115" s="23" t="s">
        <v>373</v>
      </c>
      <c r="L115" s="22" t="s">
        <v>503</v>
      </c>
      <c r="M115" s="22" t="s">
        <v>517</v>
      </c>
      <c r="N115" s="23" t="s">
        <v>419</v>
      </c>
      <c r="O115" s="19" t="s">
        <v>530</v>
      </c>
      <c r="P115" s="27">
        <v>44618</v>
      </c>
      <c r="Q115" s="1" t="e">
        <v>#N/A</v>
      </c>
    </row>
    <row r="116" spans="1:17">
      <c r="A116" s="18">
        <v>1482</v>
      </c>
      <c r="B116" s="31" t="s">
        <v>531</v>
      </c>
      <c r="C116" s="22" t="s">
        <v>532</v>
      </c>
      <c r="D116" s="18" t="s">
        <v>19</v>
      </c>
      <c r="E116" s="22" t="s">
        <v>20</v>
      </c>
      <c r="F116" s="23"/>
      <c r="G116" s="18">
        <v>3</v>
      </c>
      <c r="H116" s="18" t="s">
        <v>50</v>
      </c>
      <c r="I116" s="22" t="s">
        <v>357</v>
      </c>
      <c r="J116" s="22" t="s">
        <v>400</v>
      </c>
      <c r="K116" s="23" t="s">
        <v>401</v>
      </c>
      <c r="L116" s="22" t="s">
        <v>507</v>
      </c>
      <c r="M116" s="22" t="s">
        <v>517</v>
      </c>
      <c r="N116" s="23" t="s">
        <v>419</v>
      </c>
      <c r="O116" s="19" t="s">
        <v>533</v>
      </c>
      <c r="P116" s="27">
        <v>44618</v>
      </c>
      <c r="Q116" s="1" t="s">
        <v>29</v>
      </c>
    </row>
    <row r="117" spans="1:17">
      <c r="A117" s="18">
        <v>1493</v>
      </c>
      <c r="B117" s="31" t="s">
        <v>534</v>
      </c>
      <c r="C117" s="22" t="s">
        <v>535</v>
      </c>
      <c r="D117" s="18" t="s">
        <v>19</v>
      </c>
      <c r="E117" s="22" t="s">
        <v>20</v>
      </c>
      <c r="F117" s="23"/>
      <c r="G117" s="18">
        <v>3</v>
      </c>
      <c r="H117" s="18" t="s">
        <v>50</v>
      </c>
      <c r="I117" s="22" t="s">
        <v>371</v>
      </c>
      <c r="J117" s="22" t="s">
        <v>372</v>
      </c>
      <c r="K117" s="23" t="s">
        <v>373</v>
      </c>
      <c r="L117" s="22" t="s">
        <v>503</v>
      </c>
      <c r="M117" s="22" t="s">
        <v>536</v>
      </c>
      <c r="N117" s="23" t="s">
        <v>419</v>
      </c>
      <c r="O117" s="19" t="s">
        <v>537</v>
      </c>
      <c r="P117" s="27">
        <v>44618</v>
      </c>
      <c r="Q117" s="1" t="s">
        <v>29</v>
      </c>
    </row>
    <row r="118" spans="1:17">
      <c r="A118" s="18">
        <v>1494</v>
      </c>
      <c r="B118" s="31" t="s">
        <v>538</v>
      </c>
      <c r="C118" s="22" t="s">
        <v>539</v>
      </c>
      <c r="D118" s="18" t="s">
        <v>19</v>
      </c>
      <c r="E118" s="22" t="s">
        <v>20</v>
      </c>
      <c r="F118" s="23"/>
      <c r="G118" s="18">
        <v>3</v>
      </c>
      <c r="H118" s="18" t="s">
        <v>50</v>
      </c>
      <c r="I118" s="22" t="s">
        <v>357</v>
      </c>
      <c r="J118" s="22" t="s">
        <v>400</v>
      </c>
      <c r="K118" s="23" t="s">
        <v>401</v>
      </c>
      <c r="L118" s="22" t="s">
        <v>507</v>
      </c>
      <c r="M118" s="22" t="s">
        <v>536</v>
      </c>
      <c r="N118" s="23" t="s">
        <v>419</v>
      </c>
      <c r="O118" s="19" t="s">
        <v>540</v>
      </c>
      <c r="P118" s="27">
        <v>44618</v>
      </c>
      <c r="Q118" s="1" t="e">
        <v>#N/A</v>
      </c>
    </row>
    <row r="119" spans="1:17">
      <c r="A119" s="18">
        <v>1526</v>
      </c>
      <c r="B119" s="21" t="s">
        <v>541</v>
      </c>
      <c r="C119" s="22" t="s">
        <v>542</v>
      </c>
      <c r="D119" s="18" t="s">
        <v>19</v>
      </c>
      <c r="E119" s="22" t="s">
        <v>20</v>
      </c>
      <c r="F119" s="19"/>
      <c r="G119" s="18">
        <v>3</v>
      </c>
      <c r="H119" s="18" t="s">
        <v>50</v>
      </c>
      <c r="I119" s="22" t="s">
        <v>116</v>
      </c>
      <c r="J119" s="22" t="s">
        <v>117</v>
      </c>
      <c r="K119" s="23" t="s">
        <v>118</v>
      </c>
      <c r="L119" s="22" t="s">
        <v>448</v>
      </c>
      <c r="M119" s="34" t="s">
        <v>543</v>
      </c>
      <c r="N119" s="23" t="s">
        <v>419</v>
      </c>
      <c r="O119" s="19" t="s">
        <v>544</v>
      </c>
      <c r="P119" s="27"/>
      <c r="Q119" s="1" t="e">
        <v>#N/A</v>
      </c>
    </row>
    <row r="120" spans="1:17">
      <c r="A120" s="18">
        <v>1562</v>
      </c>
      <c r="B120" s="21" t="s">
        <v>545</v>
      </c>
      <c r="C120" s="23" t="s">
        <v>546</v>
      </c>
      <c r="D120" s="18" t="s">
        <v>19</v>
      </c>
      <c r="E120" s="18" t="s">
        <v>20</v>
      </c>
      <c r="F120" s="19"/>
      <c r="G120" s="18">
        <v>2</v>
      </c>
      <c r="H120" s="18" t="s">
        <v>50</v>
      </c>
      <c r="I120" s="22" t="s">
        <v>37</v>
      </c>
      <c r="J120" s="22" t="s">
        <v>38</v>
      </c>
      <c r="K120" s="23" t="s">
        <v>39</v>
      </c>
      <c r="L120" s="22" t="s">
        <v>417</v>
      </c>
      <c r="M120" s="21" t="s">
        <v>547</v>
      </c>
      <c r="N120" s="19" t="s">
        <v>548</v>
      </c>
      <c r="O120" s="19" t="s">
        <v>549</v>
      </c>
      <c r="P120" s="27">
        <v>44618</v>
      </c>
      <c r="Q120" s="1" t="s">
        <v>29</v>
      </c>
    </row>
    <row r="121" spans="1:17">
      <c r="A121" s="18">
        <v>1563</v>
      </c>
      <c r="B121" s="21" t="s">
        <v>550</v>
      </c>
      <c r="C121" s="23" t="s">
        <v>551</v>
      </c>
      <c r="D121" s="18" t="s">
        <v>19</v>
      </c>
      <c r="E121" s="18" t="s">
        <v>20</v>
      </c>
      <c r="F121" s="19"/>
      <c r="G121" s="18">
        <v>2</v>
      </c>
      <c r="H121" s="18" t="s">
        <v>50</v>
      </c>
      <c r="I121" s="22" t="s">
        <v>37</v>
      </c>
      <c r="J121" s="22" t="s">
        <v>38</v>
      </c>
      <c r="K121" s="23" t="s">
        <v>39</v>
      </c>
      <c r="L121" s="22" t="s">
        <v>417</v>
      </c>
      <c r="M121" s="21" t="s">
        <v>547</v>
      </c>
      <c r="N121" s="19" t="s">
        <v>548</v>
      </c>
      <c r="O121" s="19" t="s">
        <v>552</v>
      </c>
      <c r="P121" s="27">
        <v>44618</v>
      </c>
      <c r="Q121" s="1" t="s">
        <v>29</v>
      </c>
    </row>
    <row r="122" spans="1:17">
      <c r="A122" s="18">
        <v>1564</v>
      </c>
      <c r="B122" s="21" t="s">
        <v>553</v>
      </c>
      <c r="C122" s="23" t="s">
        <v>554</v>
      </c>
      <c r="D122" s="18" t="s">
        <v>19</v>
      </c>
      <c r="E122" s="18" t="s">
        <v>20</v>
      </c>
      <c r="F122" s="19"/>
      <c r="G122" s="18">
        <v>2</v>
      </c>
      <c r="H122" s="18" t="s">
        <v>50</v>
      </c>
      <c r="I122" s="22" t="s">
        <v>37</v>
      </c>
      <c r="J122" s="22" t="s">
        <v>38</v>
      </c>
      <c r="K122" s="23" t="s">
        <v>39</v>
      </c>
      <c r="L122" s="22" t="s">
        <v>417</v>
      </c>
      <c r="M122" s="21" t="s">
        <v>547</v>
      </c>
      <c r="N122" s="19" t="s">
        <v>548</v>
      </c>
      <c r="O122" s="19" t="s">
        <v>555</v>
      </c>
      <c r="P122" s="27">
        <v>44618</v>
      </c>
      <c r="Q122" s="1" t="s">
        <v>29</v>
      </c>
    </row>
    <row r="123" spans="1:17">
      <c r="A123" s="18">
        <v>1565</v>
      </c>
      <c r="B123" s="21" t="s">
        <v>556</v>
      </c>
      <c r="C123" s="23" t="s">
        <v>557</v>
      </c>
      <c r="D123" s="18" t="s">
        <v>19</v>
      </c>
      <c r="E123" s="18" t="s">
        <v>20</v>
      </c>
      <c r="F123" s="19"/>
      <c r="G123" s="18">
        <v>2</v>
      </c>
      <c r="H123" s="18" t="s">
        <v>50</v>
      </c>
      <c r="I123" s="22" t="s">
        <v>37</v>
      </c>
      <c r="J123" s="22" t="s">
        <v>38</v>
      </c>
      <c r="K123" s="23" t="s">
        <v>39</v>
      </c>
      <c r="L123" s="22" t="s">
        <v>417</v>
      </c>
      <c r="M123" s="21" t="s">
        <v>547</v>
      </c>
      <c r="N123" s="19" t="s">
        <v>548</v>
      </c>
      <c r="O123" s="19" t="s">
        <v>558</v>
      </c>
      <c r="P123" s="27">
        <v>44618</v>
      </c>
      <c r="Q123" s="1" t="s">
        <v>29</v>
      </c>
    </row>
    <row r="124" spans="1:17">
      <c r="A124" s="18">
        <v>1566</v>
      </c>
      <c r="B124" s="21" t="s">
        <v>559</v>
      </c>
      <c r="C124" s="23" t="s">
        <v>560</v>
      </c>
      <c r="D124" s="18" t="s">
        <v>19</v>
      </c>
      <c r="E124" s="18" t="s">
        <v>20</v>
      </c>
      <c r="F124" s="19"/>
      <c r="G124" s="18">
        <v>2</v>
      </c>
      <c r="H124" s="18" t="s">
        <v>50</v>
      </c>
      <c r="I124" s="22" t="s">
        <v>37</v>
      </c>
      <c r="J124" s="22" t="s">
        <v>38</v>
      </c>
      <c r="K124" s="23" t="s">
        <v>39</v>
      </c>
      <c r="L124" s="22" t="s">
        <v>417</v>
      </c>
      <c r="M124" s="21" t="s">
        <v>547</v>
      </c>
      <c r="N124" s="19" t="s">
        <v>548</v>
      </c>
      <c r="O124" s="19" t="s">
        <v>561</v>
      </c>
      <c r="P124" s="27">
        <v>44618</v>
      </c>
      <c r="Q124" s="1" t="e">
        <v>#N/A</v>
      </c>
    </row>
    <row r="125" spans="1:17">
      <c r="A125" s="18">
        <v>1567</v>
      </c>
      <c r="B125" s="21" t="s">
        <v>562</v>
      </c>
      <c r="C125" s="23" t="s">
        <v>563</v>
      </c>
      <c r="D125" s="18" t="s">
        <v>19</v>
      </c>
      <c r="E125" s="18" t="s">
        <v>20</v>
      </c>
      <c r="F125" s="19"/>
      <c r="G125" s="18">
        <v>2</v>
      </c>
      <c r="H125" s="18" t="s">
        <v>50</v>
      </c>
      <c r="I125" s="22" t="s">
        <v>37</v>
      </c>
      <c r="J125" s="22" t="s">
        <v>38</v>
      </c>
      <c r="K125" s="23" t="s">
        <v>39</v>
      </c>
      <c r="L125" s="22" t="s">
        <v>417</v>
      </c>
      <c r="M125" s="21" t="s">
        <v>547</v>
      </c>
      <c r="N125" s="19" t="s">
        <v>548</v>
      </c>
      <c r="O125" s="19" t="s">
        <v>564</v>
      </c>
      <c r="P125" s="27">
        <v>44618</v>
      </c>
      <c r="Q125" s="1" t="s">
        <v>29</v>
      </c>
    </row>
    <row r="126" spans="1:17">
      <c r="A126" s="18">
        <v>1590</v>
      </c>
      <c r="B126" s="21" t="s">
        <v>565</v>
      </c>
      <c r="C126" s="23" t="s">
        <v>566</v>
      </c>
      <c r="D126" s="18" t="s">
        <v>19</v>
      </c>
      <c r="E126" s="18" t="s">
        <v>20</v>
      </c>
      <c r="F126" s="19"/>
      <c r="G126" s="18">
        <v>2</v>
      </c>
      <c r="H126" s="18" t="s">
        <v>50</v>
      </c>
      <c r="I126" s="22" t="s">
        <v>37</v>
      </c>
      <c r="J126" s="22" t="s">
        <v>38</v>
      </c>
      <c r="K126" s="23" t="s">
        <v>39</v>
      </c>
      <c r="L126" s="22" t="s">
        <v>417</v>
      </c>
      <c r="M126" s="21" t="s">
        <v>547</v>
      </c>
      <c r="N126" s="19" t="s">
        <v>548</v>
      </c>
      <c r="O126" s="19" t="s">
        <v>567</v>
      </c>
      <c r="P126" s="27"/>
      <c r="Q126" s="1" t="s">
        <v>29</v>
      </c>
    </row>
    <row r="127" spans="1:17">
      <c r="A127" s="18">
        <v>1591</v>
      </c>
      <c r="B127" s="21" t="s">
        <v>568</v>
      </c>
      <c r="C127" s="23" t="s">
        <v>569</v>
      </c>
      <c r="D127" s="18" t="s">
        <v>19</v>
      </c>
      <c r="E127" s="18" t="s">
        <v>20</v>
      </c>
      <c r="F127" s="19"/>
      <c r="G127" s="18">
        <v>2</v>
      </c>
      <c r="H127" s="18" t="s">
        <v>50</v>
      </c>
      <c r="I127" s="22" t="s">
        <v>37</v>
      </c>
      <c r="J127" s="22" t="s">
        <v>38</v>
      </c>
      <c r="K127" s="23" t="s">
        <v>39</v>
      </c>
      <c r="L127" s="22" t="s">
        <v>417</v>
      </c>
      <c r="M127" s="21" t="s">
        <v>547</v>
      </c>
      <c r="N127" s="19" t="s">
        <v>548</v>
      </c>
      <c r="O127" s="19" t="s">
        <v>570</v>
      </c>
      <c r="P127" s="27"/>
      <c r="Q127" s="1" t="s">
        <v>29</v>
      </c>
    </row>
    <row r="128" spans="1:17">
      <c r="A128" s="18">
        <v>1592</v>
      </c>
      <c r="B128" s="21" t="s">
        <v>571</v>
      </c>
      <c r="C128" s="23" t="s">
        <v>572</v>
      </c>
      <c r="D128" s="18" t="s">
        <v>19</v>
      </c>
      <c r="E128" s="18" t="s">
        <v>20</v>
      </c>
      <c r="F128" s="19"/>
      <c r="G128" s="18">
        <v>2</v>
      </c>
      <c r="H128" s="18" t="s">
        <v>50</v>
      </c>
      <c r="I128" s="22" t="s">
        <v>37</v>
      </c>
      <c r="J128" s="22" t="s">
        <v>38</v>
      </c>
      <c r="K128" s="23" t="s">
        <v>39</v>
      </c>
      <c r="L128" s="22" t="s">
        <v>417</v>
      </c>
      <c r="M128" s="21" t="s">
        <v>547</v>
      </c>
      <c r="N128" s="19" t="s">
        <v>548</v>
      </c>
      <c r="O128" s="19" t="s">
        <v>573</v>
      </c>
      <c r="P128" s="27"/>
      <c r="Q128" s="1" t="s">
        <v>29</v>
      </c>
    </row>
    <row r="129" spans="1:17">
      <c r="A129" s="18">
        <v>1668</v>
      </c>
      <c r="B129" s="22" t="s">
        <v>574</v>
      </c>
      <c r="C129" s="23" t="s">
        <v>575</v>
      </c>
      <c r="D129" s="22" t="s">
        <v>19</v>
      </c>
      <c r="E129" s="22" t="s">
        <v>20</v>
      </c>
      <c r="F129" s="19"/>
      <c r="G129" s="18">
        <v>2</v>
      </c>
      <c r="H129" s="18" t="s">
        <v>50</v>
      </c>
      <c r="I129" s="22" t="s">
        <v>37</v>
      </c>
      <c r="J129" s="22" t="s">
        <v>38</v>
      </c>
      <c r="K129" s="22" t="s">
        <v>576</v>
      </c>
      <c r="L129" s="22" t="s">
        <v>576</v>
      </c>
      <c r="M129" s="22" t="s">
        <v>577</v>
      </c>
      <c r="N129" s="23" t="s">
        <v>548</v>
      </c>
      <c r="O129" s="19" t="s">
        <v>578</v>
      </c>
      <c r="P129" s="27">
        <v>44618</v>
      </c>
      <c r="Q129" s="1" t="s">
        <v>29</v>
      </c>
    </row>
    <row r="130" spans="1:17">
      <c r="A130" s="18">
        <v>1669</v>
      </c>
      <c r="B130" s="22" t="s">
        <v>579</v>
      </c>
      <c r="C130" s="23" t="s">
        <v>580</v>
      </c>
      <c r="D130" s="22" t="s">
        <v>19</v>
      </c>
      <c r="E130" s="22" t="s">
        <v>20</v>
      </c>
      <c r="F130" s="19"/>
      <c r="G130" s="18">
        <v>2</v>
      </c>
      <c r="H130" s="18" t="s">
        <v>50</v>
      </c>
      <c r="I130" s="22" t="s">
        <v>37</v>
      </c>
      <c r="J130" s="22" t="s">
        <v>38</v>
      </c>
      <c r="K130" s="22" t="s">
        <v>576</v>
      </c>
      <c r="L130" s="22" t="s">
        <v>576</v>
      </c>
      <c r="M130" s="22" t="s">
        <v>577</v>
      </c>
      <c r="N130" s="23" t="s">
        <v>548</v>
      </c>
      <c r="O130" s="19" t="s">
        <v>581</v>
      </c>
      <c r="P130" s="27">
        <v>44618</v>
      </c>
      <c r="Q130" s="1" t="s">
        <v>29</v>
      </c>
    </row>
  </sheetData>
  <autoFilter ref="A2:Q13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Q83"/>
  <sheetViews>
    <sheetView tabSelected="1" topLeftCell="B4" workbookViewId="0">
      <selection activeCell="K14" sqref="K14"/>
    </sheetView>
  </sheetViews>
  <sheetFormatPr defaultColWidth="9" defaultRowHeight="15"/>
  <cols>
    <col min="4" max="4" width="16.7142857142857" customWidth="1"/>
    <col min="11" max="11" width="13" customWidth="1"/>
    <col min="12" max="12" width="14.4285714285714" customWidth="1"/>
    <col min="16" max="16" width="16" customWidth="1"/>
    <col min="17" max="17" width="22.7142857142857" customWidth="1"/>
  </cols>
  <sheetData>
    <row r="2" ht="30" spans="1:17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8</v>
      </c>
      <c r="J2" s="16" t="s">
        <v>9</v>
      </c>
      <c r="K2" s="16" t="s">
        <v>10</v>
      </c>
      <c r="L2" s="16" t="s">
        <v>11</v>
      </c>
      <c r="M2" s="16" t="s">
        <v>12</v>
      </c>
      <c r="N2" s="16" t="s">
        <v>13</v>
      </c>
      <c r="O2" s="24" t="s">
        <v>14</v>
      </c>
      <c r="P2" s="25" t="s">
        <v>15</v>
      </c>
      <c r="Q2" s="25" t="s">
        <v>16</v>
      </c>
    </row>
    <row r="3" spans="1:17">
      <c r="A3" s="1"/>
      <c r="B3" s="13">
        <f>SUBTOTAL(3,B4:B83)</f>
        <v>80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3">
        <f>COUNTA(P4:P90)</f>
        <v>7</v>
      </c>
      <c r="Q3" s="13">
        <f>COUNTIF(Q4:Q90,"Telah Dirampcheck")</f>
        <v>44</v>
      </c>
    </row>
    <row r="4" spans="1:17">
      <c r="A4" s="17">
        <v>109</v>
      </c>
      <c r="B4" s="17" t="s">
        <v>582</v>
      </c>
      <c r="C4" s="17" t="s">
        <v>583</v>
      </c>
      <c r="D4" s="17" t="s">
        <v>19</v>
      </c>
      <c r="E4" s="17" t="s">
        <v>584</v>
      </c>
      <c r="F4" s="17" t="s">
        <v>585</v>
      </c>
      <c r="G4" s="17">
        <v>20</v>
      </c>
      <c r="H4" s="17" t="s">
        <v>22</v>
      </c>
      <c r="I4" s="17" t="s">
        <v>37</v>
      </c>
      <c r="J4" s="17" t="s">
        <v>38</v>
      </c>
      <c r="K4" s="17" t="s">
        <v>39</v>
      </c>
      <c r="L4" s="17" t="s">
        <v>38</v>
      </c>
      <c r="M4" s="17" t="s">
        <v>586</v>
      </c>
      <c r="N4" s="17" t="s">
        <v>587</v>
      </c>
      <c r="O4" s="26" t="s">
        <v>588</v>
      </c>
      <c r="P4" s="27"/>
      <c r="Q4" s="1" t="s">
        <v>29</v>
      </c>
    </row>
    <row r="5" spans="1:17">
      <c r="A5" s="18">
        <v>111</v>
      </c>
      <c r="B5" s="18" t="s">
        <v>589</v>
      </c>
      <c r="C5" s="18" t="s">
        <v>590</v>
      </c>
      <c r="D5" s="18" t="s">
        <v>19</v>
      </c>
      <c r="E5" s="18" t="s">
        <v>584</v>
      </c>
      <c r="F5" s="18" t="s">
        <v>591</v>
      </c>
      <c r="G5" s="18">
        <v>20</v>
      </c>
      <c r="H5" s="18" t="s">
        <v>22</v>
      </c>
      <c r="I5" s="18" t="s">
        <v>37</v>
      </c>
      <c r="J5" s="18" t="s">
        <v>38</v>
      </c>
      <c r="K5" s="18" t="s">
        <v>39</v>
      </c>
      <c r="L5" s="18" t="s">
        <v>38</v>
      </c>
      <c r="M5" s="18" t="s">
        <v>592</v>
      </c>
      <c r="N5" s="18" t="s">
        <v>587</v>
      </c>
      <c r="O5" s="19" t="s">
        <v>593</v>
      </c>
      <c r="P5" s="27"/>
      <c r="Q5" s="1" t="s">
        <v>29</v>
      </c>
    </row>
    <row r="6" spans="1:17">
      <c r="A6" s="18">
        <v>114</v>
      </c>
      <c r="B6" s="18" t="s">
        <v>594</v>
      </c>
      <c r="C6" s="18" t="s">
        <v>595</v>
      </c>
      <c r="D6" s="18" t="s">
        <v>19</v>
      </c>
      <c r="E6" s="18" t="s">
        <v>584</v>
      </c>
      <c r="F6" s="18" t="s">
        <v>596</v>
      </c>
      <c r="G6" s="18">
        <v>19</v>
      </c>
      <c r="H6" s="18" t="s">
        <v>22</v>
      </c>
      <c r="I6" s="18" t="s">
        <v>37</v>
      </c>
      <c r="J6" s="18" t="s">
        <v>38</v>
      </c>
      <c r="K6" s="18" t="s">
        <v>39</v>
      </c>
      <c r="L6" s="18" t="s">
        <v>38</v>
      </c>
      <c r="M6" s="18" t="s">
        <v>597</v>
      </c>
      <c r="N6" s="18" t="s">
        <v>598</v>
      </c>
      <c r="O6" s="19" t="s">
        <v>599</v>
      </c>
      <c r="P6" s="27"/>
      <c r="Q6" s="1" t="s">
        <v>29</v>
      </c>
    </row>
    <row r="7" spans="1:17">
      <c r="A7" s="18">
        <v>115</v>
      </c>
      <c r="B7" s="18" t="s">
        <v>600</v>
      </c>
      <c r="C7" s="18" t="s">
        <v>601</v>
      </c>
      <c r="D7" s="18" t="s">
        <v>19</v>
      </c>
      <c r="E7" s="18" t="s">
        <v>584</v>
      </c>
      <c r="F7" s="18" t="s">
        <v>602</v>
      </c>
      <c r="G7" s="18">
        <v>19</v>
      </c>
      <c r="H7" s="18" t="s">
        <v>22</v>
      </c>
      <c r="I7" s="18" t="s">
        <v>37</v>
      </c>
      <c r="J7" s="18" t="s">
        <v>38</v>
      </c>
      <c r="K7" s="18" t="s">
        <v>39</v>
      </c>
      <c r="L7" s="18" t="s">
        <v>38</v>
      </c>
      <c r="M7" s="18" t="s">
        <v>597</v>
      </c>
      <c r="N7" s="18" t="s">
        <v>598</v>
      </c>
      <c r="O7" s="19" t="s">
        <v>603</v>
      </c>
      <c r="P7" s="27"/>
      <c r="Q7" s="1" t="s">
        <v>29</v>
      </c>
    </row>
    <row r="8" spans="1:17">
      <c r="A8" s="18">
        <v>116</v>
      </c>
      <c r="B8" s="18" t="s">
        <v>604</v>
      </c>
      <c r="C8" s="18" t="s">
        <v>605</v>
      </c>
      <c r="D8" s="18" t="s">
        <v>19</v>
      </c>
      <c r="E8" s="18" t="s">
        <v>584</v>
      </c>
      <c r="F8" s="18" t="s">
        <v>606</v>
      </c>
      <c r="G8" s="18">
        <v>19</v>
      </c>
      <c r="H8" s="18" t="s">
        <v>22</v>
      </c>
      <c r="I8" s="18" t="s">
        <v>37</v>
      </c>
      <c r="J8" s="18" t="s">
        <v>38</v>
      </c>
      <c r="K8" s="18" t="s">
        <v>39</v>
      </c>
      <c r="L8" s="18" t="s">
        <v>38</v>
      </c>
      <c r="M8" s="18" t="s">
        <v>607</v>
      </c>
      <c r="N8" s="18" t="s">
        <v>598</v>
      </c>
      <c r="O8" s="19" t="s">
        <v>608</v>
      </c>
      <c r="P8" s="27"/>
      <c r="Q8" s="1" t="s">
        <v>29</v>
      </c>
    </row>
    <row r="9" spans="1:17">
      <c r="A9" s="18">
        <v>117</v>
      </c>
      <c r="B9" s="18" t="s">
        <v>609</v>
      </c>
      <c r="C9" s="18" t="s">
        <v>610</v>
      </c>
      <c r="D9" s="18" t="s">
        <v>19</v>
      </c>
      <c r="E9" s="18" t="s">
        <v>584</v>
      </c>
      <c r="F9" s="18" t="s">
        <v>611</v>
      </c>
      <c r="G9" s="18">
        <v>19</v>
      </c>
      <c r="H9" s="18" t="s">
        <v>22</v>
      </c>
      <c r="I9" s="18" t="s">
        <v>37</v>
      </c>
      <c r="J9" s="18" t="s">
        <v>38</v>
      </c>
      <c r="K9" s="18" t="s">
        <v>39</v>
      </c>
      <c r="L9" s="18" t="s">
        <v>38</v>
      </c>
      <c r="M9" s="18" t="s">
        <v>607</v>
      </c>
      <c r="N9" s="18" t="s">
        <v>598</v>
      </c>
      <c r="O9" s="19" t="s">
        <v>612</v>
      </c>
      <c r="P9" s="27"/>
      <c r="Q9" s="1" t="e">
        <v>#N/A</v>
      </c>
    </row>
    <row r="10" spans="1:17">
      <c r="A10" s="18">
        <v>274</v>
      </c>
      <c r="B10" s="18" t="s">
        <v>613</v>
      </c>
      <c r="C10" s="18" t="s">
        <v>614</v>
      </c>
      <c r="D10" s="18" t="s">
        <v>19</v>
      </c>
      <c r="E10" s="18" t="s">
        <v>584</v>
      </c>
      <c r="F10" s="18" t="s">
        <v>615</v>
      </c>
      <c r="G10" s="18">
        <v>54</v>
      </c>
      <c r="H10" s="18" t="s">
        <v>85</v>
      </c>
      <c r="I10" s="18" t="s">
        <v>37</v>
      </c>
      <c r="J10" s="18" t="s">
        <v>38</v>
      </c>
      <c r="K10" s="18" t="s">
        <v>39</v>
      </c>
      <c r="L10" s="18" t="s">
        <v>38</v>
      </c>
      <c r="M10" s="18" t="s">
        <v>616</v>
      </c>
      <c r="N10" s="18" t="s">
        <v>617</v>
      </c>
      <c r="O10" s="19" t="s">
        <v>618</v>
      </c>
      <c r="P10" s="27">
        <v>44618</v>
      </c>
      <c r="Q10" s="1" t="s">
        <v>29</v>
      </c>
    </row>
    <row r="11" spans="1:17">
      <c r="A11" s="18">
        <v>277</v>
      </c>
      <c r="B11" s="18" t="s">
        <v>619</v>
      </c>
      <c r="C11" s="18" t="s">
        <v>620</v>
      </c>
      <c r="D11" s="18" t="s">
        <v>19</v>
      </c>
      <c r="E11" s="18" t="s">
        <v>584</v>
      </c>
      <c r="F11" s="18" t="s">
        <v>621</v>
      </c>
      <c r="G11" s="18">
        <v>54</v>
      </c>
      <c r="H11" s="18" t="s">
        <v>85</v>
      </c>
      <c r="I11" s="18" t="s">
        <v>37</v>
      </c>
      <c r="J11" s="18" t="s">
        <v>38</v>
      </c>
      <c r="K11" s="18" t="s">
        <v>39</v>
      </c>
      <c r="L11" s="18" t="s">
        <v>38</v>
      </c>
      <c r="M11" s="18" t="s">
        <v>622</v>
      </c>
      <c r="N11" s="18" t="s">
        <v>617</v>
      </c>
      <c r="O11" s="19" t="s">
        <v>623</v>
      </c>
      <c r="P11" s="27">
        <v>44618</v>
      </c>
      <c r="Q11" s="1" t="s">
        <v>29</v>
      </c>
    </row>
    <row r="12" spans="1:17">
      <c r="A12" s="18">
        <v>285</v>
      </c>
      <c r="B12" s="18" t="s">
        <v>624</v>
      </c>
      <c r="C12" s="18" t="s">
        <v>625</v>
      </c>
      <c r="D12" s="18" t="s">
        <v>19</v>
      </c>
      <c r="E12" s="18" t="s">
        <v>584</v>
      </c>
      <c r="F12" s="18" t="s">
        <v>626</v>
      </c>
      <c r="G12" s="18">
        <v>39</v>
      </c>
      <c r="H12" s="18" t="s">
        <v>85</v>
      </c>
      <c r="I12" s="18" t="s">
        <v>37</v>
      </c>
      <c r="J12" s="18" t="s">
        <v>38</v>
      </c>
      <c r="K12" s="18" t="s">
        <v>39</v>
      </c>
      <c r="L12" s="18" t="s">
        <v>38</v>
      </c>
      <c r="M12" s="18" t="s">
        <v>627</v>
      </c>
      <c r="N12" s="18" t="s">
        <v>628</v>
      </c>
      <c r="O12" s="19" t="s">
        <v>629</v>
      </c>
      <c r="P12" s="27"/>
      <c r="Q12" s="1" t="s">
        <v>29</v>
      </c>
    </row>
    <row r="13" spans="1:17">
      <c r="A13" s="18">
        <v>286</v>
      </c>
      <c r="B13" s="18" t="s">
        <v>630</v>
      </c>
      <c r="C13" s="18" t="s">
        <v>631</v>
      </c>
      <c r="D13" s="18" t="s">
        <v>19</v>
      </c>
      <c r="E13" s="18" t="s">
        <v>584</v>
      </c>
      <c r="F13" s="18" t="s">
        <v>632</v>
      </c>
      <c r="G13" s="18">
        <v>39</v>
      </c>
      <c r="H13" s="18" t="s">
        <v>85</v>
      </c>
      <c r="I13" s="18" t="s">
        <v>37</v>
      </c>
      <c r="J13" s="18" t="s">
        <v>38</v>
      </c>
      <c r="K13" s="18" t="s">
        <v>39</v>
      </c>
      <c r="L13" s="18" t="s">
        <v>38</v>
      </c>
      <c r="M13" s="18" t="s">
        <v>627</v>
      </c>
      <c r="N13" s="18" t="s">
        <v>628</v>
      </c>
      <c r="O13" s="19" t="s">
        <v>633</v>
      </c>
      <c r="P13" s="27"/>
      <c r="Q13" s="1" t="s">
        <v>29</v>
      </c>
    </row>
    <row r="14" spans="1:17">
      <c r="A14" s="18">
        <v>306</v>
      </c>
      <c r="B14" s="18" t="s">
        <v>634</v>
      </c>
      <c r="C14" s="18" t="s">
        <v>635</v>
      </c>
      <c r="D14" s="18" t="s">
        <v>19</v>
      </c>
      <c r="E14" s="18" t="s">
        <v>584</v>
      </c>
      <c r="F14" s="18" t="s">
        <v>636</v>
      </c>
      <c r="G14" s="18">
        <v>37</v>
      </c>
      <c r="H14" s="18" t="s">
        <v>85</v>
      </c>
      <c r="I14" s="18" t="s">
        <v>37</v>
      </c>
      <c r="J14" s="18" t="s">
        <v>38</v>
      </c>
      <c r="K14" s="18" t="s">
        <v>39</v>
      </c>
      <c r="L14" s="18" t="s">
        <v>38</v>
      </c>
      <c r="M14" s="18" t="s">
        <v>637</v>
      </c>
      <c r="N14" s="18" t="s">
        <v>638</v>
      </c>
      <c r="O14" s="19" t="s">
        <v>639</v>
      </c>
      <c r="P14" s="27">
        <v>44618</v>
      </c>
      <c r="Q14" s="1" t="s">
        <v>29</v>
      </c>
    </row>
    <row r="15" spans="1:17">
      <c r="A15" s="18">
        <v>314</v>
      </c>
      <c r="B15" s="18" t="s">
        <v>640</v>
      </c>
      <c r="C15" s="18" t="s">
        <v>641</v>
      </c>
      <c r="D15" s="18" t="s">
        <v>19</v>
      </c>
      <c r="E15" s="18" t="s">
        <v>584</v>
      </c>
      <c r="F15" s="18" t="s">
        <v>642</v>
      </c>
      <c r="G15" s="18">
        <v>28</v>
      </c>
      <c r="H15" s="18" t="s">
        <v>103</v>
      </c>
      <c r="I15" s="18" t="s">
        <v>37</v>
      </c>
      <c r="J15" s="18" t="s">
        <v>38</v>
      </c>
      <c r="K15" s="18" t="s">
        <v>39</v>
      </c>
      <c r="L15" s="18" t="s">
        <v>38</v>
      </c>
      <c r="M15" s="18" t="s">
        <v>643</v>
      </c>
      <c r="N15" s="18" t="s">
        <v>308</v>
      </c>
      <c r="O15" s="19" t="s">
        <v>644</v>
      </c>
      <c r="P15" s="27"/>
      <c r="Q15" s="1" t="s">
        <v>29</v>
      </c>
    </row>
    <row r="16" spans="1:17">
      <c r="A16" s="18">
        <v>373</v>
      </c>
      <c r="B16" s="18" t="s">
        <v>645</v>
      </c>
      <c r="C16" s="18" t="s">
        <v>646</v>
      </c>
      <c r="D16" s="18" t="s">
        <v>19</v>
      </c>
      <c r="E16" s="18" t="s">
        <v>584</v>
      </c>
      <c r="F16" s="18" t="s">
        <v>647</v>
      </c>
      <c r="G16" s="18">
        <v>22</v>
      </c>
      <c r="H16" s="18" t="s">
        <v>103</v>
      </c>
      <c r="I16" s="18" t="s">
        <v>37</v>
      </c>
      <c r="J16" s="18" t="s">
        <v>38</v>
      </c>
      <c r="K16" s="18" t="s">
        <v>39</v>
      </c>
      <c r="L16" s="18" t="s">
        <v>38</v>
      </c>
      <c r="M16" s="18" t="s">
        <v>648</v>
      </c>
      <c r="N16" s="18" t="s">
        <v>111</v>
      </c>
      <c r="O16" s="19" t="s">
        <v>649</v>
      </c>
      <c r="P16" s="27"/>
      <c r="Q16" s="1" t="s">
        <v>29</v>
      </c>
    </row>
    <row r="17" spans="1:17">
      <c r="A17" s="18">
        <v>604</v>
      </c>
      <c r="B17" s="18" t="s">
        <v>650</v>
      </c>
      <c r="C17" s="18" t="s">
        <v>651</v>
      </c>
      <c r="D17" s="18" t="s">
        <v>19</v>
      </c>
      <c r="E17" s="18" t="s">
        <v>584</v>
      </c>
      <c r="F17" s="18" t="s">
        <v>652</v>
      </c>
      <c r="G17" s="18">
        <v>11</v>
      </c>
      <c r="H17" s="18" t="s">
        <v>22</v>
      </c>
      <c r="I17" s="18" t="s">
        <v>116</v>
      </c>
      <c r="J17" s="18" t="s">
        <v>117</v>
      </c>
      <c r="K17" s="18" t="s">
        <v>118</v>
      </c>
      <c r="L17" s="18" t="s">
        <v>173</v>
      </c>
      <c r="M17" s="18" t="s">
        <v>653</v>
      </c>
      <c r="N17" s="18" t="s">
        <v>654</v>
      </c>
      <c r="O17" s="19" t="s">
        <v>655</v>
      </c>
      <c r="P17" s="27"/>
      <c r="Q17" s="1" t="s">
        <v>29</v>
      </c>
    </row>
    <row r="18" spans="1:17">
      <c r="A18" s="18">
        <v>605</v>
      </c>
      <c r="B18" s="18" t="s">
        <v>656</v>
      </c>
      <c r="C18" s="18" t="s">
        <v>657</v>
      </c>
      <c r="D18" s="18" t="s">
        <v>19</v>
      </c>
      <c r="E18" s="18" t="s">
        <v>584</v>
      </c>
      <c r="F18" s="18" t="s">
        <v>658</v>
      </c>
      <c r="G18" s="18">
        <v>11</v>
      </c>
      <c r="H18" s="18" t="s">
        <v>22</v>
      </c>
      <c r="I18" s="18" t="s">
        <v>116</v>
      </c>
      <c r="J18" s="18" t="s">
        <v>117</v>
      </c>
      <c r="K18" s="18" t="s">
        <v>118</v>
      </c>
      <c r="L18" s="18" t="s">
        <v>173</v>
      </c>
      <c r="M18" s="18" t="s">
        <v>653</v>
      </c>
      <c r="N18" s="18" t="s">
        <v>654</v>
      </c>
      <c r="O18" s="19" t="s">
        <v>659</v>
      </c>
      <c r="P18" s="27"/>
      <c r="Q18" s="1" t="s">
        <v>29</v>
      </c>
    </row>
    <row r="19" spans="1:17">
      <c r="A19" s="18">
        <v>606</v>
      </c>
      <c r="B19" s="18" t="s">
        <v>660</v>
      </c>
      <c r="C19" s="18" t="s">
        <v>661</v>
      </c>
      <c r="D19" s="18" t="s">
        <v>19</v>
      </c>
      <c r="E19" s="18" t="s">
        <v>584</v>
      </c>
      <c r="F19" s="18" t="s">
        <v>662</v>
      </c>
      <c r="G19" s="18">
        <v>10</v>
      </c>
      <c r="H19" s="18" t="s">
        <v>50</v>
      </c>
      <c r="I19" s="18" t="s">
        <v>116</v>
      </c>
      <c r="J19" s="18" t="s">
        <v>117</v>
      </c>
      <c r="K19" s="18" t="s">
        <v>118</v>
      </c>
      <c r="L19" s="18" t="s">
        <v>173</v>
      </c>
      <c r="M19" s="18" t="s">
        <v>663</v>
      </c>
      <c r="N19" s="18" t="s">
        <v>664</v>
      </c>
      <c r="O19" s="19" t="s">
        <v>665</v>
      </c>
      <c r="P19" s="27">
        <v>44618</v>
      </c>
      <c r="Q19" s="1" t="s">
        <v>29</v>
      </c>
    </row>
    <row r="20" spans="1:17">
      <c r="A20" s="18">
        <v>607</v>
      </c>
      <c r="B20" s="18" t="s">
        <v>666</v>
      </c>
      <c r="C20" s="18" t="s">
        <v>667</v>
      </c>
      <c r="D20" s="18" t="s">
        <v>19</v>
      </c>
      <c r="E20" s="18" t="s">
        <v>584</v>
      </c>
      <c r="F20" s="18" t="s">
        <v>668</v>
      </c>
      <c r="G20" s="18">
        <v>10</v>
      </c>
      <c r="H20" s="18" t="s">
        <v>50</v>
      </c>
      <c r="I20" s="18" t="s">
        <v>116</v>
      </c>
      <c r="J20" s="18" t="s">
        <v>117</v>
      </c>
      <c r="K20" s="18" t="s">
        <v>118</v>
      </c>
      <c r="L20" s="18" t="s">
        <v>173</v>
      </c>
      <c r="M20" s="18" t="s">
        <v>663</v>
      </c>
      <c r="N20" s="18" t="s">
        <v>664</v>
      </c>
      <c r="O20" s="19" t="s">
        <v>669</v>
      </c>
      <c r="P20" s="27"/>
      <c r="Q20" s="1" t="s">
        <v>29</v>
      </c>
    </row>
    <row r="21" spans="1:17">
      <c r="A21" s="18">
        <v>616</v>
      </c>
      <c r="B21" s="18" t="s">
        <v>670</v>
      </c>
      <c r="C21" s="18" t="s">
        <v>671</v>
      </c>
      <c r="D21" s="18" t="s">
        <v>19</v>
      </c>
      <c r="E21" s="18" t="s">
        <v>584</v>
      </c>
      <c r="F21" s="18" t="s">
        <v>672</v>
      </c>
      <c r="G21" s="18">
        <v>8</v>
      </c>
      <c r="H21" s="18" t="s">
        <v>50</v>
      </c>
      <c r="I21" s="18" t="s">
        <v>116</v>
      </c>
      <c r="J21" s="18" t="s">
        <v>117</v>
      </c>
      <c r="K21" s="18" t="s">
        <v>118</v>
      </c>
      <c r="L21" s="18" t="s">
        <v>173</v>
      </c>
      <c r="M21" s="18" t="s">
        <v>673</v>
      </c>
      <c r="N21" s="18" t="s">
        <v>674</v>
      </c>
      <c r="O21" s="19" t="s">
        <v>675</v>
      </c>
      <c r="P21" s="27"/>
      <c r="Q21" s="1" t="s">
        <v>29</v>
      </c>
    </row>
    <row r="22" spans="1:17">
      <c r="A22" s="18">
        <v>664</v>
      </c>
      <c r="B22" s="18" t="s">
        <v>676</v>
      </c>
      <c r="C22" s="18" t="s">
        <v>677</v>
      </c>
      <c r="D22" s="18" t="s">
        <v>19</v>
      </c>
      <c r="E22" s="18" t="s">
        <v>584</v>
      </c>
      <c r="F22" s="18" t="s">
        <v>678</v>
      </c>
      <c r="G22" s="18">
        <v>7</v>
      </c>
      <c r="H22" s="18" t="s">
        <v>50</v>
      </c>
      <c r="I22" s="18" t="s">
        <v>116</v>
      </c>
      <c r="J22" s="18" t="s">
        <v>117</v>
      </c>
      <c r="K22" s="18" t="s">
        <v>118</v>
      </c>
      <c r="L22" s="18" t="s">
        <v>173</v>
      </c>
      <c r="M22" s="18" t="s">
        <v>679</v>
      </c>
      <c r="N22" s="18" t="s">
        <v>175</v>
      </c>
      <c r="O22" s="19" t="s">
        <v>680</v>
      </c>
      <c r="P22" s="27"/>
      <c r="Q22" s="1" t="s">
        <v>29</v>
      </c>
    </row>
    <row r="23" spans="1:17">
      <c r="A23" s="18">
        <v>665</v>
      </c>
      <c r="B23" s="18" t="s">
        <v>681</v>
      </c>
      <c r="C23" s="18" t="s">
        <v>682</v>
      </c>
      <c r="D23" s="18" t="s">
        <v>19</v>
      </c>
      <c r="E23" s="18" t="s">
        <v>584</v>
      </c>
      <c r="F23" s="18" t="s">
        <v>683</v>
      </c>
      <c r="G23" s="18">
        <v>7</v>
      </c>
      <c r="H23" s="18" t="s">
        <v>50</v>
      </c>
      <c r="I23" s="18" t="s">
        <v>116</v>
      </c>
      <c r="J23" s="18" t="s">
        <v>117</v>
      </c>
      <c r="K23" s="18" t="s">
        <v>118</v>
      </c>
      <c r="L23" s="18" t="s">
        <v>173</v>
      </c>
      <c r="M23" s="18" t="s">
        <v>684</v>
      </c>
      <c r="N23" s="18" t="s">
        <v>175</v>
      </c>
      <c r="O23" s="19" t="s">
        <v>685</v>
      </c>
      <c r="P23" s="27"/>
      <c r="Q23" s="1" t="s">
        <v>29</v>
      </c>
    </row>
    <row r="24" spans="1:17">
      <c r="A24" s="18">
        <v>666</v>
      </c>
      <c r="B24" s="18" t="s">
        <v>686</v>
      </c>
      <c r="C24" s="18" t="s">
        <v>687</v>
      </c>
      <c r="D24" s="18" t="s">
        <v>19</v>
      </c>
      <c r="E24" s="18" t="s">
        <v>584</v>
      </c>
      <c r="F24" s="18" t="s">
        <v>688</v>
      </c>
      <c r="G24" s="18">
        <v>7</v>
      </c>
      <c r="H24" s="18" t="s">
        <v>50</v>
      </c>
      <c r="I24" s="18" t="s">
        <v>116</v>
      </c>
      <c r="J24" s="18" t="s">
        <v>117</v>
      </c>
      <c r="K24" s="18" t="s">
        <v>118</v>
      </c>
      <c r="L24" s="18" t="s">
        <v>173</v>
      </c>
      <c r="M24" s="18" t="s">
        <v>684</v>
      </c>
      <c r="N24" s="18" t="s">
        <v>175</v>
      </c>
      <c r="O24" s="19" t="s">
        <v>689</v>
      </c>
      <c r="P24" s="27"/>
      <c r="Q24" s="1" t="s">
        <v>29</v>
      </c>
    </row>
    <row r="25" spans="1:17">
      <c r="A25" s="18">
        <v>667</v>
      </c>
      <c r="B25" s="18" t="s">
        <v>690</v>
      </c>
      <c r="C25" s="18" t="s">
        <v>691</v>
      </c>
      <c r="D25" s="18" t="s">
        <v>19</v>
      </c>
      <c r="E25" s="18" t="s">
        <v>584</v>
      </c>
      <c r="F25" s="18" t="s">
        <v>692</v>
      </c>
      <c r="G25" s="18">
        <v>7</v>
      </c>
      <c r="H25" s="18" t="s">
        <v>50</v>
      </c>
      <c r="I25" s="18" t="s">
        <v>116</v>
      </c>
      <c r="J25" s="18" t="s">
        <v>117</v>
      </c>
      <c r="K25" s="18" t="s">
        <v>118</v>
      </c>
      <c r="L25" s="18" t="s">
        <v>173</v>
      </c>
      <c r="M25" s="18" t="s">
        <v>684</v>
      </c>
      <c r="N25" s="18" t="s">
        <v>175</v>
      </c>
      <c r="O25" s="19" t="s">
        <v>693</v>
      </c>
      <c r="P25" s="27">
        <v>44618</v>
      </c>
      <c r="Q25" s="1" t="s">
        <v>29</v>
      </c>
    </row>
    <row r="26" spans="1:17">
      <c r="A26" s="18">
        <v>668</v>
      </c>
      <c r="B26" s="18" t="s">
        <v>694</v>
      </c>
      <c r="C26" s="18" t="s">
        <v>695</v>
      </c>
      <c r="D26" s="18" t="s">
        <v>19</v>
      </c>
      <c r="E26" s="18" t="s">
        <v>584</v>
      </c>
      <c r="F26" s="18" t="s">
        <v>696</v>
      </c>
      <c r="G26" s="18">
        <v>7</v>
      </c>
      <c r="H26" s="18" t="s">
        <v>50</v>
      </c>
      <c r="I26" s="18" t="s">
        <v>116</v>
      </c>
      <c r="J26" s="18" t="s">
        <v>117</v>
      </c>
      <c r="K26" s="18" t="s">
        <v>118</v>
      </c>
      <c r="L26" s="18" t="s">
        <v>173</v>
      </c>
      <c r="M26" s="18" t="s">
        <v>684</v>
      </c>
      <c r="N26" s="18" t="s">
        <v>175</v>
      </c>
      <c r="O26" s="19" t="s">
        <v>697</v>
      </c>
      <c r="P26" s="27"/>
      <c r="Q26" s="1" t="s">
        <v>29</v>
      </c>
    </row>
    <row r="27" spans="1:17">
      <c r="A27" s="18">
        <v>1124</v>
      </c>
      <c r="B27" s="18" t="s">
        <v>698</v>
      </c>
      <c r="C27" s="18" t="s">
        <v>699</v>
      </c>
      <c r="D27" s="18" t="s">
        <v>19</v>
      </c>
      <c r="E27" s="18" t="s">
        <v>584</v>
      </c>
      <c r="F27" s="18" t="s">
        <v>700</v>
      </c>
      <c r="G27" s="18">
        <v>56</v>
      </c>
      <c r="H27" s="18" t="s">
        <v>85</v>
      </c>
      <c r="I27" s="18" t="s">
        <v>371</v>
      </c>
      <c r="J27" s="18" t="s">
        <v>372</v>
      </c>
      <c r="K27" s="18" t="s">
        <v>373</v>
      </c>
      <c r="L27" s="18" t="s">
        <v>372</v>
      </c>
      <c r="M27" s="18" t="s">
        <v>701</v>
      </c>
      <c r="N27" s="18" t="s">
        <v>702</v>
      </c>
      <c r="O27" s="19" t="s">
        <v>703</v>
      </c>
      <c r="P27" s="27"/>
      <c r="Q27" s="1" t="s">
        <v>29</v>
      </c>
    </row>
    <row r="28" spans="1:17">
      <c r="A28" s="18">
        <v>1137</v>
      </c>
      <c r="B28" s="18" t="s">
        <v>704</v>
      </c>
      <c r="C28" s="18" t="s">
        <v>705</v>
      </c>
      <c r="D28" s="18" t="s">
        <v>19</v>
      </c>
      <c r="E28" s="18" t="s">
        <v>584</v>
      </c>
      <c r="F28" s="18" t="s">
        <v>706</v>
      </c>
      <c r="G28" s="18">
        <v>39</v>
      </c>
      <c r="H28" s="18" t="s">
        <v>85</v>
      </c>
      <c r="I28" s="18" t="s">
        <v>371</v>
      </c>
      <c r="J28" s="18" t="s">
        <v>372</v>
      </c>
      <c r="K28" s="18" t="s">
        <v>373</v>
      </c>
      <c r="L28" s="18" t="s">
        <v>372</v>
      </c>
      <c r="M28" s="18" t="s">
        <v>707</v>
      </c>
      <c r="N28" s="18" t="s">
        <v>628</v>
      </c>
      <c r="O28" s="19" t="s">
        <v>708</v>
      </c>
      <c r="P28" s="27"/>
      <c r="Q28" s="1" t="s">
        <v>29</v>
      </c>
    </row>
    <row r="29" spans="1:17">
      <c r="A29" s="18">
        <v>1162</v>
      </c>
      <c r="B29" s="18" t="s">
        <v>709</v>
      </c>
      <c r="C29" s="18" t="s">
        <v>710</v>
      </c>
      <c r="D29" s="18" t="s">
        <v>19</v>
      </c>
      <c r="E29" s="18" t="s">
        <v>584</v>
      </c>
      <c r="F29" s="18" t="s">
        <v>711</v>
      </c>
      <c r="G29" s="18">
        <v>11</v>
      </c>
      <c r="H29" s="18" t="s">
        <v>22</v>
      </c>
      <c r="I29" s="18" t="s">
        <v>345</v>
      </c>
      <c r="J29" s="18" t="s">
        <v>386</v>
      </c>
      <c r="K29" s="18" t="s">
        <v>387</v>
      </c>
      <c r="L29" s="18" t="s">
        <v>386</v>
      </c>
      <c r="M29" s="18" t="s">
        <v>653</v>
      </c>
      <c r="N29" s="18" t="s">
        <v>654</v>
      </c>
      <c r="O29" s="19" t="s">
        <v>712</v>
      </c>
      <c r="P29" s="27"/>
      <c r="Q29" s="1" t="s">
        <v>29</v>
      </c>
    </row>
    <row r="30" spans="1:17">
      <c r="A30" s="18">
        <v>1163</v>
      </c>
      <c r="B30" s="18" t="s">
        <v>713</v>
      </c>
      <c r="C30" s="18" t="s">
        <v>714</v>
      </c>
      <c r="D30" s="18" t="s">
        <v>19</v>
      </c>
      <c r="E30" s="18" t="s">
        <v>584</v>
      </c>
      <c r="F30" s="18" t="s">
        <v>715</v>
      </c>
      <c r="G30" s="18">
        <v>11</v>
      </c>
      <c r="H30" s="18" t="s">
        <v>22</v>
      </c>
      <c r="I30" s="18" t="s">
        <v>345</v>
      </c>
      <c r="J30" s="18" t="s">
        <v>386</v>
      </c>
      <c r="K30" s="18" t="s">
        <v>387</v>
      </c>
      <c r="L30" s="18" t="s">
        <v>386</v>
      </c>
      <c r="M30" s="18" t="s">
        <v>716</v>
      </c>
      <c r="N30" s="18" t="s">
        <v>654</v>
      </c>
      <c r="O30" s="19" t="s">
        <v>717</v>
      </c>
      <c r="P30" s="27"/>
      <c r="Q30" s="1" t="s">
        <v>29</v>
      </c>
    </row>
    <row r="31" spans="1:17">
      <c r="A31" s="18">
        <v>1221</v>
      </c>
      <c r="B31" s="18" t="s">
        <v>718</v>
      </c>
      <c r="C31" s="18" t="s">
        <v>719</v>
      </c>
      <c r="D31" s="18" t="s">
        <v>19</v>
      </c>
      <c r="E31" s="18" t="s">
        <v>584</v>
      </c>
      <c r="F31" s="18" t="s">
        <v>720</v>
      </c>
      <c r="G31" s="18">
        <v>53</v>
      </c>
      <c r="H31" s="18" t="s">
        <v>85</v>
      </c>
      <c r="I31" s="18" t="s">
        <v>357</v>
      </c>
      <c r="J31" s="18" t="s">
        <v>400</v>
      </c>
      <c r="K31" s="18" t="s">
        <v>401</v>
      </c>
      <c r="L31" s="18" t="s">
        <v>400</v>
      </c>
      <c r="M31" s="18" t="s">
        <v>721</v>
      </c>
      <c r="N31" s="18" t="s">
        <v>381</v>
      </c>
      <c r="O31" s="19" t="s">
        <v>722</v>
      </c>
      <c r="P31" s="27"/>
      <c r="Q31" s="1" t="e">
        <v>#N/A</v>
      </c>
    </row>
    <row r="32" spans="1:17">
      <c r="A32" s="18">
        <v>1228</v>
      </c>
      <c r="B32" s="18" t="s">
        <v>723</v>
      </c>
      <c r="C32" s="18" t="s">
        <v>724</v>
      </c>
      <c r="D32" s="18" t="s">
        <v>19</v>
      </c>
      <c r="E32" s="18" t="s">
        <v>584</v>
      </c>
      <c r="F32" s="18" t="s">
        <v>725</v>
      </c>
      <c r="G32" s="18">
        <v>53</v>
      </c>
      <c r="H32" s="18" t="s">
        <v>85</v>
      </c>
      <c r="I32" s="18" t="s">
        <v>357</v>
      </c>
      <c r="J32" s="18" t="s">
        <v>400</v>
      </c>
      <c r="K32" s="18" t="s">
        <v>401</v>
      </c>
      <c r="L32" s="18" t="s">
        <v>400</v>
      </c>
      <c r="M32" s="18" t="s">
        <v>726</v>
      </c>
      <c r="N32" s="18" t="s">
        <v>381</v>
      </c>
      <c r="O32" s="19" t="s">
        <v>727</v>
      </c>
      <c r="P32" s="27">
        <v>44618</v>
      </c>
      <c r="Q32" s="1" t="s">
        <v>29</v>
      </c>
    </row>
    <row r="33" spans="1:17">
      <c r="A33" s="18">
        <v>1277</v>
      </c>
      <c r="B33" s="18" t="s">
        <v>728</v>
      </c>
      <c r="C33" s="18" t="s">
        <v>729</v>
      </c>
      <c r="D33" s="18" t="s">
        <v>19</v>
      </c>
      <c r="E33" s="18" t="s">
        <v>584</v>
      </c>
      <c r="F33" s="19"/>
      <c r="G33" s="18">
        <v>3</v>
      </c>
      <c r="H33" s="18" t="s">
        <v>50</v>
      </c>
      <c r="I33" s="18" t="s">
        <v>37</v>
      </c>
      <c r="J33" s="18" t="s">
        <v>38</v>
      </c>
      <c r="K33" s="18" t="s">
        <v>39</v>
      </c>
      <c r="L33" s="18" t="s">
        <v>417</v>
      </c>
      <c r="M33" s="18" t="s">
        <v>730</v>
      </c>
      <c r="N33" s="18" t="s">
        <v>419</v>
      </c>
      <c r="O33" s="19" t="s">
        <v>731</v>
      </c>
      <c r="P33" s="27"/>
      <c r="Q33" s="1" t="e">
        <v>#N/A</v>
      </c>
    </row>
    <row r="34" spans="1:17">
      <c r="A34" s="18">
        <v>1278</v>
      </c>
      <c r="B34" s="18" t="s">
        <v>732</v>
      </c>
      <c r="C34" s="18" t="s">
        <v>733</v>
      </c>
      <c r="D34" s="18" t="s">
        <v>19</v>
      </c>
      <c r="E34" s="18" t="s">
        <v>584</v>
      </c>
      <c r="F34" s="19"/>
      <c r="G34" s="18">
        <v>3</v>
      </c>
      <c r="H34" s="18" t="s">
        <v>50</v>
      </c>
      <c r="I34" s="18" t="s">
        <v>37</v>
      </c>
      <c r="J34" s="18" t="s">
        <v>38</v>
      </c>
      <c r="K34" s="18" t="s">
        <v>39</v>
      </c>
      <c r="L34" s="18" t="s">
        <v>417</v>
      </c>
      <c r="M34" s="18" t="s">
        <v>730</v>
      </c>
      <c r="N34" s="18" t="s">
        <v>419</v>
      </c>
      <c r="O34" s="19" t="s">
        <v>734</v>
      </c>
      <c r="P34" s="27"/>
      <c r="Q34" s="1" t="s">
        <v>29</v>
      </c>
    </row>
    <row r="35" spans="1:17">
      <c r="A35" s="18">
        <v>1279</v>
      </c>
      <c r="B35" s="18" t="s">
        <v>735</v>
      </c>
      <c r="C35" s="18" t="s">
        <v>736</v>
      </c>
      <c r="D35" s="18" t="s">
        <v>19</v>
      </c>
      <c r="E35" s="18" t="s">
        <v>584</v>
      </c>
      <c r="F35" s="19"/>
      <c r="G35" s="18">
        <v>3</v>
      </c>
      <c r="H35" s="18" t="s">
        <v>50</v>
      </c>
      <c r="I35" s="18" t="s">
        <v>37</v>
      </c>
      <c r="J35" s="18" t="s">
        <v>38</v>
      </c>
      <c r="K35" s="18" t="s">
        <v>39</v>
      </c>
      <c r="L35" s="18" t="s">
        <v>417</v>
      </c>
      <c r="M35" s="18" t="s">
        <v>730</v>
      </c>
      <c r="N35" s="18" t="s">
        <v>419</v>
      </c>
      <c r="O35" s="19" t="s">
        <v>737</v>
      </c>
      <c r="P35" s="27"/>
      <c r="Q35" s="1" t="e">
        <v>#N/A</v>
      </c>
    </row>
    <row r="36" spans="1:17">
      <c r="A36" s="18">
        <v>1280</v>
      </c>
      <c r="B36" s="18" t="s">
        <v>738</v>
      </c>
      <c r="C36" s="18" t="s">
        <v>739</v>
      </c>
      <c r="D36" s="18" t="s">
        <v>19</v>
      </c>
      <c r="E36" s="18" t="s">
        <v>584</v>
      </c>
      <c r="F36" s="19"/>
      <c r="G36" s="18">
        <v>3</v>
      </c>
      <c r="H36" s="18" t="s">
        <v>50</v>
      </c>
      <c r="I36" s="18" t="s">
        <v>37</v>
      </c>
      <c r="J36" s="18" t="s">
        <v>38</v>
      </c>
      <c r="K36" s="18" t="s">
        <v>39</v>
      </c>
      <c r="L36" s="18" t="s">
        <v>417</v>
      </c>
      <c r="M36" s="18" t="s">
        <v>730</v>
      </c>
      <c r="N36" s="18" t="s">
        <v>419</v>
      </c>
      <c r="O36" s="19" t="s">
        <v>740</v>
      </c>
      <c r="P36" s="27"/>
      <c r="Q36" s="1" t="s">
        <v>29</v>
      </c>
    </row>
    <row r="37" spans="1:17">
      <c r="A37" s="18">
        <v>1281</v>
      </c>
      <c r="B37" s="18" t="s">
        <v>741</v>
      </c>
      <c r="C37" s="18" t="s">
        <v>742</v>
      </c>
      <c r="D37" s="18" t="s">
        <v>19</v>
      </c>
      <c r="E37" s="18" t="s">
        <v>584</v>
      </c>
      <c r="F37" s="19"/>
      <c r="G37" s="18">
        <v>3</v>
      </c>
      <c r="H37" s="18" t="s">
        <v>50</v>
      </c>
      <c r="I37" s="18" t="s">
        <v>37</v>
      </c>
      <c r="J37" s="18" t="s">
        <v>38</v>
      </c>
      <c r="K37" s="18" t="s">
        <v>39</v>
      </c>
      <c r="L37" s="18" t="s">
        <v>417</v>
      </c>
      <c r="M37" s="18" t="s">
        <v>730</v>
      </c>
      <c r="N37" s="18" t="s">
        <v>419</v>
      </c>
      <c r="O37" s="19" t="s">
        <v>743</v>
      </c>
      <c r="P37" s="27"/>
      <c r="Q37" s="1" t="e">
        <v>#N/A</v>
      </c>
    </row>
    <row r="38" spans="1:17">
      <c r="A38" s="18">
        <v>1282</v>
      </c>
      <c r="B38" s="18" t="s">
        <v>744</v>
      </c>
      <c r="C38" s="18" t="s">
        <v>745</v>
      </c>
      <c r="D38" s="18" t="s">
        <v>19</v>
      </c>
      <c r="E38" s="18" t="s">
        <v>584</v>
      </c>
      <c r="F38" s="19"/>
      <c r="G38" s="18">
        <v>3</v>
      </c>
      <c r="H38" s="18" t="s">
        <v>50</v>
      </c>
      <c r="I38" s="18" t="s">
        <v>37</v>
      </c>
      <c r="J38" s="18" t="s">
        <v>38</v>
      </c>
      <c r="K38" s="18" t="s">
        <v>39</v>
      </c>
      <c r="L38" s="18" t="s">
        <v>417</v>
      </c>
      <c r="M38" s="18" t="s">
        <v>730</v>
      </c>
      <c r="N38" s="18" t="s">
        <v>419</v>
      </c>
      <c r="O38" s="19" t="s">
        <v>746</v>
      </c>
      <c r="P38" s="27"/>
      <c r="Q38" s="1" t="s">
        <v>29</v>
      </c>
    </row>
    <row r="39" spans="1:17">
      <c r="A39" s="18">
        <v>1283</v>
      </c>
      <c r="B39" s="18" t="s">
        <v>747</v>
      </c>
      <c r="C39" s="18" t="s">
        <v>748</v>
      </c>
      <c r="D39" s="18" t="s">
        <v>19</v>
      </c>
      <c r="E39" s="18" t="s">
        <v>584</v>
      </c>
      <c r="F39" s="19"/>
      <c r="G39" s="18">
        <v>3</v>
      </c>
      <c r="H39" s="18" t="s">
        <v>50</v>
      </c>
      <c r="I39" s="18" t="s">
        <v>37</v>
      </c>
      <c r="J39" s="18" t="s">
        <v>38</v>
      </c>
      <c r="K39" s="18" t="s">
        <v>39</v>
      </c>
      <c r="L39" s="18" t="s">
        <v>417</v>
      </c>
      <c r="M39" s="18" t="s">
        <v>730</v>
      </c>
      <c r="N39" s="18" t="s">
        <v>419</v>
      </c>
      <c r="O39" s="19" t="s">
        <v>749</v>
      </c>
      <c r="P39" s="27"/>
      <c r="Q39" s="1" t="s">
        <v>29</v>
      </c>
    </row>
    <row r="40" spans="1:17">
      <c r="A40" s="18">
        <v>1284</v>
      </c>
      <c r="B40" s="18" t="s">
        <v>750</v>
      </c>
      <c r="C40" s="18" t="s">
        <v>751</v>
      </c>
      <c r="D40" s="18" t="s">
        <v>19</v>
      </c>
      <c r="E40" s="18" t="s">
        <v>584</v>
      </c>
      <c r="F40" s="19"/>
      <c r="G40" s="18">
        <v>3</v>
      </c>
      <c r="H40" s="18" t="s">
        <v>50</v>
      </c>
      <c r="I40" s="18" t="s">
        <v>37</v>
      </c>
      <c r="J40" s="18" t="s">
        <v>38</v>
      </c>
      <c r="K40" s="18" t="s">
        <v>39</v>
      </c>
      <c r="L40" s="18" t="s">
        <v>417</v>
      </c>
      <c r="M40" s="18" t="s">
        <v>730</v>
      </c>
      <c r="N40" s="18" t="s">
        <v>419</v>
      </c>
      <c r="O40" s="19" t="s">
        <v>752</v>
      </c>
      <c r="P40" s="27"/>
      <c r="Q40" s="1" t="s">
        <v>29</v>
      </c>
    </row>
    <row r="41" spans="1:17">
      <c r="A41" s="18">
        <v>1285</v>
      </c>
      <c r="B41" s="18" t="s">
        <v>753</v>
      </c>
      <c r="C41" s="18" t="s">
        <v>754</v>
      </c>
      <c r="D41" s="18" t="s">
        <v>19</v>
      </c>
      <c r="E41" s="18" t="s">
        <v>584</v>
      </c>
      <c r="F41" s="19"/>
      <c r="G41" s="18">
        <v>3</v>
      </c>
      <c r="H41" s="18" t="s">
        <v>50</v>
      </c>
      <c r="I41" s="18" t="s">
        <v>37</v>
      </c>
      <c r="J41" s="18" t="s">
        <v>38</v>
      </c>
      <c r="K41" s="18" t="s">
        <v>39</v>
      </c>
      <c r="L41" s="18" t="s">
        <v>417</v>
      </c>
      <c r="M41" s="18" t="s">
        <v>730</v>
      </c>
      <c r="N41" s="18" t="s">
        <v>419</v>
      </c>
      <c r="O41" s="19" t="s">
        <v>755</v>
      </c>
      <c r="P41" s="27"/>
      <c r="Q41" s="1" t="e">
        <v>#N/A</v>
      </c>
    </row>
    <row r="42" spans="1:17">
      <c r="A42" s="18">
        <v>1286</v>
      </c>
      <c r="B42" s="18" t="s">
        <v>756</v>
      </c>
      <c r="C42" s="18" t="s">
        <v>757</v>
      </c>
      <c r="D42" s="18" t="s">
        <v>19</v>
      </c>
      <c r="E42" s="18" t="s">
        <v>584</v>
      </c>
      <c r="F42" s="19"/>
      <c r="G42" s="18">
        <v>3</v>
      </c>
      <c r="H42" s="18" t="s">
        <v>50</v>
      </c>
      <c r="I42" s="18" t="s">
        <v>37</v>
      </c>
      <c r="J42" s="18" t="s">
        <v>38</v>
      </c>
      <c r="K42" s="18" t="s">
        <v>39</v>
      </c>
      <c r="L42" s="18" t="s">
        <v>417</v>
      </c>
      <c r="M42" s="18" t="s">
        <v>730</v>
      </c>
      <c r="N42" s="18" t="s">
        <v>419</v>
      </c>
      <c r="O42" s="19" t="s">
        <v>758</v>
      </c>
      <c r="P42" s="27"/>
      <c r="Q42" s="1" t="s">
        <v>29</v>
      </c>
    </row>
    <row r="43" spans="1:17">
      <c r="A43" s="18">
        <v>1304</v>
      </c>
      <c r="B43" s="18" t="s">
        <v>759</v>
      </c>
      <c r="C43" s="18" t="s">
        <v>760</v>
      </c>
      <c r="D43" s="18" t="s">
        <v>19</v>
      </c>
      <c r="E43" s="18" t="s">
        <v>584</v>
      </c>
      <c r="F43" s="19"/>
      <c r="G43" s="18">
        <v>3</v>
      </c>
      <c r="H43" s="18" t="s">
        <v>50</v>
      </c>
      <c r="I43" s="18" t="s">
        <v>357</v>
      </c>
      <c r="J43" s="18" t="s">
        <v>400</v>
      </c>
      <c r="K43" s="18" t="s">
        <v>401</v>
      </c>
      <c r="L43" s="18" t="s">
        <v>507</v>
      </c>
      <c r="M43" s="18" t="s">
        <v>730</v>
      </c>
      <c r="N43" s="18" t="s">
        <v>419</v>
      </c>
      <c r="O43" s="19" t="s">
        <v>761</v>
      </c>
      <c r="P43" s="27"/>
      <c r="Q43" s="1" t="e">
        <v>#N/A</v>
      </c>
    </row>
    <row r="44" spans="1:17">
      <c r="A44" s="18">
        <v>1307</v>
      </c>
      <c r="B44" s="18" t="s">
        <v>762</v>
      </c>
      <c r="C44" s="18" t="s">
        <v>763</v>
      </c>
      <c r="D44" s="18" t="s">
        <v>19</v>
      </c>
      <c r="E44" s="18" t="s">
        <v>584</v>
      </c>
      <c r="F44" s="19"/>
      <c r="G44" s="18">
        <v>3</v>
      </c>
      <c r="H44" s="18" t="s">
        <v>50</v>
      </c>
      <c r="I44" s="18" t="s">
        <v>371</v>
      </c>
      <c r="J44" s="18" t="s">
        <v>372</v>
      </c>
      <c r="K44" s="18" t="s">
        <v>373</v>
      </c>
      <c r="L44" s="18" t="s">
        <v>503</v>
      </c>
      <c r="M44" s="18" t="s">
        <v>730</v>
      </c>
      <c r="N44" s="18" t="s">
        <v>419</v>
      </c>
      <c r="O44" s="19" t="s">
        <v>764</v>
      </c>
      <c r="P44" s="27">
        <v>44590</v>
      </c>
      <c r="Q44" s="1" t="s">
        <v>29</v>
      </c>
    </row>
    <row r="45" spans="1:17">
      <c r="A45" s="18">
        <v>1309</v>
      </c>
      <c r="B45" s="18" t="s">
        <v>765</v>
      </c>
      <c r="C45" s="18" t="s">
        <v>766</v>
      </c>
      <c r="D45" s="18" t="s">
        <v>19</v>
      </c>
      <c r="E45" s="18" t="s">
        <v>584</v>
      </c>
      <c r="F45" s="20"/>
      <c r="G45" s="18">
        <v>3</v>
      </c>
      <c r="H45" s="18" t="s">
        <v>50</v>
      </c>
      <c r="I45" s="18" t="s">
        <v>37</v>
      </c>
      <c r="J45" s="18" t="s">
        <v>38</v>
      </c>
      <c r="K45" s="18" t="s">
        <v>39</v>
      </c>
      <c r="L45" s="18" t="s">
        <v>417</v>
      </c>
      <c r="M45" s="18" t="s">
        <v>767</v>
      </c>
      <c r="N45" s="18" t="s">
        <v>419</v>
      </c>
      <c r="O45" s="19" t="s">
        <v>768</v>
      </c>
      <c r="P45" s="27"/>
      <c r="Q45" s="1" t="e">
        <v>#N/A</v>
      </c>
    </row>
    <row r="46" spans="1:17">
      <c r="A46" s="18">
        <v>1310</v>
      </c>
      <c r="B46" s="18" t="s">
        <v>769</v>
      </c>
      <c r="C46" s="18" t="s">
        <v>770</v>
      </c>
      <c r="D46" s="18" t="s">
        <v>19</v>
      </c>
      <c r="E46" s="18" t="s">
        <v>584</v>
      </c>
      <c r="F46" s="20"/>
      <c r="G46" s="18">
        <v>3</v>
      </c>
      <c r="H46" s="18" t="s">
        <v>50</v>
      </c>
      <c r="I46" s="18" t="s">
        <v>37</v>
      </c>
      <c r="J46" s="18" t="s">
        <v>38</v>
      </c>
      <c r="K46" s="18" t="s">
        <v>39</v>
      </c>
      <c r="L46" s="18" t="s">
        <v>417</v>
      </c>
      <c r="M46" s="18" t="s">
        <v>767</v>
      </c>
      <c r="N46" s="18" t="s">
        <v>419</v>
      </c>
      <c r="O46" s="19" t="s">
        <v>771</v>
      </c>
      <c r="P46" s="27"/>
      <c r="Q46" s="1" t="e">
        <v>#N/A</v>
      </c>
    </row>
    <row r="47" spans="1:17">
      <c r="A47" s="18">
        <v>1318</v>
      </c>
      <c r="B47" s="18" t="s">
        <v>772</v>
      </c>
      <c r="C47" s="18" t="s">
        <v>773</v>
      </c>
      <c r="D47" s="18" t="s">
        <v>19</v>
      </c>
      <c r="E47" s="18" t="s">
        <v>584</v>
      </c>
      <c r="F47" s="20"/>
      <c r="G47" s="18">
        <v>3</v>
      </c>
      <c r="H47" s="18" t="s">
        <v>50</v>
      </c>
      <c r="I47" s="18" t="s">
        <v>37</v>
      </c>
      <c r="J47" s="18" t="s">
        <v>38</v>
      </c>
      <c r="K47" s="18" t="s">
        <v>39</v>
      </c>
      <c r="L47" s="18" t="s">
        <v>417</v>
      </c>
      <c r="M47" s="18" t="s">
        <v>767</v>
      </c>
      <c r="N47" s="18" t="s">
        <v>419</v>
      </c>
      <c r="O47" s="19" t="s">
        <v>774</v>
      </c>
      <c r="P47" s="27"/>
      <c r="Q47" s="1" t="e">
        <v>#N/A</v>
      </c>
    </row>
    <row r="48" spans="1:17">
      <c r="A48" s="18">
        <v>1319</v>
      </c>
      <c r="B48" s="18" t="s">
        <v>775</v>
      </c>
      <c r="C48" s="18" t="s">
        <v>776</v>
      </c>
      <c r="D48" s="18" t="s">
        <v>19</v>
      </c>
      <c r="E48" s="18" t="s">
        <v>584</v>
      </c>
      <c r="F48" s="20"/>
      <c r="G48" s="18">
        <v>3</v>
      </c>
      <c r="H48" s="18" t="s">
        <v>50</v>
      </c>
      <c r="I48" s="18" t="s">
        <v>371</v>
      </c>
      <c r="J48" s="18" t="s">
        <v>372</v>
      </c>
      <c r="K48" s="18" t="s">
        <v>373</v>
      </c>
      <c r="L48" s="18" t="s">
        <v>503</v>
      </c>
      <c r="M48" s="18" t="s">
        <v>767</v>
      </c>
      <c r="N48" s="18" t="s">
        <v>419</v>
      </c>
      <c r="O48" s="19" t="s">
        <v>777</v>
      </c>
      <c r="P48" s="27"/>
      <c r="Q48" s="1" t="e">
        <v>#N/A</v>
      </c>
    </row>
    <row r="49" spans="1:17">
      <c r="A49" s="18">
        <v>1320</v>
      </c>
      <c r="B49" s="18" t="s">
        <v>778</v>
      </c>
      <c r="C49" s="18" t="s">
        <v>779</v>
      </c>
      <c r="D49" s="18" t="s">
        <v>19</v>
      </c>
      <c r="E49" s="18" t="s">
        <v>584</v>
      </c>
      <c r="F49" s="20"/>
      <c r="G49" s="18">
        <v>3</v>
      </c>
      <c r="H49" s="18" t="s">
        <v>50</v>
      </c>
      <c r="I49" s="18" t="s">
        <v>357</v>
      </c>
      <c r="J49" s="18" t="s">
        <v>400</v>
      </c>
      <c r="K49" s="18" t="s">
        <v>401</v>
      </c>
      <c r="L49" s="18" t="s">
        <v>507</v>
      </c>
      <c r="M49" s="18" t="s">
        <v>767</v>
      </c>
      <c r="N49" s="18" t="s">
        <v>419</v>
      </c>
      <c r="O49" s="19" t="s">
        <v>780</v>
      </c>
      <c r="P49" s="27"/>
      <c r="Q49" s="1" t="e">
        <v>#N/A</v>
      </c>
    </row>
    <row r="50" spans="1:17">
      <c r="A50" s="18">
        <v>1389</v>
      </c>
      <c r="B50" s="21" t="s">
        <v>781</v>
      </c>
      <c r="C50" s="22" t="s">
        <v>782</v>
      </c>
      <c r="D50" s="18" t="s">
        <v>19</v>
      </c>
      <c r="E50" s="18" t="s">
        <v>584</v>
      </c>
      <c r="F50" s="23"/>
      <c r="G50" s="18">
        <v>3</v>
      </c>
      <c r="H50" s="18" t="s">
        <v>50</v>
      </c>
      <c r="I50" s="22" t="s">
        <v>37</v>
      </c>
      <c r="J50" s="22" t="s">
        <v>38</v>
      </c>
      <c r="K50" s="22" t="s">
        <v>783</v>
      </c>
      <c r="L50" s="22" t="s">
        <v>783</v>
      </c>
      <c r="M50" s="36" t="s">
        <v>784</v>
      </c>
      <c r="N50" s="23" t="s">
        <v>419</v>
      </c>
      <c r="O50" s="19" t="s">
        <v>785</v>
      </c>
      <c r="P50" s="27"/>
      <c r="Q50" s="1" t="e">
        <v>#N/A</v>
      </c>
    </row>
    <row r="51" spans="1:17">
      <c r="A51" s="18">
        <v>1390</v>
      </c>
      <c r="B51" s="21" t="s">
        <v>786</v>
      </c>
      <c r="C51" s="22" t="s">
        <v>787</v>
      </c>
      <c r="D51" s="18" t="s">
        <v>19</v>
      </c>
      <c r="E51" s="18" t="s">
        <v>584</v>
      </c>
      <c r="F51" s="23"/>
      <c r="G51" s="18">
        <v>3</v>
      </c>
      <c r="H51" s="18" t="s">
        <v>50</v>
      </c>
      <c r="I51" s="22" t="s">
        <v>37</v>
      </c>
      <c r="J51" s="22" t="s">
        <v>38</v>
      </c>
      <c r="K51" s="22" t="s">
        <v>783</v>
      </c>
      <c r="L51" s="22" t="s">
        <v>783</v>
      </c>
      <c r="M51" s="36" t="s">
        <v>784</v>
      </c>
      <c r="N51" s="23" t="s">
        <v>419</v>
      </c>
      <c r="O51" s="19" t="s">
        <v>788</v>
      </c>
      <c r="P51" s="27"/>
      <c r="Q51" s="1" t="s">
        <v>29</v>
      </c>
    </row>
    <row r="52" spans="1:17">
      <c r="A52" s="18">
        <v>1583</v>
      </c>
      <c r="B52" s="21" t="s">
        <v>789</v>
      </c>
      <c r="C52" s="23" t="s">
        <v>790</v>
      </c>
      <c r="D52" s="18" t="s">
        <v>19</v>
      </c>
      <c r="E52" s="18" t="s">
        <v>584</v>
      </c>
      <c r="F52" s="19"/>
      <c r="G52" s="18">
        <v>2</v>
      </c>
      <c r="H52" s="18" t="s">
        <v>50</v>
      </c>
      <c r="I52" s="22" t="s">
        <v>37</v>
      </c>
      <c r="J52" s="22" t="s">
        <v>38</v>
      </c>
      <c r="K52" s="23" t="s">
        <v>39</v>
      </c>
      <c r="L52" s="22" t="s">
        <v>417</v>
      </c>
      <c r="M52" s="21" t="s">
        <v>547</v>
      </c>
      <c r="N52" s="19" t="s">
        <v>548</v>
      </c>
      <c r="O52" s="19" t="s">
        <v>791</v>
      </c>
      <c r="P52" s="27"/>
      <c r="Q52" s="1" t="e">
        <v>#N/A</v>
      </c>
    </row>
    <row r="53" spans="1:17">
      <c r="A53" s="18">
        <v>1584</v>
      </c>
      <c r="B53" s="21" t="s">
        <v>792</v>
      </c>
      <c r="C53" s="23" t="s">
        <v>793</v>
      </c>
      <c r="D53" s="18" t="s">
        <v>19</v>
      </c>
      <c r="E53" s="18" t="s">
        <v>584</v>
      </c>
      <c r="F53" s="19"/>
      <c r="G53" s="18">
        <v>2</v>
      </c>
      <c r="H53" s="18" t="s">
        <v>50</v>
      </c>
      <c r="I53" s="22" t="s">
        <v>37</v>
      </c>
      <c r="J53" s="22" t="s">
        <v>38</v>
      </c>
      <c r="K53" s="23" t="s">
        <v>39</v>
      </c>
      <c r="L53" s="22" t="s">
        <v>417</v>
      </c>
      <c r="M53" s="21" t="s">
        <v>547</v>
      </c>
      <c r="N53" s="19" t="s">
        <v>548</v>
      </c>
      <c r="O53" s="19" t="s">
        <v>794</v>
      </c>
      <c r="P53" s="27"/>
      <c r="Q53" s="1" t="s">
        <v>29</v>
      </c>
    </row>
    <row r="54" spans="1:17">
      <c r="A54" s="18">
        <v>1585</v>
      </c>
      <c r="B54" s="21" t="s">
        <v>795</v>
      </c>
      <c r="C54" s="23" t="s">
        <v>796</v>
      </c>
      <c r="D54" s="18" t="s">
        <v>19</v>
      </c>
      <c r="E54" s="18" t="s">
        <v>584</v>
      </c>
      <c r="F54" s="19"/>
      <c r="G54" s="18">
        <v>2</v>
      </c>
      <c r="H54" s="18" t="s">
        <v>50</v>
      </c>
      <c r="I54" s="22" t="s">
        <v>37</v>
      </c>
      <c r="J54" s="22" t="s">
        <v>38</v>
      </c>
      <c r="K54" s="23" t="s">
        <v>39</v>
      </c>
      <c r="L54" s="22" t="s">
        <v>417</v>
      </c>
      <c r="M54" s="21" t="s">
        <v>547</v>
      </c>
      <c r="N54" s="19" t="s">
        <v>548</v>
      </c>
      <c r="O54" s="19" t="s">
        <v>797</v>
      </c>
      <c r="P54" s="27"/>
      <c r="Q54" s="1" t="e">
        <v>#N/A</v>
      </c>
    </row>
    <row r="55" spans="1:17">
      <c r="A55" s="18">
        <v>1586</v>
      </c>
      <c r="B55" s="21" t="s">
        <v>798</v>
      </c>
      <c r="C55" s="23" t="s">
        <v>799</v>
      </c>
      <c r="D55" s="18" t="s">
        <v>19</v>
      </c>
      <c r="E55" s="18" t="s">
        <v>584</v>
      </c>
      <c r="F55" s="19"/>
      <c r="G55" s="18">
        <v>2</v>
      </c>
      <c r="H55" s="18" t="s">
        <v>50</v>
      </c>
      <c r="I55" s="22" t="s">
        <v>37</v>
      </c>
      <c r="J55" s="22" t="s">
        <v>38</v>
      </c>
      <c r="K55" s="23" t="s">
        <v>39</v>
      </c>
      <c r="L55" s="22" t="s">
        <v>417</v>
      </c>
      <c r="M55" s="21" t="s">
        <v>547</v>
      </c>
      <c r="N55" s="19" t="s">
        <v>548</v>
      </c>
      <c r="O55" s="19" t="s">
        <v>800</v>
      </c>
      <c r="P55" s="27"/>
      <c r="Q55" s="1" t="e">
        <v>#N/A</v>
      </c>
    </row>
    <row r="56" spans="1:17">
      <c r="A56" s="18">
        <v>1587</v>
      </c>
      <c r="B56" s="21" t="s">
        <v>801</v>
      </c>
      <c r="C56" s="23" t="s">
        <v>802</v>
      </c>
      <c r="D56" s="18" t="s">
        <v>19</v>
      </c>
      <c r="E56" s="18" t="s">
        <v>584</v>
      </c>
      <c r="F56" s="19"/>
      <c r="G56" s="18">
        <v>2</v>
      </c>
      <c r="H56" s="18" t="s">
        <v>50</v>
      </c>
      <c r="I56" s="22" t="s">
        <v>37</v>
      </c>
      <c r="J56" s="22" t="s">
        <v>38</v>
      </c>
      <c r="K56" s="23" t="s">
        <v>39</v>
      </c>
      <c r="L56" s="22" t="s">
        <v>417</v>
      </c>
      <c r="M56" s="21" t="s">
        <v>547</v>
      </c>
      <c r="N56" s="19" t="s">
        <v>548</v>
      </c>
      <c r="O56" s="19" t="s">
        <v>803</v>
      </c>
      <c r="P56" s="27"/>
      <c r="Q56" s="1" t="s">
        <v>29</v>
      </c>
    </row>
    <row r="57" spans="1:17">
      <c r="A57" s="18">
        <v>1588</v>
      </c>
      <c r="B57" s="21" t="s">
        <v>804</v>
      </c>
      <c r="C57" s="23" t="s">
        <v>805</v>
      </c>
      <c r="D57" s="18" t="s">
        <v>19</v>
      </c>
      <c r="E57" s="18" t="s">
        <v>584</v>
      </c>
      <c r="F57" s="19"/>
      <c r="G57" s="18">
        <v>2</v>
      </c>
      <c r="H57" s="18" t="s">
        <v>50</v>
      </c>
      <c r="I57" s="22" t="s">
        <v>37</v>
      </c>
      <c r="J57" s="22" t="s">
        <v>38</v>
      </c>
      <c r="K57" s="23" t="s">
        <v>39</v>
      </c>
      <c r="L57" s="22" t="s">
        <v>417</v>
      </c>
      <c r="M57" s="21" t="s">
        <v>547</v>
      </c>
      <c r="N57" s="19" t="s">
        <v>548</v>
      </c>
      <c r="O57" s="19" t="s">
        <v>806</v>
      </c>
      <c r="P57" s="27"/>
      <c r="Q57" s="1" t="e">
        <v>#N/A</v>
      </c>
    </row>
    <row r="58" spans="1:17">
      <c r="A58" s="18">
        <v>1589</v>
      </c>
      <c r="B58" s="21" t="s">
        <v>807</v>
      </c>
      <c r="C58" s="23" t="s">
        <v>808</v>
      </c>
      <c r="D58" s="18" t="s">
        <v>19</v>
      </c>
      <c r="E58" s="18" t="s">
        <v>584</v>
      </c>
      <c r="F58" s="19"/>
      <c r="G58" s="18">
        <v>2</v>
      </c>
      <c r="H58" s="18" t="s">
        <v>50</v>
      </c>
      <c r="I58" s="22" t="s">
        <v>37</v>
      </c>
      <c r="J58" s="22" t="s">
        <v>38</v>
      </c>
      <c r="K58" s="23" t="s">
        <v>39</v>
      </c>
      <c r="L58" s="22" t="s">
        <v>417</v>
      </c>
      <c r="M58" s="21" t="s">
        <v>547</v>
      </c>
      <c r="N58" s="19" t="s">
        <v>548</v>
      </c>
      <c r="O58" s="19" t="s">
        <v>809</v>
      </c>
      <c r="P58" s="27"/>
      <c r="Q58" s="1" t="e">
        <v>#N/A</v>
      </c>
    </row>
    <row r="59" spans="1:17">
      <c r="A59" s="18">
        <v>1614</v>
      </c>
      <c r="B59" s="21" t="s">
        <v>810</v>
      </c>
      <c r="C59" s="22" t="s">
        <v>811</v>
      </c>
      <c r="D59" s="22" t="s">
        <v>19</v>
      </c>
      <c r="E59" s="22" t="s">
        <v>584</v>
      </c>
      <c r="F59" s="19"/>
      <c r="G59" s="18">
        <v>2</v>
      </c>
      <c r="H59" s="18" t="s">
        <v>50</v>
      </c>
      <c r="I59" s="22" t="s">
        <v>37</v>
      </c>
      <c r="J59" s="22" t="s">
        <v>38</v>
      </c>
      <c r="K59" s="23" t="s">
        <v>39</v>
      </c>
      <c r="L59" s="22" t="s">
        <v>417</v>
      </c>
      <c r="M59" s="21" t="s">
        <v>812</v>
      </c>
      <c r="N59" s="19" t="s">
        <v>548</v>
      </c>
      <c r="O59" s="19" t="s">
        <v>813</v>
      </c>
      <c r="P59" s="27"/>
      <c r="Q59" s="1" t="e">
        <v>#N/A</v>
      </c>
    </row>
    <row r="60" spans="1:17">
      <c r="A60" s="18">
        <v>1615</v>
      </c>
      <c r="B60" s="21" t="s">
        <v>814</v>
      </c>
      <c r="C60" s="22" t="s">
        <v>815</v>
      </c>
      <c r="D60" s="22" t="s">
        <v>19</v>
      </c>
      <c r="E60" s="22" t="s">
        <v>584</v>
      </c>
      <c r="F60" s="19"/>
      <c r="G60" s="18">
        <v>2</v>
      </c>
      <c r="H60" s="18" t="s">
        <v>50</v>
      </c>
      <c r="I60" s="22" t="s">
        <v>37</v>
      </c>
      <c r="J60" s="22" t="s">
        <v>38</v>
      </c>
      <c r="K60" s="23" t="s">
        <v>39</v>
      </c>
      <c r="L60" s="22" t="s">
        <v>417</v>
      </c>
      <c r="M60" s="21" t="s">
        <v>812</v>
      </c>
      <c r="N60" s="19" t="s">
        <v>548</v>
      </c>
      <c r="O60" s="19" t="s">
        <v>816</v>
      </c>
      <c r="P60" s="27"/>
      <c r="Q60" s="1" t="s">
        <v>29</v>
      </c>
    </row>
    <row r="61" spans="1:17">
      <c r="A61" s="18">
        <v>1616</v>
      </c>
      <c r="B61" s="21" t="s">
        <v>817</v>
      </c>
      <c r="C61" s="22" t="s">
        <v>818</v>
      </c>
      <c r="D61" s="22" t="s">
        <v>19</v>
      </c>
      <c r="E61" s="22" t="s">
        <v>584</v>
      </c>
      <c r="F61" s="19"/>
      <c r="G61" s="18">
        <v>2</v>
      </c>
      <c r="H61" s="18" t="s">
        <v>50</v>
      </c>
      <c r="I61" s="22" t="s">
        <v>37</v>
      </c>
      <c r="J61" s="22" t="s">
        <v>38</v>
      </c>
      <c r="K61" s="23" t="s">
        <v>39</v>
      </c>
      <c r="L61" s="22" t="s">
        <v>417</v>
      </c>
      <c r="M61" s="21" t="s">
        <v>812</v>
      </c>
      <c r="N61" s="19" t="s">
        <v>548</v>
      </c>
      <c r="O61" s="19" t="s">
        <v>819</v>
      </c>
      <c r="P61" s="27"/>
      <c r="Q61" s="1" t="e">
        <v>#N/A</v>
      </c>
    </row>
    <row r="62" spans="1:17">
      <c r="A62" s="18">
        <v>1617</v>
      </c>
      <c r="B62" s="21" t="s">
        <v>820</v>
      </c>
      <c r="C62" s="22" t="s">
        <v>821</v>
      </c>
      <c r="D62" s="22" t="s">
        <v>19</v>
      </c>
      <c r="E62" s="22" t="s">
        <v>584</v>
      </c>
      <c r="F62" s="19"/>
      <c r="G62" s="18">
        <v>2</v>
      </c>
      <c r="H62" s="18" t="s">
        <v>50</v>
      </c>
      <c r="I62" s="22" t="s">
        <v>37</v>
      </c>
      <c r="J62" s="22" t="s">
        <v>38</v>
      </c>
      <c r="K62" s="23" t="s">
        <v>39</v>
      </c>
      <c r="L62" s="22" t="s">
        <v>417</v>
      </c>
      <c r="M62" s="21" t="s">
        <v>812</v>
      </c>
      <c r="N62" s="19" t="s">
        <v>548</v>
      </c>
      <c r="O62" s="19" t="s">
        <v>822</v>
      </c>
      <c r="P62" s="27"/>
      <c r="Q62" s="1" t="e">
        <v>#N/A</v>
      </c>
    </row>
    <row r="63" spans="1:17">
      <c r="A63" s="18">
        <v>1618</v>
      </c>
      <c r="B63" s="21" t="s">
        <v>823</v>
      </c>
      <c r="C63" s="22" t="s">
        <v>824</v>
      </c>
      <c r="D63" s="22" t="s">
        <v>19</v>
      </c>
      <c r="E63" s="22" t="s">
        <v>584</v>
      </c>
      <c r="F63" s="19"/>
      <c r="G63" s="18">
        <v>2</v>
      </c>
      <c r="H63" s="18" t="s">
        <v>50</v>
      </c>
      <c r="I63" s="22" t="s">
        <v>116</v>
      </c>
      <c r="J63" s="22" t="s">
        <v>117</v>
      </c>
      <c r="K63" s="23" t="s">
        <v>118</v>
      </c>
      <c r="L63" s="22" t="s">
        <v>448</v>
      </c>
      <c r="M63" s="21" t="s">
        <v>812</v>
      </c>
      <c r="N63" s="19" t="s">
        <v>548</v>
      </c>
      <c r="O63" s="19" t="s">
        <v>825</v>
      </c>
      <c r="P63" s="27"/>
      <c r="Q63" s="1" t="e">
        <v>#N/A</v>
      </c>
    </row>
    <row r="64" spans="1:17">
      <c r="A64" s="18">
        <v>1619</v>
      </c>
      <c r="B64" s="21" t="s">
        <v>826</v>
      </c>
      <c r="C64" s="22" t="s">
        <v>827</v>
      </c>
      <c r="D64" s="22" t="s">
        <v>19</v>
      </c>
      <c r="E64" s="22" t="s">
        <v>584</v>
      </c>
      <c r="F64" s="19"/>
      <c r="G64" s="18">
        <v>2</v>
      </c>
      <c r="H64" s="18" t="s">
        <v>50</v>
      </c>
      <c r="I64" s="22" t="s">
        <v>116</v>
      </c>
      <c r="J64" s="22" t="s">
        <v>117</v>
      </c>
      <c r="K64" s="23" t="s">
        <v>118</v>
      </c>
      <c r="L64" s="22" t="s">
        <v>448</v>
      </c>
      <c r="M64" s="21" t="s">
        <v>812</v>
      </c>
      <c r="N64" s="19" t="s">
        <v>548</v>
      </c>
      <c r="O64" s="19" t="s">
        <v>828</v>
      </c>
      <c r="P64" s="27"/>
      <c r="Q64" s="1" t="e">
        <v>#N/A</v>
      </c>
    </row>
    <row r="65" spans="1:17">
      <c r="A65" s="18">
        <v>1620</v>
      </c>
      <c r="B65" s="21" t="s">
        <v>829</v>
      </c>
      <c r="C65" s="22" t="s">
        <v>830</v>
      </c>
      <c r="D65" s="22" t="s">
        <v>19</v>
      </c>
      <c r="E65" s="22" t="s">
        <v>584</v>
      </c>
      <c r="F65" s="19"/>
      <c r="G65" s="18">
        <v>2</v>
      </c>
      <c r="H65" s="18" t="s">
        <v>50</v>
      </c>
      <c r="I65" s="22" t="s">
        <v>116</v>
      </c>
      <c r="J65" s="22" t="s">
        <v>117</v>
      </c>
      <c r="K65" s="23" t="s">
        <v>118</v>
      </c>
      <c r="L65" s="22" t="s">
        <v>448</v>
      </c>
      <c r="M65" s="21" t="s">
        <v>812</v>
      </c>
      <c r="N65" s="19" t="s">
        <v>548</v>
      </c>
      <c r="O65" s="19" t="s">
        <v>831</v>
      </c>
      <c r="P65" s="27"/>
      <c r="Q65" s="1" t="e">
        <v>#N/A</v>
      </c>
    </row>
    <row r="66" spans="1:17">
      <c r="A66" s="18">
        <v>1621</v>
      </c>
      <c r="B66" s="21" t="s">
        <v>832</v>
      </c>
      <c r="C66" s="22" t="s">
        <v>833</v>
      </c>
      <c r="D66" s="22" t="s">
        <v>19</v>
      </c>
      <c r="E66" s="22" t="s">
        <v>584</v>
      </c>
      <c r="F66" s="19"/>
      <c r="G66" s="18">
        <v>2</v>
      </c>
      <c r="H66" s="18" t="s">
        <v>50</v>
      </c>
      <c r="I66" s="22" t="s">
        <v>116</v>
      </c>
      <c r="J66" s="22" t="s">
        <v>117</v>
      </c>
      <c r="K66" s="23" t="s">
        <v>118</v>
      </c>
      <c r="L66" s="22" t="s">
        <v>448</v>
      </c>
      <c r="M66" s="21" t="s">
        <v>812</v>
      </c>
      <c r="N66" s="19" t="s">
        <v>548</v>
      </c>
      <c r="O66" s="19" t="s">
        <v>834</v>
      </c>
      <c r="P66" s="27"/>
      <c r="Q66" s="1" t="e">
        <v>#N/A</v>
      </c>
    </row>
    <row r="67" spans="1:17">
      <c r="A67" s="18">
        <v>1622</v>
      </c>
      <c r="B67" s="21" t="s">
        <v>835</v>
      </c>
      <c r="C67" s="22" t="s">
        <v>836</v>
      </c>
      <c r="D67" s="22" t="s">
        <v>19</v>
      </c>
      <c r="E67" s="22" t="s">
        <v>584</v>
      </c>
      <c r="F67" s="19"/>
      <c r="G67" s="18">
        <v>2</v>
      </c>
      <c r="H67" s="18" t="s">
        <v>50</v>
      </c>
      <c r="I67" s="22" t="s">
        <v>371</v>
      </c>
      <c r="J67" s="22" t="s">
        <v>372</v>
      </c>
      <c r="K67" s="23" t="s">
        <v>373</v>
      </c>
      <c r="L67" s="22" t="s">
        <v>503</v>
      </c>
      <c r="M67" s="21" t="s">
        <v>812</v>
      </c>
      <c r="N67" s="19" t="s">
        <v>548</v>
      </c>
      <c r="O67" s="19" t="s">
        <v>837</v>
      </c>
      <c r="P67" s="27"/>
      <c r="Q67" s="1" t="e">
        <v>#N/A</v>
      </c>
    </row>
    <row r="68" spans="1:17">
      <c r="A68" s="18">
        <v>1623</v>
      </c>
      <c r="B68" s="21" t="s">
        <v>838</v>
      </c>
      <c r="C68" s="22" t="s">
        <v>839</v>
      </c>
      <c r="D68" s="22" t="s">
        <v>19</v>
      </c>
      <c r="E68" s="22" t="s">
        <v>584</v>
      </c>
      <c r="F68" s="19"/>
      <c r="G68" s="18">
        <v>2</v>
      </c>
      <c r="H68" s="18" t="s">
        <v>50</v>
      </c>
      <c r="I68" s="22" t="s">
        <v>357</v>
      </c>
      <c r="J68" s="22" t="s">
        <v>400</v>
      </c>
      <c r="K68" s="23" t="s">
        <v>401</v>
      </c>
      <c r="L68" s="22" t="s">
        <v>507</v>
      </c>
      <c r="M68" s="21" t="s">
        <v>812</v>
      </c>
      <c r="N68" s="19" t="s">
        <v>548</v>
      </c>
      <c r="O68" s="19" t="s">
        <v>840</v>
      </c>
      <c r="P68" s="27"/>
      <c r="Q68" s="1" t="s">
        <v>29</v>
      </c>
    </row>
    <row r="69" spans="1:17">
      <c r="A69" s="18">
        <v>1624</v>
      </c>
      <c r="B69" s="21" t="s">
        <v>841</v>
      </c>
      <c r="C69" s="22" t="s">
        <v>842</v>
      </c>
      <c r="D69" s="22" t="s">
        <v>19</v>
      </c>
      <c r="E69" s="22" t="s">
        <v>584</v>
      </c>
      <c r="F69" s="19"/>
      <c r="G69" s="18">
        <v>2</v>
      </c>
      <c r="H69" s="18" t="s">
        <v>50</v>
      </c>
      <c r="I69" s="22" t="s">
        <v>37</v>
      </c>
      <c r="J69" s="22" t="s">
        <v>38</v>
      </c>
      <c r="K69" s="23" t="s">
        <v>39</v>
      </c>
      <c r="L69" s="22" t="s">
        <v>417</v>
      </c>
      <c r="M69" s="21" t="s">
        <v>812</v>
      </c>
      <c r="N69" s="19" t="s">
        <v>548</v>
      </c>
      <c r="O69" s="19" t="s">
        <v>843</v>
      </c>
      <c r="P69" s="27"/>
      <c r="Q69" s="1" t="e">
        <v>#N/A</v>
      </c>
    </row>
    <row r="70" spans="1:17">
      <c r="A70" s="18">
        <v>1625</v>
      </c>
      <c r="B70" s="21" t="s">
        <v>844</v>
      </c>
      <c r="C70" s="22" t="s">
        <v>845</v>
      </c>
      <c r="D70" s="22" t="s">
        <v>19</v>
      </c>
      <c r="E70" s="22" t="s">
        <v>584</v>
      </c>
      <c r="F70" s="19"/>
      <c r="G70" s="18">
        <v>2</v>
      </c>
      <c r="H70" s="18" t="s">
        <v>50</v>
      </c>
      <c r="I70" s="22" t="s">
        <v>37</v>
      </c>
      <c r="J70" s="22" t="s">
        <v>38</v>
      </c>
      <c r="K70" s="23" t="s">
        <v>39</v>
      </c>
      <c r="L70" s="22" t="s">
        <v>417</v>
      </c>
      <c r="M70" s="21" t="s">
        <v>812</v>
      </c>
      <c r="N70" s="19" t="s">
        <v>548</v>
      </c>
      <c r="O70" s="19" t="s">
        <v>846</v>
      </c>
      <c r="P70" s="27"/>
      <c r="Q70" s="1" t="e">
        <v>#N/A</v>
      </c>
    </row>
    <row r="71" spans="1:17">
      <c r="A71" s="18">
        <v>1626</v>
      </c>
      <c r="B71" s="21" t="s">
        <v>847</v>
      </c>
      <c r="C71" s="22" t="s">
        <v>848</v>
      </c>
      <c r="D71" s="22" t="s">
        <v>19</v>
      </c>
      <c r="E71" s="22" t="s">
        <v>584</v>
      </c>
      <c r="F71" s="19"/>
      <c r="G71" s="18">
        <v>2</v>
      </c>
      <c r="H71" s="18" t="s">
        <v>50</v>
      </c>
      <c r="I71" s="22" t="s">
        <v>116</v>
      </c>
      <c r="J71" s="22" t="s">
        <v>117</v>
      </c>
      <c r="K71" s="23" t="s">
        <v>118</v>
      </c>
      <c r="L71" s="22" t="s">
        <v>448</v>
      </c>
      <c r="M71" s="21" t="s">
        <v>812</v>
      </c>
      <c r="N71" s="19" t="s">
        <v>548</v>
      </c>
      <c r="O71" s="19" t="s">
        <v>849</v>
      </c>
      <c r="P71" s="27"/>
      <c r="Q71" s="1" t="s">
        <v>29</v>
      </c>
    </row>
    <row r="72" spans="1:17">
      <c r="A72" s="18">
        <v>1627</v>
      </c>
      <c r="B72" s="21" t="s">
        <v>850</v>
      </c>
      <c r="C72" s="22" t="s">
        <v>851</v>
      </c>
      <c r="D72" s="22" t="s">
        <v>19</v>
      </c>
      <c r="E72" s="22" t="s">
        <v>584</v>
      </c>
      <c r="F72" s="19"/>
      <c r="G72" s="18">
        <v>2</v>
      </c>
      <c r="H72" s="18" t="s">
        <v>50</v>
      </c>
      <c r="I72" s="22" t="s">
        <v>116</v>
      </c>
      <c r="J72" s="22" t="s">
        <v>117</v>
      </c>
      <c r="K72" s="23" t="s">
        <v>118</v>
      </c>
      <c r="L72" s="22" t="s">
        <v>448</v>
      </c>
      <c r="M72" s="21" t="s">
        <v>812</v>
      </c>
      <c r="N72" s="19" t="s">
        <v>548</v>
      </c>
      <c r="O72" s="19" t="s">
        <v>852</v>
      </c>
      <c r="P72" s="27"/>
      <c r="Q72" s="1" t="e">
        <v>#N/A</v>
      </c>
    </row>
    <row r="73" spans="1:17">
      <c r="A73" s="18">
        <v>1628</v>
      </c>
      <c r="B73" s="21" t="s">
        <v>853</v>
      </c>
      <c r="C73" s="22" t="s">
        <v>854</v>
      </c>
      <c r="D73" s="22" t="s">
        <v>19</v>
      </c>
      <c r="E73" s="22" t="s">
        <v>584</v>
      </c>
      <c r="F73" s="19"/>
      <c r="G73" s="18">
        <v>2</v>
      </c>
      <c r="H73" s="18" t="s">
        <v>50</v>
      </c>
      <c r="I73" s="22" t="s">
        <v>116</v>
      </c>
      <c r="J73" s="22" t="s">
        <v>117</v>
      </c>
      <c r="K73" s="23" t="s">
        <v>118</v>
      </c>
      <c r="L73" s="22" t="s">
        <v>448</v>
      </c>
      <c r="M73" s="21" t="s">
        <v>812</v>
      </c>
      <c r="N73" s="19" t="s">
        <v>548</v>
      </c>
      <c r="O73" s="19" t="s">
        <v>855</v>
      </c>
      <c r="P73" s="27"/>
      <c r="Q73" s="1" t="s">
        <v>29</v>
      </c>
    </row>
    <row r="74" spans="1:17">
      <c r="A74" s="18">
        <v>1629</v>
      </c>
      <c r="B74" s="21" t="s">
        <v>856</v>
      </c>
      <c r="C74" s="22" t="s">
        <v>857</v>
      </c>
      <c r="D74" s="22" t="s">
        <v>19</v>
      </c>
      <c r="E74" s="22" t="s">
        <v>584</v>
      </c>
      <c r="F74" s="19"/>
      <c r="G74" s="18">
        <v>2</v>
      </c>
      <c r="H74" s="18" t="s">
        <v>50</v>
      </c>
      <c r="I74" s="22" t="s">
        <v>116</v>
      </c>
      <c r="J74" s="22" t="s">
        <v>117</v>
      </c>
      <c r="K74" s="23" t="s">
        <v>118</v>
      </c>
      <c r="L74" s="22" t="s">
        <v>448</v>
      </c>
      <c r="M74" s="21" t="s">
        <v>812</v>
      </c>
      <c r="N74" s="19" t="s">
        <v>548</v>
      </c>
      <c r="O74" s="19" t="s">
        <v>858</v>
      </c>
      <c r="P74" s="27"/>
      <c r="Q74" s="1" t="e">
        <v>#N/A</v>
      </c>
    </row>
    <row r="75" spans="1:17">
      <c r="A75" s="18">
        <v>1633</v>
      </c>
      <c r="B75" s="21" t="s">
        <v>859</v>
      </c>
      <c r="C75" s="22" t="s">
        <v>860</v>
      </c>
      <c r="D75" s="22" t="s">
        <v>19</v>
      </c>
      <c r="E75" s="22" t="s">
        <v>584</v>
      </c>
      <c r="F75" s="19"/>
      <c r="G75" s="18">
        <v>2</v>
      </c>
      <c r="H75" s="18" t="s">
        <v>50</v>
      </c>
      <c r="I75" s="22" t="s">
        <v>371</v>
      </c>
      <c r="J75" s="22" t="s">
        <v>372</v>
      </c>
      <c r="K75" s="23" t="s">
        <v>373</v>
      </c>
      <c r="L75" s="22" t="s">
        <v>503</v>
      </c>
      <c r="M75" s="21" t="s">
        <v>812</v>
      </c>
      <c r="N75" s="19" t="s">
        <v>548</v>
      </c>
      <c r="O75" s="19" t="s">
        <v>861</v>
      </c>
      <c r="P75" s="27"/>
      <c r="Q75" s="1" t="e">
        <v>#N/A</v>
      </c>
    </row>
    <row r="76" spans="1:17">
      <c r="A76" s="18">
        <v>1634</v>
      </c>
      <c r="B76" s="28" t="s">
        <v>862</v>
      </c>
      <c r="C76" s="28" t="s">
        <v>863</v>
      </c>
      <c r="D76" s="28" t="s">
        <v>19</v>
      </c>
      <c r="E76" s="28" t="s">
        <v>584</v>
      </c>
      <c r="F76" s="29"/>
      <c r="G76" s="18">
        <v>2</v>
      </c>
      <c r="H76" s="18" t="s">
        <v>50</v>
      </c>
      <c r="I76" s="28" t="s">
        <v>357</v>
      </c>
      <c r="J76" s="28" t="s">
        <v>400</v>
      </c>
      <c r="K76" s="29" t="s">
        <v>401</v>
      </c>
      <c r="L76" s="28" t="s">
        <v>507</v>
      </c>
      <c r="M76" s="28" t="s">
        <v>812</v>
      </c>
      <c r="N76" s="29" t="s">
        <v>548</v>
      </c>
      <c r="O76" s="19" t="s">
        <v>864</v>
      </c>
      <c r="P76" s="27"/>
      <c r="Q76" s="1" t="s">
        <v>29</v>
      </c>
    </row>
    <row r="77" spans="1:17">
      <c r="A77" s="18">
        <v>1658</v>
      </c>
      <c r="B77" s="22" t="s">
        <v>865</v>
      </c>
      <c r="C77" s="23" t="s">
        <v>866</v>
      </c>
      <c r="D77" s="22" t="s">
        <v>19</v>
      </c>
      <c r="E77" s="22" t="s">
        <v>584</v>
      </c>
      <c r="F77" s="19"/>
      <c r="G77" s="18">
        <v>2</v>
      </c>
      <c r="H77" s="18" t="s">
        <v>50</v>
      </c>
      <c r="I77" s="28" t="s">
        <v>37</v>
      </c>
      <c r="J77" s="28" t="s">
        <v>38</v>
      </c>
      <c r="K77" s="29" t="s">
        <v>39</v>
      </c>
      <c r="L77" s="28" t="s">
        <v>417</v>
      </c>
      <c r="M77" s="22" t="s">
        <v>577</v>
      </c>
      <c r="N77" s="23" t="s">
        <v>548</v>
      </c>
      <c r="O77" s="19" t="s">
        <v>867</v>
      </c>
      <c r="P77" s="27"/>
      <c r="Q77" s="1" t="s">
        <v>29</v>
      </c>
    </row>
    <row r="78" spans="1:17">
      <c r="A78" s="18">
        <v>1659</v>
      </c>
      <c r="B78" s="22" t="s">
        <v>868</v>
      </c>
      <c r="C78" s="23" t="s">
        <v>869</v>
      </c>
      <c r="D78" s="22" t="s">
        <v>19</v>
      </c>
      <c r="E78" s="22" t="s">
        <v>584</v>
      </c>
      <c r="F78" s="19"/>
      <c r="G78" s="18">
        <v>2</v>
      </c>
      <c r="H78" s="18" t="s">
        <v>50</v>
      </c>
      <c r="I78" s="28" t="s">
        <v>116</v>
      </c>
      <c r="J78" s="28" t="s">
        <v>117</v>
      </c>
      <c r="K78" s="29" t="s">
        <v>118</v>
      </c>
      <c r="L78" s="28" t="s">
        <v>448</v>
      </c>
      <c r="M78" s="22" t="s">
        <v>577</v>
      </c>
      <c r="N78" s="23" t="s">
        <v>548</v>
      </c>
      <c r="O78" s="19" t="s">
        <v>870</v>
      </c>
      <c r="P78" s="27"/>
      <c r="Q78" s="1" t="e">
        <v>#N/A</v>
      </c>
    </row>
    <row r="79" spans="1:17">
      <c r="A79" s="18">
        <v>1660</v>
      </c>
      <c r="B79" s="22" t="s">
        <v>871</v>
      </c>
      <c r="C79" s="23" t="s">
        <v>872</v>
      </c>
      <c r="D79" s="22" t="s">
        <v>19</v>
      </c>
      <c r="E79" s="22" t="s">
        <v>584</v>
      </c>
      <c r="F79" s="19"/>
      <c r="G79" s="18">
        <v>2</v>
      </c>
      <c r="H79" s="18" t="s">
        <v>50</v>
      </c>
      <c r="I79" s="28" t="s">
        <v>116</v>
      </c>
      <c r="J79" s="28" t="s">
        <v>117</v>
      </c>
      <c r="K79" s="29" t="s">
        <v>118</v>
      </c>
      <c r="L79" s="28" t="s">
        <v>448</v>
      </c>
      <c r="M79" s="22" t="s">
        <v>577</v>
      </c>
      <c r="N79" s="23" t="s">
        <v>548</v>
      </c>
      <c r="O79" s="19" t="s">
        <v>873</v>
      </c>
      <c r="P79" s="27"/>
      <c r="Q79" s="1" t="e">
        <v>#N/A</v>
      </c>
    </row>
    <row r="80" spans="1:17">
      <c r="A80" s="18">
        <v>1661</v>
      </c>
      <c r="B80" s="22" t="s">
        <v>874</v>
      </c>
      <c r="C80" s="23" t="s">
        <v>875</v>
      </c>
      <c r="D80" s="22" t="s">
        <v>19</v>
      </c>
      <c r="E80" s="22" t="s">
        <v>584</v>
      </c>
      <c r="F80" s="19"/>
      <c r="G80" s="18">
        <v>2</v>
      </c>
      <c r="H80" s="18" t="s">
        <v>50</v>
      </c>
      <c r="I80" s="28" t="s">
        <v>116</v>
      </c>
      <c r="J80" s="28" t="s">
        <v>117</v>
      </c>
      <c r="K80" s="29" t="s">
        <v>118</v>
      </c>
      <c r="L80" s="28" t="s">
        <v>448</v>
      </c>
      <c r="M80" s="22" t="s">
        <v>577</v>
      </c>
      <c r="N80" s="23" t="s">
        <v>548</v>
      </c>
      <c r="O80" s="19" t="s">
        <v>876</v>
      </c>
      <c r="P80" s="27"/>
      <c r="Q80" s="1" t="e">
        <v>#N/A</v>
      </c>
    </row>
    <row r="81" spans="1:17">
      <c r="A81" s="18">
        <v>1662</v>
      </c>
      <c r="B81" s="22" t="s">
        <v>877</v>
      </c>
      <c r="C81" s="23" t="s">
        <v>878</v>
      </c>
      <c r="D81" s="22" t="s">
        <v>19</v>
      </c>
      <c r="E81" s="22" t="s">
        <v>584</v>
      </c>
      <c r="F81" s="19"/>
      <c r="G81" s="18">
        <v>2</v>
      </c>
      <c r="H81" s="18" t="s">
        <v>50</v>
      </c>
      <c r="I81" s="28" t="s">
        <v>116</v>
      </c>
      <c r="J81" s="28" t="s">
        <v>117</v>
      </c>
      <c r="K81" s="29" t="s">
        <v>118</v>
      </c>
      <c r="L81" s="28" t="s">
        <v>448</v>
      </c>
      <c r="M81" s="22" t="s">
        <v>577</v>
      </c>
      <c r="N81" s="23" t="s">
        <v>548</v>
      </c>
      <c r="O81" s="19" t="s">
        <v>879</v>
      </c>
      <c r="P81" s="27"/>
      <c r="Q81" s="1" t="e">
        <v>#N/A</v>
      </c>
    </row>
    <row r="82" spans="1:17">
      <c r="A82" s="18">
        <v>1666</v>
      </c>
      <c r="B82" s="22" t="s">
        <v>880</v>
      </c>
      <c r="C82" s="23" t="s">
        <v>881</v>
      </c>
      <c r="D82" s="22" t="s">
        <v>19</v>
      </c>
      <c r="E82" s="22" t="s">
        <v>584</v>
      </c>
      <c r="F82" s="19"/>
      <c r="G82" s="18">
        <v>2</v>
      </c>
      <c r="H82" s="18" t="s">
        <v>50</v>
      </c>
      <c r="I82" s="28" t="s">
        <v>371</v>
      </c>
      <c r="J82" s="28" t="s">
        <v>372</v>
      </c>
      <c r="K82" s="29" t="s">
        <v>373</v>
      </c>
      <c r="L82" s="28" t="s">
        <v>503</v>
      </c>
      <c r="M82" s="22" t="s">
        <v>577</v>
      </c>
      <c r="N82" s="23" t="s">
        <v>548</v>
      </c>
      <c r="O82" s="19" t="s">
        <v>882</v>
      </c>
      <c r="P82" s="27"/>
      <c r="Q82" s="1" t="s">
        <v>29</v>
      </c>
    </row>
    <row r="83" spans="1:17">
      <c r="A83" s="18">
        <v>1667</v>
      </c>
      <c r="B83" s="22" t="s">
        <v>883</v>
      </c>
      <c r="C83" s="23" t="s">
        <v>884</v>
      </c>
      <c r="D83" s="22" t="s">
        <v>19</v>
      </c>
      <c r="E83" s="22" t="s">
        <v>584</v>
      </c>
      <c r="F83" s="19"/>
      <c r="G83" s="18">
        <v>2</v>
      </c>
      <c r="H83" s="18" t="s">
        <v>50</v>
      </c>
      <c r="I83" s="28" t="s">
        <v>357</v>
      </c>
      <c r="J83" s="28" t="s">
        <v>400</v>
      </c>
      <c r="K83" s="29" t="s">
        <v>401</v>
      </c>
      <c r="L83" s="28" t="s">
        <v>507</v>
      </c>
      <c r="M83" s="22" t="s">
        <v>577</v>
      </c>
      <c r="N83" s="23" t="s">
        <v>548</v>
      </c>
      <c r="O83" s="19" t="s">
        <v>885</v>
      </c>
      <c r="P83" s="27"/>
      <c r="Q83" s="1" t="e">
        <v>#N/A</v>
      </c>
    </row>
  </sheetData>
  <autoFilter ref="A3:P83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30"/>
  <sheetViews>
    <sheetView workbookViewId="0">
      <selection activeCell="P3" sqref="A3:P3"/>
    </sheetView>
  </sheetViews>
  <sheetFormatPr defaultColWidth="9" defaultRowHeight="15"/>
  <cols>
    <col min="2" max="2" width="10.8571428571429" customWidth="1"/>
    <col min="3" max="3" width="12.2857142857143" customWidth="1"/>
    <col min="4" max="4" width="10.1428571428571" customWidth="1"/>
    <col min="6" max="7" width="13.4285714285714" customWidth="1"/>
    <col min="10" max="10" width="9.57142857142857"/>
    <col min="14" max="14" width="9.57142857142857"/>
    <col min="15" max="15" width="28.8571428571429" customWidth="1"/>
    <col min="16" max="16" width="15.5714285714286" customWidth="1"/>
  </cols>
  <sheetData>
    <row r="2" ht="30" spans="1:16">
      <c r="A2" s="6" t="s">
        <v>886</v>
      </c>
      <c r="B2" s="6" t="s">
        <v>887</v>
      </c>
      <c r="C2" s="6" t="s">
        <v>888</v>
      </c>
      <c r="D2" s="6" t="s">
        <v>889</v>
      </c>
      <c r="E2" s="6" t="s">
        <v>890</v>
      </c>
      <c r="F2" s="6" t="s">
        <v>891</v>
      </c>
      <c r="G2" s="6" t="s">
        <v>891</v>
      </c>
      <c r="H2" s="6" t="s">
        <v>890</v>
      </c>
      <c r="I2" s="10" t="s">
        <v>892</v>
      </c>
      <c r="J2" s="6" t="s">
        <v>893</v>
      </c>
      <c r="K2" s="6" t="s">
        <v>894</v>
      </c>
      <c r="L2" s="11" t="s">
        <v>895</v>
      </c>
      <c r="M2" s="11" t="s">
        <v>896</v>
      </c>
      <c r="N2" s="11" t="s">
        <v>897</v>
      </c>
      <c r="O2" s="12" t="s">
        <v>898</v>
      </c>
      <c r="P2" s="12" t="s">
        <v>16</v>
      </c>
    </row>
    <row r="3" spans="1:16">
      <c r="A3" s="6"/>
      <c r="B3" s="6"/>
      <c r="C3" s="6"/>
      <c r="D3" s="6"/>
      <c r="E3" s="6"/>
      <c r="F3" s="6">
        <f>SUBTOTAL(3,F4:F30)</f>
        <v>27</v>
      </c>
      <c r="G3" s="6"/>
      <c r="H3" s="6"/>
      <c r="I3" s="10"/>
      <c r="J3" s="6"/>
      <c r="K3" s="6"/>
      <c r="L3" s="11"/>
      <c r="M3" s="11"/>
      <c r="N3" s="11"/>
      <c r="O3" s="13">
        <f>COUNTA(O4:O90)</f>
        <v>5</v>
      </c>
      <c r="P3" s="13">
        <f>COUNTIF(P4:P30,"Telah Dirampcheck")</f>
        <v>9</v>
      </c>
    </row>
    <row r="4" ht="15.75" spans="1:16">
      <c r="A4" s="7">
        <v>123</v>
      </c>
      <c r="B4" s="7" t="s">
        <v>899</v>
      </c>
      <c r="C4" s="7" t="s">
        <v>900</v>
      </c>
      <c r="D4" s="7" t="s">
        <v>901</v>
      </c>
      <c r="E4" s="8"/>
      <c r="F4" s="9" t="s">
        <v>902</v>
      </c>
      <c r="G4" s="9" t="s">
        <v>903</v>
      </c>
      <c r="H4" s="8"/>
      <c r="I4" s="7" t="s">
        <v>584</v>
      </c>
      <c r="J4" s="7">
        <v>30082013</v>
      </c>
      <c r="K4" s="7" t="s">
        <v>674</v>
      </c>
      <c r="L4" s="14">
        <v>8</v>
      </c>
      <c r="M4" s="14" t="s">
        <v>904</v>
      </c>
      <c r="N4" s="14">
        <v>1035688</v>
      </c>
      <c r="O4" s="15"/>
      <c r="P4" s="1" t="e">
        <f>VLOOKUP(F4,'hasil rampcheck'!$B$5:$D$21,3,FALSE)</f>
        <v>#N/A</v>
      </c>
    </row>
    <row r="5" ht="15.75" spans="1:16">
      <c r="A5" s="7">
        <v>124</v>
      </c>
      <c r="B5" s="7" t="s">
        <v>899</v>
      </c>
      <c r="C5" s="7" t="s">
        <v>900</v>
      </c>
      <c r="D5" s="7" t="s">
        <v>901</v>
      </c>
      <c r="E5" s="8"/>
      <c r="F5" s="9" t="s">
        <v>905</v>
      </c>
      <c r="G5" s="9" t="s">
        <v>906</v>
      </c>
      <c r="H5" s="8"/>
      <c r="I5" s="7" t="s">
        <v>584</v>
      </c>
      <c r="J5" s="7">
        <v>30082013</v>
      </c>
      <c r="K5" s="7" t="s">
        <v>674</v>
      </c>
      <c r="L5" s="14">
        <v>8</v>
      </c>
      <c r="M5" s="14" t="s">
        <v>904</v>
      </c>
      <c r="N5" s="14">
        <v>1035689</v>
      </c>
      <c r="O5" s="15"/>
      <c r="P5" s="1" t="e">
        <f>VLOOKUP(F5,'hasil rampcheck'!$B$5:$D$21,3,FALSE)</f>
        <v>#N/A</v>
      </c>
    </row>
    <row r="6" ht="15.75" spans="1:16">
      <c r="A6" s="7">
        <v>125</v>
      </c>
      <c r="B6" s="7" t="s">
        <v>899</v>
      </c>
      <c r="C6" s="7" t="s">
        <v>900</v>
      </c>
      <c r="D6" s="7" t="s">
        <v>907</v>
      </c>
      <c r="E6" s="8" t="s">
        <v>908</v>
      </c>
      <c r="F6" s="9" t="s">
        <v>909</v>
      </c>
      <c r="G6" s="9" t="s">
        <v>910</v>
      </c>
      <c r="H6" s="8" t="s">
        <v>911</v>
      </c>
      <c r="I6" s="7" t="s">
        <v>584</v>
      </c>
      <c r="J6" s="7" t="s">
        <v>912</v>
      </c>
      <c r="K6" s="7" t="s">
        <v>413</v>
      </c>
      <c r="L6" s="14">
        <v>43</v>
      </c>
      <c r="M6" s="14" t="s">
        <v>904</v>
      </c>
      <c r="N6" s="14">
        <v>1008600</v>
      </c>
      <c r="O6" s="15">
        <v>44618</v>
      </c>
      <c r="P6" s="1" t="e">
        <f>VLOOKUP(F6,'hasil rampcheck'!$B$5:$D$21,3,FALSE)</f>
        <v>#N/A</v>
      </c>
    </row>
    <row r="7" ht="15.75" spans="1:16">
      <c r="A7" s="7">
        <v>126</v>
      </c>
      <c r="B7" s="7" t="s">
        <v>899</v>
      </c>
      <c r="C7" s="7" t="s">
        <v>900</v>
      </c>
      <c r="D7" s="7" t="s">
        <v>907</v>
      </c>
      <c r="E7" s="8" t="s">
        <v>913</v>
      </c>
      <c r="F7" s="9" t="s">
        <v>914</v>
      </c>
      <c r="G7" s="9" t="s">
        <v>915</v>
      </c>
      <c r="H7" s="8" t="s">
        <v>916</v>
      </c>
      <c r="I7" s="7" t="s">
        <v>584</v>
      </c>
      <c r="J7" s="7">
        <v>25021978</v>
      </c>
      <c r="K7" s="7" t="s">
        <v>413</v>
      </c>
      <c r="L7" s="14">
        <v>43</v>
      </c>
      <c r="M7" s="14" t="s">
        <v>904</v>
      </c>
      <c r="N7" s="14">
        <v>1008633</v>
      </c>
      <c r="O7" s="15"/>
      <c r="P7" s="1" t="e">
        <f>VLOOKUP(F7,'hasil rampcheck'!$B$5:$D$21,3,FALSE)</f>
        <v>#N/A</v>
      </c>
    </row>
    <row r="8" ht="15.75" spans="1:16">
      <c r="A8" s="7">
        <v>127</v>
      </c>
      <c r="B8" s="7" t="s">
        <v>899</v>
      </c>
      <c r="C8" s="7" t="s">
        <v>900</v>
      </c>
      <c r="D8" s="7" t="s">
        <v>907</v>
      </c>
      <c r="E8" s="8" t="s">
        <v>917</v>
      </c>
      <c r="F8" s="9" t="s">
        <v>918</v>
      </c>
      <c r="G8" s="9" t="s">
        <v>919</v>
      </c>
      <c r="H8" s="8" t="s">
        <v>920</v>
      </c>
      <c r="I8" s="7" t="s">
        <v>584</v>
      </c>
      <c r="J8" s="7">
        <v>28071983</v>
      </c>
      <c r="K8" s="7" t="s">
        <v>921</v>
      </c>
      <c r="L8" s="14">
        <v>38</v>
      </c>
      <c r="M8" s="14" t="s">
        <v>904</v>
      </c>
      <c r="N8" s="14">
        <v>1008699</v>
      </c>
      <c r="O8" s="15">
        <v>44618</v>
      </c>
      <c r="P8" s="1" t="e">
        <f>VLOOKUP(F8,'hasil rampcheck'!$B$5:$D$21,3,FALSE)</f>
        <v>#N/A</v>
      </c>
    </row>
    <row r="9" ht="15.75" spans="1:16">
      <c r="A9" s="7">
        <v>128</v>
      </c>
      <c r="B9" s="7" t="s">
        <v>899</v>
      </c>
      <c r="C9" s="7" t="s">
        <v>900</v>
      </c>
      <c r="D9" s="7" t="s">
        <v>907</v>
      </c>
      <c r="E9" s="8" t="s">
        <v>922</v>
      </c>
      <c r="F9" s="9" t="s">
        <v>923</v>
      </c>
      <c r="G9" s="9" t="s">
        <v>924</v>
      </c>
      <c r="H9" s="8" t="s">
        <v>925</v>
      </c>
      <c r="I9" s="7" t="s">
        <v>584</v>
      </c>
      <c r="J9" s="7">
        <v>29071983</v>
      </c>
      <c r="K9" s="7" t="s">
        <v>921</v>
      </c>
      <c r="L9" s="14">
        <v>38</v>
      </c>
      <c r="M9" s="14" t="s">
        <v>904</v>
      </c>
      <c r="N9" s="14">
        <v>1008732</v>
      </c>
      <c r="O9" s="15">
        <v>44421</v>
      </c>
      <c r="P9" s="1" t="e">
        <f>VLOOKUP(F9,'hasil rampcheck'!$B$5:$D$21,3,FALSE)</f>
        <v>#N/A</v>
      </c>
    </row>
    <row r="10" ht="15.75" spans="1:16">
      <c r="A10" s="7">
        <v>129</v>
      </c>
      <c r="B10" s="7" t="s">
        <v>899</v>
      </c>
      <c r="C10" s="7" t="s">
        <v>900</v>
      </c>
      <c r="D10" s="7" t="s">
        <v>907</v>
      </c>
      <c r="E10" s="8" t="s">
        <v>926</v>
      </c>
      <c r="F10" s="9" t="s">
        <v>927</v>
      </c>
      <c r="G10" s="9" t="s">
        <v>928</v>
      </c>
      <c r="H10" s="8" t="s">
        <v>929</v>
      </c>
      <c r="I10" s="7" t="s">
        <v>584</v>
      </c>
      <c r="J10" s="7">
        <v>26071983</v>
      </c>
      <c r="K10" s="7" t="s">
        <v>921</v>
      </c>
      <c r="L10" s="14">
        <v>38</v>
      </c>
      <c r="M10" s="14" t="s">
        <v>904</v>
      </c>
      <c r="N10" s="14">
        <v>1008765</v>
      </c>
      <c r="O10" s="15"/>
      <c r="P10" s="1" t="str">
        <f>VLOOKUP(F10,'hasil rampcheck'!$B$5:$D$21,3,FALSE)</f>
        <v>Telah Dirampcheck</v>
      </c>
    </row>
    <row r="11" ht="15.75" spans="1:16">
      <c r="A11" s="7">
        <v>130</v>
      </c>
      <c r="B11" s="7" t="s">
        <v>899</v>
      </c>
      <c r="C11" s="7" t="s">
        <v>900</v>
      </c>
      <c r="D11" s="7" t="s">
        <v>930</v>
      </c>
      <c r="E11" s="8" t="s">
        <v>931</v>
      </c>
      <c r="F11" s="9" t="s">
        <v>932</v>
      </c>
      <c r="G11" s="9" t="s">
        <v>933</v>
      </c>
      <c r="H11" s="8" t="s">
        <v>934</v>
      </c>
      <c r="I11" s="7" t="s">
        <v>584</v>
      </c>
      <c r="J11" s="7" t="s">
        <v>935</v>
      </c>
      <c r="K11" s="7" t="s">
        <v>587</v>
      </c>
      <c r="L11" s="14">
        <v>20</v>
      </c>
      <c r="M11" s="14" t="s">
        <v>904</v>
      </c>
      <c r="N11" s="14">
        <v>1007667</v>
      </c>
      <c r="O11" s="15"/>
      <c r="P11" s="1" t="e">
        <f>VLOOKUP(F11,'hasil rampcheck'!$B$5:$D$21,3,FALSE)</f>
        <v>#N/A</v>
      </c>
    </row>
    <row r="12" ht="15.75" spans="1:16">
      <c r="A12" s="7">
        <v>131</v>
      </c>
      <c r="B12" s="7" t="s">
        <v>899</v>
      </c>
      <c r="C12" s="7" t="s">
        <v>900</v>
      </c>
      <c r="D12" s="7" t="s">
        <v>930</v>
      </c>
      <c r="E12" s="8" t="s">
        <v>936</v>
      </c>
      <c r="F12" s="9" t="s">
        <v>937</v>
      </c>
      <c r="G12" s="9" t="s">
        <v>938</v>
      </c>
      <c r="H12" s="8" t="s">
        <v>939</v>
      </c>
      <c r="I12" s="7" t="s">
        <v>584</v>
      </c>
      <c r="J12" s="7">
        <v>18071995</v>
      </c>
      <c r="K12" s="7" t="s">
        <v>940</v>
      </c>
      <c r="L12" s="14">
        <v>26</v>
      </c>
      <c r="M12" s="14" t="s">
        <v>904</v>
      </c>
      <c r="N12" s="14">
        <v>1008996</v>
      </c>
      <c r="O12" s="15"/>
      <c r="P12" s="1" t="e">
        <f>VLOOKUP(F12,'hasil rampcheck'!$B$5:$D$21,3,FALSE)</f>
        <v>#N/A</v>
      </c>
    </row>
    <row r="13" ht="15.75" spans="1:16">
      <c r="A13" s="7">
        <v>132</v>
      </c>
      <c r="B13" s="7" t="s">
        <v>899</v>
      </c>
      <c r="C13" s="7" t="s">
        <v>900</v>
      </c>
      <c r="D13" s="7" t="s">
        <v>941</v>
      </c>
      <c r="E13" s="8" t="s">
        <v>942</v>
      </c>
      <c r="F13" s="9" t="s">
        <v>943</v>
      </c>
      <c r="G13" s="9" t="s">
        <v>944</v>
      </c>
      <c r="H13" s="8" t="s">
        <v>945</v>
      </c>
      <c r="I13" s="7" t="s">
        <v>584</v>
      </c>
      <c r="J13" s="7" t="s">
        <v>946</v>
      </c>
      <c r="K13" s="7" t="s">
        <v>121</v>
      </c>
      <c r="L13" s="14">
        <v>18</v>
      </c>
      <c r="M13" s="14" t="s">
        <v>904</v>
      </c>
      <c r="N13" s="14">
        <v>1005331</v>
      </c>
      <c r="O13" s="15"/>
      <c r="P13" s="1" t="e">
        <f>VLOOKUP(F13,'hasil rampcheck'!$B$5:$D$21,3,FALSE)</f>
        <v>#N/A</v>
      </c>
    </row>
    <row r="14" ht="15.75" spans="1:16">
      <c r="A14" s="7">
        <v>133</v>
      </c>
      <c r="B14" s="7" t="s">
        <v>899</v>
      </c>
      <c r="C14" s="7" t="s">
        <v>900</v>
      </c>
      <c r="D14" s="7" t="s">
        <v>941</v>
      </c>
      <c r="E14" s="8" t="s">
        <v>947</v>
      </c>
      <c r="F14" s="9" t="s">
        <v>948</v>
      </c>
      <c r="G14" s="9" t="s">
        <v>949</v>
      </c>
      <c r="H14" s="8" t="s">
        <v>950</v>
      </c>
      <c r="I14" s="7" t="s">
        <v>584</v>
      </c>
      <c r="J14" s="7" t="s">
        <v>946</v>
      </c>
      <c r="K14" s="7" t="s">
        <v>121</v>
      </c>
      <c r="L14" s="14">
        <v>18</v>
      </c>
      <c r="M14" s="14" t="s">
        <v>904</v>
      </c>
      <c r="N14" s="14">
        <v>1005364</v>
      </c>
      <c r="O14" s="15">
        <v>44421</v>
      </c>
      <c r="P14" s="1" t="str">
        <f>VLOOKUP(F14,'hasil rampcheck'!$B$5:$D$21,3,FALSE)</f>
        <v>Telah Dirampcheck</v>
      </c>
    </row>
    <row r="15" ht="15.75" spans="1:16">
      <c r="A15" s="7">
        <v>134</v>
      </c>
      <c r="B15" s="7" t="s">
        <v>899</v>
      </c>
      <c r="C15" s="7" t="s">
        <v>900</v>
      </c>
      <c r="D15" s="7" t="s">
        <v>941</v>
      </c>
      <c r="E15" s="8" t="s">
        <v>951</v>
      </c>
      <c r="F15" s="9" t="s">
        <v>952</v>
      </c>
      <c r="G15" s="9" t="s">
        <v>953</v>
      </c>
      <c r="H15" s="8" t="s">
        <v>954</v>
      </c>
      <c r="I15" s="7" t="s">
        <v>584</v>
      </c>
      <c r="J15" s="7" t="s">
        <v>946</v>
      </c>
      <c r="K15" s="7" t="s">
        <v>121</v>
      </c>
      <c r="L15" s="14">
        <v>18</v>
      </c>
      <c r="M15" s="14" t="s">
        <v>904</v>
      </c>
      <c r="N15" s="14">
        <v>1009095</v>
      </c>
      <c r="O15" s="15"/>
      <c r="P15" s="1" t="str">
        <f>VLOOKUP(F15,'hasil rampcheck'!$B$5:$D$21,3,FALSE)</f>
        <v>Telah Dirampcheck</v>
      </c>
    </row>
    <row r="16" ht="15.75" spans="1:16">
      <c r="A16" s="7">
        <v>135</v>
      </c>
      <c r="B16" s="7" t="s">
        <v>899</v>
      </c>
      <c r="C16" s="7" t="s">
        <v>900</v>
      </c>
      <c r="D16" s="7" t="s">
        <v>941</v>
      </c>
      <c r="E16" s="8" t="s">
        <v>955</v>
      </c>
      <c r="F16" s="9" t="s">
        <v>956</v>
      </c>
      <c r="G16" s="9" t="s">
        <v>957</v>
      </c>
      <c r="H16" s="8" t="s">
        <v>958</v>
      </c>
      <c r="I16" s="7" t="s">
        <v>584</v>
      </c>
      <c r="J16" s="7" t="s">
        <v>946</v>
      </c>
      <c r="K16" s="7" t="s">
        <v>121</v>
      </c>
      <c r="L16" s="14">
        <v>18</v>
      </c>
      <c r="M16" s="14" t="s">
        <v>904</v>
      </c>
      <c r="N16" s="14">
        <v>1009128</v>
      </c>
      <c r="O16" s="15"/>
      <c r="P16" s="1" t="e">
        <f>VLOOKUP(F16,'hasil rampcheck'!$B$5:$D$21,3,FALSE)</f>
        <v>#N/A</v>
      </c>
    </row>
    <row r="17" ht="15.75" spans="1:16">
      <c r="A17" s="7">
        <v>136</v>
      </c>
      <c r="B17" s="7" t="s">
        <v>899</v>
      </c>
      <c r="C17" s="7" t="s">
        <v>900</v>
      </c>
      <c r="D17" s="7" t="s">
        <v>941</v>
      </c>
      <c r="E17" s="8" t="s">
        <v>959</v>
      </c>
      <c r="F17" s="9" t="s">
        <v>960</v>
      </c>
      <c r="G17" s="9" t="s">
        <v>961</v>
      </c>
      <c r="H17" s="8" t="s">
        <v>962</v>
      </c>
      <c r="I17" s="7" t="s">
        <v>584</v>
      </c>
      <c r="J17" s="7" t="s">
        <v>946</v>
      </c>
      <c r="K17" s="7" t="s">
        <v>121</v>
      </c>
      <c r="L17" s="14">
        <v>18</v>
      </c>
      <c r="M17" s="14" t="s">
        <v>904</v>
      </c>
      <c r="N17" s="14">
        <v>1009161</v>
      </c>
      <c r="O17" s="15">
        <v>44421</v>
      </c>
      <c r="P17" s="1" t="str">
        <f>VLOOKUP(F17,'hasil rampcheck'!$B$5:$D$21,3,FALSE)</f>
        <v>Telah Dirampcheck</v>
      </c>
    </row>
    <row r="18" ht="15.75" spans="1:16">
      <c r="A18" s="7">
        <v>137</v>
      </c>
      <c r="B18" s="7" t="s">
        <v>899</v>
      </c>
      <c r="C18" s="7" t="s">
        <v>900</v>
      </c>
      <c r="D18" s="7" t="s">
        <v>941</v>
      </c>
      <c r="E18" s="8" t="s">
        <v>963</v>
      </c>
      <c r="F18" s="9" t="s">
        <v>964</v>
      </c>
      <c r="G18" s="9" t="s">
        <v>965</v>
      </c>
      <c r="H18" s="8" t="s">
        <v>966</v>
      </c>
      <c r="I18" s="7" t="s">
        <v>584</v>
      </c>
      <c r="J18" s="7" t="s">
        <v>946</v>
      </c>
      <c r="K18" s="7" t="s">
        <v>121</v>
      </c>
      <c r="L18" s="14">
        <v>18</v>
      </c>
      <c r="M18" s="14" t="s">
        <v>904</v>
      </c>
      <c r="N18" s="14">
        <v>1009194</v>
      </c>
      <c r="O18" s="15"/>
      <c r="P18" s="1" t="str">
        <f>VLOOKUP(F18,'hasil rampcheck'!$B$5:$D$21,3,FALSE)</f>
        <v>Telah Dirampcheck</v>
      </c>
    </row>
    <row r="19" ht="15.75" spans="1:16">
      <c r="A19" s="7">
        <v>138</v>
      </c>
      <c r="B19" s="7" t="s">
        <v>899</v>
      </c>
      <c r="C19" s="7" t="s">
        <v>900</v>
      </c>
      <c r="D19" s="7" t="s">
        <v>941</v>
      </c>
      <c r="E19" s="8" t="s">
        <v>967</v>
      </c>
      <c r="F19" s="9" t="s">
        <v>968</v>
      </c>
      <c r="G19" s="9" t="s">
        <v>969</v>
      </c>
      <c r="H19" s="8" t="s">
        <v>970</v>
      </c>
      <c r="I19" s="7" t="s">
        <v>584</v>
      </c>
      <c r="J19" s="7" t="s">
        <v>946</v>
      </c>
      <c r="K19" s="7" t="s">
        <v>121</v>
      </c>
      <c r="L19" s="14">
        <v>18</v>
      </c>
      <c r="M19" s="14" t="s">
        <v>904</v>
      </c>
      <c r="N19" s="14">
        <v>1007799</v>
      </c>
      <c r="O19" s="15"/>
      <c r="P19" s="1" t="str">
        <f>VLOOKUP(F19,'hasil rampcheck'!$B$5:$D$21,3,FALSE)</f>
        <v>Telah Dirampcheck</v>
      </c>
    </row>
    <row r="20" ht="15.75" spans="1:16">
      <c r="A20" s="7">
        <v>139</v>
      </c>
      <c r="B20" s="7" t="s">
        <v>899</v>
      </c>
      <c r="C20" s="7" t="s">
        <v>900</v>
      </c>
      <c r="D20" s="7" t="s">
        <v>901</v>
      </c>
      <c r="E20" s="8"/>
      <c r="F20" s="9" t="s">
        <v>971</v>
      </c>
      <c r="G20" s="9" t="s">
        <v>972</v>
      </c>
      <c r="H20" s="8"/>
      <c r="I20" s="7" t="s">
        <v>584</v>
      </c>
      <c r="J20" s="7">
        <v>24052013</v>
      </c>
      <c r="K20" s="7" t="s">
        <v>674</v>
      </c>
      <c r="L20" s="14">
        <v>8</v>
      </c>
      <c r="M20" s="14" t="s">
        <v>904</v>
      </c>
      <c r="N20" s="14">
        <v>1010496</v>
      </c>
      <c r="O20" s="15"/>
      <c r="P20" s="1" t="e">
        <f>VLOOKUP(F20,'hasil rampcheck'!$B$5:$D$21,3,FALSE)</f>
        <v>#N/A</v>
      </c>
    </row>
    <row r="21" ht="15.75" spans="1:16">
      <c r="A21" s="7">
        <v>140</v>
      </c>
      <c r="B21" s="7" t="s">
        <v>899</v>
      </c>
      <c r="C21" s="7" t="s">
        <v>900</v>
      </c>
      <c r="D21" s="7" t="s">
        <v>901</v>
      </c>
      <c r="E21" s="8"/>
      <c r="F21" s="9" t="s">
        <v>973</v>
      </c>
      <c r="G21" s="9" t="s">
        <v>974</v>
      </c>
      <c r="H21" s="8"/>
      <c r="I21" s="7" t="s">
        <v>584</v>
      </c>
      <c r="J21" s="7">
        <v>25052013</v>
      </c>
      <c r="K21" s="7" t="s">
        <v>674</v>
      </c>
      <c r="L21" s="14">
        <v>8</v>
      </c>
      <c r="M21" s="14" t="s">
        <v>904</v>
      </c>
      <c r="N21" s="14">
        <v>1010497</v>
      </c>
      <c r="O21" s="15"/>
      <c r="P21" s="1" t="e">
        <f>VLOOKUP(F21,'hasil rampcheck'!$B$5:$D$21,3,FALSE)</f>
        <v>#N/A</v>
      </c>
    </row>
    <row r="22" ht="15.75" spans="1:16">
      <c r="A22" s="7">
        <v>141</v>
      </c>
      <c r="B22" s="7" t="s">
        <v>899</v>
      </c>
      <c r="C22" s="7" t="s">
        <v>900</v>
      </c>
      <c r="D22" s="7" t="s">
        <v>901</v>
      </c>
      <c r="E22" s="8"/>
      <c r="F22" s="9" t="s">
        <v>975</v>
      </c>
      <c r="G22" s="9" t="s">
        <v>976</v>
      </c>
      <c r="H22" s="8"/>
      <c r="I22" s="7" t="s">
        <v>584</v>
      </c>
      <c r="J22" s="7">
        <v>26052013</v>
      </c>
      <c r="K22" s="7" t="s">
        <v>674</v>
      </c>
      <c r="L22" s="14">
        <v>8</v>
      </c>
      <c r="M22" s="14" t="s">
        <v>904</v>
      </c>
      <c r="N22" s="14">
        <v>1010498</v>
      </c>
      <c r="O22" s="15"/>
      <c r="P22" s="1" t="e">
        <f>VLOOKUP(F22,'hasil rampcheck'!$B$5:$D$21,3,FALSE)</f>
        <v>#N/A</v>
      </c>
    </row>
    <row r="23" ht="15.75" spans="1:16">
      <c r="A23" s="7">
        <v>142</v>
      </c>
      <c r="B23" s="7" t="s">
        <v>899</v>
      </c>
      <c r="C23" s="7" t="s">
        <v>900</v>
      </c>
      <c r="D23" s="7" t="s">
        <v>901</v>
      </c>
      <c r="E23" s="8"/>
      <c r="F23" s="9" t="s">
        <v>977</v>
      </c>
      <c r="G23" s="9" t="s">
        <v>978</v>
      </c>
      <c r="H23" s="8"/>
      <c r="I23" s="7" t="s">
        <v>584</v>
      </c>
      <c r="J23" s="7">
        <v>27052013</v>
      </c>
      <c r="K23" s="7" t="s">
        <v>674</v>
      </c>
      <c r="L23" s="14">
        <v>8</v>
      </c>
      <c r="M23" s="14" t="s">
        <v>904</v>
      </c>
      <c r="N23" s="14">
        <v>1010499</v>
      </c>
      <c r="O23" s="15"/>
      <c r="P23" s="1" t="e">
        <f>VLOOKUP(F23,'hasil rampcheck'!$B$5:$D$21,3,FALSE)</f>
        <v>#N/A</v>
      </c>
    </row>
    <row r="24" ht="15.75" spans="1:16">
      <c r="A24" s="7">
        <v>143</v>
      </c>
      <c r="B24" s="7" t="s">
        <v>899</v>
      </c>
      <c r="C24" s="7" t="s">
        <v>900</v>
      </c>
      <c r="D24" s="7" t="s">
        <v>901</v>
      </c>
      <c r="E24" s="8"/>
      <c r="F24" s="9" t="s">
        <v>979</v>
      </c>
      <c r="G24" s="9" t="s">
        <v>980</v>
      </c>
      <c r="H24" s="8"/>
      <c r="I24" s="7" t="s">
        <v>584</v>
      </c>
      <c r="J24" s="7">
        <v>18092013</v>
      </c>
      <c r="K24" s="7" t="s">
        <v>674</v>
      </c>
      <c r="L24" s="14">
        <v>8</v>
      </c>
      <c r="M24" s="14" t="s">
        <v>904</v>
      </c>
      <c r="N24" s="14">
        <v>1035690</v>
      </c>
      <c r="O24" s="15"/>
      <c r="P24" s="1" t="str">
        <f>VLOOKUP(F24,'hasil rampcheck'!$B$5:$D$21,3,FALSE)</f>
        <v>Telah Dirampcheck</v>
      </c>
    </row>
    <row r="25" ht="15.75" spans="1:16">
      <c r="A25" s="7">
        <v>144</v>
      </c>
      <c r="B25" s="7" t="s">
        <v>899</v>
      </c>
      <c r="C25" s="7" t="s">
        <v>900</v>
      </c>
      <c r="D25" s="7" t="s">
        <v>901</v>
      </c>
      <c r="E25" s="8"/>
      <c r="F25" s="9" t="s">
        <v>981</v>
      </c>
      <c r="G25" s="9" t="s">
        <v>982</v>
      </c>
      <c r="H25" s="8"/>
      <c r="I25" s="7" t="s">
        <v>584</v>
      </c>
      <c r="J25" s="7">
        <v>18092013</v>
      </c>
      <c r="K25" s="7" t="s">
        <v>674</v>
      </c>
      <c r="L25" s="14">
        <v>8</v>
      </c>
      <c r="M25" s="14" t="s">
        <v>904</v>
      </c>
      <c r="N25" s="14">
        <v>1035691</v>
      </c>
      <c r="O25" s="15"/>
      <c r="P25" s="1" t="str">
        <f>VLOOKUP(F25,'hasil rampcheck'!$B$5:$D$21,3,FALSE)</f>
        <v>Telah Dirampcheck</v>
      </c>
    </row>
    <row r="26" ht="15.75" spans="1:16">
      <c r="A26" s="7">
        <v>145</v>
      </c>
      <c r="B26" s="7" t="s">
        <v>899</v>
      </c>
      <c r="C26" s="7" t="s">
        <v>900</v>
      </c>
      <c r="D26" s="7" t="s">
        <v>901</v>
      </c>
      <c r="E26" s="8"/>
      <c r="F26" s="9" t="s">
        <v>983</v>
      </c>
      <c r="G26" s="9" t="s">
        <v>984</v>
      </c>
      <c r="H26" s="8"/>
      <c r="I26" s="7" t="s">
        <v>584</v>
      </c>
      <c r="J26" s="7">
        <v>18092013</v>
      </c>
      <c r="K26" s="7" t="s">
        <v>674</v>
      </c>
      <c r="L26" s="14">
        <v>8</v>
      </c>
      <c r="M26" s="14" t="s">
        <v>904</v>
      </c>
      <c r="N26" s="14">
        <v>1035692</v>
      </c>
      <c r="O26" s="15"/>
      <c r="P26" s="1" t="e">
        <f>VLOOKUP(F26,'hasil rampcheck'!$B$5:$D$21,3,FALSE)</f>
        <v>#N/A</v>
      </c>
    </row>
    <row r="27" ht="15.75" spans="1:16">
      <c r="A27" s="7">
        <v>146</v>
      </c>
      <c r="B27" s="7" t="s">
        <v>899</v>
      </c>
      <c r="C27" s="7" t="s">
        <v>900</v>
      </c>
      <c r="D27" s="7" t="s">
        <v>901</v>
      </c>
      <c r="E27" s="8"/>
      <c r="F27" s="9" t="s">
        <v>985</v>
      </c>
      <c r="G27" s="9" t="s">
        <v>986</v>
      </c>
      <c r="H27" s="8"/>
      <c r="I27" s="7" t="s">
        <v>584</v>
      </c>
      <c r="J27" s="7">
        <v>18092013</v>
      </c>
      <c r="K27" s="7" t="s">
        <v>674</v>
      </c>
      <c r="L27" s="14">
        <v>8</v>
      </c>
      <c r="M27" s="14" t="s">
        <v>904</v>
      </c>
      <c r="N27" s="14">
        <v>1035693</v>
      </c>
      <c r="O27" s="15"/>
      <c r="P27" s="1" t="e">
        <f>VLOOKUP(F27,'hasil rampcheck'!$B$5:$D$21,3,FALSE)</f>
        <v>#N/A</v>
      </c>
    </row>
    <row r="28" ht="15.75" spans="1:16">
      <c r="A28" s="7">
        <v>147</v>
      </c>
      <c r="B28" s="7" t="s">
        <v>899</v>
      </c>
      <c r="C28" s="7" t="s">
        <v>900</v>
      </c>
      <c r="D28" s="7" t="s">
        <v>901</v>
      </c>
      <c r="E28" s="8"/>
      <c r="F28" s="9" t="s">
        <v>987</v>
      </c>
      <c r="G28" s="9" t="s">
        <v>988</v>
      </c>
      <c r="H28" s="8"/>
      <c r="I28" s="7" t="s">
        <v>584</v>
      </c>
      <c r="J28" s="7">
        <v>24102013</v>
      </c>
      <c r="K28" s="7" t="s">
        <v>674</v>
      </c>
      <c r="L28" s="14">
        <v>8</v>
      </c>
      <c r="M28" s="14" t="s">
        <v>904</v>
      </c>
      <c r="N28" s="14">
        <v>1060893</v>
      </c>
      <c r="O28" s="15"/>
      <c r="P28" s="1" t="e">
        <f>VLOOKUP(F28,'hasil rampcheck'!$B$5:$D$21,3,FALSE)</f>
        <v>#N/A</v>
      </c>
    </row>
    <row r="29" ht="15.75" spans="1:16">
      <c r="A29" s="7">
        <v>148</v>
      </c>
      <c r="B29" s="7" t="s">
        <v>899</v>
      </c>
      <c r="C29" s="7" t="s">
        <v>900</v>
      </c>
      <c r="D29" s="7" t="s">
        <v>901</v>
      </c>
      <c r="E29" s="8"/>
      <c r="F29" s="9" t="s">
        <v>989</v>
      </c>
      <c r="G29" s="9" t="s">
        <v>990</v>
      </c>
      <c r="H29" s="8"/>
      <c r="I29" s="7" t="s">
        <v>584</v>
      </c>
      <c r="J29" s="7">
        <v>24102013</v>
      </c>
      <c r="K29" s="7" t="s">
        <v>674</v>
      </c>
      <c r="L29" s="14">
        <v>8</v>
      </c>
      <c r="M29" s="14" t="s">
        <v>904</v>
      </c>
      <c r="N29" s="14">
        <v>1060894</v>
      </c>
      <c r="O29" s="15"/>
      <c r="P29" s="1" t="str">
        <f>VLOOKUP(F29,'hasil rampcheck'!$B$5:$D$21,3,FALSE)</f>
        <v>Telah Dirampcheck</v>
      </c>
    </row>
    <row r="30" ht="15.75" spans="1:16">
      <c r="A30" s="7">
        <v>149</v>
      </c>
      <c r="B30" s="7" t="s">
        <v>899</v>
      </c>
      <c r="C30" s="7" t="s">
        <v>900</v>
      </c>
      <c r="D30" s="7" t="s">
        <v>901</v>
      </c>
      <c r="E30" s="8"/>
      <c r="F30" s="9" t="s">
        <v>991</v>
      </c>
      <c r="G30" s="9" t="s">
        <v>992</v>
      </c>
      <c r="H30" s="8"/>
      <c r="I30" s="7" t="s">
        <v>584</v>
      </c>
      <c r="J30" s="7" t="s">
        <v>993</v>
      </c>
      <c r="K30" s="7" t="s">
        <v>674</v>
      </c>
      <c r="L30" s="14">
        <v>8</v>
      </c>
      <c r="M30" s="14" t="s">
        <v>904</v>
      </c>
      <c r="N30" s="14">
        <v>1069537</v>
      </c>
      <c r="O30" s="15"/>
      <c r="P30" s="1" t="e">
        <f>VLOOKUP(F30,'hasil rampcheck'!$B$5:$D$21,3,FALSE)</f>
        <v>#N/A</v>
      </c>
    </row>
  </sheetData>
  <autoFilter ref="A3:P30">
    <extLst/>
  </autoFilter>
  <conditionalFormatting sqref="F2:F30">
    <cfRule type="duplicateValues" dxfId="0" priority="2" stopIfTrue="1"/>
    <cfRule type="duplicateValues" dxfId="0" priority="9"/>
  </conditionalFormatting>
  <conditionalFormatting sqref="F4:F30">
    <cfRule type="duplicateValues" dxfId="0" priority="7"/>
    <cfRule type="duplicateValues" dxfId="0" priority="8"/>
  </conditionalFormatting>
  <conditionalFormatting sqref="G2:G30">
    <cfRule type="duplicateValues" dxfId="0" priority="1" stopIfTrue="1"/>
    <cfRule type="duplicateValues" dxfId="0" priority="6"/>
  </conditionalFormatting>
  <conditionalFormatting sqref="G4:G30">
    <cfRule type="duplicateValues" dxfId="0" priority="3" stopIfTrue="1"/>
    <cfRule type="duplicateValues" dxfId="0" priority="4"/>
    <cfRule type="duplicateValues" dxfId="0" priority="5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15" sqref="D15"/>
    </sheetView>
  </sheetViews>
  <sheetFormatPr defaultColWidth="9" defaultRowHeight="15" outlineLevelRow="7" outlineLevelCol="2"/>
  <cols>
    <col min="2" max="2" width="15.7142857142857" customWidth="1"/>
    <col min="3" max="3" width="25.5714285714286" customWidth="1"/>
  </cols>
  <sheetData>
    <row r="1" spans="1:1">
      <c r="A1" t="s">
        <v>994</v>
      </c>
    </row>
    <row r="2" spans="1:3">
      <c r="A2" s="1"/>
      <c r="B2" s="1" t="s">
        <v>995</v>
      </c>
      <c r="C2" s="1" t="s">
        <v>996</v>
      </c>
    </row>
    <row r="3" spans="1:3">
      <c r="A3" s="1" t="s">
        <v>20</v>
      </c>
      <c r="B3" s="1">
        <v>128</v>
      </c>
      <c r="C3" s="1">
        <v>63</v>
      </c>
    </row>
    <row r="4" spans="1:3">
      <c r="A4" s="1" t="s">
        <v>584</v>
      </c>
      <c r="B4" s="1">
        <v>80</v>
      </c>
      <c r="C4" s="1">
        <v>7</v>
      </c>
    </row>
    <row r="6" spans="1:1">
      <c r="A6" t="s">
        <v>997</v>
      </c>
    </row>
    <row r="7" spans="1:3">
      <c r="A7" s="1"/>
      <c r="B7" s="1" t="s">
        <v>995</v>
      </c>
      <c r="C7" s="1" t="s">
        <v>996</v>
      </c>
    </row>
    <row r="8" spans="1:3">
      <c r="A8" s="1" t="s">
        <v>584</v>
      </c>
      <c r="B8" s="1">
        <v>27</v>
      </c>
      <c r="C8" s="1">
        <v>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23"/>
  <sheetViews>
    <sheetView topLeftCell="A2" workbookViewId="0">
      <selection activeCell="J17" sqref="J17"/>
    </sheetView>
  </sheetViews>
  <sheetFormatPr defaultColWidth="9.14285714285714" defaultRowHeight="15" outlineLevelCol="6"/>
  <cols>
    <col min="2" max="3" width="10.5714285714286" customWidth="1"/>
    <col min="4" max="4" width="19.2857142857143" customWidth="1"/>
    <col min="6" max="6" width="12.2857142857143" customWidth="1"/>
  </cols>
  <sheetData>
    <row r="3" spans="1:4">
      <c r="A3" s="1" t="s">
        <v>0</v>
      </c>
      <c r="B3" s="1" t="s">
        <v>1</v>
      </c>
      <c r="C3" s="1" t="s">
        <v>998</v>
      </c>
      <c r="D3" s="1" t="s">
        <v>999</v>
      </c>
    </row>
    <row r="4" spans="1:6">
      <c r="A4" s="1"/>
      <c r="B4" s="1"/>
      <c r="C4" s="1">
        <f>COUNTIF(C5:C21,"YK")</f>
        <v>9</v>
      </c>
      <c r="D4" s="1"/>
      <c r="F4" t="s">
        <v>1000</v>
      </c>
    </row>
    <row r="5" spans="1:4">
      <c r="A5" s="1">
        <v>1</v>
      </c>
      <c r="B5" s="1" t="s">
        <v>1001</v>
      </c>
      <c r="C5" s="1" t="s">
        <v>1002</v>
      </c>
      <c r="D5" s="1" t="s">
        <v>29</v>
      </c>
    </row>
    <row r="6" spans="1:7">
      <c r="A6" s="1">
        <v>2</v>
      </c>
      <c r="B6" s="1" t="s">
        <v>948</v>
      </c>
      <c r="C6" s="1" t="s">
        <v>584</v>
      </c>
      <c r="D6" s="1" t="s">
        <v>29</v>
      </c>
      <c r="F6" s="1" t="s">
        <v>1003</v>
      </c>
      <c r="G6" s="1">
        <v>9</v>
      </c>
    </row>
    <row r="7" spans="1:7">
      <c r="A7" s="1">
        <v>3</v>
      </c>
      <c r="B7" s="1" t="s">
        <v>968</v>
      </c>
      <c r="C7" s="1" t="s">
        <v>584</v>
      </c>
      <c r="D7" s="1" t="s">
        <v>29</v>
      </c>
      <c r="F7" s="1" t="s">
        <v>1004</v>
      </c>
      <c r="G7" s="1">
        <v>10</v>
      </c>
    </row>
    <row r="8" spans="1:7">
      <c r="A8" s="1">
        <v>4</v>
      </c>
      <c r="B8" s="1" t="s">
        <v>1005</v>
      </c>
      <c r="C8" s="1" t="s">
        <v>1006</v>
      </c>
      <c r="D8" s="1" t="s">
        <v>29</v>
      </c>
      <c r="F8" s="1" t="s">
        <v>1007</v>
      </c>
      <c r="G8" s="5">
        <v>19</v>
      </c>
    </row>
    <row r="9" spans="1:4">
      <c r="A9" s="1">
        <v>5</v>
      </c>
      <c r="B9" s="1" t="s">
        <v>964</v>
      </c>
      <c r="C9" s="1" t="s">
        <v>584</v>
      </c>
      <c r="D9" s="1" t="s">
        <v>29</v>
      </c>
    </row>
    <row r="10" spans="1:4">
      <c r="A10" s="1">
        <v>6</v>
      </c>
      <c r="B10" s="1" t="s">
        <v>1008</v>
      </c>
      <c r="C10" s="1" t="s">
        <v>1009</v>
      </c>
      <c r="D10" s="1" t="s">
        <v>29</v>
      </c>
    </row>
    <row r="11" spans="1:6">
      <c r="A11" s="1">
        <v>7</v>
      </c>
      <c r="B11" s="1" t="s">
        <v>989</v>
      </c>
      <c r="C11" s="1" t="s">
        <v>584</v>
      </c>
      <c r="D11" s="1" t="s">
        <v>29</v>
      </c>
      <c r="F11" t="s">
        <v>1010</v>
      </c>
    </row>
    <row r="12" spans="1:6">
      <c r="A12" s="1">
        <v>8</v>
      </c>
      <c r="B12" s="1" t="s">
        <v>1011</v>
      </c>
      <c r="C12" s="1" t="s">
        <v>1012</v>
      </c>
      <c r="D12" s="1" t="s">
        <v>29</v>
      </c>
      <c r="F12" t="s">
        <v>1013</v>
      </c>
    </row>
    <row r="13" spans="1:6">
      <c r="A13" s="1">
        <v>9</v>
      </c>
      <c r="B13" s="1" t="s">
        <v>1014</v>
      </c>
      <c r="C13" s="1" t="s">
        <v>1009</v>
      </c>
      <c r="D13" s="1" t="s">
        <v>29</v>
      </c>
      <c r="F13" t="s">
        <v>1015</v>
      </c>
    </row>
    <row r="14" spans="1:6">
      <c r="A14" s="1">
        <v>10</v>
      </c>
      <c r="B14" s="1" t="s">
        <v>1016</v>
      </c>
      <c r="C14" s="1" t="s">
        <v>1009</v>
      </c>
      <c r="D14" s="1" t="s">
        <v>29</v>
      </c>
      <c r="F14" t="s">
        <v>1017</v>
      </c>
    </row>
    <row r="15" spans="1:6">
      <c r="A15" s="1">
        <v>11</v>
      </c>
      <c r="B15" s="1" t="s">
        <v>979</v>
      </c>
      <c r="C15" s="1" t="s">
        <v>584</v>
      </c>
      <c r="D15" s="1" t="s">
        <v>29</v>
      </c>
      <c r="F15" t="s">
        <v>1018</v>
      </c>
    </row>
    <row r="16" spans="1:4">
      <c r="A16" s="1">
        <v>12</v>
      </c>
      <c r="B16" s="1" t="s">
        <v>981</v>
      </c>
      <c r="C16" s="1" t="s">
        <v>584</v>
      </c>
      <c r="D16" s="1" t="s">
        <v>29</v>
      </c>
    </row>
    <row r="17" spans="1:4">
      <c r="A17" s="1">
        <v>13</v>
      </c>
      <c r="B17" s="1" t="s">
        <v>960</v>
      </c>
      <c r="C17" s="1" t="s">
        <v>584</v>
      </c>
      <c r="D17" s="1" t="s">
        <v>29</v>
      </c>
    </row>
    <row r="18" spans="1:4">
      <c r="A18" s="1">
        <v>14</v>
      </c>
      <c r="B18" s="1" t="s">
        <v>952</v>
      </c>
      <c r="C18" s="1" t="s">
        <v>584</v>
      </c>
      <c r="D18" s="1" t="s">
        <v>29</v>
      </c>
    </row>
    <row r="19" spans="1:4">
      <c r="A19" s="1">
        <v>15</v>
      </c>
      <c r="B19" s="1" t="s">
        <v>927</v>
      </c>
      <c r="C19" s="1" t="s">
        <v>584</v>
      </c>
      <c r="D19" s="1" t="s">
        <v>29</v>
      </c>
    </row>
    <row r="20" spans="1:4">
      <c r="A20" s="1">
        <v>16</v>
      </c>
      <c r="B20" s="1" t="s">
        <v>1019</v>
      </c>
      <c r="C20" s="1" t="s">
        <v>1002</v>
      </c>
      <c r="D20" s="1" t="s">
        <v>29</v>
      </c>
    </row>
    <row r="21" spans="1:4">
      <c r="A21" s="1">
        <v>17</v>
      </c>
      <c r="B21" s="1" t="s">
        <v>1020</v>
      </c>
      <c r="C21" s="1" t="s">
        <v>1021</v>
      </c>
      <c r="D21" s="1" t="s">
        <v>29</v>
      </c>
    </row>
    <row r="22" spans="1:4">
      <c r="A22" s="1">
        <v>18</v>
      </c>
      <c r="B22" s="1" t="s">
        <v>1022</v>
      </c>
      <c r="C22" s="1" t="s">
        <v>1012</v>
      </c>
      <c r="D22" s="1" t="s">
        <v>29</v>
      </c>
    </row>
    <row r="23" spans="1:4">
      <c r="A23" s="1">
        <v>19</v>
      </c>
      <c r="B23" s="1" t="s">
        <v>1023</v>
      </c>
      <c r="C23" s="1" t="s">
        <v>1012</v>
      </c>
      <c r="D23" s="1" t="s">
        <v>29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153"/>
  <sheetViews>
    <sheetView topLeftCell="E1" workbookViewId="0">
      <selection activeCell="G21" sqref="G21"/>
    </sheetView>
  </sheetViews>
  <sheetFormatPr defaultColWidth="9.14285714285714" defaultRowHeight="15"/>
  <cols>
    <col min="2" max="2" width="10.8571428571429" customWidth="1"/>
    <col min="4" max="4" width="26" customWidth="1"/>
    <col min="5" max="5" width="19.2857142857143" customWidth="1"/>
    <col min="6" max="6" width="16.7142857142857" customWidth="1"/>
    <col min="7" max="7" width="26"/>
    <col min="8" max="8" width="16.4285714285714"/>
    <col min="10" max="10" width="12.1428571428571"/>
    <col min="11" max="11" width="16.4285714285714"/>
  </cols>
  <sheetData>
    <row r="3" spans="1:11">
      <c r="A3" s="1" t="s">
        <v>0</v>
      </c>
      <c r="B3" s="1" t="s">
        <v>1</v>
      </c>
      <c r="C3" s="1" t="s">
        <v>998</v>
      </c>
      <c r="D3" s="1" t="s">
        <v>1024</v>
      </c>
      <c r="E3" s="1" t="s">
        <v>1025</v>
      </c>
      <c r="G3" t="s">
        <v>1024</v>
      </c>
      <c r="H3" t="s">
        <v>1026</v>
      </c>
      <c r="J3" t="s">
        <v>998</v>
      </c>
      <c r="K3" t="s">
        <v>1026</v>
      </c>
    </row>
    <row r="4" spans="1:12">
      <c r="A4" s="1">
        <v>1</v>
      </c>
      <c r="B4" s="1" t="s">
        <v>1027</v>
      </c>
      <c r="C4" s="1" t="s">
        <v>1028</v>
      </c>
      <c r="D4" s="1" t="s">
        <v>1029</v>
      </c>
      <c r="E4" s="1" t="s">
        <v>29</v>
      </c>
      <c r="G4" t="s">
        <v>1030</v>
      </c>
      <c r="H4">
        <v>12</v>
      </c>
      <c r="J4" t="s">
        <v>1028</v>
      </c>
      <c r="K4">
        <v>29</v>
      </c>
      <c r="L4">
        <v>29</v>
      </c>
    </row>
    <row r="5" spans="1:12">
      <c r="A5" s="1">
        <v>2</v>
      </c>
      <c r="B5" s="1" t="s">
        <v>1031</v>
      </c>
      <c r="C5" s="1" t="s">
        <v>1028</v>
      </c>
      <c r="D5" s="1" t="s">
        <v>1029</v>
      </c>
      <c r="E5" s="1" t="s">
        <v>29</v>
      </c>
      <c r="G5" t="s">
        <v>1032</v>
      </c>
      <c r="H5">
        <v>12</v>
      </c>
      <c r="J5" t="s">
        <v>584</v>
      </c>
      <c r="K5">
        <v>44</v>
      </c>
      <c r="L5">
        <v>44</v>
      </c>
    </row>
    <row r="6" spans="1:12">
      <c r="A6" s="1">
        <v>3</v>
      </c>
      <c r="B6" s="1" t="s">
        <v>1033</v>
      </c>
      <c r="C6" s="1" t="s">
        <v>1028</v>
      </c>
      <c r="D6" s="1" t="s">
        <v>1029</v>
      </c>
      <c r="E6" s="1" t="s">
        <v>29</v>
      </c>
      <c r="G6" t="s">
        <v>1034</v>
      </c>
      <c r="H6">
        <v>11</v>
      </c>
      <c r="J6" t="s">
        <v>1035</v>
      </c>
      <c r="K6">
        <v>6</v>
      </c>
      <c r="L6">
        <v>7</v>
      </c>
    </row>
    <row r="7" spans="1:12">
      <c r="A7" s="1">
        <v>4</v>
      </c>
      <c r="B7" s="1" t="s">
        <v>1036</v>
      </c>
      <c r="C7" s="1" t="s">
        <v>1028</v>
      </c>
      <c r="D7" s="1" t="s">
        <v>1029</v>
      </c>
      <c r="E7" s="1" t="s">
        <v>29</v>
      </c>
      <c r="G7" t="s">
        <v>1037</v>
      </c>
      <c r="H7">
        <v>44</v>
      </c>
      <c r="J7" t="s">
        <v>20</v>
      </c>
      <c r="K7">
        <v>69</v>
      </c>
      <c r="L7">
        <v>68</v>
      </c>
    </row>
    <row r="8" spans="1:12">
      <c r="A8" s="1">
        <v>5</v>
      </c>
      <c r="B8" s="1" t="s">
        <v>1038</v>
      </c>
      <c r="C8" s="1" t="s">
        <v>1028</v>
      </c>
      <c r="D8" s="1" t="s">
        <v>1029</v>
      </c>
      <c r="E8" s="1" t="s">
        <v>29</v>
      </c>
      <c r="G8" t="s">
        <v>1039</v>
      </c>
      <c r="H8">
        <v>12</v>
      </c>
      <c r="J8" t="s">
        <v>1040</v>
      </c>
      <c r="K8">
        <v>2</v>
      </c>
      <c r="L8">
        <v>2</v>
      </c>
    </row>
    <row r="9" spans="1:12">
      <c r="A9" s="1">
        <v>6</v>
      </c>
      <c r="B9" s="1" t="s">
        <v>1041</v>
      </c>
      <c r="C9" s="1" t="s">
        <v>1028</v>
      </c>
      <c r="D9" s="1" t="s">
        <v>1029</v>
      </c>
      <c r="E9" s="1" t="s">
        <v>29</v>
      </c>
      <c r="G9" t="s">
        <v>1042</v>
      </c>
      <c r="H9">
        <v>10</v>
      </c>
      <c r="J9" t="s">
        <v>1043</v>
      </c>
      <c r="K9">
        <v>150</v>
      </c>
      <c r="L9" s="3">
        <f>SUM(L4:L8)</f>
        <v>150</v>
      </c>
    </row>
    <row r="10" spans="1:8">
      <c r="A10" s="1">
        <v>7</v>
      </c>
      <c r="B10" s="1" t="s">
        <v>1044</v>
      </c>
      <c r="C10" s="1" t="s">
        <v>1028</v>
      </c>
      <c r="D10" s="1" t="s">
        <v>1029</v>
      </c>
      <c r="E10" s="1" t="s">
        <v>29</v>
      </c>
      <c r="G10" t="s">
        <v>1045</v>
      </c>
      <c r="H10">
        <v>7</v>
      </c>
    </row>
    <row r="11" spans="1:8">
      <c r="A11" s="1">
        <v>8</v>
      </c>
      <c r="B11" s="1" t="s">
        <v>1046</v>
      </c>
      <c r="C11" s="1" t="s">
        <v>1028</v>
      </c>
      <c r="D11" s="1" t="s">
        <v>1029</v>
      </c>
      <c r="E11" s="1" t="s">
        <v>29</v>
      </c>
      <c r="G11" t="s">
        <v>1047</v>
      </c>
      <c r="H11">
        <v>9</v>
      </c>
    </row>
    <row r="12" spans="1:8">
      <c r="A12" s="1">
        <v>9</v>
      </c>
      <c r="B12" s="1" t="s">
        <v>1048</v>
      </c>
      <c r="C12" s="1" t="s">
        <v>1028</v>
      </c>
      <c r="D12" s="1" t="s">
        <v>1029</v>
      </c>
      <c r="E12" s="1" t="s">
        <v>29</v>
      </c>
      <c r="G12" t="s">
        <v>1029</v>
      </c>
      <c r="H12">
        <v>11</v>
      </c>
    </row>
    <row r="13" spans="1:8">
      <c r="A13" s="1">
        <v>10</v>
      </c>
      <c r="B13" s="1" t="s">
        <v>1049</v>
      </c>
      <c r="C13" s="1" t="s">
        <v>1028</v>
      </c>
      <c r="D13" s="1" t="s">
        <v>1029</v>
      </c>
      <c r="E13" s="1" t="s">
        <v>29</v>
      </c>
      <c r="G13" t="s">
        <v>1050</v>
      </c>
      <c r="H13">
        <v>12</v>
      </c>
    </row>
    <row r="14" spans="1:8">
      <c r="A14" s="1">
        <v>11</v>
      </c>
      <c r="B14" s="1" t="s">
        <v>18</v>
      </c>
      <c r="C14" s="1" t="s">
        <v>1028</v>
      </c>
      <c r="D14" s="1" t="s">
        <v>1029</v>
      </c>
      <c r="E14" s="1" t="s">
        <v>29</v>
      </c>
      <c r="G14" t="s">
        <v>1051</v>
      </c>
      <c r="H14">
        <v>10</v>
      </c>
    </row>
    <row r="15" spans="1:8">
      <c r="A15" s="1">
        <v>12</v>
      </c>
      <c r="B15" s="1" t="s">
        <v>1052</v>
      </c>
      <c r="C15" s="1" t="s">
        <v>1028</v>
      </c>
      <c r="D15" s="1" t="s">
        <v>1047</v>
      </c>
      <c r="E15" s="1" t="s">
        <v>29</v>
      </c>
      <c r="G15" t="s">
        <v>1043</v>
      </c>
      <c r="H15">
        <v>150</v>
      </c>
    </row>
    <row r="16" spans="1:5">
      <c r="A16" s="1">
        <v>13</v>
      </c>
      <c r="B16" s="1" t="s">
        <v>1053</v>
      </c>
      <c r="C16" s="1" t="s">
        <v>1028</v>
      </c>
      <c r="D16" s="1" t="s">
        <v>1047</v>
      </c>
      <c r="E16" s="1" t="s">
        <v>29</v>
      </c>
    </row>
    <row r="17" spans="1:5">
      <c r="A17" s="1">
        <v>14</v>
      </c>
      <c r="B17" s="1" t="s">
        <v>1054</v>
      </c>
      <c r="C17" s="1" t="s">
        <v>1028</v>
      </c>
      <c r="D17" s="1" t="s">
        <v>1047</v>
      </c>
      <c r="E17" s="1" t="s">
        <v>29</v>
      </c>
    </row>
    <row r="18" spans="1:5">
      <c r="A18" s="1">
        <v>15</v>
      </c>
      <c r="B18" s="1" t="s">
        <v>1055</v>
      </c>
      <c r="C18" s="1" t="s">
        <v>1028</v>
      </c>
      <c r="D18" s="1" t="s">
        <v>1047</v>
      </c>
      <c r="E18" s="1" t="s">
        <v>29</v>
      </c>
    </row>
    <row r="19" spans="1:5">
      <c r="A19" s="1">
        <v>16</v>
      </c>
      <c r="B19" s="1" t="s">
        <v>1056</v>
      </c>
      <c r="C19" s="1" t="s">
        <v>1028</v>
      </c>
      <c r="D19" s="1" t="s">
        <v>1047</v>
      </c>
      <c r="E19" s="1" t="s">
        <v>29</v>
      </c>
    </row>
    <row r="20" spans="1:5">
      <c r="A20" s="1">
        <v>17</v>
      </c>
      <c r="B20" s="1" t="s">
        <v>1057</v>
      </c>
      <c r="C20" s="1" t="s">
        <v>1028</v>
      </c>
      <c r="D20" s="1" t="s">
        <v>1047</v>
      </c>
      <c r="E20" s="1" t="s">
        <v>29</v>
      </c>
    </row>
    <row r="21" spans="1:5">
      <c r="A21" s="1">
        <v>18</v>
      </c>
      <c r="B21" s="1" t="s">
        <v>1058</v>
      </c>
      <c r="C21" s="1" t="s">
        <v>1028</v>
      </c>
      <c r="D21" s="1" t="s">
        <v>1047</v>
      </c>
      <c r="E21" s="1" t="s">
        <v>29</v>
      </c>
    </row>
    <row r="22" spans="1:5">
      <c r="A22" s="1">
        <v>19</v>
      </c>
      <c r="B22" s="1" t="s">
        <v>1059</v>
      </c>
      <c r="C22" s="1" t="s">
        <v>1028</v>
      </c>
      <c r="D22" s="1" t="s">
        <v>1047</v>
      </c>
      <c r="E22" s="1" t="s">
        <v>29</v>
      </c>
    </row>
    <row r="23" spans="1:5">
      <c r="A23" s="1">
        <v>20</v>
      </c>
      <c r="B23" s="1" t="s">
        <v>1060</v>
      </c>
      <c r="C23" s="1" t="s">
        <v>1028</v>
      </c>
      <c r="D23" s="1" t="s">
        <v>1047</v>
      </c>
      <c r="E23" s="1" t="s">
        <v>29</v>
      </c>
    </row>
    <row r="24" spans="1:6">
      <c r="A24" s="1">
        <v>21</v>
      </c>
      <c r="B24" s="1" t="s">
        <v>714</v>
      </c>
      <c r="C24" s="1" t="s">
        <v>584</v>
      </c>
      <c r="D24" s="1" t="s">
        <v>1037</v>
      </c>
      <c r="E24" s="1" t="s">
        <v>29</v>
      </c>
      <c r="F24" t="str">
        <f>VLOOKUP(B24,Kereta_YK!$C$4:$E$83,3,FALSE)</f>
        <v>YK</v>
      </c>
    </row>
    <row r="25" spans="1:6">
      <c r="A25" s="1">
        <v>22</v>
      </c>
      <c r="B25" s="1" t="s">
        <v>641</v>
      </c>
      <c r="C25" s="1" t="s">
        <v>584</v>
      </c>
      <c r="D25" s="1" t="s">
        <v>1037</v>
      </c>
      <c r="E25" s="1" t="s">
        <v>29</v>
      </c>
      <c r="F25" t="str">
        <f>VLOOKUP(B25,Kereta_YK!$C$4:$E$83,3,FALSE)</f>
        <v>YK</v>
      </c>
    </row>
    <row r="26" spans="1:6">
      <c r="A26" s="1">
        <v>23</v>
      </c>
      <c r="B26" s="1" t="s">
        <v>605</v>
      </c>
      <c r="C26" s="1" t="s">
        <v>584</v>
      </c>
      <c r="D26" s="1" t="s">
        <v>1037</v>
      </c>
      <c r="E26" s="1" t="s">
        <v>29</v>
      </c>
      <c r="F26" t="str">
        <f>VLOOKUP(B26,Kereta_YK!$C$4:$E$83,3,FALSE)</f>
        <v>YK</v>
      </c>
    </row>
    <row r="27" spans="1:6">
      <c r="A27" s="1">
        <v>24</v>
      </c>
      <c r="B27" s="1" t="s">
        <v>661</v>
      </c>
      <c r="C27" s="1" t="s">
        <v>584</v>
      </c>
      <c r="D27" s="1" t="s">
        <v>1037</v>
      </c>
      <c r="E27" s="1" t="s">
        <v>29</v>
      </c>
      <c r="F27" t="str">
        <f>VLOOKUP(B27,Kereta_YK!$C$4:$E$83,3,FALSE)</f>
        <v>YK</v>
      </c>
    </row>
    <row r="28" spans="1:6">
      <c r="A28" s="1">
        <v>25</v>
      </c>
      <c r="B28" s="1" t="s">
        <v>671</v>
      </c>
      <c r="C28" s="1" t="s">
        <v>584</v>
      </c>
      <c r="D28" s="1" t="s">
        <v>1037</v>
      </c>
      <c r="E28" s="1" t="s">
        <v>29</v>
      </c>
      <c r="F28" t="str">
        <f>VLOOKUP(B28,Kereta_YK!$C$4:$E$83,3,FALSE)</f>
        <v>YK</v>
      </c>
    </row>
    <row r="29" spans="1:6">
      <c r="A29" s="1">
        <v>26</v>
      </c>
      <c r="B29" s="1" t="s">
        <v>863</v>
      </c>
      <c r="C29" s="1" t="s">
        <v>584</v>
      </c>
      <c r="D29" s="1" t="s">
        <v>1050</v>
      </c>
      <c r="E29" s="1" t="s">
        <v>29</v>
      </c>
      <c r="F29" t="str">
        <f>VLOOKUP(B29,Kereta_YK!$C$4:$E$83,3,FALSE)</f>
        <v>YK</v>
      </c>
    </row>
    <row r="30" spans="1:6">
      <c r="A30" s="1">
        <v>27</v>
      </c>
      <c r="B30" s="1" t="s">
        <v>793</v>
      </c>
      <c r="C30" s="1" t="s">
        <v>584</v>
      </c>
      <c r="D30" s="1" t="s">
        <v>1050</v>
      </c>
      <c r="E30" s="1" t="s">
        <v>29</v>
      </c>
      <c r="F30" t="str">
        <f>VLOOKUP(B30,Kereta_YK!$C$4:$E$83,3,FALSE)</f>
        <v>YK</v>
      </c>
    </row>
    <row r="31" spans="1:6">
      <c r="A31" s="1">
        <v>28</v>
      </c>
      <c r="B31" s="1" t="s">
        <v>757</v>
      </c>
      <c r="C31" s="1" t="s">
        <v>584</v>
      </c>
      <c r="D31" s="1" t="s">
        <v>1050</v>
      </c>
      <c r="E31" s="1" t="s">
        <v>29</v>
      </c>
      <c r="F31" t="str">
        <f>VLOOKUP(B31,Kereta_YK!$C$4:$E$83,3,FALSE)</f>
        <v>YK</v>
      </c>
    </row>
    <row r="32" spans="1:6">
      <c r="A32" s="1">
        <v>29</v>
      </c>
      <c r="B32" s="1" t="s">
        <v>751</v>
      </c>
      <c r="C32" s="1" t="s">
        <v>584</v>
      </c>
      <c r="D32" s="1" t="s">
        <v>1050</v>
      </c>
      <c r="E32" s="1" t="s">
        <v>29</v>
      </c>
      <c r="F32" t="str">
        <f>VLOOKUP(B32,Kereta_YK!$C$4:$E$83,3,FALSE)</f>
        <v>YK</v>
      </c>
    </row>
    <row r="33" spans="1:6">
      <c r="A33" s="1">
        <v>30</v>
      </c>
      <c r="B33" s="1" t="s">
        <v>745</v>
      </c>
      <c r="C33" s="1" t="s">
        <v>584</v>
      </c>
      <c r="D33" s="1" t="s">
        <v>1050</v>
      </c>
      <c r="E33" s="1" t="s">
        <v>29</v>
      </c>
      <c r="F33" t="str">
        <f>VLOOKUP(B33,Kereta_YK!$C$4:$E$83,3,FALSE)</f>
        <v>YK</v>
      </c>
    </row>
    <row r="34" spans="1:6">
      <c r="A34" s="1">
        <v>31</v>
      </c>
      <c r="B34" s="1" t="s">
        <v>763</v>
      </c>
      <c r="C34" s="1" t="s">
        <v>584</v>
      </c>
      <c r="D34" s="1" t="s">
        <v>1050</v>
      </c>
      <c r="E34" s="1" t="s">
        <v>29</v>
      </c>
      <c r="F34" t="str">
        <f>VLOOKUP(B34,Kereta_YK!$C$4:$E$83,3,FALSE)</f>
        <v>YK</v>
      </c>
    </row>
    <row r="35" spans="1:6">
      <c r="A35" s="1">
        <v>32</v>
      </c>
      <c r="B35" s="1" t="s">
        <v>802</v>
      </c>
      <c r="C35" s="1" t="s">
        <v>584</v>
      </c>
      <c r="D35" s="1" t="s">
        <v>1050</v>
      </c>
      <c r="E35" s="1" t="s">
        <v>29</v>
      </c>
      <c r="F35" t="str">
        <f>VLOOKUP(B35,Kereta_YK!$C$4:$E$83,3,FALSE)</f>
        <v>YK</v>
      </c>
    </row>
    <row r="36" spans="1:6">
      <c r="A36" s="1">
        <v>33</v>
      </c>
      <c r="B36" s="1" t="s">
        <v>866</v>
      </c>
      <c r="C36" s="1" t="s">
        <v>584</v>
      </c>
      <c r="D36" s="1" t="s">
        <v>1050</v>
      </c>
      <c r="E36" s="1" t="s">
        <v>29</v>
      </c>
      <c r="F36" t="str">
        <f>VLOOKUP(B36,Kereta_YK!$C$4:$E$83,3,FALSE)</f>
        <v>YK</v>
      </c>
    </row>
    <row r="37" spans="1:6">
      <c r="A37" s="1">
        <v>34</v>
      </c>
      <c r="B37" s="1" t="s">
        <v>748</v>
      </c>
      <c r="C37" s="1" t="s">
        <v>584</v>
      </c>
      <c r="D37" s="1" t="s">
        <v>1050</v>
      </c>
      <c r="E37" s="1" t="s">
        <v>29</v>
      </c>
      <c r="F37" t="str">
        <f>VLOOKUP(B37,Kereta_YK!$C$4:$E$83,3,FALSE)</f>
        <v>YK</v>
      </c>
    </row>
    <row r="38" spans="1:6">
      <c r="A38" s="1">
        <v>35</v>
      </c>
      <c r="B38" s="1" t="s">
        <v>787</v>
      </c>
      <c r="C38" s="1" t="s">
        <v>584</v>
      </c>
      <c r="D38" s="1" t="s">
        <v>1050</v>
      </c>
      <c r="E38" s="1" t="s">
        <v>29</v>
      </c>
      <c r="F38" t="str">
        <f>VLOOKUP(B38,Kereta_YK!$C$4:$E$83,3,FALSE)</f>
        <v>YK</v>
      </c>
    </row>
    <row r="39" spans="1:6">
      <c r="A39" s="1">
        <v>36</v>
      </c>
      <c r="B39" s="1" t="s">
        <v>733</v>
      </c>
      <c r="C39" s="1" t="s">
        <v>584</v>
      </c>
      <c r="D39" s="1" t="s">
        <v>1050</v>
      </c>
      <c r="E39" s="1" t="s">
        <v>29</v>
      </c>
      <c r="F39" t="str">
        <f>VLOOKUP(B39,Kereta_YK!$C$4:$E$83,3,FALSE)</f>
        <v>YK</v>
      </c>
    </row>
    <row r="40" spans="1:6">
      <c r="A40" s="1">
        <v>37</v>
      </c>
      <c r="B40" s="1" t="s">
        <v>739</v>
      </c>
      <c r="C40" s="1" t="s">
        <v>584</v>
      </c>
      <c r="D40" s="1" t="s">
        <v>1050</v>
      </c>
      <c r="E40" s="1" t="s">
        <v>29</v>
      </c>
      <c r="F40" t="str">
        <f>VLOOKUP(B40,Kereta_YK!$C$4:$E$83,3,FALSE)</f>
        <v>YK</v>
      </c>
    </row>
    <row r="41" spans="1:6">
      <c r="A41" s="1">
        <v>38</v>
      </c>
      <c r="B41" s="1" t="s">
        <v>583</v>
      </c>
      <c r="C41" s="1" t="s">
        <v>584</v>
      </c>
      <c r="D41" s="1" t="s">
        <v>1039</v>
      </c>
      <c r="E41" s="1" t="s">
        <v>29</v>
      </c>
      <c r="F41" t="str">
        <f>VLOOKUP(B41,Kereta_YK!$C$4:$E$83,3,FALSE)</f>
        <v>YK</v>
      </c>
    </row>
    <row r="42" spans="1:6">
      <c r="A42" s="1">
        <v>39</v>
      </c>
      <c r="B42" s="1" t="s">
        <v>620</v>
      </c>
      <c r="C42" s="1" t="s">
        <v>584</v>
      </c>
      <c r="D42" s="1" t="s">
        <v>1039</v>
      </c>
      <c r="E42" s="1" t="s">
        <v>29</v>
      </c>
      <c r="F42" t="str">
        <f>VLOOKUP(B42,Kereta_YK!$C$4:$E$83,3,FALSE)</f>
        <v>YK</v>
      </c>
    </row>
    <row r="43" spans="1:6">
      <c r="A43" s="1">
        <v>40</v>
      </c>
      <c r="B43" s="1" t="s">
        <v>595</v>
      </c>
      <c r="C43" s="1" t="s">
        <v>584</v>
      </c>
      <c r="D43" s="1" t="s">
        <v>1039</v>
      </c>
      <c r="E43" s="1" t="s">
        <v>29</v>
      </c>
      <c r="F43" t="str">
        <f>VLOOKUP(B43,Kereta_YK!$C$4:$E$83,3,FALSE)</f>
        <v>YK</v>
      </c>
    </row>
    <row r="44" spans="1:6">
      <c r="A44" s="1">
        <v>41</v>
      </c>
      <c r="B44" s="1" t="s">
        <v>705</v>
      </c>
      <c r="C44" s="1" t="s">
        <v>584</v>
      </c>
      <c r="D44" s="1" t="s">
        <v>1039</v>
      </c>
      <c r="E44" s="1" t="s">
        <v>29</v>
      </c>
      <c r="F44" t="str">
        <f>VLOOKUP(B44,Kereta_YK!$C$4:$E$83,3,FALSE)</f>
        <v>YK</v>
      </c>
    </row>
    <row r="45" spans="1:6">
      <c r="A45" s="1">
        <v>42</v>
      </c>
      <c r="B45" s="2" t="s">
        <v>1061</v>
      </c>
      <c r="C45" s="1"/>
      <c r="D45" s="1" t="s">
        <v>1039</v>
      </c>
      <c r="E45" s="1" t="s">
        <v>29</v>
      </c>
      <c r="F45" t="e">
        <f>VLOOKUP(B45,Kereta_YK!$C$4:$E$83,3,FALSE)</f>
        <v>#N/A</v>
      </c>
    </row>
    <row r="46" spans="1:6">
      <c r="A46" s="1">
        <v>43</v>
      </c>
      <c r="B46" s="2" t="s">
        <v>1062</v>
      </c>
      <c r="C46" s="1"/>
      <c r="D46" s="1" t="s">
        <v>1039</v>
      </c>
      <c r="E46" s="1" t="s">
        <v>29</v>
      </c>
      <c r="F46" t="e">
        <f>VLOOKUP(B46,Kereta_YK!$C$4:$E$83,3,FALSE)</f>
        <v>#N/A</v>
      </c>
    </row>
    <row r="47" spans="1:6">
      <c r="A47" s="1">
        <v>44</v>
      </c>
      <c r="B47" s="2" t="s">
        <v>1063</v>
      </c>
      <c r="C47" s="1"/>
      <c r="D47" s="1" t="s">
        <v>1039</v>
      </c>
      <c r="E47" s="1" t="s">
        <v>29</v>
      </c>
      <c r="F47" t="e">
        <f>VLOOKUP(B47,Kereta_YK!$C$4:$E$83,3,FALSE)</f>
        <v>#N/A</v>
      </c>
    </row>
    <row r="48" spans="1:6">
      <c r="A48" s="1">
        <v>45</v>
      </c>
      <c r="B48" s="2" t="s">
        <v>1064</v>
      </c>
      <c r="C48" s="1"/>
      <c r="D48" s="1" t="s">
        <v>1039</v>
      </c>
      <c r="E48" s="1" t="s">
        <v>29</v>
      </c>
      <c r="F48" t="e">
        <f>VLOOKUP(B48,Kereta_YK!$C$4:$E$83,3,FALSE)</f>
        <v>#N/A</v>
      </c>
    </row>
    <row r="49" spans="1:6">
      <c r="A49" s="1">
        <v>46</v>
      </c>
      <c r="B49" s="2" t="s">
        <v>1065</v>
      </c>
      <c r="C49" s="1"/>
      <c r="D49" s="1" t="s">
        <v>1039</v>
      </c>
      <c r="E49" s="1" t="s">
        <v>29</v>
      </c>
      <c r="F49" t="e">
        <f>VLOOKUP(B49,Kereta_YK!$C$4:$E$83,3,FALSE)</f>
        <v>#N/A</v>
      </c>
    </row>
    <row r="50" spans="1:6">
      <c r="A50" s="1">
        <v>47</v>
      </c>
      <c r="B50" s="1" t="s">
        <v>724</v>
      </c>
      <c r="C50" s="1" t="s">
        <v>584</v>
      </c>
      <c r="D50" s="1" t="s">
        <v>1039</v>
      </c>
      <c r="E50" s="1" t="s">
        <v>29</v>
      </c>
      <c r="F50" t="str">
        <f>VLOOKUP(B50,Kereta_YK!$C$4:$E$83,3,FALSE)</f>
        <v>YK</v>
      </c>
    </row>
    <row r="51" spans="1:6">
      <c r="A51" s="1">
        <v>48</v>
      </c>
      <c r="B51" s="1" t="s">
        <v>710</v>
      </c>
      <c r="C51" s="1" t="s">
        <v>584</v>
      </c>
      <c r="D51" s="1" t="s">
        <v>1039</v>
      </c>
      <c r="E51" s="1" t="s">
        <v>29</v>
      </c>
      <c r="F51" t="str">
        <f>VLOOKUP(B51,Kereta_YK!$C$4:$E$83,3,FALSE)</f>
        <v>YK</v>
      </c>
    </row>
    <row r="52" spans="1:6">
      <c r="A52" s="1">
        <v>49</v>
      </c>
      <c r="B52" s="1" t="s">
        <v>839</v>
      </c>
      <c r="C52" s="1" t="s">
        <v>584</v>
      </c>
      <c r="D52" s="1" t="s">
        <v>1039</v>
      </c>
      <c r="E52" s="1" t="s">
        <v>29</v>
      </c>
      <c r="F52" t="str">
        <f>VLOOKUP(B52,Kereta_YK!$C$4:$E$83,3,FALSE)</f>
        <v>YK</v>
      </c>
    </row>
    <row r="53" spans="1:6">
      <c r="A53" s="1">
        <v>50</v>
      </c>
      <c r="B53" s="1" t="s">
        <v>614</v>
      </c>
      <c r="C53" s="1" t="s">
        <v>584</v>
      </c>
      <c r="D53" s="1" t="s">
        <v>1037</v>
      </c>
      <c r="E53" s="1" t="s">
        <v>29</v>
      </c>
      <c r="F53" t="str">
        <f>VLOOKUP(B53,Kereta_YK!$C$4:$E$83,3,FALSE)</f>
        <v>YK</v>
      </c>
    </row>
    <row r="54" spans="1:6">
      <c r="A54" s="1">
        <v>51</v>
      </c>
      <c r="B54" s="1" t="s">
        <v>631</v>
      </c>
      <c r="C54" s="1" t="s">
        <v>584</v>
      </c>
      <c r="D54" s="1" t="s">
        <v>1037</v>
      </c>
      <c r="E54" s="1" t="s">
        <v>29</v>
      </c>
      <c r="F54" t="str">
        <f>VLOOKUP(B54,Kereta_YK!$C$4:$E$83,3,FALSE)</f>
        <v>YK</v>
      </c>
    </row>
    <row r="55" spans="1:6">
      <c r="A55" s="1">
        <v>52</v>
      </c>
      <c r="B55" s="1" t="s">
        <v>699</v>
      </c>
      <c r="C55" s="1" t="s">
        <v>584</v>
      </c>
      <c r="D55" s="1" t="s">
        <v>1037</v>
      </c>
      <c r="E55" s="1" t="s">
        <v>29</v>
      </c>
      <c r="F55" t="str">
        <f>VLOOKUP(B55,Kereta_YK!$C$4:$E$83,3,FALSE)</f>
        <v>YK</v>
      </c>
    </row>
    <row r="56" spans="1:6">
      <c r="A56" s="1">
        <v>53</v>
      </c>
      <c r="B56" s="1" t="s">
        <v>590</v>
      </c>
      <c r="C56" s="1" t="s">
        <v>584</v>
      </c>
      <c r="D56" s="1" t="s">
        <v>1037</v>
      </c>
      <c r="E56" s="1" t="s">
        <v>29</v>
      </c>
      <c r="F56" t="str">
        <f>VLOOKUP(B56,Kereta_YK!$C$4:$E$83,3,FALSE)</f>
        <v>YK</v>
      </c>
    </row>
    <row r="57" spans="1:6">
      <c r="A57" s="1">
        <v>54</v>
      </c>
      <c r="B57" s="1" t="s">
        <v>625</v>
      </c>
      <c r="C57" s="1" t="s">
        <v>584</v>
      </c>
      <c r="D57" s="1" t="s">
        <v>1037</v>
      </c>
      <c r="E57" s="1" t="s">
        <v>29</v>
      </c>
      <c r="F57" t="str">
        <f>VLOOKUP(B57,Kereta_YK!$C$4:$E$83,3,FALSE)</f>
        <v>YK</v>
      </c>
    </row>
    <row r="58" spans="1:6">
      <c r="A58" s="1">
        <v>55</v>
      </c>
      <c r="B58" s="1" t="s">
        <v>646</v>
      </c>
      <c r="C58" s="1" t="s">
        <v>584</v>
      </c>
      <c r="D58" s="1" t="s">
        <v>1037</v>
      </c>
      <c r="E58" s="1" t="s">
        <v>29</v>
      </c>
      <c r="F58" t="str">
        <f>VLOOKUP(B58,Kereta_YK!$C$4:$E$83,3,FALSE)</f>
        <v>YK</v>
      </c>
    </row>
    <row r="59" spans="1:6">
      <c r="A59" s="1">
        <v>56</v>
      </c>
      <c r="B59" s="1" t="s">
        <v>601</v>
      </c>
      <c r="C59" s="1" t="s">
        <v>584</v>
      </c>
      <c r="D59" s="1" t="s">
        <v>1037</v>
      </c>
      <c r="E59" s="1" t="s">
        <v>29</v>
      </c>
      <c r="F59" t="str">
        <f>VLOOKUP(B59,Kereta_YK!$C$4:$E$83,3,FALSE)</f>
        <v>YK</v>
      </c>
    </row>
    <row r="60" spans="1:6">
      <c r="A60" s="1">
        <v>57</v>
      </c>
      <c r="B60" s="1" t="s">
        <v>815</v>
      </c>
      <c r="C60" s="1" t="s">
        <v>584</v>
      </c>
      <c r="D60" s="1" t="s">
        <v>1037</v>
      </c>
      <c r="E60" s="1" t="s">
        <v>29</v>
      </c>
      <c r="F60" t="str">
        <f>VLOOKUP(B60,Kereta_YK!$C$4:$E$83,3,FALSE)</f>
        <v>YK</v>
      </c>
    </row>
    <row r="61" spans="1:6">
      <c r="A61" s="1">
        <v>58</v>
      </c>
      <c r="B61" s="1" t="s">
        <v>635</v>
      </c>
      <c r="C61" s="1" t="s">
        <v>584</v>
      </c>
      <c r="D61" s="1" t="s">
        <v>1037</v>
      </c>
      <c r="E61" s="1" t="s">
        <v>29</v>
      </c>
      <c r="F61" t="str">
        <f>VLOOKUP(B61,Kereta_YK!$C$4:$E$83,3,FALSE)</f>
        <v>YK</v>
      </c>
    </row>
    <row r="62" spans="1:6">
      <c r="A62" s="1">
        <v>59</v>
      </c>
      <c r="B62" s="2" t="s">
        <v>1066</v>
      </c>
      <c r="C62" s="1"/>
      <c r="D62" s="1" t="s">
        <v>1037</v>
      </c>
      <c r="E62" s="1" t="s">
        <v>29</v>
      </c>
      <c r="F62" t="e">
        <f>VLOOKUP(B62,Kereta_YK!$C$4:$E$83,3,FALSE)</f>
        <v>#N/A</v>
      </c>
    </row>
    <row r="63" spans="1:6">
      <c r="A63" s="1">
        <v>60</v>
      </c>
      <c r="B63" s="1" t="s">
        <v>854</v>
      </c>
      <c r="C63" s="1" t="s">
        <v>584</v>
      </c>
      <c r="D63" s="1" t="s">
        <v>1037</v>
      </c>
      <c r="E63" s="1" t="s">
        <v>29</v>
      </c>
      <c r="F63" t="str">
        <f>VLOOKUP(B63,Kereta_YK!$C$4:$E$83,3,FALSE)</f>
        <v>YK</v>
      </c>
    </row>
    <row r="64" spans="1:6">
      <c r="A64" s="1">
        <v>61</v>
      </c>
      <c r="B64" s="1" t="s">
        <v>881</v>
      </c>
      <c r="C64" s="1" t="s">
        <v>584</v>
      </c>
      <c r="D64" s="1" t="s">
        <v>1037</v>
      </c>
      <c r="E64" s="1" t="s">
        <v>29</v>
      </c>
      <c r="F64" t="str">
        <f>VLOOKUP(B64,Kereta_YK!$C$4:$E$83,3,FALSE)</f>
        <v>YK</v>
      </c>
    </row>
    <row r="65" spans="1:6">
      <c r="A65" s="1">
        <v>62</v>
      </c>
      <c r="B65" s="1" t="s">
        <v>677</v>
      </c>
      <c r="C65" s="1" t="s">
        <v>584</v>
      </c>
      <c r="D65" s="1" t="s">
        <v>1045</v>
      </c>
      <c r="E65" s="1" t="s">
        <v>29</v>
      </c>
      <c r="F65" t="str">
        <f>VLOOKUP(B65,Kereta_YK!$C$4:$E$83,3,FALSE)</f>
        <v>YK</v>
      </c>
    </row>
    <row r="66" spans="1:6">
      <c r="A66" s="1">
        <v>63</v>
      </c>
      <c r="B66" s="1" t="s">
        <v>657</v>
      </c>
      <c r="C66" s="1" t="s">
        <v>584</v>
      </c>
      <c r="D66" s="1" t="s">
        <v>1045</v>
      </c>
      <c r="E66" s="1" t="s">
        <v>29</v>
      </c>
      <c r="F66" t="str">
        <f>VLOOKUP(B66,Kereta_YK!$C$4:$E$83,3,FALSE)</f>
        <v>YK</v>
      </c>
    </row>
    <row r="67" spans="1:6">
      <c r="A67" s="1">
        <v>64</v>
      </c>
      <c r="B67" s="1" t="s">
        <v>667</v>
      </c>
      <c r="C67" s="1" t="s">
        <v>584</v>
      </c>
      <c r="D67" s="1" t="s">
        <v>1045</v>
      </c>
      <c r="E67" s="1" t="s">
        <v>29</v>
      </c>
      <c r="F67" t="str">
        <f>VLOOKUP(B67,Kereta_YK!$C$4:$E$83,3,FALSE)</f>
        <v>YK</v>
      </c>
    </row>
    <row r="68" spans="1:6">
      <c r="A68" s="1">
        <v>65</v>
      </c>
      <c r="B68" s="1" t="s">
        <v>691</v>
      </c>
      <c r="C68" s="1" t="s">
        <v>584</v>
      </c>
      <c r="D68" s="1" t="s">
        <v>1045</v>
      </c>
      <c r="E68" s="1" t="s">
        <v>29</v>
      </c>
      <c r="F68" t="str">
        <f>VLOOKUP(B68,Kereta_YK!$C$4:$E$83,3,FALSE)</f>
        <v>YK</v>
      </c>
    </row>
    <row r="69" spans="1:6">
      <c r="A69" s="1">
        <v>66</v>
      </c>
      <c r="B69" s="1" t="s">
        <v>651</v>
      </c>
      <c r="C69" s="1" t="s">
        <v>584</v>
      </c>
      <c r="D69" s="1" t="s">
        <v>1045</v>
      </c>
      <c r="E69" s="1" t="s">
        <v>29</v>
      </c>
      <c r="F69" t="str">
        <f>VLOOKUP(B69,Kereta_YK!$C$4:$E$83,3,FALSE)</f>
        <v>YK</v>
      </c>
    </row>
    <row r="70" spans="1:6">
      <c r="A70" s="1">
        <v>67</v>
      </c>
      <c r="B70" s="1" t="s">
        <v>687</v>
      </c>
      <c r="C70" s="1" t="s">
        <v>584</v>
      </c>
      <c r="D70" s="1" t="s">
        <v>1045</v>
      </c>
      <c r="E70" s="1" t="s">
        <v>29</v>
      </c>
      <c r="F70" t="str">
        <f>VLOOKUP(B70,Kereta_YK!$C$4:$E$83,3,FALSE)</f>
        <v>YK</v>
      </c>
    </row>
    <row r="71" spans="1:6">
      <c r="A71" s="1">
        <v>68</v>
      </c>
      <c r="B71" s="1" t="s">
        <v>682</v>
      </c>
      <c r="C71" s="1" t="s">
        <v>584</v>
      </c>
      <c r="D71" s="1" t="s">
        <v>1045</v>
      </c>
      <c r="E71" s="1" t="s">
        <v>29</v>
      </c>
      <c r="F71" t="str">
        <f>VLOOKUP(B71,Kereta_YK!$C$4:$E$83,3,FALSE)</f>
        <v>YK</v>
      </c>
    </row>
    <row r="72" spans="1:6">
      <c r="A72" s="1">
        <v>69</v>
      </c>
      <c r="B72" s="1" t="s">
        <v>78</v>
      </c>
      <c r="C72" s="1" t="s">
        <v>20</v>
      </c>
      <c r="D72" s="1" t="s">
        <v>1037</v>
      </c>
      <c r="E72" s="1" t="s">
        <v>29</v>
      </c>
      <c r="F72" t="str">
        <f>VLOOKUP(B72,Kereta_SLO!$C$3:$O$130,3,FALSE)</f>
        <v>SLO</v>
      </c>
    </row>
    <row r="73" spans="1:6">
      <c r="A73" s="1">
        <v>70</v>
      </c>
      <c r="B73" s="1" t="s">
        <v>90</v>
      </c>
      <c r="C73" s="1" t="s">
        <v>20</v>
      </c>
      <c r="D73" s="1" t="s">
        <v>1037</v>
      </c>
      <c r="E73" s="1" t="s">
        <v>29</v>
      </c>
      <c r="F73" t="str">
        <f>VLOOKUP(B73,Kereta_SLO!$C$3:$O$130,3,FALSE)</f>
        <v>SLO</v>
      </c>
    </row>
    <row r="74" spans="1:6">
      <c r="A74" s="1">
        <v>71</v>
      </c>
      <c r="B74" s="1" t="s">
        <v>83</v>
      </c>
      <c r="C74" s="1" t="s">
        <v>20</v>
      </c>
      <c r="D74" s="1" t="s">
        <v>1037</v>
      </c>
      <c r="E74" s="1" t="s">
        <v>29</v>
      </c>
      <c r="F74" t="str">
        <f>VLOOKUP(B74,Kereta_SLO!$C$3:$O$130,3,FALSE)</f>
        <v>SLO</v>
      </c>
    </row>
    <row r="75" spans="1:6">
      <c r="A75" s="1">
        <v>72</v>
      </c>
      <c r="B75" s="1" t="s">
        <v>224</v>
      </c>
      <c r="C75" s="1" t="s">
        <v>20</v>
      </c>
      <c r="D75" s="1" t="s">
        <v>1037</v>
      </c>
      <c r="E75" s="1" t="s">
        <v>29</v>
      </c>
      <c r="F75" t="str">
        <f>VLOOKUP(B75,Kereta_SLO!$C$3:$O$130,3,FALSE)</f>
        <v>SLO</v>
      </c>
    </row>
    <row r="76" spans="1:6">
      <c r="A76" s="1">
        <v>73</v>
      </c>
      <c r="B76" s="2" t="s">
        <v>1067</v>
      </c>
      <c r="C76" s="1" t="s">
        <v>20</v>
      </c>
      <c r="D76" s="1" t="s">
        <v>1037</v>
      </c>
      <c r="E76" s="1" t="s">
        <v>29</v>
      </c>
      <c r="F76" t="e">
        <f>VLOOKUP(B76,Kereta_SLO!$C$3:$O$130,3,FALSE)</f>
        <v>#N/A</v>
      </c>
    </row>
    <row r="77" spans="1:6">
      <c r="A77" s="1">
        <v>74</v>
      </c>
      <c r="B77" s="1" t="s">
        <v>220</v>
      </c>
      <c r="C77" s="1" t="s">
        <v>20</v>
      </c>
      <c r="D77" s="1" t="s">
        <v>1037</v>
      </c>
      <c r="E77" s="1" t="s">
        <v>29</v>
      </c>
      <c r="F77" t="str">
        <f>VLOOKUP(B77,Kereta_SLO!$C$3:$O$130,3,FALSE)</f>
        <v>SLO</v>
      </c>
    </row>
    <row r="78" spans="1:6">
      <c r="A78" s="1">
        <v>75</v>
      </c>
      <c r="B78" s="1" t="s">
        <v>186</v>
      </c>
      <c r="C78" s="1" t="s">
        <v>20</v>
      </c>
      <c r="D78" s="1" t="s">
        <v>1037</v>
      </c>
      <c r="E78" s="1" t="s">
        <v>29</v>
      </c>
      <c r="F78" t="str">
        <f>VLOOKUP(B78,Kereta_SLO!$C$3:$O$130,3,FALSE)</f>
        <v>SLO</v>
      </c>
    </row>
    <row r="79" spans="1:6">
      <c r="A79" s="1">
        <v>76</v>
      </c>
      <c r="B79" s="1" t="s">
        <v>194</v>
      </c>
      <c r="C79" s="1" t="s">
        <v>20</v>
      </c>
      <c r="D79" s="1" t="s">
        <v>1037</v>
      </c>
      <c r="E79" s="1" t="s">
        <v>29</v>
      </c>
      <c r="F79" t="str">
        <f>VLOOKUP(B79,Kereta_SLO!$C$3:$O$130,3,FALSE)</f>
        <v>SLO</v>
      </c>
    </row>
    <row r="80" spans="1:6">
      <c r="A80" s="1">
        <v>77</v>
      </c>
      <c r="B80" s="1" t="s">
        <v>182</v>
      </c>
      <c r="C80" s="1" t="s">
        <v>20</v>
      </c>
      <c r="D80" s="1" t="s">
        <v>1037</v>
      </c>
      <c r="E80" s="1" t="s">
        <v>29</v>
      </c>
      <c r="F80" t="str">
        <f>VLOOKUP(B80,Kereta_SLO!$C$3:$O$130,3,FALSE)</f>
        <v>SLO</v>
      </c>
    </row>
    <row r="81" spans="1:6">
      <c r="A81" s="1">
        <v>78</v>
      </c>
      <c r="B81" s="1" t="s">
        <v>202</v>
      </c>
      <c r="C81" s="1" t="s">
        <v>20</v>
      </c>
      <c r="D81" s="1" t="s">
        <v>1037</v>
      </c>
      <c r="E81" s="1" t="s">
        <v>29</v>
      </c>
      <c r="F81" t="str">
        <f>VLOOKUP(B81,Kereta_SLO!$C$3:$O$130,3,FALSE)</f>
        <v>SLO</v>
      </c>
    </row>
    <row r="82" spans="1:6">
      <c r="A82" s="1">
        <v>79</v>
      </c>
      <c r="B82" s="1" t="s">
        <v>848</v>
      </c>
      <c r="C82" s="1" t="s">
        <v>584</v>
      </c>
      <c r="D82" s="1" t="s">
        <v>1037</v>
      </c>
      <c r="E82" s="1" t="s">
        <v>29</v>
      </c>
      <c r="F82" t="str">
        <f>VLOOKUP(B82,Kereta_YK!$C$4:$E$83,3,FALSE)</f>
        <v>YK</v>
      </c>
    </row>
    <row r="83" spans="1:6">
      <c r="A83" s="1">
        <v>80</v>
      </c>
      <c r="B83" s="1" t="s">
        <v>695</v>
      </c>
      <c r="C83" s="1" t="s">
        <v>584</v>
      </c>
      <c r="D83" s="1" t="s">
        <v>1037</v>
      </c>
      <c r="E83" s="1" t="s">
        <v>29</v>
      </c>
      <c r="F83" t="str">
        <f>VLOOKUP(B83,Kereta_YK!$C$4:$E$83,3,FALSE)</f>
        <v>YK</v>
      </c>
    </row>
    <row r="84" spans="1:6">
      <c r="A84" s="1">
        <v>81</v>
      </c>
      <c r="B84" s="1" t="s">
        <v>546</v>
      </c>
      <c r="C84" s="1" t="s">
        <v>20</v>
      </c>
      <c r="D84" s="1" t="s">
        <v>1037</v>
      </c>
      <c r="E84" s="1" t="s">
        <v>29</v>
      </c>
      <c r="F84" t="str">
        <f>VLOOKUP(B84,Kereta_SLO!$C$3:$O$130,3,FALSE)</f>
        <v>SLO</v>
      </c>
    </row>
    <row r="85" spans="1:6">
      <c r="A85" s="1">
        <v>82</v>
      </c>
      <c r="B85" s="1" t="s">
        <v>44</v>
      </c>
      <c r="C85" s="1" t="s">
        <v>20</v>
      </c>
      <c r="D85" s="1" t="s">
        <v>1037</v>
      </c>
      <c r="E85" s="1" t="s">
        <v>29</v>
      </c>
      <c r="F85" t="str">
        <f>VLOOKUP(B85,Kereta_SLO!$C$3:$O$130,3,FALSE)</f>
        <v>SLO</v>
      </c>
    </row>
    <row r="86" spans="1:6">
      <c r="A86" s="1">
        <v>83</v>
      </c>
      <c r="B86" s="1" t="s">
        <v>331</v>
      </c>
      <c r="C86" s="1" t="s">
        <v>20</v>
      </c>
      <c r="D86" s="1" t="s">
        <v>1037</v>
      </c>
      <c r="E86" s="1" t="s">
        <v>29</v>
      </c>
      <c r="F86" t="str">
        <f>VLOOKUP(B86,Kereta_SLO!$C$3:$O$130,3,FALSE)</f>
        <v>SLO</v>
      </c>
    </row>
    <row r="87" spans="1:6">
      <c r="A87" s="1">
        <v>84</v>
      </c>
      <c r="B87" s="1" t="s">
        <v>101</v>
      </c>
      <c r="C87" s="1" t="s">
        <v>20</v>
      </c>
      <c r="D87" s="1" t="s">
        <v>1037</v>
      </c>
      <c r="E87" s="1" t="s">
        <v>29</v>
      </c>
      <c r="F87" t="str">
        <f>VLOOKUP(B87,Kereta_SLO!$C$3:$O$130,3,FALSE)</f>
        <v>SLO</v>
      </c>
    </row>
    <row r="88" spans="1:6">
      <c r="A88" s="1">
        <v>85</v>
      </c>
      <c r="B88" s="1" t="s">
        <v>337</v>
      </c>
      <c r="C88" s="1" t="s">
        <v>20</v>
      </c>
      <c r="D88" s="1" t="s">
        <v>1037</v>
      </c>
      <c r="E88" s="1" t="s">
        <v>29</v>
      </c>
      <c r="F88" t="str">
        <f>VLOOKUP(B88,Kereta_SLO!$C$3:$O$130,3,FALSE)</f>
        <v>SLO</v>
      </c>
    </row>
    <row r="89" spans="1:5">
      <c r="A89" s="1">
        <v>86</v>
      </c>
      <c r="B89" s="1" t="s">
        <v>1068</v>
      </c>
      <c r="C89" s="1" t="s">
        <v>1040</v>
      </c>
      <c r="D89" s="1" t="s">
        <v>1037</v>
      </c>
      <c r="E89" s="1" t="s">
        <v>29</v>
      </c>
    </row>
    <row r="90" spans="1:6">
      <c r="A90" s="1">
        <v>87</v>
      </c>
      <c r="B90" s="1" t="s">
        <v>532</v>
      </c>
      <c r="C90" s="1" t="s">
        <v>20</v>
      </c>
      <c r="D90" s="1" t="s">
        <v>1037</v>
      </c>
      <c r="E90" s="1" t="s">
        <v>29</v>
      </c>
      <c r="F90" t="str">
        <f>VLOOKUP(B90,Kereta_SLO!$C$3:$O$130,3,FALSE)</f>
        <v>SLO</v>
      </c>
    </row>
    <row r="91" spans="1:6">
      <c r="A91" s="1">
        <v>88</v>
      </c>
      <c r="B91" s="1" t="s">
        <v>210</v>
      </c>
      <c r="C91" s="1" t="s">
        <v>20</v>
      </c>
      <c r="D91" s="1" t="s">
        <v>1037</v>
      </c>
      <c r="E91" s="1" t="s">
        <v>29</v>
      </c>
      <c r="F91" t="str">
        <f>VLOOKUP(B91,Kereta_SLO!$C$3:$O$130,3,FALSE)</f>
        <v>SLO</v>
      </c>
    </row>
    <row r="92" spans="1:5">
      <c r="A92" s="1">
        <v>89</v>
      </c>
      <c r="B92" s="1" t="s">
        <v>232</v>
      </c>
      <c r="C92" s="1" t="s">
        <v>1040</v>
      </c>
      <c r="D92" s="1" t="s">
        <v>1037</v>
      </c>
      <c r="E92" s="1" t="s">
        <v>29</v>
      </c>
    </row>
    <row r="93" spans="1:6">
      <c r="A93" s="1">
        <v>90</v>
      </c>
      <c r="B93" s="1" t="s">
        <v>305</v>
      </c>
      <c r="C93" s="1" t="s">
        <v>20</v>
      </c>
      <c r="D93" s="1" t="s">
        <v>1037</v>
      </c>
      <c r="E93" s="1" t="s">
        <v>29</v>
      </c>
      <c r="F93" t="str">
        <f>VLOOKUP(B93,Kereta_SLO!$C$3:$O$130,3,FALSE)</f>
        <v>SLO</v>
      </c>
    </row>
    <row r="94" spans="1:6">
      <c r="A94" s="1">
        <v>91</v>
      </c>
      <c r="B94" s="1" t="s">
        <v>292</v>
      </c>
      <c r="C94" s="1" t="s">
        <v>20</v>
      </c>
      <c r="D94" s="1" t="s">
        <v>1034</v>
      </c>
      <c r="E94" s="1" t="s">
        <v>29</v>
      </c>
      <c r="F94" t="str">
        <f>VLOOKUP(B94,Kereta_SLO!$C$3:$O$130,3,FALSE)</f>
        <v>SLO</v>
      </c>
    </row>
    <row r="95" spans="1:6">
      <c r="A95" s="1">
        <v>92</v>
      </c>
      <c r="B95" s="1" t="s">
        <v>267</v>
      </c>
      <c r="C95" s="1" t="s">
        <v>20</v>
      </c>
      <c r="D95" s="1" t="s">
        <v>1034</v>
      </c>
      <c r="E95" s="1" t="s">
        <v>29</v>
      </c>
      <c r="F95" t="str">
        <f>VLOOKUP(B95,Kereta_SLO!$C$3:$O$130,3,FALSE)</f>
        <v>SLO</v>
      </c>
    </row>
    <row r="96" spans="1:6">
      <c r="A96" s="1">
        <v>93</v>
      </c>
      <c r="B96" s="1" t="s">
        <v>287</v>
      </c>
      <c r="C96" s="1" t="s">
        <v>20</v>
      </c>
      <c r="D96" s="1" t="s">
        <v>1034</v>
      </c>
      <c r="E96" s="1" t="s">
        <v>29</v>
      </c>
      <c r="F96" t="str">
        <f>VLOOKUP(B96,Kereta_SLO!$C$3:$O$130,3,FALSE)</f>
        <v>SLO</v>
      </c>
    </row>
    <row r="97" spans="1:6">
      <c r="A97" s="1">
        <v>94</v>
      </c>
      <c r="B97" s="2" t="s">
        <v>1069</v>
      </c>
      <c r="C97" s="1" t="s">
        <v>20</v>
      </c>
      <c r="D97" s="1" t="s">
        <v>1034</v>
      </c>
      <c r="E97" s="1" t="s">
        <v>29</v>
      </c>
      <c r="F97" t="e">
        <f>VLOOKUP(B97,Kereta_SLO!$C$3:$O$130,3,FALSE)</f>
        <v>#N/A</v>
      </c>
    </row>
    <row r="98" spans="1:6">
      <c r="A98" s="1">
        <v>95</v>
      </c>
      <c r="B98" s="1" t="s">
        <v>321</v>
      </c>
      <c r="C98" s="1" t="s">
        <v>20</v>
      </c>
      <c r="D98" s="1" t="s">
        <v>1034</v>
      </c>
      <c r="E98" s="1" t="s">
        <v>29</v>
      </c>
      <c r="F98" t="str">
        <f>VLOOKUP(B98,Kereta_SLO!$C$3:$O$130,3,FALSE)</f>
        <v>SLO</v>
      </c>
    </row>
    <row r="99" spans="1:6">
      <c r="A99" s="1">
        <v>96</v>
      </c>
      <c r="B99" s="1" t="s">
        <v>350</v>
      </c>
      <c r="C99" s="1" t="s">
        <v>20</v>
      </c>
      <c r="D99" s="1" t="s">
        <v>1034</v>
      </c>
      <c r="E99" s="1" t="s">
        <v>29</v>
      </c>
      <c r="F99" t="str">
        <f>VLOOKUP(B99,Kereta_SLO!$C$3:$O$130,3,FALSE)</f>
        <v>SLO</v>
      </c>
    </row>
    <row r="100" spans="1:6">
      <c r="A100" s="1">
        <v>97</v>
      </c>
      <c r="B100" s="1" t="s">
        <v>124</v>
      </c>
      <c r="C100" s="1" t="s">
        <v>20</v>
      </c>
      <c r="D100" s="1" t="s">
        <v>1034</v>
      </c>
      <c r="E100" s="1" t="s">
        <v>29</v>
      </c>
      <c r="F100" t="str">
        <f>VLOOKUP(B100,Kereta_SLO!$C$3:$O$130,3,FALSE)</f>
        <v>SLO</v>
      </c>
    </row>
    <row r="101" spans="1:6">
      <c r="A101" s="1">
        <v>98</v>
      </c>
      <c r="B101" s="1" t="s">
        <v>273</v>
      </c>
      <c r="C101" s="1" t="s">
        <v>20</v>
      </c>
      <c r="D101" s="1" t="s">
        <v>1034</v>
      </c>
      <c r="E101" s="1" t="s">
        <v>29</v>
      </c>
      <c r="F101" t="str">
        <f>VLOOKUP(B101,Kereta_SLO!$C$3:$O$130,3,FALSE)</f>
        <v>SLO</v>
      </c>
    </row>
    <row r="102" spans="1:6">
      <c r="A102" s="1">
        <v>99</v>
      </c>
      <c r="B102" s="1" t="s">
        <v>166</v>
      </c>
      <c r="C102" s="1" t="s">
        <v>20</v>
      </c>
      <c r="D102" s="1" t="s">
        <v>1034</v>
      </c>
      <c r="E102" s="1" t="s">
        <v>29</v>
      </c>
      <c r="F102" t="str">
        <f>VLOOKUP(B102,Kereta_SLO!$C$3:$O$130,3,FALSE)</f>
        <v>SLO</v>
      </c>
    </row>
    <row r="103" spans="1:6">
      <c r="A103" s="1">
        <v>100</v>
      </c>
      <c r="B103" s="1" t="s">
        <v>241</v>
      </c>
      <c r="C103" s="1" t="s">
        <v>20</v>
      </c>
      <c r="D103" s="1" t="s">
        <v>1034</v>
      </c>
      <c r="E103" s="1" t="s">
        <v>29</v>
      </c>
      <c r="F103" t="str">
        <f>VLOOKUP(B103,Kereta_SLO!$C$3:$O$130,3,FALSE)</f>
        <v>SLO</v>
      </c>
    </row>
    <row r="104" spans="1:6">
      <c r="A104" s="1">
        <v>101</v>
      </c>
      <c r="B104" s="1" t="s">
        <v>252</v>
      </c>
      <c r="C104" s="1" t="s">
        <v>20</v>
      </c>
      <c r="D104" s="1" t="s">
        <v>1034</v>
      </c>
      <c r="E104" s="1" t="s">
        <v>29</v>
      </c>
      <c r="F104" t="str">
        <f>VLOOKUP(B104,Kereta_SLO!$C$3:$O$130,3,FALSE)</f>
        <v>SLO</v>
      </c>
    </row>
    <row r="105" spans="1:6">
      <c r="A105" s="1">
        <v>102</v>
      </c>
      <c r="B105" s="1" t="s">
        <v>575</v>
      </c>
      <c r="C105" s="1" t="s">
        <v>20</v>
      </c>
      <c r="D105" s="1" t="s">
        <v>1030</v>
      </c>
      <c r="E105" s="1" t="s">
        <v>29</v>
      </c>
      <c r="F105" t="str">
        <f>VLOOKUP(B105,Kereta_SLO!$C$3:$O$130,3,FALSE)</f>
        <v>SLO</v>
      </c>
    </row>
    <row r="106" spans="1:6">
      <c r="A106" s="1">
        <v>103</v>
      </c>
      <c r="B106" s="1" t="s">
        <v>429</v>
      </c>
      <c r="C106" s="1" t="s">
        <v>20</v>
      </c>
      <c r="D106" s="1" t="s">
        <v>1030</v>
      </c>
      <c r="E106" s="1" t="s">
        <v>29</v>
      </c>
      <c r="F106" t="str">
        <f>VLOOKUP(B106,Kereta_SLO!$C$3:$O$130,3,FALSE)</f>
        <v>SLO</v>
      </c>
    </row>
    <row r="107" spans="1:6">
      <c r="A107" s="1">
        <v>104</v>
      </c>
      <c r="B107" s="1" t="s">
        <v>563</v>
      </c>
      <c r="C107" s="1" t="s">
        <v>20</v>
      </c>
      <c r="D107" s="1" t="s">
        <v>1030</v>
      </c>
      <c r="E107" s="1" t="s">
        <v>29</v>
      </c>
      <c r="F107" t="str">
        <f>VLOOKUP(B107,Kereta_SLO!$C$3:$O$130,3,FALSE)</f>
        <v>SLO</v>
      </c>
    </row>
    <row r="108" spans="1:6">
      <c r="A108" s="1">
        <v>105</v>
      </c>
      <c r="B108" s="1" t="s">
        <v>520</v>
      </c>
      <c r="C108" s="1" t="s">
        <v>20</v>
      </c>
      <c r="D108" s="1" t="s">
        <v>1030</v>
      </c>
      <c r="E108" s="1" t="s">
        <v>29</v>
      </c>
      <c r="F108" t="str">
        <f>VLOOKUP(B108,Kereta_SLO!$C$3:$O$130,3,FALSE)</f>
        <v>SLO</v>
      </c>
    </row>
    <row r="109" spans="1:6">
      <c r="A109" s="1">
        <v>106</v>
      </c>
      <c r="B109" s="1" t="s">
        <v>554</v>
      </c>
      <c r="C109" s="1" t="s">
        <v>20</v>
      </c>
      <c r="D109" s="1" t="s">
        <v>1030</v>
      </c>
      <c r="E109" s="1" t="s">
        <v>29</v>
      </c>
      <c r="F109" t="str">
        <f>VLOOKUP(B109,Kereta_SLO!$C$3:$O$130,3,FALSE)</f>
        <v>SLO</v>
      </c>
    </row>
    <row r="110" spans="1:6">
      <c r="A110" s="1">
        <v>107</v>
      </c>
      <c r="B110" s="1" t="s">
        <v>510</v>
      </c>
      <c r="C110" s="1" t="s">
        <v>20</v>
      </c>
      <c r="D110" s="1" t="s">
        <v>1030</v>
      </c>
      <c r="E110" s="1" t="s">
        <v>29</v>
      </c>
      <c r="F110" t="str">
        <f>VLOOKUP(B110,Kereta_SLO!$C$3:$O$130,3,FALSE)</f>
        <v>SLO</v>
      </c>
    </row>
    <row r="111" spans="1:6">
      <c r="A111" s="1">
        <v>108</v>
      </c>
      <c r="B111" s="1" t="s">
        <v>557</v>
      </c>
      <c r="C111" s="1" t="s">
        <v>20</v>
      </c>
      <c r="D111" s="1" t="s">
        <v>1030</v>
      </c>
      <c r="E111" s="1" t="s">
        <v>29</v>
      </c>
      <c r="F111" t="str">
        <f>VLOOKUP(B111,Kereta_SLO!$C$3:$O$130,3,FALSE)</f>
        <v>SLO</v>
      </c>
    </row>
    <row r="112" spans="1:6">
      <c r="A112" s="1">
        <v>109</v>
      </c>
      <c r="B112" s="1" t="s">
        <v>551</v>
      </c>
      <c r="C112" s="1" t="s">
        <v>20</v>
      </c>
      <c r="D112" s="1" t="s">
        <v>1030</v>
      </c>
      <c r="E112" s="1" t="s">
        <v>29</v>
      </c>
      <c r="F112" t="str">
        <f>VLOOKUP(B112,Kereta_SLO!$C$3:$O$130,3,FALSE)</f>
        <v>SLO</v>
      </c>
    </row>
    <row r="113" spans="1:6">
      <c r="A113" s="1">
        <v>110</v>
      </c>
      <c r="B113" s="1" t="s">
        <v>481</v>
      </c>
      <c r="C113" s="1" t="s">
        <v>20</v>
      </c>
      <c r="D113" s="1" t="s">
        <v>1030</v>
      </c>
      <c r="E113" s="1" t="s">
        <v>29</v>
      </c>
      <c r="F113" t="str">
        <f>VLOOKUP(B113,Kereta_SLO!$C$3:$O$130,3,FALSE)</f>
        <v>SLO</v>
      </c>
    </row>
    <row r="114" spans="1:6">
      <c r="A114" s="1">
        <v>111</v>
      </c>
      <c r="B114" s="1" t="s">
        <v>484</v>
      </c>
      <c r="C114" s="1" t="s">
        <v>20</v>
      </c>
      <c r="D114" s="1" t="s">
        <v>1030</v>
      </c>
      <c r="E114" s="1" t="s">
        <v>29</v>
      </c>
      <c r="F114" t="str">
        <f>VLOOKUP(B114,Kereta_SLO!$C$3:$O$130,3,FALSE)</f>
        <v>SLO</v>
      </c>
    </row>
    <row r="115" spans="1:6">
      <c r="A115" s="1">
        <v>112</v>
      </c>
      <c r="B115" s="1" t="s">
        <v>416</v>
      </c>
      <c r="C115" s="1" t="s">
        <v>20</v>
      </c>
      <c r="D115" s="1" t="s">
        <v>1030</v>
      </c>
      <c r="E115" s="1" t="s">
        <v>29</v>
      </c>
      <c r="F115" t="str">
        <f>VLOOKUP(B115,Kereta_SLO!$C$3:$O$130,3,FALSE)</f>
        <v>SLO</v>
      </c>
    </row>
    <row r="116" spans="1:6">
      <c r="A116" s="1">
        <v>113</v>
      </c>
      <c r="B116" s="1" t="s">
        <v>513</v>
      </c>
      <c r="C116" s="1" t="s">
        <v>20</v>
      </c>
      <c r="D116" s="1" t="s">
        <v>1030</v>
      </c>
      <c r="E116" s="1" t="s">
        <v>29</v>
      </c>
      <c r="F116" t="str">
        <f>VLOOKUP(B116,Kereta_SLO!$C$3:$O$130,3,FALSE)</f>
        <v>SLO</v>
      </c>
    </row>
    <row r="117" spans="1:6">
      <c r="A117" s="1">
        <v>114</v>
      </c>
      <c r="B117" s="1" t="s">
        <v>580</v>
      </c>
      <c r="C117" s="1" t="s">
        <v>20</v>
      </c>
      <c r="D117" s="1" t="s">
        <v>1032</v>
      </c>
      <c r="E117" s="1" t="s">
        <v>29</v>
      </c>
      <c r="F117" t="str">
        <f>VLOOKUP(B117,Kereta_SLO!$C$3:$O$130,3,FALSE)</f>
        <v>SLO</v>
      </c>
    </row>
    <row r="118" spans="1:6">
      <c r="A118" s="1">
        <v>115</v>
      </c>
      <c r="B118" s="1" t="s">
        <v>435</v>
      </c>
      <c r="C118" s="1" t="s">
        <v>20</v>
      </c>
      <c r="D118" s="1" t="s">
        <v>1032</v>
      </c>
      <c r="E118" s="1" t="s">
        <v>29</v>
      </c>
      <c r="F118" t="str">
        <f>VLOOKUP(B118,Kereta_SLO!$C$3:$O$130,3,FALSE)</f>
        <v>SLO</v>
      </c>
    </row>
    <row r="119" spans="1:6">
      <c r="A119" s="1">
        <v>116</v>
      </c>
      <c r="B119" s="1" t="s">
        <v>422</v>
      </c>
      <c r="C119" s="1" t="s">
        <v>20</v>
      </c>
      <c r="D119" s="1" t="s">
        <v>1032</v>
      </c>
      <c r="E119" s="1" t="s">
        <v>29</v>
      </c>
      <c r="F119" t="str">
        <f>VLOOKUP(B119,Kereta_SLO!$C$3:$O$130,3,FALSE)</f>
        <v>SLO</v>
      </c>
    </row>
    <row r="120" spans="1:6">
      <c r="A120" s="1">
        <v>117</v>
      </c>
      <c r="B120" s="1" t="s">
        <v>569</v>
      </c>
      <c r="C120" s="1" t="s">
        <v>20</v>
      </c>
      <c r="D120" s="1" t="s">
        <v>1032</v>
      </c>
      <c r="E120" s="1" t="s">
        <v>29</v>
      </c>
      <c r="F120" t="str">
        <f>VLOOKUP(B120,Kereta_SLO!$C$3:$O$130,3,FALSE)</f>
        <v>SLO</v>
      </c>
    </row>
    <row r="121" spans="1:6">
      <c r="A121" s="1">
        <v>118</v>
      </c>
      <c r="B121" s="1" t="s">
        <v>487</v>
      </c>
      <c r="C121" s="1" t="s">
        <v>20</v>
      </c>
      <c r="D121" s="1" t="s">
        <v>1032</v>
      </c>
      <c r="E121" s="1" t="s">
        <v>29</v>
      </c>
      <c r="F121" t="str">
        <f>VLOOKUP(B121,Kereta_SLO!$C$3:$O$130,3,FALSE)</f>
        <v>SLO</v>
      </c>
    </row>
    <row r="122" spans="1:6">
      <c r="A122" s="1">
        <v>119</v>
      </c>
      <c r="B122" s="1" t="s">
        <v>535</v>
      </c>
      <c r="C122" s="1" t="s">
        <v>20</v>
      </c>
      <c r="D122" s="1" t="s">
        <v>1032</v>
      </c>
      <c r="E122" s="1" t="s">
        <v>29</v>
      </c>
      <c r="F122" t="str">
        <f>VLOOKUP(B122,Kereta_SLO!$C$3:$O$130,3,FALSE)</f>
        <v>SLO</v>
      </c>
    </row>
    <row r="123" spans="1:6">
      <c r="A123" s="1">
        <v>120</v>
      </c>
      <c r="B123" s="1" t="s">
        <v>438</v>
      </c>
      <c r="C123" s="1" t="s">
        <v>20</v>
      </c>
      <c r="D123" s="1" t="s">
        <v>1032</v>
      </c>
      <c r="E123" s="1" t="s">
        <v>29</v>
      </c>
      <c r="F123" t="str">
        <f>VLOOKUP(B123,Kereta_SLO!$C$3:$O$130,3,FALSE)</f>
        <v>SLO</v>
      </c>
    </row>
    <row r="124" spans="1:6">
      <c r="A124" s="1">
        <v>121</v>
      </c>
      <c r="B124" s="1" t="s">
        <v>566</v>
      </c>
      <c r="C124" s="1" t="s">
        <v>20</v>
      </c>
      <c r="D124" s="1" t="s">
        <v>1032</v>
      </c>
      <c r="E124" s="1" t="s">
        <v>29</v>
      </c>
      <c r="F124" t="str">
        <f>VLOOKUP(B124,Kereta_SLO!$C$3:$O$130,3,FALSE)</f>
        <v>SLO</v>
      </c>
    </row>
    <row r="125" spans="1:6">
      <c r="A125" s="1">
        <v>122</v>
      </c>
      <c r="B125" s="1" t="s">
        <v>572</v>
      </c>
      <c r="C125" s="1" t="s">
        <v>20</v>
      </c>
      <c r="D125" s="1" t="s">
        <v>1032</v>
      </c>
      <c r="E125" s="1" t="s">
        <v>29</v>
      </c>
      <c r="F125" t="str">
        <f>VLOOKUP(B125,Kereta_SLO!$C$3:$O$130,3,FALSE)</f>
        <v>SLO</v>
      </c>
    </row>
    <row r="126" spans="1:6">
      <c r="A126" s="1">
        <v>123</v>
      </c>
      <c r="B126" s="1" t="s">
        <v>516</v>
      </c>
      <c r="C126" s="1" t="s">
        <v>20</v>
      </c>
      <c r="D126" s="1" t="s">
        <v>1032</v>
      </c>
      <c r="E126" s="1" t="s">
        <v>29</v>
      </c>
      <c r="F126" t="str">
        <f>VLOOKUP(B126,Kereta_SLO!$C$3:$O$130,3,FALSE)</f>
        <v>SLO</v>
      </c>
    </row>
    <row r="127" spans="1:6">
      <c r="A127" s="1">
        <v>124</v>
      </c>
      <c r="B127" s="4" t="s">
        <v>1070</v>
      </c>
      <c r="C127" s="1" t="s">
        <v>20</v>
      </c>
      <c r="D127" s="1" t="s">
        <v>1032</v>
      </c>
      <c r="E127" s="1" t="s">
        <v>29</v>
      </c>
      <c r="F127" t="str">
        <f>VLOOKUP(B127,Kereta_SLO!$C$3:$O$130,3,FALSE)</f>
        <v>SLO</v>
      </c>
    </row>
    <row r="128" spans="1:6">
      <c r="A128" s="1">
        <v>125</v>
      </c>
      <c r="B128" s="1" t="s">
        <v>506</v>
      </c>
      <c r="C128" s="1" t="s">
        <v>20</v>
      </c>
      <c r="D128" s="1" t="s">
        <v>1032</v>
      </c>
      <c r="E128" s="1" t="s">
        <v>29</v>
      </c>
      <c r="F128" t="str">
        <f>VLOOKUP(B128,Kereta_SLO!$C$3:$O$130,3,FALSE)</f>
        <v>SLO</v>
      </c>
    </row>
    <row r="129" spans="1:6">
      <c r="A129" s="1">
        <v>126</v>
      </c>
      <c r="B129" s="1" t="s">
        <v>444</v>
      </c>
      <c r="C129" s="1" t="s">
        <v>20</v>
      </c>
      <c r="D129" s="1" t="s">
        <v>1042</v>
      </c>
      <c r="E129" s="1" t="s">
        <v>29</v>
      </c>
      <c r="F129" t="str">
        <f>VLOOKUP(B129,Kereta_SLO!$C$3:$O$130,3,FALSE)</f>
        <v>SLO</v>
      </c>
    </row>
    <row r="130" spans="1:6">
      <c r="A130" s="1">
        <v>127</v>
      </c>
      <c r="B130" s="1" t="s">
        <v>502</v>
      </c>
      <c r="C130" s="1" t="s">
        <v>20</v>
      </c>
      <c r="D130" s="1" t="s">
        <v>1042</v>
      </c>
      <c r="E130" s="1" t="s">
        <v>29</v>
      </c>
      <c r="F130" t="str">
        <f>VLOOKUP(B130,Kereta_SLO!$C$3:$O$130,3,FALSE)</f>
        <v>SLO</v>
      </c>
    </row>
    <row r="131" spans="1:6">
      <c r="A131" s="1">
        <v>128</v>
      </c>
      <c r="B131" s="1" t="s">
        <v>467</v>
      </c>
      <c r="C131" s="1" t="s">
        <v>20</v>
      </c>
      <c r="D131" s="1" t="s">
        <v>1042</v>
      </c>
      <c r="E131" s="1" t="s">
        <v>29</v>
      </c>
      <c r="F131" t="str">
        <f>VLOOKUP(B131,Kereta_SLO!$C$3:$O$130,3,FALSE)</f>
        <v>SLO</v>
      </c>
    </row>
    <row r="132" spans="1:6">
      <c r="A132" s="1">
        <v>129</v>
      </c>
      <c r="B132" s="1" t="s">
        <v>470</v>
      </c>
      <c r="C132" s="1" t="s">
        <v>20</v>
      </c>
      <c r="D132" s="1" t="s">
        <v>1042</v>
      </c>
      <c r="E132" s="1" t="s">
        <v>29</v>
      </c>
      <c r="F132" t="str">
        <f>VLOOKUP(B132,Kereta_SLO!$C$3:$O$130,3,FALSE)</f>
        <v>SLO</v>
      </c>
    </row>
    <row r="133" spans="1:6">
      <c r="A133" s="1">
        <v>130</v>
      </c>
      <c r="B133" s="1" t="s">
        <v>454</v>
      </c>
      <c r="C133" s="1" t="s">
        <v>20</v>
      </c>
      <c r="D133" s="1" t="s">
        <v>1042</v>
      </c>
      <c r="E133" s="1" t="s">
        <v>29</v>
      </c>
      <c r="F133" t="str">
        <f>VLOOKUP(B133,Kereta_SLO!$C$3:$O$130,3,FALSE)</f>
        <v>SLO</v>
      </c>
    </row>
    <row r="134" spans="1:6">
      <c r="A134" s="1">
        <v>131</v>
      </c>
      <c r="B134" s="1" t="s">
        <v>458</v>
      </c>
      <c r="C134" s="1" t="s">
        <v>20</v>
      </c>
      <c r="D134" s="1" t="s">
        <v>1042</v>
      </c>
      <c r="E134" s="1" t="s">
        <v>29</v>
      </c>
      <c r="F134" t="str">
        <f>VLOOKUP(B134,Kereta_SLO!$C$3:$O$130,3,FALSE)</f>
        <v>SLO</v>
      </c>
    </row>
    <row r="135" spans="1:6">
      <c r="A135" s="1">
        <v>132</v>
      </c>
      <c r="B135" s="1" t="s">
        <v>464</v>
      </c>
      <c r="C135" s="1" t="s">
        <v>20</v>
      </c>
      <c r="D135" s="1" t="s">
        <v>1042</v>
      </c>
      <c r="E135" s="1" t="s">
        <v>29</v>
      </c>
      <c r="F135" t="str">
        <f>VLOOKUP(B135,Kereta_SLO!$C$3:$O$130,3,FALSE)</f>
        <v>SLO</v>
      </c>
    </row>
    <row r="136" spans="1:6">
      <c r="A136" s="1">
        <v>133</v>
      </c>
      <c r="B136" s="1" t="s">
        <v>523</v>
      </c>
      <c r="C136" s="1" t="s">
        <v>20</v>
      </c>
      <c r="D136" s="1" t="s">
        <v>1042</v>
      </c>
      <c r="E136" s="1" t="s">
        <v>29</v>
      </c>
      <c r="F136" t="str">
        <f>VLOOKUP(B136,Kereta_SLO!$C$3:$O$130,3,FALSE)</f>
        <v>SLO</v>
      </c>
    </row>
    <row r="137" spans="1:6">
      <c r="A137" s="1">
        <v>134</v>
      </c>
      <c r="B137" s="1" t="s">
        <v>451</v>
      </c>
      <c r="C137" s="1" t="s">
        <v>20</v>
      </c>
      <c r="D137" s="1" t="s">
        <v>1042</v>
      </c>
      <c r="E137" s="1" t="s">
        <v>29</v>
      </c>
      <c r="F137" t="str">
        <f>VLOOKUP(B137,Kereta_SLO!$C$3:$O$130,3,FALSE)</f>
        <v>SLO</v>
      </c>
    </row>
    <row r="138" spans="1:6">
      <c r="A138" s="1">
        <v>135</v>
      </c>
      <c r="B138" s="1" t="s">
        <v>405</v>
      </c>
      <c r="C138" s="1" t="s">
        <v>20</v>
      </c>
      <c r="D138" s="1" t="s">
        <v>1042</v>
      </c>
      <c r="E138" s="1" t="s">
        <v>29</v>
      </c>
      <c r="F138" t="str">
        <f>VLOOKUP(B138,Kereta_SLO!$C$3:$O$130,3,FALSE)</f>
        <v>SLO</v>
      </c>
    </row>
    <row r="139" spans="1:6">
      <c r="A139" s="1">
        <v>136</v>
      </c>
      <c r="B139" s="2" t="s">
        <v>1071</v>
      </c>
      <c r="C139" s="1" t="s">
        <v>20</v>
      </c>
      <c r="D139" s="1" t="s">
        <v>1037</v>
      </c>
      <c r="E139" s="1" t="s">
        <v>29</v>
      </c>
      <c r="F139" t="e">
        <f>VLOOKUP(B139,Kereta_SLO!$C$3:$O$130,3,FALSE)</f>
        <v>#N/A</v>
      </c>
    </row>
    <row r="140" spans="1:6">
      <c r="A140" s="1">
        <v>137</v>
      </c>
      <c r="B140" s="1" t="s">
        <v>343</v>
      </c>
      <c r="C140" s="1" t="s">
        <v>20</v>
      </c>
      <c r="D140" s="1" t="s">
        <v>1037</v>
      </c>
      <c r="E140" s="1" t="s">
        <v>29</v>
      </c>
      <c r="F140" t="str">
        <f>VLOOKUP(B140,Kereta_SLO!$C$3:$O$130,3,FALSE)</f>
        <v>SLO</v>
      </c>
    </row>
    <row r="141" spans="1:6">
      <c r="A141" s="1">
        <v>138</v>
      </c>
      <c r="B141" s="1" t="s">
        <v>390</v>
      </c>
      <c r="C141" s="1" t="s">
        <v>20</v>
      </c>
      <c r="D141" s="1" t="s">
        <v>1037</v>
      </c>
      <c r="E141" s="1" t="s">
        <v>29</v>
      </c>
      <c r="F141" t="str">
        <f>VLOOKUP(B141,Kereta_SLO!$C$3:$O$130,3,FALSE)</f>
        <v>SLO</v>
      </c>
    </row>
    <row r="142" spans="1:6">
      <c r="A142" s="1">
        <v>139</v>
      </c>
      <c r="B142" s="1" t="s">
        <v>493</v>
      </c>
      <c r="C142" s="1" t="s">
        <v>20</v>
      </c>
      <c r="D142" s="1" t="s">
        <v>1037</v>
      </c>
      <c r="E142" s="1" t="s">
        <v>29</v>
      </c>
      <c r="F142" t="str">
        <f>VLOOKUP(B142,Kereta_SLO!$C$3:$O$130,3,FALSE)</f>
        <v>SLO</v>
      </c>
    </row>
    <row r="143" spans="1:6">
      <c r="A143" s="1">
        <v>140</v>
      </c>
      <c r="B143" s="1" t="s">
        <v>526</v>
      </c>
      <c r="C143" s="1" t="s">
        <v>20</v>
      </c>
      <c r="D143" s="1" t="s">
        <v>1037</v>
      </c>
      <c r="E143" s="1" t="s">
        <v>29</v>
      </c>
      <c r="F143" t="str">
        <f>VLOOKUP(B143,Kereta_SLO!$C$3:$O$130,3,FALSE)</f>
        <v>SLO</v>
      </c>
    </row>
    <row r="144" spans="1:5">
      <c r="A144" s="1">
        <v>141</v>
      </c>
      <c r="B144" s="1" t="s">
        <v>1072</v>
      </c>
      <c r="C144" s="1" t="s">
        <v>1028</v>
      </c>
      <c r="D144" s="1" t="s">
        <v>1051</v>
      </c>
      <c r="E144" s="1" t="s">
        <v>29</v>
      </c>
    </row>
    <row r="145" spans="1:5">
      <c r="A145" s="1">
        <v>142</v>
      </c>
      <c r="B145" s="1" t="s">
        <v>1073</v>
      </c>
      <c r="C145" s="1" t="s">
        <v>1028</v>
      </c>
      <c r="D145" s="1" t="s">
        <v>1051</v>
      </c>
      <c r="E145" s="1" t="s">
        <v>29</v>
      </c>
    </row>
    <row r="146" spans="1:5">
      <c r="A146" s="1">
        <v>143</v>
      </c>
      <c r="B146" s="1" t="s">
        <v>1074</v>
      </c>
      <c r="C146" s="1" t="s">
        <v>1028</v>
      </c>
      <c r="D146" s="1" t="s">
        <v>1051</v>
      </c>
      <c r="E146" s="1" t="s">
        <v>29</v>
      </c>
    </row>
    <row r="147" spans="1:5">
      <c r="A147" s="1">
        <v>144</v>
      </c>
      <c r="B147" s="1" t="s">
        <v>1075</v>
      </c>
      <c r="C147" s="1" t="s">
        <v>1028</v>
      </c>
      <c r="D147" s="1" t="s">
        <v>1051</v>
      </c>
      <c r="E147" s="1" t="s">
        <v>29</v>
      </c>
    </row>
    <row r="148" spans="1:5">
      <c r="A148" s="1">
        <v>145</v>
      </c>
      <c r="B148" s="1" t="s">
        <v>1076</v>
      </c>
      <c r="C148" s="1" t="s">
        <v>1028</v>
      </c>
      <c r="D148" s="1" t="s">
        <v>1051</v>
      </c>
      <c r="E148" s="1" t="s">
        <v>29</v>
      </c>
    </row>
    <row r="149" spans="1:5">
      <c r="A149" s="1">
        <v>146</v>
      </c>
      <c r="B149" s="1" t="s">
        <v>1077</v>
      </c>
      <c r="C149" s="1" t="s">
        <v>1028</v>
      </c>
      <c r="D149" s="1" t="s">
        <v>1051</v>
      </c>
      <c r="E149" s="1" t="s">
        <v>29</v>
      </c>
    </row>
    <row r="150" spans="1:5">
      <c r="A150" s="1">
        <v>147</v>
      </c>
      <c r="B150" s="1" t="s">
        <v>1078</v>
      </c>
      <c r="C150" s="1" t="s">
        <v>1028</v>
      </c>
      <c r="D150" s="1" t="s">
        <v>1051</v>
      </c>
      <c r="E150" s="1" t="s">
        <v>29</v>
      </c>
    </row>
    <row r="151" spans="1:5">
      <c r="A151" s="1">
        <v>148</v>
      </c>
      <c r="B151" s="1" t="s">
        <v>1079</v>
      </c>
      <c r="C151" s="1" t="s">
        <v>1028</v>
      </c>
      <c r="D151" s="1" t="s">
        <v>1051</v>
      </c>
      <c r="E151" s="1" t="s">
        <v>29</v>
      </c>
    </row>
    <row r="152" spans="1:5">
      <c r="A152" s="1">
        <v>149</v>
      </c>
      <c r="B152" s="1" t="s">
        <v>1080</v>
      </c>
      <c r="C152" s="1" t="s">
        <v>1028</v>
      </c>
      <c r="D152" s="1" t="s">
        <v>1051</v>
      </c>
      <c r="E152" s="1" t="s">
        <v>29</v>
      </c>
    </row>
    <row r="153" spans="1:6">
      <c r="A153" s="1">
        <v>150</v>
      </c>
      <c r="B153" s="1" t="s">
        <v>426</v>
      </c>
      <c r="C153" s="1" t="s">
        <v>20</v>
      </c>
      <c r="D153" s="1" t="s">
        <v>1051</v>
      </c>
      <c r="E153" s="1" t="s">
        <v>29</v>
      </c>
      <c r="F153" t="str">
        <f>VLOOKUP(B153,Kereta_SLO!$C$3:$O$130,3,FALSE)</f>
        <v>SLO</v>
      </c>
    </row>
  </sheetData>
  <autoFilter ref="A3:E153">
    <extLst/>
  </autoFilter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Kereta_SLO</vt:lpstr>
      <vt:lpstr>Kereta_YK</vt:lpstr>
      <vt:lpstr>Lok_YK</vt:lpstr>
      <vt:lpstr>Rekap</vt:lpstr>
      <vt:lpstr>hasil rampcheck</vt:lpstr>
      <vt:lpstr>RAMPCHECK KRT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Addin Aristotika</dc:creator>
  <cp:lastModifiedBy>snovy</cp:lastModifiedBy>
  <dcterms:created xsi:type="dcterms:W3CDTF">2021-03-24T09:45:00Z</dcterms:created>
  <dcterms:modified xsi:type="dcterms:W3CDTF">2021-06-10T01:56:53Z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1033-11.2.0.10152</vt:lpwstr>
  </property>
</Properties>
</file>