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tolwi\Github\TWON-Metrics\report\2024-05--Simulation\GLLM_anno_bias\"/>
    </mc:Choice>
  </mc:AlternateContent>
  <xr:revisionPtr revIDLastSave="0" documentId="8_{B4CAC272-A5DF-49EE-BAFE-81EE8209CB7B}" xr6:coauthVersionLast="47" xr6:coauthVersionMax="47" xr10:uidLastSave="{00000000-0000-0000-0000-000000000000}"/>
  <bookViews>
    <workbookView xWindow="19095" yWindow="0" windowWidth="19410" windowHeight="20985" xr2:uid="{E8B48E28-9B71-4A3E-9A94-141F227FF77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3" i="1" l="1"/>
  <c r="P13" i="1"/>
  <c r="R12" i="1"/>
  <c r="P12" i="1"/>
  <c r="Q10" i="1"/>
  <c r="Q9" i="1"/>
  <c r="P9" i="1"/>
  <c r="Q12" i="1"/>
  <c r="O12" i="1"/>
  <c r="P10" i="1"/>
  <c r="Q13" i="1"/>
  <c r="O13" i="1"/>
  <c r="L14" i="1"/>
  <c r="K14" i="1"/>
  <c r="J14" i="1"/>
  <c r="I14" i="1"/>
  <c r="Q6" i="1"/>
  <c r="J6" i="1"/>
  <c r="K6" i="1"/>
  <c r="L6" i="1"/>
  <c r="M6" i="1"/>
  <c r="N6" i="1"/>
  <c r="O6" i="1"/>
  <c r="P6" i="1"/>
  <c r="I6" i="1"/>
  <c r="Q5" i="1"/>
  <c r="Q4" i="1"/>
</calcChain>
</file>

<file path=xl/sharedStrings.xml><?xml version="1.0" encoding="utf-8"?>
<sst xmlns="http://schemas.openxmlformats.org/spreadsheetml/2006/main" count="103" uniqueCount="49">
  <si>
    <t>RATIONALITY_DUMMY</t>
  </si>
  <si>
    <t>All</t>
  </si>
  <si>
    <t>genre_paper_dum</t>
  </si>
  <si>
    <t>rationality_same_L31</t>
  </si>
  <si>
    <t>False</t>
  </si>
  <si>
    <t>True</t>
  </si>
  <si>
    <t>rationality_same_L33</t>
  </si>
  <si>
    <t>L33</t>
  </si>
  <si>
    <t>true pos</t>
  </si>
  <si>
    <t>true neg</t>
  </si>
  <si>
    <t>false pos</t>
  </si>
  <si>
    <t>false neg</t>
  </si>
  <si>
    <t>non-satire</t>
  </si>
  <si>
    <t>satire</t>
  </si>
  <si>
    <t>negative</t>
  </si>
  <si>
    <t>positive</t>
  </si>
  <si>
    <t>L31</t>
  </si>
  <si>
    <t>totaal</t>
  </si>
  <si>
    <t>diff</t>
  </si>
  <si>
    <t>false positive</t>
  </si>
  <si>
    <t>false negative</t>
  </si>
  <si>
    <t>non satire</t>
  </si>
  <si>
    <t>L31 rationality</t>
  </si>
  <si>
    <t>L33 rationality</t>
  </si>
  <si>
    <t>minority class</t>
  </si>
  <si>
    <t>majority class</t>
  </si>
  <si>
    <t>true positive</t>
  </si>
  <si>
    <t>true negative</t>
  </si>
  <si>
    <t>fals negative</t>
  </si>
  <si>
    <t>recall</t>
  </si>
  <si>
    <t>f1</t>
  </si>
  <si>
    <t>Performance</t>
  </si>
  <si>
    <t>metrics</t>
  </si>
  <si>
    <t>for</t>
  </si>
  <si>
    <t>rationality_simple2_simpa1_L31_8b_zero_dum:</t>
  </si>
  <si>
    <t>precision</t>
  </si>
  <si>
    <t>positive_class</t>
  </si>
  <si>
    <t>0.66</t>
  </si>
  <si>
    <t>0.19</t>
  </si>
  <si>
    <t>0.29</t>
  </si>
  <si>
    <t>negative_class</t>
  </si>
  <si>
    <t>0.85</t>
  </si>
  <si>
    <t>0.98</t>
  </si>
  <si>
    <t>0.91</t>
  </si>
  <si>
    <t>rationality_simple2_L33_70b_zero_dum:</t>
  </si>
  <si>
    <t>0.57</t>
  </si>
  <si>
    <t>0.53</t>
  </si>
  <si>
    <t>0.55</t>
  </si>
  <si>
    <t>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</si>
</sst>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1B7F-D235-4A5A-9F38-E164781AF824}">
  <dimension ref="A1:R32"/>
  <sheetViews>
    <sheetView tabSelected="1" topLeftCell="A8" workbookViewId="0">
      <selection activeCell="H10" sqref="H10:L13"/>
    </sheetView>
  </sheetViews>
  <sheetFormatPr defaultRowHeight="15" x14ac:dyDescent="0.25"/>
  <cols>
    <col min="2" max="6" width="14.140625" customWidth="1"/>
    <col min="17" max="17" width="16.7109375" bestFit="1" customWidth="1"/>
  </cols>
  <sheetData>
    <row r="1" spans="1:18" ht="33" customHeight="1" x14ac:dyDescent="0.25">
      <c r="A1" s="1" t="s">
        <v>0</v>
      </c>
      <c r="B1" t="s">
        <v>14</v>
      </c>
      <c r="C1" t="s">
        <v>14</v>
      </c>
      <c r="D1" t="s">
        <v>15</v>
      </c>
      <c r="E1" t="s">
        <v>15</v>
      </c>
      <c r="F1" s="1"/>
    </row>
    <row r="2" spans="1:18" x14ac:dyDescent="0.25">
      <c r="A2" t="s">
        <v>2</v>
      </c>
      <c r="B2" t="s">
        <v>12</v>
      </c>
      <c r="C2" t="s">
        <v>13</v>
      </c>
      <c r="D2" t="s">
        <v>12</v>
      </c>
      <c r="E2" t="s">
        <v>13</v>
      </c>
      <c r="I2" t="s">
        <v>12</v>
      </c>
      <c r="M2" t="s">
        <v>13</v>
      </c>
    </row>
    <row r="3" spans="1:18" x14ac:dyDescent="0.25">
      <c r="A3" t="s">
        <v>3</v>
      </c>
      <c r="I3" t="s">
        <v>8</v>
      </c>
      <c r="J3" t="s">
        <v>9</v>
      </c>
      <c r="K3" t="s">
        <v>10</v>
      </c>
      <c r="L3" t="s">
        <v>11</v>
      </c>
      <c r="M3" t="s">
        <v>8</v>
      </c>
      <c r="N3" t="s">
        <v>9</v>
      </c>
      <c r="O3" t="s">
        <v>10</v>
      </c>
      <c r="P3" t="s">
        <v>11</v>
      </c>
      <c r="Q3" t="s">
        <v>17</v>
      </c>
    </row>
    <row r="4" spans="1:18" x14ac:dyDescent="0.25">
      <c r="A4" t="s">
        <v>4</v>
      </c>
      <c r="B4">
        <v>25</v>
      </c>
      <c r="C4">
        <v>18</v>
      </c>
      <c r="D4">
        <v>245</v>
      </c>
      <c r="E4">
        <v>114</v>
      </c>
      <c r="F4">
        <v>402</v>
      </c>
      <c r="H4" t="s">
        <v>16</v>
      </c>
      <c r="I4">
        <v>53</v>
      </c>
      <c r="J4">
        <v>1285</v>
      </c>
      <c r="K4">
        <v>245</v>
      </c>
      <c r="L4">
        <v>25</v>
      </c>
      <c r="M4">
        <v>31</v>
      </c>
      <c r="N4">
        <v>688</v>
      </c>
      <c r="O4">
        <v>114</v>
      </c>
      <c r="P4">
        <v>18</v>
      </c>
      <c r="Q4">
        <f>SUM(I4:P4)</f>
        <v>2459</v>
      </c>
    </row>
    <row r="5" spans="1:18" x14ac:dyDescent="0.25">
      <c r="A5" s="2" t="s">
        <v>5</v>
      </c>
      <c r="B5" s="2">
        <v>1285</v>
      </c>
      <c r="C5" s="2">
        <v>688</v>
      </c>
      <c r="D5" s="2">
        <v>53</v>
      </c>
      <c r="E5" s="2">
        <v>31</v>
      </c>
      <c r="F5">
        <v>2057</v>
      </c>
      <c r="H5" t="s">
        <v>7</v>
      </c>
      <c r="I5">
        <v>144</v>
      </c>
      <c r="J5">
        <v>1219</v>
      </c>
      <c r="K5">
        <v>154</v>
      </c>
      <c r="L5">
        <v>91</v>
      </c>
      <c r="M5">
        <v>92</v>
      </c>
      <c r="N5">
        <v>618</v>
      </c>
      <c r="O5">
        <v>53</v>
      </c>
      <c r="P5">
        <v>88</v>
      </c>
      <c r="Q5">
        <f>SUM(I5:P5)</f>
        <v>2459</v>
      </c>
    </row>
    <row r="6" spans="1:18" x14ac:dyDescent="0.25">
      <c r="A6" t="s">
        <v>1</v>
      </c>
      <c r="B6">
        <v>1310</v>
      </c>
      <c r="C6">
        <v>706</v>
      </c>
      <c r="D6">
        <v>298</v>
      </c>
      <c r="E6">
        <v>145</v>
      </c>
      <c r="F6">
        <v>2459</v>
      </c>
      <c r="H6" t="s">
        <v>18</v>
      </c>
      <c r="I6">
        <f>I4-I5</f>
        <v>-91</v>
      </c>
      <c r="J6">
        <f t="shared" ref="J6:P6" si="0">J4-J5</f>
        <v>66</v>
      </c>
      <c r="K6">
        <f t="shared" si="0"/>
        <v>91</v>
      </c>
      <c r="L6">
        <f t="shared" si="0"/>
        <v>-66</v>
      </c>
      <c r="M6">
        <f t="shared" si="0"/>
        <v>-61</v>
      </c>
      <c r="N6">
        <f t="shared" si="0"/>
        <v>70</v>
      </c>
      <c r="O6">
        <f t="shared" si="0"/>
        <v>61</v>
      </c>
      <c r="P6">
        <f t="shared" si="0"/>
        <v>-70</v>
      </c>
      <c r="Q6">
        <f>Q4-Q5</f>
        <v>0</v>
      </c>
    </row>
    <row r="8" spans="1:18" x14ac:dyDescent="0.25">
      <c r="P8" t="s">
        <v>19</v>
      </c>
      <c r="Q8" t="s">
        <v>20</v>
      </c>
    </row>
    <row r="9" spans="1:18" x14ac:dyDescent="0.25">
      <c r="A9" t="s">
        <v>0</v>
      </c>
      <c r="B9" t="s">
        <v>14</v>
      </c>
      <c r="C9" t="s">
        <v>14</v>
      </c>
      <c r="D9" t="s">
        <v>15</v>
      </c>
      <c r="E9" t="s">
        <v>15</v>
      </c>
      <c r="O9" t="s">
        <v>7</v>
      </c>
      <c r="P9">
        <f>154+53</f>
        <v>207</v>
      </c>
      <c r="Q9">
        <f>J13+L13</f>
        <v>179</v>
      </c>
    </row>
    <row r="10" spans="1:18" x14ac:dyDescent="0.25">
      <c r="A10" t="s">
        <v>2</v>
      </c>
      <c r="B10" t="s">
        <v>12</v>
      </c>
      <c r="C10" t="s">
        <v>13</v>
      </c>
      <c r="D10" t="s">
        <v>12</v>
      </c>
      <c r="E10" t="s">
        <v>13</v>
      </c>
      <c r="I10" t="s">
        <v>12</v>
      </c>
      <c r="K10" t="s">
        <v>13</v>
      </c>
      <c r="O10" t="s">
        <v>16</v>
      </c>
      <c r="P10">
        <f>I12+K12</f>
        <v>359</v>
      </c>
      <c r="Q10">
        <f>J12+L12</f>
        <v>43</v>
      </c>
    </row>
    <row r="11" spans="1:18" x14ac:dyDescent="0.25">
      <c r="A11" t="s">
        <v>6</v>
      </c>
      <c r="I11" t="s">
        <v>10</v>
      </c>
      <c r="J11" t="s">
        <v>11</v>
      </c>
      <c r="K11" t="s">
        <v>10</v>
      </c>
      <c r="L11" t="s">
        <v>11</v>
      </c>
      <c r="O11" t="s">
        <v>21</v>
      </c>
      <c r="Q11" t="s">
        <v>13</v>
      </c>
    </row>
    <row r="12" spans="1:18" x14ac:dyDescent="0.25">
      <c r="A12" t="s">
        <v>4</v>
      </c>
      <c r="B12">
        <v>91</v>
      </c>
      <c r="C12">
        <v>88</v>
      </c>
      <c r="D12">
        <v>154</v>
      </c>
      <c r="E12">
        <v>53</v>
      </c>
      <c r="F12">
        <v>386</v>
      </c>
      <c r="H12" t="s">
        <v>16</v>
      </c>
      <c r="I12">
        <v>245</v>
      </c>
      <c r="J12">
        <v>25</v>
      </c>
      <c r="K12">
        <v>114</v>
      </c>
      <c r="L12">
        <v>18</v>
      </c>
      <c r="N12" t="s">
        <v>16</v>
      </c>
      <c r="O12">
        <f>I12/P10</f>
        <v>0.68245125348189417</v>
      </c>
      <c r="P12">
        <f>J12/Q10</f>
        <v>0.58139534883720934</v>
      </c>
      <c r="Q12">
        <f>K12/P10</f>
        <v>0.31754874651810583</v>
      </c>
      <c r="R12">
        <f>L12/Q10</f>
        <v>0.41860465116279072</v>
      </c>
    </row>
    <row r="13" spans="1:18" x14ac:dyDescent="0.25">
      <c r="A13" s="2" t="s">
        <v>5</v>
      </c>
      <c r="B13" s="2">
        <v>1219</v>
      </c>
      <c r="C13" s="2">
        <v>618</v>
      </c>
      <c r="D13" s="2">
        <v>144</v>
      </c>
      <c r="E13" s="2">
        <v>92</v>
      </c>
      <c r="F13">
        <v>2073</v>
      </c>
      <c r="H13" t="s">
        <v>7</v>
      </c>
      <c r="I13">
        <v>154</v>
      </c>
      <c r="J13">
        <v>91</v>
      </c>
      <c r="K13">
        <v>53</v>
      </c>
      <c r="L13">
        <v>88</v>
      </c>
      <c r="N13" t="s">
        <v>7</v>
      </c>
      <c r="O13">
        <f>I13/P9</f>
        <v>0.7439613526570048</v>
      </c>
      <c r="P13">
        <f>J13/Q9</f>
        <v>0.50837988826815639</v>
      </c>
      <c r="Q13">
        <f>K13/P9</f>
        <v>0.2560386473429952</v>
      </c>
      <c r="R13">
        <f>L13/Q9</f>
        <v>0.49162011173184356</v>
      </c>
    </row>
    <row r="14" spans="1:18" x14ac:dyDescent="0.25">
      <c r="A14" t="s">
        <v>1</v>
      </c>
      <c r="B14">
        <v>1310</v>
      </c>
      <c r="C14">
        <v>706</v>
      </c>
      <c r="D14">
        <v>298</v>
      </c>
      <c r="E14">
        <v>145</v>
      </c>
      <c r="F14">
        <v>2459</v>
      </c>
      <c r="H14" t="s">
        <v>18</v>
      </c>
      <c r="I14">
        <f t="shared" ref="I14" si="1">I12-I13</f>
        <v>91</v>
      </c>
      <c r="J14">
        <f t="shared" ref="J14" si="2">J12-J13</f>
        <v>-66</v>
      </c>
      <c r="K14">
        <f t="shared" ref="K14" si="3">K12-K13</f>
        <v>61</v>
      </c>
      <c r="L14">
        <f t="shared" ref="L14" si="4">L12-L13</f>
        <v>-70</v>
      </c>
    </row>
    <row r="18" spans="1:10" x14ac:dyDescent="0.25">
      <c r="A18" t="s">
        <v>0</v>
      </c>
      <c r="B18">
        <v>0</v>
      </c>
      <c r="C18">
        <v>1</v>
      </c>
      <c r="D18" t="s">
        <v>1</v>
      </c>
    </row>
    <row r="19" spans="1:10" x14ac:dyDescent="0.25">
      <c r="A19" t="s">
        <v>22</v>
      </c>
      <c r="I19" t="s">
        <v>24</v>
      </c>
      <c r="J19" t="s">
        <v>25</v>
      </c>
    </row>
    <row r="20" spans="1:10" x14ac:dyDescent="0.25">
      <c r="A20">
        <v>0</v>
      </c>
      <c r="B20">
        <v>1973</v>
      </c>
      <c r="C20">
        <v>359</v>
      </c>
      <c r="D20">
        <v>2332</v>
      </c>
      <c r="H20" t="s">
        <v>26</v>
      </c>
      <c r="I20">
        <v>84</v>
      </c>
    </row>
    <row r="21" spans="1:10" x14ac:dyDescent="0.25">
      <c r="A21">
        <v>1</v>
      </c>
      <c r="B21">
        <v>43</v>
      </c>
      <c r="C21">
        <v>84</v>
      </c>
      <c r="D21">
        <v>127</v>
      </c>
      <c r="H21" t="s">
        <v>27</v>
      </c>
      <c r="J21">
        <v>1973</v>
      </c>
    </row>
    <row r="22" spans="1:10" x14ac:dyDescent="0.25">
      <c r="A22" t="s">
        <v>1</v>
      </c>
      <c r="B22">
        <v>2016</v>
      </c>
      <c r="C22">
        <v>443</v>
      </c>
      <c r="D22">
        <v>2459</v>
      </c>
      <c r="H22" t="s">
        <v>19</v>
      </c>
      <c r="I22">
        <v>43</v>
      </c>
    </row>
    <row r="23" spans="1:10" x14ac:dyDescent="0.25">
      <c r="A23" t="s">
        <v>0</v>
      </c>
      <c r="B23">
        <v>0</v>
      </c>
      <c r="C23">
        <v>1</v>
      </c>
      <c r="D23" t="s">
        <v>1</v>
      </c>
      <c r="H23" t="s">
        <v>28</v>
      </c>
      <c r="J23">
        <v>359</v>
      </c>
    </row>
    <row r="24" spans="1:10" x14ac:dyDescent="0.25">
      <c r="A24" t="s">
        <v>23</v>
      </c>
    </row>
    <row r="25" spans="1:10" x14ac:dyDescent="0.25">
      <c r="A25">
        <v>0</v>
      </c>
      <c r="B25">
        <v>1837</v>
      </c>
      <c r="C25">
        <v>207</v>
      </c>
      <c r="D25">
        <v>2044</v>
      </c>
      <c r="F25" t="s">
        <v>31</v>
      </c>
      <c r="G25" t="s">
        <v>32</v>
      </c>
      <c r="H25" t="s">
        <v>33</v>
      </c>
      <c r="I25" t="s">
        <v>34</v>
      </c>
    </row>
    <row r="26" spans="1:10" x14ac:dyDescent="0.25">
      <c r="A26">
        <v>1</v>
      </c>
      <c r="B26">
        <v>179</v>
      </c>
      <c r="C26">
        <v>236</v>
      </c>
      <c r="D26">
        <v>415</v>
      </c>
      <c r="G26" t="s">
        <v>35</v>
      </c>
      <c r="H26" t="s">
        <v>29</v>
      </c>
      <c r="I26" t="s">
        <v>30</v>
      </c>
    </row>
    <row r="27" spans="1:10" x14ac:dyDescent="0.25">
      <c r="A27" t="s">
        <v>1</v>
      </c>
      <c r="B27">
        <v>2016</v>
      </c>
      <c r="C27">
        <v>443</v>
      </c>
      <c r="D27">
        <v>2459</v>
      </c>
      <c r="F27" t="s">
        <v>36</v>
      </c>
      <c r="G27" t="s">
        <v>37</v>
      </c>
      <c r="H27" t="s">
        <v>38</v>
      </c>
      <c r="I27" t="s">
        <v>39</v>
      </c>
    </row>
    <row r="28" spans="1:10" x14ac:dyDescent="0.25">
      <c r="F28" t="s">
        <v>40</v>
      </c>
      <c r="G28" t="s">
        <v>41</v>
      </c>
      <c r="H28" t="s">
        <v>42</v>
      </c>
      <c r="I28" t="s">
        <v>43</v>
      </c>
    </row>
    <row r="29" spans="1:10" x14ac:dyDescent="0.25">
      <c r="F29" t="s">
        <v>31</v>
      </c>
      <c r="G29" t="s">
        <v>32</v>
      </c>
      <c r="H29" t="s">
        <v>33</v>
      </c>
      <c r="I29" t="s">
        <v>44</v>
      </c>
    </row>
    <row r="30" spans="1:10" x14ac:dyDescent="0.25">
      <c r="G30" t="s">
        <v>35</v>
      </c>
      <c r="H30" t="s">
        <v>29</v>
      </c>
      <c r="I30" t="s">
        <v>30</v>
      </c>
    </row>
    <row r="31" spans="1:10" x14ac:dyDescent="0.25">
      <c r="F31" t="s">
        <v>36</v>
      </c>
      <c r="G31" t="s">
        <v>45</v>
      </c>
      <c r="H31" t="s">
        <v>46</v>
      </c>
      <c r="I31" t="s">
        <v>47</v>
      </c>
    </row>
    <row r="32" spans="1:10" x14ac:dyDescent="0.25">
      <c r="F32" t="s">
        <v>40</v>
      </c>
      <c r="G32" t="s">
        <v>48</v>
      </c>
      <c r="H32" t="s">
        <v>43</v>
      </c>
      <c r="I32" t="s">
        <v>48</v>
      </c>
    </row>
  </sheetData>
  <conditionalFormatting sqref="I4:P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:J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L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Stolwijk</dc:creator>
  <cp:lastModifiedBy>Sjoerd Stolwijk</cp:lastModifiedBy>
  <dcterms:created xsi:type="dcterms:W3CDTF">2025-07-02T12:44:30Z</dcterms:created>
  <dcterms:modified xsi:type="dcterms:W3CDTF">2025-07-02T14:51:03Z</dcterms:modified>
</cp:coreProperties>
</file>