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Schedule'!$A$6:$BB$23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8" i="1" l="1"/>
  <c r="BV8" i="1"/>
  <c r="BU8" i="1"/>
  <c r="BT8" i="1"/>
  <c r="BS8" i="1"/>
  <c r="BR8" i="1"/>
  <c r="BQ8" i="1"/>
  <c r="BQ7" i="1"/>
  <c r="BP8" i="1"/>
  <c r="BO8" i="1"/>
  <c r="BN8" i="1"/>
  <c r="BM8" i="1"/>
  <c r="BL8" i="1"/>
  <c r="BK8" i="1"/>
  <c r="BJ8" i="1"/>
  <c r="BJ7" i="1"/>
  <c r="BC7" i="1"/>
  <c r="BI8" i="1"/>
  <c r="BH8" i="1"/>
  <c r="BG8" i="1"/>
  <c r="BF8" i="1"/>
  <c r="BE8" i="1"/>
  <c r="BD8" i="1"/>
  <c r="BC8" i="1"/>
  <c r="G10" i="1"/>
  <c r="I7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H7" i="1"/>
  <c r="AO7" i="1"/>
  <c r="AA7" i="1" l="1"/>
  <c r="AG8" i="1"/>
  <c r="AF8" i="1"/>
  <c r="AE8" i="1"/>
  <c r="AD8" i="1"/>
  <c r="AC8" i="1"/>
  <c r="AB8" i="1"/>
  <c r="AA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V8" i="1"/>
  <c r="AW8" i="1"/>
  <c r="AX8" i="1"/>
  <c r="AY8" i="1"/>
  <c r="AZ8" i="1"/>
  <c r="BA8" i="1"/>
  <c r="BB8" i="1"/>
  <c r="C4" i="1" l="1"/>
  <c r="C3" i="1" l="1"/>
  <c r="F25" i="1" l="1"/>
  <c r="M7" i="1" l="1"/>
  <c r="T7" i="1" l="1"/>
  <c r="AV7" i="1" l="1"/>
  <c r="C12" i="1" l="1"/>
  <c r="C16" i="1"/>
  <c r="C18" i="1"/>
  <c r="C21" i="1"/>
  <c r="C11" i="1"/>
  <c r="C23" i="1"/>
  <c r="C22" i="1"/>
  <c r="C19" i="1"/>
  <c r="C13" i="1"/>
  <c r="C20" i="1"/>
  <c r="C17" i="1" l="1"/>
  <c r="C15" i="1"/>
  <c r="C14" i="1"/>
  <c r="C25" i="1" l="1"/>
</calcChain>
</file>

<file path=xl/sharedStrings.xml><?xml version="1.0" encoding="utf-8"?>
<sst xmlns="http://schemas.openxmlformats.org/spreadsheetml/2006/main" count="28" uniqueCount="27">
  <si>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</si>
  <si>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</si>
  <si>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</si>
  <si>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</si>
  <si>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</si>
  <si>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</si>
  <si>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</si>
  <si>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</si>
  <si>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</si>
  <si>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</si>
  <si>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</si>
  <si>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</si>
  <si>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프로젝트 완료일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</si>
  <si>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</si>
  <si>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</si>
  <si>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</si>
  <si>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</si>
  <si>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</si>
  <si>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</si>
  <si>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</si>
  <si>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1차마케팅</t>
    <phoneticPr fontId="1" type="noConversion"/>
  </si>
  <si>
    <t>테스트베드(서버안착)</t>
    <phoneticPr fontId="1" type="noConversion"/>
  </si>
  <si>
    <t>3D빌더 / 고도화</t>
    <phoneticPr fontId="1" type="noConversion"/>
  </si>
  <si>
    <t>정식 런칭 및 공유오피스 오픈</t>
    <phoneticPr fontId="1" type="noConversion"/>
  </si>
  <si>
    <t>첫 비대면 계약 성립</t>
    <phoneticPr fontId="1" type="noConversion"/>
  </si>
  <si>
    <t>2020년</t>
    <phoneticPr fontId="1" type="noConversion"/>
  </si>
  <si>
    <t>2021년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</si>
</sst>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 vertical="center"/>
    </xf>
    <xf numFmtId="176" fontId="3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10" fillId="3" borderId="10" xfId="0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0" fontId="10" fillId="3" borderId="13" xfId="0" applyFont="1" applyFill="1" applyBorder="1">
      <alignment vertical="center"/>
    </xf>
    <xf numFmtId="176" fontId="3" fillId="3" borderId="14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3" fillId="3" borderId="22" xfId="0" applyNumberFormat="1" applyFont="1" applyFill="1" applyBorder="1">
      <alignment vertical="center"/>
    </xf>
    <xf numFmtId="0" fontId="10" fillId="3" borderId="22" xfId="0" applyFont="1" applyFill="1" applyBorder="1">
      <alignment vertical="center"/>
    </xf>
    <xf numFmtId="176" fontId="3" fillId="3" borderId="23" xfId="0" applyNumberFormat="1" applyFont="1" applyFill="1" applyBorder="1">
      <alignment vertical="center"/>
    </xf>
    <xf numFmtId="176" fontId="3" fillId="3" borderId="24" xfId="0" applyNumberFormat="1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176" fontId="3" fillId="3" borderId="26" xfId="0" applyNumberFormat="1" applyFont="1" applyFill="1" applyBorder="1">
      <alignment vertical="center"/>
    </xf>
    <xf numFmtId="176" fontId="3" fillId="3" borderId="27" xfId="0" applyNumberFormat="1" applyFont="1" applyFill="1" applyBorder="1">
      <alignment vertical="center"/>
    </xf>
    <xf numFmtId="9" fontId="5" fillId="0" borderId="28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76" fontId="7" fillId="0" borderId="42" xfId="0" applyNumberFormat="1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 shrinkToFit="1"/>
    </xf>
    <xf numFmtId="177" fontId="6" fillId="2" borderId="39" xfId="0" applyNumberFormat="1" applyFont="1" applyFill="1" applyBorder="1" applyAlignment="1">
      <alignment horizontal="center" vertical="center" shrinkToFit="1"/>
    </xf>
    <xf numFmtId="176" fontId="7" fillId="0" borderId="35" xfId="0" applyNumberFormat="1" applyFont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58" fontId="11" fillId="0" borderId="33" xfId="0" applyNumberFormat="1" applyFont="1" applyFill="1" applyBorder="1" applyAlignment="1">
      <alignment horizontal="center" vertical="center"/>
    </xf>
    <xf numFmtId="58" fontId="11" fillId="0" borderId="35" xfId="0" applyNumberFormat="1" applyFont="1" applyFill="1" applyBorder="1" applyAlignment="1">
      <alignment horizontal="center" vertical="center"/>
    </xf>
    <xf numFmtId="179" fontId="11" fillId="0" borderId="33" xfId="0" applyNumberFormat="1" applyFont="1" applyFill="1" applyBorder="1" applyAlignment="1">
      <alignment horizontal="center" vertical="center"/>
    </xf>
    <xf numFmtId="179" fontId="11" fillId="0" borderId="3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4" fontId="5" fillId="0" borderId="36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20824</xdr:colOff>
      <xdr:row>3</xdr:row>
      <xdr:rowOff>133758</xdr:rowOff>
    </xdr:from>
    <xdr:to>
      <xdr:col>52</xdr:col>
      <xdr:colOff>9525</xdr:colOff>
      <xdr:row>4</xdr:row>
      <xdr:rowOff>9525</xdr:rowOff>
    </xdr:to>
    <xdr:sp macro="" textlink="">
      <xdr:nvSpPr>
        <xdr:cNvPr id="4" name="순서도: 병합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70324" y="781458"/>
          <a:ext cx="226826" cy="123417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9526</xdr:colOff>
      <xdr:row>1</xdr:row>
      <xdr:rowOff>244581</xdr:rowOff>
    </xdr:from>
    <xdr:to>
      <xdr:col>53</xdr:col>
      <xdr:colOff>1</xdr:colOff>
      <xdr:row>3</xdr:row>
      <xdr:rowOff>87377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820901" y="396981"/>
          <a:ext cx="704850" cy="3380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W38"/>
  <sheetViews>
    <sheetView showGridLines="0" tabSelected="1" zoomScaleNormal="100" zoomScaleSheetLayoutView="100" workbookViewId="0">
      <pane xSplit="8" ySplit="9" topLeftCell="W10" activePane="bottomRight" state="frozen"/>
      <selection pane="topRight" activeCell="I1" sqref="I1"/>
      <selection pane="bottomLeft" activeCell="A10" sqref="A10"/>
      <selection pane="bottomRight" activeCell="AO7" sqref="AO7:AU7"/>
    </sheetView>
  </sheetViews>
  <sheetFormatPr defaultRowHeight="12" outlineLevelRow="1"/>
  <cols>
    <col min="1" max="1" width="3" style="1" customWidth="1"/>
    <col min="2" max="2" width="35.6640625" style="5" customWidth="1"/>
    <col min="3" max="3" width="4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53" width="2.77734375" style="1" customWidth="1"/>
    <col min="54" max="54" width="3.6640625" style="1" customWidth="1"/>
    <col min="55" max="55" width="3.109375" style="1" customWidth="1"/>
    <col min="56" max="56" width="2.5546875" style="1" customWidth="1"/>
    <col min="57" max="57" width="2.44140625" style="1" customWidth="1"/>
    <col min="58" max="58" width="2.6640625" style="1" customWidth="1"/>
    <col min="59" max="59" width="2.77734375" style="1" customWidth="1"/>
    <col min="60" max="60" width="3.109375" style="1" customWidth="1"/>
    <col min="61" max="61" width="3" style="1" customWidth="1"/>
    <col min="62" max="62" width="2.88671875" style="1" customWidth="1"/>
    <col min="63" max="63" width="3.21875" style="1" customWidth="1"/>
    <col min="64" max="64" width="3.109375" style="1" customWidth="1"/>
    <col min="65" max="65" width="3.5546875" style="1" customWidth="1"/>
    <col min="66" max="66" width="3.6640625" style="1" customWidth="1"/>
    <col min="67" max="67" width="3" style="1" customWidth="1"/>
    <col min="68" max="68" width="3.109375" style="1" customWidth="1"/>
    <col min="69" max="69" width="3.6640625" style="1" customWidth="1"/>
    <col min="70" max="71" width="3" style="1" customWidth="1"/>
    <col min="72" max="72" width="3.5546875" style="1" customWidth="1"/>
    <col min="73" max="73" width="3.21875" style="1" customWidth="1"/>
    <col min="74" max="74" width="3.77734375" style="1" customWidth="1"/>
    <col min="75" max="75" width="4.21875" style="1" customWidth="1"/>
    <col min="76" max="16384" width="8.88671875" style="1"/>
  </cols>
  <sheetData>
    <row r="1" spans="1:7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75" ht="20.100000000000001" customHeight="1">
      <c r="B2" s="51" t="s">
        <v>3</v>
      </c>
      <c r="C2" s="68">
        <v>44032</v>
      </c>
      <c r="D2" s="69"/>
      <c r="E2" s="72" t="s">
        <v>12</v>
      </c>
      <c r="F2" s="73"/>
      <c r="G2" s="73"/>
      <c r="H2" s="7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5" ht="20.100000000000001" customHeight="1">
      <c r="B3" s="51" t="s">
        <v>4</v>
      </c>
      <c r="C3" s="70" t="e">
        <f>ROUND(SUM(G10,#REF!,#REF!,#REF!,#REF!)/5,0)</f>
        <v>#REF!</v>
      </c>
      <c r="D3" s="71"/>
      <c r="E3" s="75">
        <v>44064</v>
      </c>
      <c r="F3" s="76"/>
      <c r="G3" s="76"/>
      <c r="H3" s="77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5" ht="21.75" customHeight="1">
      <c r="B4" s="51" t="s">
        <v>10</v>
      </c>
      <c r="C4" s="70" t="e">
        <f>ROUND(SUM(H10,#REF!,#REF!,#REF!,#REF!)/5,0)</f>
        <v>#REF!</v>
      </c>
      <c r="D4" s="71"/>
      <c r="E4" s="78"/>
      <c r="F4" s="79"/>
      <c r="G4" s="79"/>
      <c r="H4" s="80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5" ht="27" customHeight="1" thickBot="1"/>
    <row r="6" spans="1:75" ht="30.75" customHeight="1">
      <c r="A6" s="62" t="s">
        <v>9</v>
      </c>
      <c r="B6" s="67" t="s">
        <v>0</v>
      </c>
      <c r="C6" s="67" t="s">
        <v>1</v>
      </c>
      <c r="D6" s="64" t="s">
        <v>7</v>
      </c>
      <c r="E6" s="64" t="s">
        <v>8</v>
      </c>
      <c r="F6" s="64" t="s">
        <v>5</v>
      </c>
      <c r="G6" s="64" t="s">
        <v>2</v>
      </c>
      <c r="H6" s="64" t="s">
        <v>10</v>
      </c>
      <c r="I6" s="61" t="s">
        <v>25</v>
      </c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58" t="s">
        <v>26</v>
      </c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</row>
    <row r="7" spans="1:75" ht="36" customHeight="1">
      <c r="A7" s="63"/>
      <c r="B7" s="66"/>
      <c r="C7" s="66"/>
      <c r="D7" s="66"/>
      <c r="E7" s="66"/>
      <c r="F7" s="66"/>
      <c r="G7" s="66"/>
      <c r="H7" s="65"/>
      <c r="I7" s="57">
        <f>I9</f>
        <v>44146</v>
      </c>
      <c r="J7" s="57"/>
      <c r="K7" s="57"/>
      <c r="L7" s="60"/>
      <c r="M7" s="56">
        <f t="shared" ref="M7:AV7" si="0">M9</f>
        <v>44151</v>
      </c>
      <c r="N7" s="57"/>
      <c r="O7" s="57"/>
      <c r="P7" s="57"/>
      <c r="Q7" s="57"/>
      <c r="R7" s="57"/>
      <c r="S7" s="60"/>
      <c r="T7" s="56">
        <f t="shared" si="0"/>
        <v>44158</v>
      </c>
      <c r="U7" s="57"/>
      <c r="V7" s="57"/>
      <c r="W7" s="57"/>
      <c r="X7" s="57"/>
      <c r="Y7" s="57"/>
      <c r="Z7" s="60"/>
      <c r="AA7" s="56">
        <f t="shared" si="0"/>
        <v>44165</v>
      </c>
      <c r="AB7" s="57"/>
      <c r="AC7" s="57"/>
      <c r="AD7" s="57"/>
      <c r="AE7" s="57"/>
      <c r="AF7" s="57"/>
      <c r="AG7" s="60"/>
      <c r="AH7" s="56">
        <f t="shared" si="0"/>
        <v>44200</v>
      </c>
      <c r="AI7" s="57"/>
      <c r="AJ7" s="57"/>
      <c r="AK7" s="57"/>
      <c r="AL7" s="57"/>
      <c r="AM7" s="57"/>
      <c r="AN7" s="60"/>
      <c r="AO7" s="56">
        <f t="shared" si="0"/>
        <v>44249</v>
      </c>
      <c r="AP7" s="57"/>
      <c r="AQ7" s="57"/>
      <c r="AR7" s="57"/>
      <c r="AS7" s="57"/>
      <c r="AT7" s="57"/>
      <c r="AU7" s="60"/>
      <c r="AV7" s="56">
        <f t="shared" si="0"/>
        <v>44291</v>
      </c>
      <c r="AW7" s="57"/>
      <c r="AX7" s="57"/>
      <c r="AY7" s="57"/>
      <c r="AZ7" s="57"/>
      <c r="BA7" s="57"/>
      <c r="BB7" s="52"/>
      <c r="BC7" s="56">
        <f t="shared" ref="BC7" si="1">BC9</f>
        <v>44354</v>
      </c>
      <c r="BD7" s="57"/>
      <c r="BE7" s="57"/>
      <c r="BF7" s="57"/>
      <c r="BG7" s="57"/>
      <c r="BH7" s="57"/>
      <c r="BI7" s="52"/>
      <c r="BJ7" s="56">
        <f t="shared" ref="BJ7" si="2">BJ9</f>
        <v>44403</v>
      </c>
      <c r="BK7" s="57"/>
      <c r="BL7" s="57"/>
      <c r="BM7" s="57"/>
      <c r="BN7" s="57"/>
      <c r="BO7" s="57"/>
      <c r="BP7" s="52"/>
      <c r="BQ7" s="56">
        <f t="shared" ref="BQ7" si="3">BQ9</f>
        <v>44494</v>
      </c>
      <c r="BR7" s="57"/>
      <c r="BS7" s="57"/>
      <c r="BT7" s="57"/>
      <c r="BU7" s="57"/>
      <c r="BV7" s="57"/>
      <c r="BW7" s="52"/>
    </row>
    <row r="8" spans="1:75" ht="20.25" hidden="1" customHeight="1">
      <c r="A8" s="30"/>
      <c r="B8" s="7"/>
      <c r="C8" s="7"/>
      <c r="D8" s="8"/>
      <c r="E8" s="8"/>
      <c r="F8" s="15"/>
      <c r="G8" s="7"/>
      <c r="H8" s="38"/>
      <c r="I8" s="54">
        <f t="shared" ref="I8:BT8" si="4">IF(WEEKDAY(I9,2)&lt;6,1,0)</f>
        <v>1</v>
      </c>
      <c r="J8" s="54">
        <f t="shared" si="4"/>
        <v>1</v>
      </c>
      <c r="K8" s="54">
        <f t="shared" si="4"/>
        <v>1</v>
      </c>
      <c r="L8" s="54">
        <f t="shared" si="4"/>
        <v>0</v>
      </c>
      <c r="M8" s="54">
        <f t="shared" si="4"/>
        <v>1</v>
      </c>
      <c r="N8" s="54">
        <f t="shared" si="4"/>
        <v>1</v>
      </c>
      <c r="O8" s="54">
        <f t="shared" si="4"/>
        <v>1</v>
      </c>
      <c r="P8" s="54">
        <f t="shared" si="4"/>
        <v>1</v>
      </c>
      <c r="Q8" s="54">
        <f t="shared" si="4"/>
        <v>1</v>
      </c>
      <c r="R8" s="54">
        <f t="shared" si="4"/>
        <v>0</v>
      </c>
      <c r="S8" s="54">
        <f t="shared" si="4"/>
        <v>0</v>
      </c>
      <c r="T8" s="54">
        <f t="shared" si="4"/>
        <v>1</v>
      </c>
      <c r="U8" s="54">
        <f t="shared" si="4"/>
        <v>1</v>
      </c>
      <c r="V8" s="54">
        <f t="shared" si="4"/>
        <v>1</v>
      </c>
      <c r="W8" s="54">
        <f t="shared" si="4"/>
        <v>1</v>
      </c>
      <c r="X8" s="54">
        <f t="shared" si="4"/>
        <v>1</v>
      </c>
      <c r="Y8" s="54">
        <f t="shared" si="4"/>
        <v>0</v>
      </c>
      <c r="Z8" s="54">
        <f t="shared" si="4"/>
        <v>0</v>
      </c>
      <c r="AA8" s="54">
        <f t="shared" si="4"/>
        <v>1</v>
      </c>
      <c r="AB8" s="54">
        <f t="shared" si="4"/>
        <v>1</v>
      </c>
      <c r="AC8" s="54">
        <f t="shared" si="4"/>
        <v>1</v>
      </c>
      <c r="AD8" s="54">
        <f t="shared" si="4"/>
        <v>1</v>
      </c>
      <c r="AE8" s="54">
        <f t="shared" si="4"/>
        <v>1</v>
      </c>
      <c r="AF8" s="54">
        <f t="shared" si="4"/>
        <v>0</v>
      </c>
      <c r="AG8" s="54">
        <f t="shared" si="4"/>
        <v>0</v>
      </c>
      <c r="AH8" s="54">
        <f t="shared" si="4"/>
        <v>1</v>
      </c>
      <c r="AI8" s="54">
        <f t="shared" si="4"/>
        <v>1</v>
      </c>
      <c r="AJ8" s="54">
        <f t="shared" si="4"/>
        <v>1</v>
      </c>
      <c r="AK8" s="54">
        <f t="shared" si="4"/>
        <v>1</v>
      </c>
      <c r="AL8" s="54">
        <f t="shared" si="4"/>
        <v>1</v>
      </c>
      <c r="AM8" s="54">
        <f t="shared" si="4"/>
        <v>0</v>
      </c>
      <c r="AN8" s="54">
        <f t="shared" si="4"/>
        <v>0</v>
      </c>
      <c r="AO8" s="54">
        <f t="shared" si="4"/>
        <v>1</v>
      </c>
      <c r="AP8" s="54">
        <f t="shared" si="4"/>
        <v>1</v>
      </c>
      <c r="AQ8" s="54">
        <f t="shared" si="4"/>
        <v>1</v>
      </c>
      <c r="AR8" s="54">
        <f t="shared" si="4"/>
        <v>1</v>
      </c>
      <c r="AS8" s="54">
        <f t="shared" si="4"/>
        <v>1</v>
      </c>
      <c r="AT8" s="54">
        <f t="shared" si="4"/>
        <v>0</v>
      </c>
      <c r="AU8" s="54">
        <f t="shared" si="4"/>
        <v>0</v>
      </c>
      <c r="AV8" s="54">
        <f t="shared" si="4"/>
        <v>1</v>
      </c>
      <c r="AW8" s="54">
        <f t="shared" si="4"/>
        <v>1</v>
      </c>
      <c r="AX8" s="54">
        <f t="shared" si="4"/>
        <v>1</v>
      </c>
      <c r="AY8" s="54">
        <f t="shared" si="4"/>
        <v>1</v>
      </c>
      <c r="AZ8" s="54">
        <f t="shared" si="4"/>
        <v>1</v>
      </c>
      <c r="BA8" s="54">
        <f t="shared" si="4"/>
        <v>0</v>
      </c>
      <c r="BB8" s="55">
        <f t="shared" si="4"/>
        <v>0</v>
      </c>
      <c r="BC8" s="54">
        <f t="shared" si="4"/>
        <v>1</v>
      </c>
      <c r="BD8" s="54">
        <f t="shared" si="4"/>
        <v>1</v>
      </c>
      <c r="BE8" s="54">
        <f t="shared" si="4"/>
        <v>1</v>
      </c>
      <c r="BF8" s="54">
        <f t="shared" si="4"/>
        <v>1</v>
      </c>
      <c r="BG8" s="54">
        <f t="shared" si="4"/>
        <v>1</v>
      </c>
      <c r="BH8" s="54">
        <f t="shared" si="4"/>
        <v>0</v>
      </c>
      <c r="BI8" s="55">
        <f t="shared" si="4"/>
        <v>0</v>
      </c>
      <c r="BJ8" s="54">
        <f t="shared" si="4"/>
        <v>1</v>
      </c>
      <c r="BK8" s="54">
        <f t="shared" si="4"/>
        <v>1</v>
      </c>
      <c r="BL8" s="54">
        <f t="shared" si="4"/>
        <v>1</v>
      </c>
      <c r="BM8" s="54">
        <f t="shared" si="4"/>
        <v>1</v>
      </c>
      <c r="BN8" s="54">
        <f t="shared" si="4"/>
        <v>1</v>
      </c>
      <c r="BO8" s="54">
        <f t="shared" si="4"/>
        <v>0</v>
      </c>
      <c r="BP8" s="55">
        <f t="shared" si="4"/>
        <v>0</v>
      </c>
      <c r="BQ8" s="54">
        <f t="shared" si="4"/>
        <v>1</v>
      </c>
      <c r="BR8" s="54">
        <f t="shared" si="4"/>
        <v>1</v>
      </c>
      <c r="BS8" s="54">
        <f t="shared" si="4"/>
        <v>1</v>
      </c>
      <c r="BT8" s="54">
        <f t="shared" si="4"/>
        <v>1</v>
      </c>
      <c r="BU8" s="54">
        <f t="shared" ref="BU8:BW8" si="5">IF(WEEKDAY(BU9,2)&lt;6,1,0)</f>
        <v>1</v>
      </c>
      <c r="BV8" s="54">
        <f t="shared" si="5"/>
        <v>0</v>
      </c>
      <c r="BW8" s="55">
        <f t="shared" si="5"/>
        <v>0</v>
      </c>
    </row>
    <row r="9" spans="1:75" ht="6" customHeight="1" thickBot="1">
      <c r="A9" s="30"/>
      <c r="B9" s="7"/>
      <c r="C9" s="7"/>
      <c r="D9" s="8"/>
      <c r="E9" s="8"/>
      <c r="F9" s="15"/>
      <c r="G9" s="7"/>
      <c r="H9" s="38"/>
      <c r="I9" s="53">
        <v>44146</v>
      </c>
      <c r="J9" s="53">
        <v>44147</v>
      </c>
      <c r="K9" s="53">
        <v>44148</v>
      </c>
      <c r="L9" s="53">
        <v>44149</v>
      </c>
      <c r="M9" s="53">
        <v>44151</v>
      </c>
      <c r="N9" s="53">
        <v>44152</v>
      </c>
      <c r="O9" s="53">
        <v>44153</v>
      </c>
      <c r="P9" s="53">
        <v>44154</v>
      </c>
      <c r="Q9" s="53">
        <v>44155</v>
      </c>
      <c r="R9" s="53">
        <v>44156</v>
      </c>
      <c r="S9" s="53">
        <v>44157</v>
      </c>
      <c r="T9" s="53">
        <v>44158</v>
      </c>
      <c r="U9" s="53">
        <v>44159</v>
      </c>
      <c r="V9" s="53">
        <v>44160</v>
      </c>
      <c r="W9" s="53">
        <v>44161</v>
      </c>
      <c r="X9" s="53">
        <v>44162</v>
      </c>
      <c r="Y9" s="53">
        <v>44163</v>
      </c>
      <c r="Z9" s="53">
        <v>44164</v>
      </c>
      <c r="AA9" s="53">
        <v>44165</v>
      </c>
      <c r="AB9" s="53">
        <v>44166</v>
      </c>
      <c r="AC9" s="53">
        <v>44167</v>
      </c>
      <c r="AD9" s="53">
        <v>44168</v>
      </c>
      <c r="AE9" s="53">
        <v>44169</v>
      </c>
      <c r="AF9" s="53">
        <v>44170</v>
      </c>
      <c r="AG9" s="53">
        <v>44171</v>
      </c>
      <c r="AH9" s="53">
        <v>44200</v>
      </c>
      <c r="AI9" s="53">
        <v>44201</v>
      </c>
      <c r="AJ9" s="53">
        <v>44202</v>
      </c>
      <c r="AK9" s="53">
        <v>44203</v>
      </c>
      <c r="AL9" s="53">
        <v>44204</v>
      </c>
      <c r="AM9" s="53">
        <v>44205</v>
      </c>
      <c r="AN9" s="53">
        <v>44206</v>
      </c>
      <c r="AO9" s="53">
        <v>44249</v>
      </c>
      <c r="AP9" s="53">
        <v>44250</v>
      </c>
      <c r="AQ9" s="53">
        <v>44251</v>
      </c>
      <c r="AR9" s="53">
        <v>44252</v>
      </c>
      <c r="AS9" s="53">
        <v>44253</v>
      </c>
      <c r="AT9" s="53">
        <v>44254</v>
      </c>
      <c r="AU9" s="53">
        <v>44255</v>
      </c>
      <c r="AV9" s="53">
        <v>44291</v>
      </c>
      <c r="AW9" s="53">
        <v>44292</v>
      </c>
      <c r="AX9" s="53">
        <v>44293</v>
      </c>
      <c r="AY9" s="53">
        <v>44294</v>
      </c>
      <c r="AZ9" s="53">
        <v>44295</v>
      </c>
      <c r="BA9" s="53">
        <v>44296</v>
      </c>
      <c r="BB9" s="53">
        <v>44297</v>
      </c>
      <c r="BC9" s="53">
        <v>44354</v>
      </c>
      <c r="BD9" s="53">
        <v>44355</v>
      </c>
      <c r="BE9" s="53">
        <v>44356</v>
      </c>
      <c r="BF9" s="53">
        <v>44357</v>
      </c>
      <c r="BG9" s="53">
        <v>44358</v>
      </c>
      <c r="BH9" s="53">
        <v>44359</v>
      </c>
      <c r="BI9" s="53">
        <v>44360</v>
      </c>
      <c r="BJ9" s="53">
        <v>44403</v>
      </c>
      <c r="BK9" s="53">
        <v>44404</v>
      </c>
      <c r="BL9" s="53">
        <v>44405</v>
      </c>
      <c r="BM9" s="53">
        <v>44406</v>
      </c>
      <c r="BN9" s="53">
        <v>44407</v>
      </c>
      <c r="BO9" s="53">
        <v>44408</v>
      </c>
      <c r="BP9" s="53">
        <v>44409</v>
      </c>
      <c r="BQ9" s="53">
        <v>44494</v>
      </c>
      <c r="BR9" s="53">
        <v>44495</v>
      </c>
      <c r="BS9" s="53">
        <v>44496</v>
      </c>
      <c r="BT9" s="53">
        <v>44497</v>
      </c>
      <c r="BU9" s="53">
        <v>44498</v>
      </c>
      <c r="BV9" s="53">
        <v>44499</v>
      </c>
      <c r="BW9" s="53">
        <v>44500</v>
      </c>
    </row>
    <row r="10" spans="1:75" ht="21.95" customHeight="1">
      <c r="A10" s="26">
        <v>1</v>
      </c>
      <c r="B10" s="25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6"/>
      <c r="J10" s="16"/>
      <c r="K10" s="16"/>
      <c r="L10" s="35"/>
      <c r="M10" s="16"/>
      <c r="N10" s="16"/>
      <c r="O10" s="16"/>
      <c r="P10" s="16"/>
      <c r="Q10" s="16"/>
      <c r="R10" s="16"/>
      <c r="S10" s="35"/>
      <c r="T10" s="16"/>
      <c r="U10" s="17"/>
      <c r="V10" s="16"/>
      <c r="W10" s="16"/>
      <c r="X10" s="16"/>
      <c r="Y10" s="16"/>
      <c r="Z10" s="35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8"/>
      <c r="BC10" s="16"/>
      <c r="BD10" s="16"/>
      <c r="BE10" s="16"/>
      <c r="BF10" s="16"/>
      <c r="BG10" s="16"/>
      <c r="BH10" s="16"/>
      <c r="BI10" s="18"/>
      <c r="BJ10" s="16"/>
      <c r="BK10" s="16"/>
      <c r="BL10" s="16"/>
      <c r="BM10" s="16"/>
      <c r="BN10" s="16"/>
      <c r="BO10" s="16"/>
      <c r="BP10" s="18"/>
      <c r="BQ10" s="16"/>
      <c r="BR10" s="16"/>
      <c r="BS10" s="16"/>
      <c r="BT10" s="16"/>
      <c r="BU10" s="16"/>
      <c r="BV10" s="16"/>
      <c r="BW10" s="18"/>
    </row>
    <row r="11" spans="1:75" ht="21.95" customHeight="1" outlineLevel="1">
      <c r="A11" s="27">
        <v>1</v>
      </c>
      <c r="B11" s="40" t="s">
        <v>13</v>
      </c>
      <c r="C11" s="49">
        <f t="shared" ref="C11:C23" si="6">IFERROR(SUMIFS($I$8:$BB$8,$I$9:$BB$9,"&gt;="&amp;$D11,$I$9:$BB$9,"&lt;="&amp;$E11),"")</f>
        <v>18</v>
      </c>
      <c r="D11" s="50">
        <v>44146</v>
      </c>
      <c r="E11" s="50">
        <v>44169</v>
      </c>
      <c r="F11" s="49"/>
      <c r="G11" s="49"/>
      <c r="H11" s="49"/>
      <c r="I11"/>
      <c r="J11" s="19"/>
      <c r="K11" s="19"/>
      <c r="L11" s="34"/>
      <c r="M11" s="19"/>
      <c r="N11" s="19"/>
      <c r="O11" s="19"/>
      <c r="P11" s="19"/>
      <c r="Q11" s="19"/>
      <c r="R11" s="19"/>
      <c r="S11" s="34"/>
      <c r="T11" s="19"/>
      <c r="U11" s="20"/>
      <c r="V11" s="19"/>
      <c r="W11" s="19"/>
      <c r="X11" s="19"/>
      <c r="Y11" s="19"/>
      <c r="Z11" s="34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1"/>
      <c r="BC11" s="19"/>
      <c r="BD11" s="19"/>
      <c r="BE11" s="19"/>
      <c r="BF11" s="19"/>
      <c r="BG11" s="19"/>
      <c r="BH11" s="19"/>
      <c r="BI11" s="21"/>
      <c r="BJ11" s="19"/>
      <c r="BK11" s="19"/>
      <c r="BL11" s="19"/>
      <c r="BM11" s="19"/>
      <c r="BN11" s="19"/>
      <c r="BO11" s="19"/>
      <c r="BP11" s="21"/>
      <c r="BQ11" s="19"/>
      <c r="BR11" s="19"/>
      <c r="BS11" s="19"/>
      <c r="BT11" s="19"/>
      <c r="BU11" s="19"/>
      <c r="BV11" s="19"/>
      <c r="BW11" s="21"/>
    </row>
    <row r="12" spans="1:75" ht="21.95" customHeight="1" outlineLevel="1">
      <c r="A12" s="27">
        <v>2</v>
      </c>
      <c r="B12" s="41" t="s">
        <v>14</v>
      </c>
      <c r="C12" s="49">
        <f t="shared" si="6"/>
        <v>21</v>
      </c>
      <c r="D12" s="50">
        <v>44155</v>
      </c>
      <c r="E12" s="50">
        <v>44290</v>
      </c>
      <c r="F12" s="49"/>
      <c r="G12" s="49"/>
      <c r="H12" s="49"/>
      <c r="I12" s="19"/>
      <c r="J12" s="19"/>
      <c r="K12" s="19"/>
      <c r="L12" s="34"/>
      <c r="M12" s="19"/>
      <c r="N12" s="19"/>
      <c r="O12" s="19"/>
      <c r="P12" s="19"/>
      <c r="Q12" s="19"/>
      <c r="R12" s="19"/>
      <c r="S12" s="34"/>
      <c r="T12" s="19"/>
      <c r="U12" s="20"/>
      <c r="V12" s="19"/>
      <c r="W12" s="19"/>
      <c r="X12" s="19"/>
      <c r="Y12" s="19"/>
      <c r="Z12" s="34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21"/>
      <c r="BC12" s="19"/>
      <c r="BD12" s="19"/>
      <c r="BE12" s="19"/>
      <c r="BF12" s="19"/>
      <c r="BG12" s="19"/>
      <c r="BH12" s="19"/>
      <c r="BI12" s="21"/>
      <c r="BJ12" s="19"/>
      <c r="BK12" s="19"/>
      <c r="BL12" s="19"/>
      <c r="BM12" s="19"/>
      <c r="BN12" s="19"/>
      <c r="BO12" s="19"/>
      <c r="BP12" s="21"/>
      <c r="BQ12" s="19"/>
      <c r="BR12" s="19"/>
      <c r="BS12" s="19"/>
      <c r="BT12" s="19"/>
      <c r="BU12" s="19"/>
      <c r="BV12" s="19"/>
      <c r="BW12" s="21"/>
    </row>
    <row r="13" spans="1:75" ht="18" customHeight="1" outlineLevel="1">
      <c r="A13" s="27">
        <v>3</v>
      </c>
      <c r="B13" s="41" t="s">
        <v>15</v>
      </c>
      <c r="C13" s="49">
        <f t="shared" si="6"/>
        <v>21</v>
      </c>
      <c r="D13" s="50">
        <v>44155</v>
      </c>
      <c r="E13" s="50">
        <v>44290</v>
      </c>
      <c r="F13" s="49"/>
      <c r="G13" s="49"/>
      <c r="H13" s="49"/>
      <c r="I13" s="19"/>
      <c r="J13" s="19"/>
      <c r="K13" s="19"/>
      <c r="L13" s="34"/>
      <c r="M13" s="19"/>
      <c r="N13" s="19"/>
      <c r="O13" s="19"/>
      <c r="P13" s="19"/>
      <c r="Q13" s="19"/>
      <c r="R13" s="19"/>
      <c r="S13" s="34"/>
      <c r="T13" s="19"/>
      <c r="U13" s="20"/>
      <c r="V13" s="19"/>
      <c r="W13" s="19"/>
      <c r="X13" s="19"/>
      <c r="Y13" s="19"/>
      <c r="Z13" s="34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21"/>
      <c r="BC13" s="19"/>
      <c r="BD13" s="19"/>
      <c r="BE13" s="19"/>
      <c r="BF13" s="19"/>
      <c r="BG13" s="19"/>
      <c r="BH13" s="19"/>
      <c r="BI13" s="21"/>
      <c r="BJ13" s="19"/>
      <c r="BK13" s="19"/>
      <c r="BL13" s="19"/>
      <c r="BM13" s="19"/>
      <c r="BN13" s="19"/>
      <c r="BO13" s="19"/>
      <c r="BP13" s="21"/>
      <c r="BQ13" s="19"/>
      <c r="BR13" s="19"/>
      <c r="BS13" s="19"/>
      <c r="BT13" s="19"/>
      <c r="BU13" s="19"/>
      <c r="BV13" s="19"/>
      <c r="BW13" s="21"/>
    </row>
    <row r="14" spans="1:75" ht="21.95" customHeight="1">
      <c r="A14" s="27">
        <v>4</v>
      </c>
      <c r="B14" s="42" t="s">
        <v>16</v>
      </c>
      <c r="C14" s="49">
        <f t="shared" si="6"/>
        <v>6</v>
      </c>
      <c r="D14" s="50">
        <v>44158</v>
      </c>
      <c r="E14" s="50">
        <v>44165</v>
      </c>
      <c r="F14" s="49"/>
      <c r="G14" s="49"/>
      <c r="H14" s="49"/>
      <c r="I14" s="19"/>
      <c r="J14" s="19"/>
      <c r="K14" s="19"/>
      <c r="L14" s="34"/>
      <c r="M14" s="19"/>
      <c r="N14" s="19"/>
      <c r="O14" s="19"/>
      <c r="P14" s="19"/>
      <c r="Q14" s="19"/>
      <c r="R14" s="19"/>
      <c r="S14" s="34"/>
      <c r="T14" s="19"/>
      <c r="U14" s="20"/>
      <c r="V14" s="19"/>
      <c r="W14" s="19"/>
      <c r="X14" s="19"/>
      <c r="Y14" s="19"/>
      <c r="Z14" s="34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21"/>
      <c r="BC14" s="19"/>
      <c r="BD14" s="19"/>
      <c r="BE14" s="19"/>
      <c r="BF14" s="19"/>
      <c r="BG14" s="19"/>
      <c r="BH14" s="19"/>
      <c r="BI14" s="21"/>
      <c r="BJ14" s="19"/>
      <c r="BK14" s="19"/>
      <c r="BL14" s="19"/>
      <c r="BM14" s="19"/>
      <c r="BN14" s="19"/>
      <c r="BO14" s="19"/>
      <c r="BP14" s="21"/>
      <c r="BQ14" s="19"/>
      <c r="BR14" s="19"/>
      <c r="BS14" s="19"/>
      <c r="BT14" s="19"/>
      <c r="BU14" s="19"/>
      <c r="BV14" s="19"/>
      <c r="BW14" s="21"/>
    </row>
    <row r="15" spans="1:75" ht="21.95" customHeight="1" outlineLevel="1">
      <c r="A15" s="27">
        <v>5</v>
      </c>
      <c r="B15" s="42" t="s">
        <v>17</v>
      </c>
      <c r="C15" s="49">
        <f t="shared" si="6"/>
        <v>3</v>
      </c>
      <c r="D15" s="50">
        <v>44159</v>
      </c>
      <c r="E15" s="50">
        <v>44161</v>
      </c>
      <c r="F15" s="49"/>
      <c r="G15" s="49"/>
      <c r="H15" s="49"/>
      <c r="I15" s="19"/>
      <c r="J15" s="19"/>
      <c r="K15" s="19"/>
      <c r="L15" s="34"/>
      <c r="M15" s="19"/>
      <c r="N15" s="19"/>
      <c r="O15" s="19"/>
      <c r="P15" s="19"/>
      <c r="Q15" s="19"/>
      <c r="R15" s="19"/>
      <c r="S15" s="34"/>
      <c r="T15" s="19"/>
      <c r="U15" s="20"/>
      <c r="V15" s="19"/>
      <c r="W15" s="19"/>
      <c r="X15" s="19"/>
      <c r="Y15" s="19"/>
      <c r="Z15" s="34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1"/>
      <c r="BC15" s="19"/>
      <c r="BD15" s="19"/>
      <c r="BE15" s="19"/>
      <c r="BF15" s="19"/>
      <c r="BG15" s="19"/>
      <c r="BH15" s="19"/>
      <c r="BI15" s="21"/>
      <c r="BJ15" s="19"/>
      <c r="BK15" s="19"/>
      <c r="BL15" s="19"/>
      <c r="BM15" s="19"/>
      <c r="BN15" s="19"/>
      <c r="BO15" s="19"/>
      <c r="BP15" s="21"/>
      <c r="BQ15" s="19"/>
      <c r="BR15" s="19"/>
      <c r="BS15" s="19"/>
      <c r="BT15" s="19"/>
      <c r="BU15" s="19"/>
      <c r="BV15" s="19"/>
      <c r="BW15" s="21"/>
    </row>
    <row r="16" spans="1:75" ht="17.25" customHeight="1" outlineLevel="1">
      <c r="A16" s="27">
        <v>6</v>
      </c>
      <c r="B16" s="43" t="s">
        <v>18</v>
      </c>
      <c r="C16" s="49">
        <f t="shared" si="6"/>
        <v>3</v>
      </c>
      <c r="D16" s="50">
        <v>44159</v>
      </c>
      <c r="E16" s="50">
        <v>44161</v>
      </c>
      <c r="F16" s="49"/>
      <c r="G16" s="49"/>
      <c r="H16" s="49"/>
      <c r="I16" s="19"/>
      <c r="J16" s="19"/>
      <c r="K16" s="19"/>
      <c r="L16" s="34"/>
      <c r="M16" s="19"/>
      <c r="N16" s="19"/>
      <c r="O16" s="19"/>
      <c r="P16" s="19"/>
      <c r="Q16" s="19"/>
      <c r="R16" s="19"/>
      <c r="S16" s="34"/>
      <c r="T16" s="19"/>
      <c r="U16" s="20"/>
      <c r="V16" s="19"/>
      <c r="W16" s="19"/>
      <c r="X16" s="19"/>
      <c r="Y16" s="19"/>
      <c r="Z16" s="34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1"/>
      <c r="BC16" s="19"/>
      <c r="BD16" s="19"/>
      <c r="BE16" s="19"/>
      <c r="BF16" s="19"/>
      <c r="BG16" s="19"/>
      <c r="BH16" s="19"/>
      <c r="BI16" s="21"/>
      <c r="BJ16" s="19"/>
      <c r="BK16" s="19"/>
      <c r="BL16" s="19"/>
      <c r="BM16" s="19"/>
      <c r="BN16" s="19"/>
      <c r="BO16" s="19"/>
      <c r="BP16" s="21"/>
      <c r="BQ16" s="19"/>
      <c r="BR16" s="19"/>
      <c r="BS16" s="19"/>
      <c r="BT16" s="19"/>
      <c r="BU16" s="19"/>
      <c r="BV16" s="19"/>
      <c r="BW16" s="21"/>
    </row>
    <row r="17" spans="1:75" ht="18" customHeight="1" outlineLevel="1">
      <c r="A17" s="27">
        <v>7</v>
      </c>
      <c r="B17" s="43" t="s">
        <v>19</v>
      </c>
      <c r="C17" s="49">
        <f t="shared" si="6"/>
        <v>14</v>
      </c>
      <c r="D17" s="50">
        <v>44159</v>
      </c>
      <c r="E17" s="50">
        <v>44204</v>
      </c>
      <c r="F17" s="49"/>
      <c r="G17" s="49"/>
      <c r="H17" s="49"/>
      <c r="I17" s="19"/>
      <c r="J17" s="19"/>
      <c r="K17" s="19"/>
      <c r="L17" s="34"/>
      <c r="M17" s="19"/>
      <c r="N17" s="19"/>
      <c r="O17" s="19"/>
      <c r="P17" s="19"/>
      <c r="Q17" s="19"/>
      <c r="R17" s="19"/>
      <c r="S17" s="34"/>
      <c r="T17" s="19"/>
      <c r="U17" s="20"/>
      <c r="V17" s="19"/>
      <c r="W17" s="19"/>
      <c r="X17" s="19"/>
      <c r="Y17" s="19"/>
      <c r="Z17" s="34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1"/>
      <c r="BC17" s="19"/>
      <c r="BD17" s="19"/>
      <c r="BE17" s="19"/>
      <c r="BF17" s="19"/>
      <c r="BG17" s="19"/>
      <c r="BH17" s="19"/>
      <c r="BI17" s="21"/>
      <c r="BJ17" s="19"/>
      <c r="BK17" s="19"/>
      <c r="BL17" s="19"/>
      <c r="BM17" s="19"/>
      <c r="BN17" s="19"/>
      <c r="BO17" s="19"/>
      <c r="BP17" s="21"/>
      <c r="BQ17" s="19"/>
      <c r="BR17" s="19"/>
      <c r="BS17" s="19"/>
      <c r="BT17" s="19"/>
      <c r="BU17" s="19"/>
      <c r="BV17" s="19"/>
      <c r="BW17" s="21"/>
    </row>
    <row r="18" spans="1:75" ht="21.95" customHeight="1">
      <c r="A18" s="27">
        <v>8</v>
      </c>
      <c r="B18" s="43" t="s">
        <v>20</v>
      </c>
      <c r="C18" s="49">
        <f t="shared" si="6"/>
        <v>28</v>
      </c>
      <c r="D18" s="50">
        <v>43834</v>
      </c>
      <c r="E18" s="50">
        <v>44253</v>
      </c>
      <c r="F18" s="49"/>
      <c r="G18" s="49"/>
      <c r="H18" s="49"/>
      <c r="I18" s="19"/>
      <c r="J18" s="19"/>
      <c r="K18" s="19"/>
      <c r="L18" s="34"/>
      <c r="M18" s="19"/>
      <c r="N18" s="19"/>
      <c r="O18" s="19"/>
      <c r="P18" s="19"/>
      <c r="Q18" s="19"/>
      <c r="R18" s="19"/>
      <c r="S18" s="34"/>
      <c r="T18" s="19"/>
      <c r="U18" s="20"/>
      <c r="V18" s="19"/>
      <c r="W18" s="19"/>
      <c r="X18" s="19"/>
      <c r="Y18" s="19"/>
      <c r="Z18" s="34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1"/>
      <c r="BC18" s="19"/>
      <c r="BD18" s="19"/>
      <c r="BE18" s="19"/>
      <c r="BF18" s="19"/>
      <c r="BG18" s="19"/>
      <c r="BH18" s="19"/>
      <c r="BI18" s="21"/>
      <c r="BJ18" s="19"/>
      <c r="BK18" s="19"/>
      <c r="BL18" s="19"/>
      <c r="BM18" s="19"/>
      <c r="BN18" s="19"/>
      <c r="BO18" s="19"/>
      <c r="BP18" s="21"/>
      <c r="BQ18" s="19"/>
      <c r="BR18" s="19"/>
      <c r="BS18" s="19"/>
      <c r="BT18" s="19"/>
      <c r="BU18" s="19"/>
      <c r="BV18" s="19"/>
      <c r="BW18" s="21"/>
    </row>
    <row r="19" spans="1:75" ht="19.5" customHeight="1" outlineLevel="1">
      <c r="A19" s="27">
        <v>9</v>
      </c>
      <c r="B19" s="41" t="s">
        <v>21</v>
      </c>
      <c r="C19" s="49">
        <f t="shared" si="6"/>
        <v>5</v>
      </c>
      <c r="D19" s="50">
        <v>44291</v>
      </c>
      <c r="E19" s="50">
        <v>44321</v>
      </c>
      <c r="F19" s="49"/>
      <c r="G19" s="49"/>
      <c r="H19" s="49"/>
      <c r="I19" s="19"/>
      <c r="J19" s="19"/>
      <c r="K19" s="19"/>
      <c r="L19" s="34"/>
      <c r="M19" s="19"/>
      <c r="N19" s="19"/>
      <c r="O19" s="19"/>
      <c r="P19" s="19"/>
      <c r="Q19" s="19"/>
      <c r="R19" s="19"/>
      <c r="S19" s="34"/>
      <c r="T19" s="19"/>
      <c r="U19" s="20"/>
      <c r="V19" s="19"/>
      <c r="W19" s="19"/>
      <c r="X19" s="19"/>
      <c r="Y19" s="19"/>
      <c r="Z19" s="34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1"/>
      <c r="BC19" s="19"/>
      <c r="BD19" s="19"/>
      <c r="BE19" s="19"/>
      <c r="BF19" s="19"/>
      <c r="BG19" s="19"/>
      <c r="BH19" s="19"/>
      <c r="BI19" s="21"/>
      <c r="BJ19" s="19"/>
      <c r="BK19" s="19"/>
      <c r="BL19" s="19"/>
      <c r="BM19" s="19"/>
      <c r="BN19" s="19"/>
      <c r="BO19" s="19"/>
      <c r="BP19" s="21"/>
      <c r="BQ19" s="19"/>
      <c r="BR19" s="19"/>
      <c r="BS19" s="19"/>
      <c r="BT19" s="19"/>
      <c r="BU19" s="19"/>
      <c r="BV19" s="19"/>
      <c r="BW19" s="21"/>
    </row>
    <row r="20" spans="1:75" ht="21.95" customHeight="1" outlineLevel="1">
      <c r="A20" s="27">
        <v>10</v>
      </c>
      <c r="B20" s="41" t="s">
        <v>22</v>
      </c>
      <c r="C20" s="49">
        <f t="shared" si="6"/>
        <v>5</v>
      </c>
      <c r="D20" s="50">
        <v>44291</v>
      </c>
      <c r="E20" s="50">
        <v>44498</v>
      </c>
      <c r="F20" s="49"/>
      <c r="G20" s="49"/>
      <c r="H20" s="49"/>
      <c r="I20" s="19"/>
      <c r="J20" s="19"/>
      <c r="K20" s="19"/>
      <c r="L20" s="34"/>
      <c r="M20" s="19"/>
      <c r="N20" s="19"/>
      <c r="O20" s="19"/>
      <c r="P20" s="19"/>
      <c r="Q20" s="19"/>
      <c r="R20" s="19"/>
      <c r="S20" s="34"/>
      <c r="T20" s="19"/>
      <c r="U20" s="20"/>
      <c r="V20" s="19"/>
      <c r="W20" s="19"/>
      <c r="X20" s="19"/>
      <c r="Y20" s="19"/>
      <c r="Z20" s="34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1"/>
      <c r="BC20" s="19"/>
      <c r="BD20" s="19"/>
      <c r="BE20" s="19"/>
      <c r="BF20" s="19"/>
      <c r="BG20" s="19"/>
      <c r="BH20" s="19"/>
      <c r="BI20" s="21"/>
      <c r="BJ20" s="19"/>
      <c r="BK20" s="19"/>
      <c r="BL20" s="19"/>
      <c r="BM20" s="19"/>
      <c r="BN20" s="19"/>
      <c r="BO20" s="19"/>
      <c r="BP20" s="21"/>
      <c r="BQ20" s="19"/>
      <c r="BR20" s="19"/>
      <c r="BS20" s="19"/>
      <c r="BT20" s="19"/>
      <c r="BU20" s="19"/>
      <c r="BV20" s="19"/>
      <c r="BW20" s="21"/>
    </row>
    <row r="21" spans="1:75" ht="21.95" customHeight="1">
      <c r="A21" s="39">
        <v>11</v>
      </c>
      <c r="B21" s="41" t="s">
        <v>23</v>
      </c>
      <c r="C21" s="49">
        <f t="shared" si="6"/>
        <v>0</v>
      </c>
      <c r="D21" s="50">
        <v>44352</v>
      </c>
      <c r="E21" s="50">
        <v>55153</v>
      </c>
      <c r="F21" s="49"/>
      <c r="G21" s="49"/>
      <c r="H21" s="49"/>
      <c r="I21" s="31"/>
      <c r="J21" s="31"/>
      <c r="K21" s="31"/>
      <c r="L21" s="36"/>
      <c r="M21" s="31"/>
      <c r="N21" s="31"/>
      <c r="O21" s="31"/>
      <c r="P21" s="31"/>
      <c r="Q21" s="31"/>
      <c r="R21" s="31"/>
      <c r="S21" s="36"/>
      <c r="T21" s="31"/>
      <c r="U21" s="32"/>
      <c r="V21" s="31"/>
      <c r="W21" s="31"/>
      <c r="X21" s="31"/>
      <c r="Y21" s="31"/>
      <c r="Z21" s="36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3"/>
      <c r="BC21" s="31"/>
      <c r="BD21" s="31"/>
      <c r="BE21" s="31"/>
      <c r="BF21" s="31"/>
      <c r="BG21" s="31"/>
      <c r="BH21" s="31"/>
      <c r="BI21" s="33"/>
      <c r="BJ21" s="31"/>
      <c r="BK21" s="31"/>
      <c r="BL21" s="31"/>
      <c r="BM21" s="31"/>
      <c r="BN21" s="31"/>
      <c r="BO21" s="31"/>
      <c r="BP21" s="33"/>
      <c r="BQ21" s="31"/>
      <c r="BR21" s="31"/>
      <c r="BS21" s="31"/>
      <c r="BT21" s="31"/>
      <c r="BU21" s="31"/>
      <c r="BV21" s="31"/>
      <c r="BW21" s="33"/>
    </row>
    <row r="22" spans="1:75" ht="21.95" customHeight="1" outlineLevel="1">
      <c r="A22" s="39">
        <v>12</v>
      </c>
      <c r="B22" s="41" t="s">
        <v>24</v>
      </c>
      <c r="C22" s="49">
        <f t="shared" si="6"/>
        <v>0</v>
      </c>
      <c r="D22" s="50">
        <v>44352</v>
      </c>
      <c r="E22" s="50">
        <v>44408</v>
      </c>
      <c r="F22" s="49"/>
      <c r="G22" s="49"/>
      <c r="H22" s="49"/>
      <c r="I22" s="31"/>
      <c r="J22" s="31"/>
      <c r="K22" s="31"/>
      <c r="L22" s="36"/>
      <c r="M22" s="31"/>
      <c r="N22" s="31"/>
      <c r="O22" s="31"/>
      <c r="P22" s="31"/>
      <c r="Q22" s="31"/>
      <c r="R22" s="31"/>
      <c r="S22" s="36"/>
      <c r="T22" s="31"/>
      <c r="U22" s="32"/>
      <c r="V22" s="31"/>
      <c r="W22" s="31"/>
      <c r="X22" s="31"/>
      <c r="Y22" s="31"/>
      <c r="Z22" s="36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3"/>
      <c r="BC22" s="31"/>
      <c r="BD22" s="31"/>
      <c r="BE22" s="31"/>
      <c r="BF22" s="31"/>
      <c r="BG22" s="31"/>
      <c r="BH22" s="31"/>
      <c r="BI22" s="33"/>
      <c r="BJ22" s="31"/>
      <c r="BK22" s="31"/>
      <c r="BL22" s="31"/>
      <c r="BM22" s="31"/>
      <c r="BN22" s="31"/>
      <c r="BO22" s="31"/>
      <c r="BP22" s="33"/>
      <c r="BQ22" s="31"/>
      <c r="BR22" s="31"/>
      <c r="BS22" s="31"/>
      <c r="BT22" s="31"/>
      <c r="BU22" s="31"/>
      <c r="BV22" s="31"/>
      <c r="BW22" s="33"/>
    </row>
    <row r="23" spans="1:75" ht="21.95" customHeight="1" outlineLevel="1">
      <c r="A23" s="29"/>
      <c r="B23" s="41"/>
      <c r="C23" s="49">
        <f t="shared" si="6"/>
        <v>0</v>
      </c>
      <c r="D23" s="50"/>
      <c r="E23" s="50"/>
      <c r="F23" s="49"/>
      <c r="G23" s="49"/>
      <c r="H23" s="49"/>
      <c r="I23" s="31"/>
      <c r="J23" s="31"/>
      <c r="K23" s="31"/>
      <c r="L23" s="36"/>
      <c r="M23" s="31"/>
      <c r="N23" s="31"/>
      <c r="O23" s="31"/>
      <c r="P23" s="31"/>
      <c r="Q23" s="31"/>
      <c r="R23" s="31"/>
      <c r="S23" s="36"/>
      <c r="T23" s="31"/>
      <c r="U23" s="32"/>
      <c r="V23" s="31"/>
      <c r="W23" s="31"/>
      <c r="X23" s="31"/>
      <c r="Y23" s="31"/>
      <c r="Z23" s="36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3"/>
      <c r="BC23" s="31"/>
      <c r="BD23" s="31"/>
      <c r="BE23" s="31"/>
      <c r="BF23" s="31"/>
      <c r="BG23" s="31"/>
      <c r="BH23" s="31"/>
      <c r="BI23" s="33"/>
      <c r="BJ23" s="31"/>
      <c r="BK23" s="31"/>
      <c r="BL23" s="31"/>
      <c r="BM23" s="31"/>
      <c r="BN23" s="31"/>
      <c r="BO23" s="31"/>
      <c r="BP23" s="33"/>
      <c r="BQ23" s="31"/>
      <c r="BR23" s="31"/>
      <c r="BS23" s="31"/>
      <c r="BT23" s="31"/>
      <c r="BU23" s="31"/>
      <c r="BV23" s="31"/>
      <c r="BW23" s="33"/>
    </row>
    <row r="24" spans="1:75" ht="21.95" customHeight="1" thickBot="1">
      <c r="A24" s="28"/>
      <c r="B24" s="48"/>
      <c r="C24" s="47"/>
      <c r="D24" s="45"/>
      <c r="E24" s="45"/>
      <c r="F24" s="44"/>
      <c r="G24" s="44"/>
      <c r="H24" s="46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37"/>
      <c r="T24" s="22"/>
      <c r="U24" s="23"/>
      <c r="V24" s="22"/>
      <c r="W24" s="22"/>
      <c r="X24" s="22"/>
      <c r="Y24" s="22"/>
      <c r="Z24" s="37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4"/>
      <c r="BC24" s="22"/>
      <c r="BD24" s="22"/>
      <c r="BE24" s="22"/>
      <c r="BF24" s="22"/>
      <c r="BG24" s="22"/>
      <c r="BH24" s="22"/>
      <c r="BI24" s="24"/>
      <c r="BJ24" s="22"/>
      <c r="BK24" s="22"/>
      <c r="BL24" s="22"/>
      <c r="BM24" s="22"/>
      <c r="BN24" s="22"/>
      <c r="BO24" s="22"/>
      <c r="BP24" s="24"/>
      <c r="BQ24" s="22"/>
      <c r="BR24" s="22"/>
      <c r="BS24" s="22"/>
      <c r="BT24" s="22"/>
      <c r="BU24" s="22"/>
      <c r="BV24" s="22"/>
      <c r="BW24" s="24"/>
    </row>
    <row r="25" spans="1:75" ht="21.95" customHeight="1" outlineLevel="1">
      <c r="B25" s="1"/>
      <c r="C25" s="14">
        <f>SUM(C10:C24)</f>
        <v>124</v>
      </c>
      <c r="D25" s="14"/>
      <c r="E25" s="14"/>
      <c r="F25" s="14">
        <f>SUM(F10:F24)</f>
        <v>0</v>
      </c>
      <c r="G25" s="12"/>
      <c r="H25" s="12"/>
    </row>
    <row r="26" spans="1:75" ht="21.95" customHeight="1" outlineLevel="1">
      <c r="B26" s="1"/>
      <c r="C26" s="11"/>
      <c r="D26" s="12"/>
      <c r="E26" s="12"/>
      <c r="F26" s="12"/>
      <c r="G26" s="13"/>
      <c r="H26" s="12"/>
    </row>
    <row r="27" spans="1:75" ht="21.95" customHeight="1" outlineLevel="1">
      <c r="B27" s="1"/>
      <c r="C27" s="11"/>
      <c r="D27" s="12"/>
      <c r="E27" s="12"/>
      <c r="F27" s="12"/>
      <c r="G27" s="12"/>
      <c r="H27" s="12"/>
    </row>
    <row r="28" spans="1:75" ht="15.75" customHeight="1">
      <c r="B28" s="1"/>
      <c r="C28" s="11"/>
      <c r="D28" s="12"/>
      <c r="E28" s="12"/>
      <c r="F28" s="12"/>
      <c r="G28" s="12"/>
      <c r="H28" s="12"/>
    </row>
    <row r="29" spans="1:75">
      <c r="B29" s="1"/>
      <c r="C29" s="11"/>
      <c r="D29" s="12"/>
      <c r="E29" s="12"/>
      <c r="F29" s="12"/>
      <c r="G29" s="12"/>
      <c r="H29" s="12"/>
    </row>
    <row r="30" spans="1:75">
      <c r="B30" s="1"/>
      <c r="C30" s="11"/>
      <c r="D30" s="12"/>
      <c r="E30" s="12"/>
      <c r="F30" s="12"/>
      <c r="G30" s="12"/>
      <c r="H30" s="12"/>
    </row>
    <row r="31" spans="1:75">
      <c r="B31" s="1"/>
      <c r="C31" s="11"/>
      <c r="D31" s="12"/>
      <c r="E31" s="12"/>
      <c r="F31" s="12"/>
      <c r="G31" s="12"/>
      <c r="H31" s="12"/>
    </row>
    <row r="32" spans="1:7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  <row r="37" spans="2:8">
      <c r="B37" s="1"/>
      <c r="C37" s="11"/>
      <c r="D37" s="12"/>
      <c r="E37" s="12"/>
      <c r="F37" s="12"/>
      <c r="G37" s="12"/>
      <c r="H37" s="12"/>
    </row>
    <row r="38" spans="2:8">
      <c r="B38" s="1"/>
      <c r="C38" s="11"/>
      <c r="D38" s="12"/>
      <c r="E38" s="12"/>
      <c r="F38" s="12"/>
      <c r="G38" s="12"/>
      <c r="H38" s="12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25">
    <mergeCell ref="C2:D2"/>
    <mergeCell ref="C3:D3"/>
    <mergeCell ref="C4:D4"/>
    <mergeCell ref="E2:H2"/>
    <mergeCell ref="E3:H4"/>
    <mergeCell ref="A6:A7"/>
    <mergeCell ref="H6:H7"/>
    <mergeCell ref="I7:L7"/>
    <mergeCell ref="M7:S7"/>
    <mergeCell ref="F6:F7"/>
    <mergeCell ref="G6:G7"/>
    <mergeCell ref="B6:B7"/>
    <mergeCell ref="C6:C7"/>
    <mergeCell ref="D6:D7"/>
    <mergeCell ref="E6:E7"/>
    <mergeCell ref="T7:Z7"/>
    <mergeCell ref="AV7:BA7"/>
    <mergeCell ref="AA7:AG7"/>
    <mergeCell ref="AH7:AN7"/>
    <mergeCell ref="I6:AG6"/>
    <mergeCell ref="BC7:BH7"/>
    <mergeCell ref="BJ7:BO7"/>
    <mergeCell ref="BQ7:BV7"/>
    <mergeCell ref="AH6:BW6"/>
    <mergeCell ref="AO7:AU7"/>
  </mergeCells>
  <phoneticPr fontId="1" type="noConversion"/>
  <conditionalFormatting sqref="I10:BB24">
    <cfRule type="expression" dxfId="7" priority="33">
      <formula>I$8=0</formula>
    </cfRule>
    <cfRule type="expression" dxfId="6" priority="34">
      <formula>AND(I$9&gt;=$D10,I$9&lt;=$E10)</formula>
    </cfRule>
  </conditionalFormatting>
  <conditionalFormatting sqref="BC10:BI24">
    <cfRule type="expression" dxfId="5" priority="5">
      <formula>BC$8=0</formula>
    </cfRule>
    <cfRule type="expression" dxfId="4" priority="6">
      <formula>AND(BC$9&gt;=$D10,BC$9&lt;=$E10)</formula>
    </cfRule>
  </conditionalFormatting>
  <conditionalFormatting sqref="BJ10:BP24">
    <cfRule type="expression" dxfId="3" priority="3">
      <formula>BJ$8=0</formula>
    </cfRule>
    <cfRule type="expression" dxfId="2" priority="4">
      <formula>AND(BJ$9&gt;=$D10,BJ$9&lt;=$E10)</formula>
    </cfRule>
  </conditionalFormatting>
  <conditionalFormatting sqref="BQ10:BW24">
    <cfRule type="expression" dxfId="1" priority="1">
      <formula>BQ$8=0</formula>
    </cfRule>
    <cfRule type="expression" dxfId="0" priority="2">
      <formula>AND(BQ$9&gt;=$D10,BQ$9&lt;=$E10)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2020-12-01T02:55:29Z</dcterms:modified>
</cp:coreProperties>
</file>