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면철\Desktop\(2-1)모의고사\모의고사 정답\01 엑셀\"/>
    </mc:Choice>
  </mc:AlternateContent>
  <xr:revisionPtr revIDLastSave="0" documentId="13_ncr:1_{8D3BDA33-E788-4B61-B3AB-9B5602BA7F0E}" xr6:coauthVersionLast="44" xr6:coauthVersionMax="44" xr10:uidLastSave="{00000000-0000-0000-0000-000000000000}"/>
  <bookViews>
    <workbookView xWindow="13605" yWindow="4215" windowWidth="1659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D24" i="1"/>
  <c r="E24" i="1"/>
  <c r="G24" i="1"/>
  <c r="D25" i="1"/>
  <c r="E25" i="1"/>
  <c r="G25" i="1"/>
  <c r="D26" i="1"/>
  <c r="E26" i="1"/>
  <c r="G26" i="1"/>
  <c r="C25" i="1"/>
  <c r="C26" i="1"/>
  <c r="C24" i="1"/>
  <c r="H5" i="1"/>
  <c r="H6" i="1"/>
  <c r="H7" i="1"/>
  <c r="H8" i="1"/>
  <c r="H9" i="1"/>
  <c r="H11" i="1"/>
  <c r="H10" i="1"/>
  <c r="H13" i="1"/>
  <c r="H12" i="1"/>
  <c r="H14" i="1"/>
  <c r="H15" i="1"/>
  <c r="H16" i="1"/>
  <c r="H17" i="1"/>
  <c r="H18" i="1"/>
  <c r="H19" i="1"/>
  <c r="H20" i="1"/>
  <c r="H21" i="1"/>
  <c r="H22" i="1"/>
  <c r="H23" i="1"/>
  <c r="F5" i="1"/>
  <c r="I5" i="1" s="1"/>
  <c r="F6" i="1"/>
  <c r="I6" i="1" s="1"/>
  <c r="F7" i="1"/>
  <c r="I7" i="1" s="1"/>
  <c r="F8" i="1"/>
  <c r="I8" i="1" s="1"/>
  <c r="F9" i="1"/>
  <c r="I9" i="1" s="1"/>
  <c r="F11" i="1"/>
  <c r="I11" i="1" s="1"/>
  <c r="F10" i="1"/>
  <c r="F13" i="1"/>
  <c r="I13" i="1" s="1"/>
  <c r="F12" i="1"/>
  <c r="I12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4" i="1"/>
  <c r="I4" i="1" s="1"/>
  <c r="F25" i="1" l="1"/>
  <c r="I24" i="1"/>
  <c r="H24" i="1"/>
  <c r="H25" i="1"/>
  <c r="H26" i="1"/>
  <c r="F24" i="1"/>
  <c r="I26" i="1"/>
  <c r="F26" i="1"/>
  <c r="I10" i="1"/>
  <c r="I25" i="1" s="1"/>
  <c r="F27" i="1" a="1"/>
  <c r="F29" i="1" s="1"/>
  <c r="F27" i="1" l="1"/>
  <c r="F28" i="1"/>
</calcChain>
</file>

<file path=xl/sharedStrings.xml><?xml version="1.0" encoding="utf-8"?>
<sst xmlns="http://schemas.openxmlformats.org/spreadsheetml/2006/main" count="57" uniqueCount="39">
  <si>
    <t>월간 판매 재고 현황</t>
    <phoneticPr fontId="1" type="noConversion"/>
  </si>
  <si>
    <t>거래소</t>
    <phoneticPr fontId="1" type="noConversion"/>
  </si>
  <si>
    <t>품명</t>
    <phoneticPr fontId="1" type="noConversion"/>
  </si>
  <si>
    <t>이월재고</t>
    <phoneticPr fontId="1" type="noConversion"/>
  </si>
  <si>
    <t>월간 판매량</t>
    <phoneticPr fontId="1" type="noConversion"/>
  </si>
  <si>
    <t>단가</t>
    <phoneticPr fontId="1" type="noConversion"/>
  </si>
  <si>
    <t>현재고</t>
    <phoneticPr fontId="1" type="noConversion"/>
  </si>
  <si>
    <t>최대보유기준</t>
    <phoneticPr fontId="1" type="noConversion"/>
  </si>
  <si>
    <t>판매금액</t>
    <phoneticPr fontId="1" type="noConversion"/>
  </si>
  <si>
    <t>발주예정량</t>
    <phoneticPr fontId="1" type="noConversion"/>
  </si>
  <si>
    <t>현대</t>
    <phoneticPr fontId="1" type="noConversion"/>
  </si>
  <si>
    <t>MP3</t>
    <phoneticPr fontId="1" type="noConversion"/>
  </si>
  <si>
    <t>롯데</t>
    <phoneticPr fontId="1" type="noConversion"/>
  </si>
  <si>
    <t>카메라</t>
    <phoneticPr fontId="1" type="noConversion"/>
  </si>
  <si>
    <t>삼성</t>
    <phoneticPr fontId="1" type="noConversion"/>
  </si>
  <si>
    <t>벽걸이TV</t>
    <phoneticPr fontId="1" type="noConversion"/>
  </si>
  <si>
    <t>켐코더</t>
    <phoneticPr fontId="1" type="noConversion"/>
  </si>
  <si>
    <t>농협</t>
    <phoneticPr fontId="1" type="noConversion"/>
  </si>
  <si>
    <t>프린터</t>
    <phoneticPr fontId="1" type="noConversion"/>
  </si>
  <si>
    <t>쇼핑몰</t>
    <phoneticPr fontId="1" type="noConversion"/>
  </si>
  <si>
    <t>온풍기</t>
    <phoneticPr fontId="1" type="noConversion"/>
  </si>
  <si>
    <t>정수기</t>
    <phoneticPr fontId="1" type="noConversion"/>
  </si>
  <si>
    <t>와인바</t>
    <phoneticPr fontId="1" type="noConversion"/>
  </si>
  <si>
    <t>청소기</t>
    <phoneticPr fontId="1" type="noConversion"/>
  </si>
  <si>
    <t>노트북</t>
    <phoneticPr fontId="1" type="noConversion"/>
  </si>
  <si>
    <t>공기청정기</t>
    <phoneticPr fontId="1" type="noConversion"/>
  </si>
  <si>
    <t>세탁기</t>
    <phoneticPr fontId="1" type="noConversion"/>
  </si>
  <si>
    <t>가습기</t>
    <phoneticPr fontId="1" type="noConversion"/>
  </si>
  <si>
    <t>믹서기</t>
    <phoneticPr fontId="1" type="noConversion"/>
  </si>
  <si>
    <t>면도기</t>
    <phoneticPr fontId="1" type="noConversion"/>
  </si>
  <si>
    <t>밥솥</t>
    <phoneticPr fontId="1" type="noConversion"/>
  </si>
  <si>
    <t>LCDTV</t>
    <phoneticPr fontId="1" type="noConversion"/>
  </si>
  <si>
    <t>에어컨</t>
    <phoneticPr fontId="1" type="noConversion"/>
  </si>
  <si>
    <t>책상</t>
    <phoneticPr fontId="1" type="noConversion"/>
  </si>
  <si>
    <t>김치냉장고</t>
    <phoneticPr fontId="1" type="noConversion"/>
  </si>
  <si>
    <t>합계</t>
    <phoneticPr fontId="1" type="noConversion"/>
  </si>
  <si>
    <t>"현재고"에 대한분포</t>
    <phoneticPr fontId="1" type="noConversion"/>
  </si>
  <si>
    <t>분포갯수</t>
    <phoneticPr fontId="1" type="noConversion"/>
  </si>
  <si>
    <t>=FREQUENCY(F4:F23,D27:D29)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</si>
</sst>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76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176" fontId="4" fillId="0" borderId="3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76" fontId="4" fillId="0" borderId="4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발주 현황 분석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현재고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Sheet1!$B$4:$B$8</c:f>
              <c:strCache>
                <c:ptCount val="5"/>
                <c:pt idx="0">
                  <c:v>MP3</c:v>
                </c:pt>
                <c:pt idx="1">
                  <c:v>카메라</c:v>
                </c:pt>
                <c:pt idx="2">
                  <c:v>벽걸이TV</c:v>
                </c:pt>
                <c:pt idx="3">
                  <c:v>켐코더</c:v>
                </c:pt>
                <c:pt idx="4">
                  <c:v>프린터</c:v>
                </c:pt>
              </c:strCache>
            </c:strRef>
          </c:cat>
          <c:val>
            <c:numRef>
              <c:f>Sheet1!$F$4:$F$8</c:f>
              <c:numCache>
                <c:formatCode>General</c:formatCode>
                <c:ptCount val="5"/>
                <c:pt idx="0">
                  <c:v>80</c:v>
                </c:pt>
                <c:pt idx="1">
                  <c:v>27</c:v>
                </c:pt>
                <c:pt idx="2">
                  <c:v>10</c:v>
                </c:pt>
                <c:pt idx="3">
                  <c:v>18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C-4066-B9BE-2E2964E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331136"/>
        <c:axId val="138217152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발주예정량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Sheet1!$B$4:$B$8</c:f>
              <c:strCache>
                <c:ptCount val="5"/>
                <c:pt idx="0">
                  <c:v>MP3</c:v>
                </c:pt>
                <c:pt idx="1">
                  <c:v>카메라</c:v>
                </c:pt>
                <c:pt idx="2">
                  <c:v>벽걸이TV</c:v>
                </c:pt>
                <c:pt idx="3">
                  <c:v>켐코더</c:v>
                </c:pt>
                <c:pt idx="4">
                  <c:v>프린터</c:v>
                </c:pt>
              </c:strCache>
            </c:strRef>
          </c:cat>
          <c:val>
            <c:numRef>
              <c:f>Sheet1!$I$4:$I$8</c:f>
              <c:numCache>
                <c:formatCode>General</c:formatCode>
                <c:ptCount val="5"/>
                <c:pt idx="0">
                  <c:v>220</c:v>
                </c:pt>
                <c:pt idx="1">
                  <c:v>173</c:v>
                </c:pt>
                <c:pt idx="2">
                  <c:v>120</c:v>
                </c:pt>
                <c:pt idx="3">
                  <c:v>112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C-4066-B9BE-2E2964E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31136"/>
        <c:axId val="138217152"/>
      </c:lineChart>
      <c:catAx>
        <c:axId val="13833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품명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38217152"/>
        <c:crosses val="autoZero"/>
        <c:auto val="1"/>
        <c:lblAlgn val="ctr"/>
        <c:lblOffset val="100"/>
        <c:noMultiLvlLbl val="0"/>
      </c:catAx>
      <c:valAx>
        <c:axId val="138217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수량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31136"/>
        <c:crosses val="autoZero"/>
        <c:crossBetween val="between"/>
        <c:majorUnit val="5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29</xdr:row>
      <xdr:rowOff>133351</xdr:rowOff>
    </xdr:from>
    <xdr:to>
      <xdr:col>8</xdr:col>
      <xdr:colOff>923925</xdr:colOff>
      <xdr:row>41</xdr:row>
      <xdr:rowOff>152401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21" sqref="L21"/>
    </sheetView>
  </sheetViews>
  <sheetFormatPr defaultRowHeight="16.5" x14ac:dyDescent="0.3"/>
  <cols>
    <col min="1" max="1" width="9" customWidth="1"/>
    <col min="2" max="2" width="11" bestFit="1" customWidth="1"/>
    <col min="3" max="3" width="10" bestFit="1" customWidth="1"/>
    <col min="4" max="4" width="11.625" customWidth="1"/>
    <col min="5" max="5" width="10.625" hidden="1" customWidth="1"/>
    <col min="6" max="6" width="10" customWidth="1"/>
    <col min="7" max="7" width="13" hidden="1" customWidth="1"/>
    <col min="8" max="8" width="14.375" customWidth="1"/>
    <col min="9" max="9" width="12.625" customWidth="1"/>
    <col min="10" max="10" width="10" bestFit="1" customWidth="1"/>
    <col min="11" max="11" width="11.125" bestFit="1" customWidth="1"/>
    <col min="12" max="13" width="9" customWidth="1"/>
  </cols>
  <sheetData>
    <row r="1" spans="1:12" ht="26.2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2" hidden="1" x14ac:dyDescent="0.3"/>
    <row r="3" spans="1:12" s="3" customFormat="1" ht="13.5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4"/>
      <c r="L3" s="4"/>
    </row>
    <row r="4" spans="1:12" s="3" customFormat="1" ht="13.5" x14ac:dyDescent="0.3">
      <c r="A4" s="5" t="s">
        <v>10</v>
      </c>
      <c r="B4" s="5" t="s">
        <v>11</v>
      </c>
      <c r="C4" s="6">
        <v>200</v>
      </c>
      <c r="D4" s="6">
        <v>120</v>
      </c>
      <c r="E4" s="7">
        <v>150000</v>
      </c>
      <c r="F4" s="6">
        <f t="shared" ref="F4:F23" si="0">C4-D4</f>
        <v>80</v>
      </c>
      <c r="G4" s="6">
        <v>300</v>
      </c>
      <c r="H4" s="7">
        <f t="shared" ref="H4:H23" si="1">IF(D4&gt;=60,0.7,IF(D4&gt;=20,0.4,0.1))*E4*D4</f>
        <v>12600000</v>
      </c>
      <c r="I4" s="6">
        <f t="shared" ref="I4:I23" si="2">G4-F4</f>
        <v>220</v>
      </c>
    </row>
    <row r="5" spans="1:12" s="3" customFormat="1" ht="13.5" x14ac:dyDescent="0.3">
      <c r="A5" s="8" t="s">
        <v>12</v>
      </c>
      <c r="B5" s="8" t="s">
        <v>13</v>
      </c>
      <c r="C5" s="9">
        <v>95</v>
      </c>
      <c r="D5" s="9">
        <v>68</v>
      </c>
      <c r="E5" s="10">
        <v>450000</v>
      </c>
      <c r="F5" s="9">
        <f t="shared" si="0"/>
        <v>27</v>
      </c>
      <c r="G5" s="9">
        <v>200</v>
      </c>
      <c r="H5" s="10">
        <f t="shared" si="1"/>
        <v>21420000</v>
      </c>
      <c r="I5" s="9">
        <f t="shared" si="2"/>
        <v>173</v>
      </c>
    </row>
    <row r="6" spans="1:12" s="3" customFormat="1" ht="13.5" x14ac:dyDescent="0.3">
      <c r="A6" s="8" t="s">
        <v>14</v>
      </c>
      <c r="B6" s="8" t="s">
        <v>15</v>
      </c>
      <c r="C6" s="9">
        <v>60</v>
      </c>
      <c r="D6" s="9">
        <v>50</v>
      </c>
      <c r="E6" s="10">
        <v>450000</v>
      </c>
      <c r="F6" s="9">
        <f t="shared" si="0"/>
        <v>10</v>
      </c>
      <c r="G6" s="9">
        <v>130</v>
      </c>
      <c r="H6" s="10">
        <f t="shared" si="1"/>
        <v>9000000</v>
      </c>
      <c r="I6" s="9">
        <f t="shared" si="2"/>
        <v>120</v>
      </c>
    </row>
    <row r="7" spans="1:12" s="3" customFormat="1" ht="13.5" x14ac:dyDescent="0.3">
      <c r="A7" s="8" t="s">
        <v>14</v>
      </c>
      <c r="B7" s="8" t="s">
        <v>16</v>
      </c>
      <c r="C7" s="9">
        <v>60</v>
      </c>
      <c r="D7" s="9">
        <v>42</v>
      </c>
      <c r="E7" s="10">
        <v>700000</v>
      </c>
      <c r="F7" s="9">
        <f t="shared" si="0"/>
        <v>18</v>
      </c>
      <c r="G7" s="9">
        <v>130</v>
      </c>
      <c r="H7" s="10">
        <f t="shared" si="1"/>
        <v>11760000</v>
      </c>
      <c r="I7" s="9">
        <f t="shared" si="2"/>
        <v>112</v>
      </c>
    </row>
    <row r="8" spans="1:12" s="3" customFormat="1" ht="13.5" x14ac:dyDescent="0.3">
      <c r="A8" s="8" t="s">
        <v>17</v>
      </c>
      <c r="B8" s="8" t="s">
        <v>18</v>
      </c>
      <c r="C8" s="9">
        <v>45</v>
      </c>
      <c r="D8" s="9">
        <v>37</v>
      </c>
      <c r="E8" s="10">
        <v>300000</v>
      </c>
      <c r="F8" s="9">
        <f t="shared" si="0"/>
        <v>8</v>
      </c>
      <c r="G8" s="9">
        <v>100</v>
      </c>
      <c r="H8" s="10">
        <f t="shared" si="1"/>
        <v>4440000</v>
      </c>
      <c r="I8" s="9">
        <f t="shared" si="2"/>
        <v>92</v>
      </c>
    </row>
    <row r="9" spans="1:12" s="3" customFormat="1" ht="13.5" x14ac:dyDescent="0.3">
      <c r="A9" s="8" t="s">
        <v>19</v>
      </c>
      <c r="B9" s="8" t="s">
        <v>20</v>
      </c>
      <c r="C9" s="9">
        <v>130</v>
      </c>
      <c r="D9" s="9">
        <v>65</v>
      </c>
      <c r="E9" s="10">
        <v>50000</v>
      </c>
      <c r="F9" s="9">
        <f t="shared" si="0"/>
        <v>65</v>
      </c>
      <c r="G9" s="9">
        <v>150</v>
      </c>
      <c r="H9" s="10">
        <f t="shared" si="1"/>
        <v>2275000</v>
      </c>
      <c r="I9" s="9">
        <f t="shared" si="2"/>
        <v>85</v>
      </c>
    </row>
    <row r="10" spans="1:12" s="3" customFormat="1" ht="13.5" x14ac:dyDescent="0.3">
      <c r="A10" s="8" t="s">
        <v>12</v>
      </c>
      <c r="B10" s="8" t="s">
        <v>21</v>
      </c>
      <c r="C10" s="9">
        <v>80</v>
      </c>
      <c r="D10" s="9">
        <v>50</v>
      </c>
      <c r="E10" s="10">
        <v>50000</v>
      </c>
      <c r="F10" s="9">
        <f t="shared" si="0"/>
        <v>30</v>
      </c>
      <c r="G10" s="9">
        <v>110</v>
      </c>
      <c r="H10" s="10">
        <f t="shared" si="1"/>
        <v>1000000</v>
      </c>
      <c r="I10" s="9">
        <f t="shared" si="2"/>
        <v>80</v>
      </c>
    </row>
    <row r="11" spans="1:12" s="3" customFormat="1" ht="13.5" x14ac:dyDescent="0.3">
      <c r="A11" s="8" t="s">
        <v>12</v>
      </c>
      <c r="B11" s="8" t="s">
        <v>22</v>
      </c>
      <c r="C11" s="9">
        <v>90</v>
      </c>
      <c r="D11" s="9">
        <v>80</v>
      </c>
      <c r="E11" s="10">
        <v>50000</v>
      </c>
      <c r="F11" s="9">
        <f t="shared" si="0"/>
        <v>10</v>
      </c>
      <c r="G11" s="9">
        <v>90</v>
      </c>
      <c r="H11" s="10">
        <f t="shared" si="1"/>
        <v>2800000</v>
      </c>
      <c r="I11" s="9">
        <f t="shared" si="2"/>
        <v>80</v>
      </c>
    </row>
    <row r="12" spans="1:12" s="3" customFormat="1" ht="13.5" x14ac:dyDescent="0.3">
      <c r="A12" s="8" t="s">
        <v>19</v>
      </c>
      <c r="B12" s="8" t="s">
        <v>23</v>
      </c>
      <c r="C12" s="9">
        <v>20</v>
      </c>
      <c r="D12" s="9">
        <v>10</v>
      </c>
      <c r="E12" s="10">
        <v>30000</v>
      </c>
      <c r="F12" s="9">
        <f t="shared" si="0"/>
        <v>10</v>
      </c>
      <c r="G12" s="9">
        <v>80</v>
      </c>
      <c r="H12" s="10">
        <f t="shared" si="1"/>
        <v>30000</v>
      </c>
      <c r="I12" s="9">
        <f t="shared" si="2"/>
        <v>70</v>
      </c>
    </row>
    <row r="13" spans="1:12" s="3" customFormat="1" ht="13.5" x14ac:dyDescent="0.3">
      <c r="A13" s="8" t="s">
        <v>12</v>
      </c>
      <c r="B13" s="8" t="s">
        <v>24</v>
      </c>
      <c r="C13" s="9">
        <v>30</v>
      </c>
      <c r="D13" s="9">
        <v>20</v>
      </c>
      <c r="E13" s="10">
        <v>2100000</v>
      </c>
      <c r="F13" s="9">
        <f t="shared" si="0"/>
        <v>10</v>
      </c>
      <c r="G13" s="9">
        <v>80</v>
      </c>
      <c r="H13" s="10">
        <f t="shared" si="1"/>
        <v>16800000</v>
      </c>
      <c r="I13" s="9">
        <f t="shared" si="2"/>
        <v>70</v>
      </c>
    </row>
    <row r="14" spans="1:12" s="3" customFormat="1" ht="13.5" x14ac:dyDescent="0.3">
      <c r="A14" s="8" t="s">
        <v>14</v>
      </c>
      <c r="B14" s="8" t="s">
        <v>25</v>
      </c>
      <c r="C14" s="9">
        <v>50</v>
      </c>
      <c r="D14" s="9">
        <v>45</v>
      </c>
      <c r="E14" s="10">
        <v>750000</v>
      </c>
      <c r="F14" s="9">
        <f t="shared" si="0"/>
        <v>5</v>
      </c>
      <c r="G14" s="9">
        <v>60</v>
      </c>
      <c r="H14" s="10">
        <f t="shared" si="1"/>
        <v>13500000</v>
      </c>
      <c r="I14" s="9">
        <f t="shared" si="2"/>
        <v>55</v>
      </c>
    </row>
    <row r="15" spans="1:12" s="3" customFormat="1" ht="13.5" x14ac:dyDescent="0.3">
      <c r="A15" s="8" t="s">
        <v>10</v>
      </c>
      <c r="B15" s="8" t="s">
        <v>26</v>
      </c>
      <c r="C15" s="9">
        <v>40</v>
      </c>
      <c r="D15" s="9">
        <v>40</v>
      </c>
      <c r="E15" s="10">
        <v>1300000</v>
      </c>
      <c r="F15" s="9">
        <f t="shared" si="0"/>
        <v>0</v>
      </c>
      <c r="G15" s="9">
        <v>55</v>
      </c>
      <c r="H15" s="10">
        <f t="shared" si="1"/>
        <v>20800000</v>
      </c>
      <c r="I15" s="9">
        <f t="shared" si="2"/>
        <v>55</v>
      </c>
    </row>
    <row r="16" spans="1:12" s="3" customFormat="1" ht="13.5" x14ac:dyDescent="0.3">
      <c r="A16" s="8" t="s">
        <v>10</v>
      </c>
      <c r="B16" s="8" t="s">
        <v>27</v>
      </c>
      <c r="C16" s="9">
        <v>70</v>
      </c>
      <c r="D16" s="9">
        <v>60</v>
      </c>
      <c r="E16" s="10">
        <v>30000</v>
      </c>
      <c r="F16" s="9">
        <f t="shared" si="0"/>
        <v>10</v>
      </c>
      <c r="G16" s="9">
        <v>60</v>
      </c>
      <c r="H16" s="10">
        <f t="shared" si="1"/>
        <v>1260000</v>
      </c>
      <c r="I16" s="9">
        <f t="shared" si="2"/>
        <v>50</v>
      </c>
    </row>
    <row r="17" spans="1:9" s="3" customFormat="1" ht="13.5" x14ac:dyDescent="0.3">
      <c r="A17" s="8" t="s">
        <v>10</v>
      </c>
      <c r="B17" s="8" t="s">
        <v>28</v>
      </c>
      <c r="C17" s="9">
        <v>90</v>
      </c>
      <c r="D17" s="9">
        <v>70</v>
      </c>
      <c r="E17" s="10">
        <v>700000</v>
      </c>
      <c r="F17" s="9">
        <f t="shared" si="0"/>
        <v>20</v>
      </c>
      <c r="G17" s="9">
        <v>70</v>
      </c>
      <c r="H17" s="10">
        <f t="shared" si="1"/>
        <v>34299999.999999993</v>
      </c>
      <c r="I17" s="9">
        <f t="shared" si="2"/>
        <v>50</v>
      </c>
    </row>
    <row r="18" spans="1:9" s="3" customFormat="1" ht="13.5" x14ac:dyDescent="0.3">
      <c r="A18" s="8" t="s">
        <v>10</v>
      </c>
      <c r="B18" s="8" t="s">
        <v>29</v>
      </c>
      <c r="C18" s="9">
        <v>35</v>
      </c>
      <c r="D18" s="9">
        <v>30</v>
      </c>
      <c r="E18" s="10">
        <v>30000</v>
      </c>
      <c r="F18" s="9">
        <f t="shared" si="0"/>
        <v>5</v>
      </c>
      <c r="G18" s="9">
        <v>45</v>
      </c>
      <c r="H18" s="10">
        <f t="shared" si="1"/>
        <v>360000</v>
      </c>
      <c r="I18" s="9">
        <f t="shared" si="2"/>
        <v>40</v>
      </c>
    </row>
    <row r="19" spans="1:9" s="3" customFormat="1" ht="13.5" x14ac:dyDescent="0.3">
      <c r="A19" s="8" t="s">
        <v>19</v>
      </c>
      <c r="B19" s="8" t="s">
        <v>30</v>
      </c>
      <c r="C19" s="9">
        <v>30</v>
      </c>
      <c r="D19" s="9">
        <v>20</v>
      </c>
      <c r="E19" s="10">
        <v>450000</v>
      </c>
      <c r="F19" s="9">
        <f t="shared" si="0"/>
        <v>10</v>
      </c>
      <c r="G19" s="9">
        <v>50</v>
      </c>
      <c r="H19" s="10">
        <f t="shared" si="1"/>
        <v>3600000</v>
      </c>
      <c r="I19" s="9">
        <f t="shared" si="2"/>
        <v>40</v>
      </c>
    </row>
    <row r="20" spans="1:9" s="3" customFormat="1" ht="13.5" x14ac:dyDescent="0.3">
      <c r="A20" s="8" t="s">
        <v>12</v>
      </c>
      <c r="B20" s="8" t="s">
        <v>31</v>
      </c>
      <c r="C20" s="9">
        <v>20</v>
      </c>
      <c r="D20" s="9">
        <v>19</v>
      </c>
      <c r="E20" s="10">
        <v>1100000</v>
      </c>
      <c r="F20" s="9">
        <f t="shared" si="0"/>
        <v>1</v>
      </c>
      <c r="G20" s="9">
        <v>40</v>
      </c>
      <c r="H20" s="10">
        <f t="shared" si="1"/>
        <v>2090000</v>
      </c>
      <c r="I20" s="9">
        <f t="shared" si="2"/>
        <v>39</v>
      </c>
    </row>
    <row r="21" spans="1:9" s="3" customFormat="1" ht="13.5" x14ac:dyDescent="0.3">
      <c r="A21" s="8" t="s">
        <v>17</v>
      </c>
      <c r="B21" s="8" t="s">
        <v>32</v>
      </c>
      <c r="C21" s="9">
        <v>30</v>
      </c>
      <c r="D21" s="9">
        <v>27</v>
      </c>
      <c r="E21" s="10">
        <v>600000</v>
      </c>
      <c r="F21" s="9">
        <f t="shared" si="0"/>
        <v>3</v>
      </c>
      <c r="G21" s="9">
        <v>30</v>
      </c>
      <c r="H21" s="10">
        <f t="shared" si="1"/>
        <v>6480000</v>
      </c>
      <c r="I21" s="9">
        <f t="shared" si="2"/>
        <v>27</v>
      </c>
    </row>
    <row r="22" spans="1:9" s="3" customFormat="1" ht="13.5" x14ac:dyDescent="0.3">
      <c r="A22" s="8" t="s">
        <v>19</v>
      </c>
      <c r="B22" s="8" t="s">
        <v>33</v>
      </c>
      <c r="C22" s="9">
        <v>90</v>
      </c>
      <c r="D22" s="9">
        <v>60</v>
      </c>
      <c r="E22" s="10">
        <v>30000</v>
      </c>
      <c r="F22" s="9">
        <f t="shared" si="0"/>
        <v>30</v>
      </c>
      <c r="G22" s="9">
        <v>50</v>
      </c>
      <c r="H22" s="10">
        <f t="shared" si="1"/>
        <v>1260000</v>
      </c>
      <c r="I22" s="9">
        <f t="shared" si="2"/>
        <v>20</v>
      </c>
    </row>
    <row r="23" spans="1:9" s="3" customFormat="1" ht="13.5" x14ac:dyDescent="0.3">
      <c r="A23" s="11" t="s">
        <v>19</v>
      </c>
      <c r="B23" s="11" t="s">
        <v>34</v>
      </c>
      <c r="C23" s="12">
        <v>16</v>
      </c>
      <c r="D23" s="12">
        <v>3</v>
      </c>
      <c r="E23" s="13">
        <v>2000000</v>
      </c>
      <c r="F23" s="12">
        <f t="shared" si="0"/>
        <v>13</v>
      </c>
      <c r="G23" s="12">
        <v>20</v>
      </c>
      <c r="H23" s="13">
        <f t="shared" si="1"/>
        <v>600000</v>
      </c>
      <c r="I23" s="12">
        <f t="shared" si="2"/>
        <v>7</v>
      </c>
    </row>
    <row r="24" spans="1:9" s="3" customFormat="1" ht="13.5" x14ac:dyDescent="0.3">
      <c r="A24" s="18" t="s">
        <v>35</v>
      </c>
      <c r="B24" s="2" t="s">
        <v>17</v>
      </c>
      <c r="C24" s="14">
        <f>SUMIF($A$4:$A$23,$B24,C$4:C$23)</f>
        <v>75</v>
      </c>
      <c r="D24" s="14">
        <f t="shared" ref="D24:I24" si="3">SUMIF($A$4:$A$23,$B24,D$4:D$23)</f>
        <v>64</v>
      </c>
      <c r="E24" s="15">
        <f t="shared" si="3"/>
        <v>900000</v>
      </c>
      <c r="F24" s="14">
        <f t="shared" si="3"/>
        <v>11</v>
      </c>
      <c r="G24" s="14">
        <f t="shared" si="3"/>
        <v>130</v>
      </c>
      <c r="H24" s="15">
        <f t="shared" si="3"/>
        <v>10920000</v>
      </c>
      <c r="I24" s="14">
        <f t="shared" si="3"/>
        <v>119</v>
      </c>
    </row>
    <row r="25" spans="1:9" s="3" customFormat="1" ht="13.5" x14ac:dyDescent="0.3">
      <c r="A25" s="18"/>
      <c r="B25" s="2" t="s">
        <v>12</v>
      </c>
      <c r="C25" s="14">
        <f t="shared" ref="C25:I26" si="4">SUMIF($A$4:$A$23,$B25,C$4:C$23)</f>
        <v>315</v>
      </c>
      <c r="D25" s="14">
        <f t="shared" si="4"/>
        <v>237</v>
      </c>
      <c r="E25" s="15">
        <f t="shared" si="4"/>
        <v>3750000</v>
      </c>
      <c r="F25" s="14">
        <f t="shared" si="4"/>
        <v>78</v>
      </c>
      <c r="G25" s="14">
        <f t="shared" si="4"/>
        <v>520</v>
      </c>
      <c r="H25" s="15">
        <f t="shared" si="4"/>
        <v>44110000</v>
      </c>
      <c r="I25" s="14">
        <f t="shared" si="4"/>
        <v>442</v>
      </c>
    </row>
    <row r="26" spans="1:9" s="3" customFormat="1" ht="13.5" x14ac:dyDescent="0.3">
      <c r="A26" s="18"/>
      <c r="B26" s="2" t="s">
        <v>14</v>
      </c>
      <c r="C26" s="14">
        <f t="shared" si="4"/>
        <v>170</v>
      </c>
      <c r="D26" s="14">
        <f t="shared" si="4"/>
        <v>137</v>
      </c>
      <c r="E26" s="15">
        <f t="shared" si="4"/>
        <v>1900000</v>
      </c>
      <c r="F26" s="14">
        <f t="shared" si="4"/>
        <v>33</v>
      </c>
      <c r="G26" s="14">
        <f t="shared" si="4"/>
        <v>320</v>
      </c>
      <c r="H26" s="15">
        <f t="shared" si="4"/>
        <v>34260000</v>
      </c>
      <c r="I26" s="14">
        <f t="shared" si="4"/>
        <v>287</v>
      </c>
    </row>
    <row r="27" spans="1:9" s="3" customFormat="1" ht="13.5" x14ac:dyDescent="0.3">
      <c r="A27" s="18" t="s">
        <v>36</v>
      </c>
      <c r="B27" s="18"/>
      <c r="C27" s="18" t="s">
        <v>37</v>
      </c>
      <c r="D27" s="2">
        <v>6</v>
      </c>
      <c r="E27" s="14"/>
      <c r="F27" s="14">
        <f t="array" ref="F27:F29">FREQUENCY(F4:F23,D27:D29)</f>
        <v>5</v>
      </c>
      <c r="G27" s="17" t="s">
        <v>38</v>
      </c>
      <c r="H27" s="17"/>
      <c r="I27" s="17"/>
    </row>
    <row r="28" spans="1:9" s="3" customFormat="1" ht="13.5" x14ac:dyDescent="0.3">
      <c r="A28" s="18"/>
      <c r="B28" s="18"/>
      <c r="C28" s="18"/>
      <c r="D28" s="2">
        <v>60</v>
      </c>
      <c r="E28" s="14"/>
      <c r="F28" s="14">
        <v>13</v>
      </c>
      <c r="G28" s="17"/>
      <c r="H28" s="17"/>
      <c r="I28" s="17"/>
    </row>
    <row r="29" spans="1:9" s="3" customFormat="1" ht="13.5" x14ac:dyDescent="0.3">
      <c r="A29" s="18"/>
      <c r="B29" s="18"/>
      <c r="C29" s="18"/>
      <c r="D29" s="2">
        <v>100</v>
      </c>
      <c r="E29" s="14"/>
      <c r="F29" s="14">
        <v>2</v>
      </c>
      <c r="G29" s="17"/>
      <c r="H29" s="17"/>
      <c r="I29" s="17"/>
    </row>
  </sheetData>
  <sortState xmlns:xlrd2="http://schemas.microsoft.com/office/spreadsheetml/2017/richdata2" ref="A4:I23">
    <sortCondition descending="1" ref="I4:I23"/>
    <sortCondition ref="H4:H23"/>
  </sortState>
  <mergeCells count="5">
    <mergeCell ref="A1:I1"/>
    <mergeCell ref="G27:I29"/>
    <mergeCell ref="C27:C29"/>
    <mergeCell ref="A27:B29"/>
    <mergeCell ref="A24:A26"/>
  </mergeCells>
  <phoneticPr fontId="1" type="noConversion"/>
  <printOptions horizontalCentered="1"/>
  <pageMargins left="0.78740157480314965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왕두목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yungjin</dc:creator>
  <cp:lastModifiedBy>면철</cp:lastModifiedBy>
  <cp:lastPrinted>2012-10-17T08:25:32Z</cp:lastPrinted>
  <dcterms:created xsi:type="dcterms:W3CDTF">2012-10-15T09:21:32Z</dcterms:created>
  <dcterms:modified xsi:type="dcterms:W3CDTF">2019-09-17T06:43:05Z</dcterms:modified>
</cp:coreProperties>
</file>