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Overall" sheetId="5" r:id="rId1"/>
    <sheet name="CAD" sheetId="1" r:id="rId2"/>
    <sheet name="Electronics" sheetId="2" r:id="rId3"/>
    <sheet name="Hardware" sheetId="3" r:id="rId4"/>
    <sheet name="Other" sheetId="4" r:id="rId5"/>
    <sheet name="Steps" sheetId="6" r:id="rId6"/>
    <sheet name="Business Types" sheetId="7" r:id="rId7"/>
  </sheets>
  <calcPr calcId="145621" calcOnSave="0"/>
</workbook>
</file>

<file path=xl/calcChain.xml><?xml version="1.0" encoding="utf-8"?>
<calcChain xmlns="http://schemas.openxmlformats.org/spreadsheetml/2006/main">
  <c r="G3" i="6" l="1"/>
  <c r="F4" i="6" s="1"/>
  <c r="G4" i="6" s="1"/>
  <c r="F5" i="6" s="1"/>
  <c r="G5" i="6" s="1"/>
  <c r="F6" i="6" s="1"/>
  <c r="G6" i="6" s="1"/>
  <c r="F7" i="6" s="1"/>
  <c r="G7" i="6" s="1"/>
  <c r="F8" i="6" s="1"/>
  <c r="G8" i="6" s="1"/>
  <c r="F9" i="6" s="1"/>
  <c r="G9" i="6" s="1"/>
  <c r="F10" i="6" s="1"/>
  <c r="G10" i="6" s="1"/>
  <c r="F11" i="6" s="1"/>
  <c r="G11" i="6" s="1"/>
  <c r="F12" i="6" s="1"/>
  <c r="G12" i="6" s="1"/>
  <c r="F13" i="6" s="1"/>
  <c r="G13" i="6" s="1"/>
  <c r="F14" i="6" s="1"/>
  <c r="G14" i="6" s="1"/>
  <c r="G15" i="6"/>
  <c r="A15" i="6"/>
  <c r="A14" i="6"/>
  <c r="A13" i="6"/>
  <c r="A12" i="6"/>
  <c r="A11" i="6"/>
  <c r="A10" i="6"/>
  <c r="A9" i="6"/>
  <c r="A8" i="6"/>
  <c r="A7" i="6"/>
  <c r="A6" i="6"/>
  <c r="A5" i="6"/>
  <c r="A4" i="6"/>
  <c r="A3" i="6"/>
</calcChain>
</file>

<file path=xl/sharedStrings.xml><?xml version="1.0" encoding="utf-8"?>
<sst xmlns="http://schemas.openxmlformats.org/spreadsheetml/2006/main" count="108" uniqueCount="80">
  <si>
    <t>Software</t>
  </si>
  <si>
    <t>Description</t>
  </si>
  <si>
    <t>Cost</t>
  </si>
  <si>
    <t>Longevity</t>
  </si>
  <si>
    <t>Device</t>
  </si>
  <si>
    <t>Item</t>
  </si>
  <si>
    <t>Step</t>
  </si>
  <si>
    <t>Write Business Plan</t>
  </si>
  <si>
    <t>Write a business plan to layout the overall goals and structure</t>
  </si>
  <si>
    <t>Estimated Time to complete (days)</t>
  </si>
  <si>
    <t>Register business</t>
  </si>
  <si>
    <t>Determine business structure and register it with the correct department</t>
  </si>
  <si>
    <t>Register with IRS</t>
  </si>
  <si>
    <t>Register with IRS to get Employer Identification number (only if employees or partnership)</t>
  </si>
  <si>
    <t>Regiser with IRS</t>
  </si>
  <si>
    <t>This is for tax reasons</t>
  </si>
  <si>
    <t>Register with Michigan Treasury</t>
  </si>
  <si>
    <t>Also for tax reasons (Form 518)</t>
  </si>
  <si>
    <t>Determine location</t>
  </si>
  <si>
    <t>Determine how to run the business from home</t>
  </si>
  <si>
    <t>Determine insurance</t>
  </si>
  <si>
    <t>Liability and person</t>
  </si>
  <si>
    <t>Type</t>
  </si>
  <si>
    <t>Sole Priorietorship</t>
  </si>
  <si>
    <t>General Partnership</t>
  </si>
  <si>
    <t>Individually owned and operated.  All profits and debts and liability.  Need to fill out a DBA.</t>
  </si>
  <si>
    <t xml:space="preserve">Two or more pople.  Each partner is liable for debts.  All profits are taxed as income based on the partner ownership.  </t>
  </si>
  <si>
    <t>Limited partnership</t>
  </si>
  <si>
    <t xml:space="preserve">Two or more owners.  Two types of partners.  A general partner has the same rights, power, and restrictions as a partner.  A limited partner is not liable for the obligations.  </t>
  </si>
  <si>
    <t>LLC</t>
  </si>
  <si>
    <t xml:space="preserve">Treated as a partnership or sole prioprietorship for tax purposed and also provides the limited liability of a corporation.  Owners are called members (comparable to stockholders).  Must have an operating agreement.  </t>
  </si>
  <si>
    <t>Detemine structure for filing business</t>
  </si>
  <si>
    <t>Sole, partner, LLC, etc…</t>
  </si>
  <si>
    <t>Check permit and licensing for my business</t>
  </si>
  <si>
    <t>File trademark</t>
  </si>
  <si>
    <t>File copyrights</t>
  </si>
  <si>
    <t>Open bank account</t>
  </si>
  <si>
    <t>Start Date</t>
  </si>
  <si>
    <t>Due Date</t>
  </si>
  <si>
    <t>Solidworks premium</t>
  </si>
  <si>
    <t>1 year</t>
  </si>
  <si>
    <t>Subscription</t>
  </si>
  <si>
    <t>Solidworks pro</t>
  </si>
  <si>
    <t>Solidworks Standard</t>
  </si>
  <si>
    <t>Solidworks Electrical</t>
  </si>
  <si>
    <t>Solidworks electrical 3D</t>
  </si>
  <si>
    <t>Solidworks electrical pro</t>
  </si>
  <si>
    <t>CNC Machine</t>
  </si>
  <si>
    <t>2D schematic capture</t>
  </si>
  <si>
    <t>3D modle of schematic</t>
  </si>
  <si>
    <t>Both combined</t>
  </si>
  <si>
    <t>AutoCAD</t>
  </si>
  <si>
    <t>Autodesk Product Design Suite Standard</t>
  </si>
  <si>
    <t>Autodesk product design suite premium</t>
  </si>
  <si>
    <t>Autodesk product design suite ultimate</t>
  </si>
  <si>
    <t>AutoCAD LT</t>
  </si>
  <si>
    <t>Autodesk Inventor Pro</t>
  </si>
  <si>
    <t xml:space="preserve">Autodesk Inventor  </t>
  </si>
  <si>
    <t>Eagle light</t>
  </si>
  <si>
    <t>1 user, 1 schematic sheet, 2 signal layers, 100x80mm routing</t>
  </si>
  <si>
    <t>Forever</t>
  </si>
  <si>
    <t>Eagle Standard</t>
  </si>
  <si>
    <t>1 user, 99 sheets, 6 layers, 160x100mm</t>
  </si>
  <si>
    <t>Eagle professional</t>
  </si>
  <si>
    <t xml:space="preserve">1 user, 999 sheets, 16 layers, 4mx4m </t>
  </si>
  <si>
    <t>Mentor Graphics PADS</t>
  </si>
  <si>
    <t>Altium 14</t>
  </si>
  <si>
    <t>i-Carver, CNC Carving machine model</t>
  </si>
  <si>
    <t>4 axis, router, engraver</t>
  </si>
  <si>
    <t>CNC shark routing system</t>
  </si>
  <si>
    <t>Laster Cutter</t>
  </si>
  <si>
    <t>40W, CO2, Deluxe laser</t>
  </si>
  <si>
    <t>Vacuum Former</t>
  </si>
  <si>
    <t>Centroform, 110V, tabletop</t>
  </si>
  <si>
    <t>Electronic Inventory</t>
  </si>
  <si>
    <t>Notes</t>
  </si>
  <si>
    <t>I will design this myself</t>
  </si>
  <si>
    <t>Time tracking</t>
  </si>
  <si>
    <t>Ordering</t>
  </si>
  <si>
    <t>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</si>
</sst>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6" fontId="0" fillId="0" borderId="0" xfId="0" applyNumberFormat="1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2:E15" totalsRowShown="0">
  <autoFilter ref="A2:E15"/>
  <tableColumns count="5">
    <tableColumn id="1" name="Software"/>
    <tableColumn id="2" name="Description"/>
    <tableColumn id="3" name="Cost" dataCellStyle="Currency"/>
    <tableColumn id="4" name="Longevity"/>
    <tableColumn id="5" name="Subscription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2:E8" totalsRowShown="0">
  <autoFilter ref="A2:E8"/>
  <tableColumns count="5">
    <tableColumn id="1" name="Software"/>
    <tableColumn id="2" name="Description"/>
    <tableColumn id="3" name="Cost" dataCellStyle="Currency"/>
    <tableColumn id="4" name="Longevity"/>
    <tableColumn id="5" name="Subscription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3:C10" totalsRowShown="0">
  <autoFilter ref="A3:C10"/>
  <tableColumns count="3">
    <tableColumn id="1" name="Device"/>
    <tableColumn id="2" name="Description"/>
    <tableColumn id="3" name="Cost" dataDxfId="4" dataCellStyle="Currency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2:G15" totalsRowShown="0">
  <autoFilter ref="A2:G15"/>
  <tableColumns count="7">
    <tableColumn id="1" name="Step">
      <calculatedColumnFormula>ROW(E3)-2</calculatedColumnFormula>
    </tableColumn>
    <tableColumn id="2" name="Item" dataDxfId="3"/>
    <tableColumn id="3" name="Description" dataDxfId="2"/>
    <tableColumn id="4" name="Estimated Time to complete (days)"/>
    <tableColumn id="5" name="Cost"/>
    <tableColumn id="6" name="Start Date"/>
    <tableColumn id="7" name="Due Date" dataDxfId="1">
      <calculatedColumnFormula>Table1[[#This Row],[Start Date]]+Table1[[#This Row],[Estimated Time to complete (days)]]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2:B6" totalsRowShown="0">
  <autoFilter ref="A2:B6"/>
  <tableColumns count="2">
    <tableColumn id="1" name="Type"/>
    <tableColumn id="2" name="Description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"/>
  <sheetViews>
    <sheetView workbookViewId="0">
      <selection activeCell="A4" sqref="A4"/>
    </sheetView>
  </sheetViews>
  <sheetFormatPr defaultRowHeight="15" x14ac:dyDescent="0.25"/>
  <cols>
    <col min="1" max="1" width="33" customWidth="1"/>
    <col min="2" max="2" width="33.5703125" customWidth="1"/>
  </cols>
  <sheetData>
    <row r="3" spans="1:3" x14ac:dyDescent="0.25">
      <c r="A3" t="s">
        <v>5</v>
      </c>
      <c r="B3" t="s">
        <v>1</v>
      </c>
      <c r="C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workbookViewId="0">
      <selection activeCell="C5" sqref="C5"/>
    </sheetView>
  </sheetViews>
  <sheetFormatPr defaultRowHeight="15" x14ac:dyDescent="0.25"/>
  <cols>
    <col min="1" max="1" width="45.5703125" customWidth="1"/>
    <col min="2" max="2" width="32.140625" customWidth="1"/>
    <col min="3" max="3" width="26.42578125" style="4" customWidth="1"/>
    <col min="4" max="4" width="25.28515625" customWidth="1"/>
    <col min="5" max="5" width="17.7109375" style="4" customWidth="1"/>
  </cols>
  <sheetData>
    <row r="2" spans="1:5" x14ac:dyDescent="0.25">
      <c r="A2" t="s">
        <v>0</v>
      </c>
      <c r="B2" t="s">
        <v>1</v>
      </c>
      <c r="C2" s="4" t="s">
        <v>2</v>
      </c>
      <c r="D2" t="s">
        <v>3</v>
      </c>
      <c r="E2" s="4" t="s">
        <v>41</v>
      </c>
    </row>
    <row r="3" spans="1:5" x14ac:dyDescent="0.25">
      <c r="A3" t="s">
        <v>39</v>
      </c>
      <c r="C3" s="4">
        <v>7995</v>
      </c>
      <c r="D3" t="s">
        <v>40</v>
      </c>
      <c r="E3" s="4">
        <v>1995</v>
      </c>
    </row>
    <row r="4" spans="1:5" x14ac:dyDescent="0.25">
      <c r="A4" t="s">
        <v>42</v>
      </c>
      <c r="C4" s="4">
        <v>5490</v>
      </c>
      <c r="E4" s="4">
        <v>1495</v>
      </c>
    </row>
    <row r="5" spans="1:5" x14ac:dyDescent="0.25">
      <c r="A5" t="s">
        <v>43</v>
      </c>
      <c r="C5" s="4">
        <v>3995</v>
      </c>
      <c r="E5" s="4">
        <v>1295</v>
      </c>
    </row>
    <row r="6" spans="1:5" x14ac:dyDescent="0.25">
      <c r="A6" t="s">
        <v>44</v>
      </c>
      <c r="B6" t="s">
        <v>48</v>
      </c>
      <c r="C6" s="4">
        <v>5995</v>
      </c>
      <c r="E6" s="4">
        <v>1695</v>
      </c>
    </row>
    <row r="7" spans="1:5" x14ac:dyDescent="0.25">
      <c r="A7" t="s">
        <v>45</v>
      </c>
      <c r="B7" t="s">
        <v>49</v>
      </c>
      <c r="C7" s="4">
        <v>5995</v>
      </c>
      <c r="E7" s="4">
        <v>1695</v>
      </c>
    </row>
    <row r="8" spans="1:5" x14ac:dyDescent="0.25">
      <c r="A8" t="s">
        <v>46</v>
      </c>
      <c r="B8" t="s">
        <v>50</v>
      </c>
      <c r="C8" s="4">
        <v>9995</v>
      </c>
      <c r="E8" s="4">
        <v>2750</v>
      </c>
    </row>
    <row r="9" spans="1:5" x14ac:dyDescent="0.25">
      <c r="A9" t="s">
        <v>51</v>
      </c>
      <c r="C9" s="4">
        <v>4195</v>
      </c>
    </row>
    <row r="10" spans="1:5" x14ac:dyDescent="0.25">
      <c r="A10" t="s">
        <v>52</v>
      </c>
      <c r="C10" s="4">
        <v>4995</v>
      </c>
    </row>
    <row r="11" spans="1:5" x14ac:dyDescent="0.25">
      <c r="A11" t="s">
        <v>53</v>
      </c>
      <c r="C11" s="4">
        <v>7495</v>
      </c>
    </row>
    <row r="12" spans="1:5" x14ac:dyDescent="0.25">
      <c r="A12" t="s">
        <v>54</v>
      </c>
      <c r="C12" s="4">
        <v>9995</v>
      </c>
    </row>
    <row r="13" spans="1:5" x14ac:dyDescent="0.25">
      <c r="A13" t="s">
        <v>55</v>
      </c>
      <c r="C13" s="4">
        <v>1200</v>
      </c>
    </row>
    <row r="14" spans="1:5" x14ac:dyDescent="0.25">
      <c r="A14" t="s">
        <v>56</v>
      </c>
      <c r="C14" s="4">
        <v>7295</v>
      </c>
    </row>
    <row r="15" spans="1:5" x14ac:dyDescent="0.25">
      <c r="A15" t="s">
        <v>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A8" sqref="A8"/>
    </sheetView>
  </sheetViews>
  <sheetFormatPr defaultRowHeight="15" x14ac:dyDescent="0.25"/>
  <cols>
    <col min="1" max="1" width="35.7109375" customWidth="1"/>
    <col min="2" max="2" width="55.140625" bestFit="1" customWidth="1"/>
    <col min="3" max="3" width="21" style="4" customWidth="1"/>
    <col min="4" max="4" width="21.42578125" customWidth="1"/>
    <col min="5" max="5" width="19.5703125" customWidth="1"/>
  </cols>
  <sheetData>
    <row r="2" spans="1:5" x14ac:dyDescent="0.25">
      <c r="A2" t="s">
        <v>0</v>
      </c>
      <c r="B2" t="s">
        <v>1</v>
      </c>
      <c r="C2" s="4" t="s">
        <v>2</v>
      </c>
      <c r="D2" t="s">
        <v>3</v>
      </c>
      <c r="E2" t="s">
        <v>41</v>
      </c>
    </row>
    <row r="3" spans="1:5" x14ac:dyDescent="0.25">
      <c r="A3" t="s">
        <v>58</v>
      </c>
      <c r="B3" t="s">
        <v>59</v>
      </c>
      <c r="C3" s="4">
        <v>69</v>
      </c>
      <c r="D3" t="s">
        <v>60</v>
      </c>
    </row>
    <row r="4" spans="1:5" x14ac:dyDescent="0.25">
      <c r="A4" t="s">
        <v>61</v>
      </c>
      <c r="B4" t="s">
        <v>62</v>
      </c>
      <c r="C4" s="4">
        <v>820</v>
      </c>
      <c r="D4" t="s">
        <v>60</v>
      </c>
    </row>
    <row r="5" spans="1:5" x14ac:dyDescent="0.25">
      <c r="A5" t="s">
        <v>63</v>
      </c>
      <c r="B5" t="s">
        <v>64</v>
      </c>
      <c r="C5" s="4">
        <v>1640</v>
      </c>
    </row>
    <row r="6" spans="1:5" x14ac:dyDescent="0.25">
      <c r="A6" t="s">
        <v>65</v>
      </c>
    </row>
    <row r="7" spans="1:5" x14ac:dyDescent="0.25">
      <c r="A7" t="s">
        <v>66</v>
      </c>
      <c r="C7" s="4">
        <v>7245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A10" sqref="A10"/>
    </sheetView>
  </sheetViews>
  <sheetFormatPr defaultRowHeight="15" x14ac:dyDescent="0.25"/>
  <cols>
    <col min="1" max="1" width="14.85546875" bestFit="1" customWidth="1"/>
    <col min="2" max="2" width="49.140625" customWidth="1"/>
    <col min="3" max="3" width="17.140625" style="4" customWidth="1"/>
  </cols>
  <sheetData>
    <row r="3" spans="1:3" x14ac:dyDescent="0.25">
      <c r="A3" t="s">
        <v>4</v>
      </c>
      <c r="B3" t="s">
        <v>1</v>
      </c>
      <c r="C3" s="4" t="s">
        <v>2</v>
      </c>
    </row>
    <row r="4" spans="1:3" x14ac:dyDescent="0.25">
      <c r="A4" t="s">
        <v>47</v>
      </c>
      <c r="B4" t="s">
        <v>67</v>
      </c>
      <c r="C4" s="4">
        <v>2099.9899999999998</v>
      </c>
    </row>
    <row r="5" spans="1:3" x14ac:dyDescent="0.25">
      <c r="A5" t="s">
        <v>47</v>
      </c>
      <c r="B5" t="s">
        <v>68</v>
      </c>
      <c r="C5" s="4">
        <v>1299</v>
      </c>
    </row>
    <row r="6" spans="1:3" x14ac:dyDescent="0.25">
      <c r="A6" t="s">
        <v>47</v>
      </c>
      <c r="B6" t="s">
        <v>69</v>
      </c>
      <c r="C6" s="4">
        <v>2899.99</v>
      </c>
    </row>
    <row r="7" spans="1:3" x14ac:dyDescent="0.25">
      <c r="A7" t="s">
        <v>70</v>
      </c>
      <c r="B7" t="s">
        <v>71</v>
      </c>
      <c r="C7" s="4">
        <v>2350</v>
      </c>
    </row>
    <row r="8" spans="1:3" x14ac:dyDescent="0.25">
      <c r="A8" t="s">
        <v>72</v>
      </c>
      <c r="B8" t="s">
        <v>73</v>
      </c>
      <c r="C8" s="4">
        <v>1895</v>
      </c>
    </row>
    <row r="9" spans="1:3" x14ac:dyDescent="0.25">
      <c r="A9" t="s">
        <v>72</v>
      </c>
      <c r="B9" t="s">
        <v>73</v>
      </c>
      <c r="C9" s="4">
        <v>1295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tabSelected="1" workbookViewId="0">
      <selection activeCell="A7" sqref="A7"/>
    </sheetView>
  </sheetViews>
  <sheetFormatPr defaultRowHeight="15" x14ac:dyDescent="0.25"/>
  <cols>
    <col min="1" max="1" width="16.28515625" customWidth="1"/>
    <col min="2" max="2" width="23.85546875" customWidth="1"/>
    <col min="3" max="3" width="17.28515625" customWidth="1"/>
    <col min="4" max="4" width="28.28515625" customWidth="1"/>
  </cols>
  <sheetData>
    <row r="2" spans="1:4" x14ac:dyDescent="0.25">
      <c r="A2" t="s">
        <v>5</v>
      </c>
      <c r="B2" t="s">
        <v>1</v>
      </c>
      <c r="C2" t="s">
        <v>2</v>
      </c>
      <c r="D2" t="s">
        <v>75</v>
      </c>
    </row>
    <row r="3" spans="1:4" x14ac:dyDescent="0.25">
      <c r="A3" t="s">
        <v>0</v>
      </c>
      <c r="B3" t="s">
        <v>74</v>
      </c>
      <c r="C3" s="2">
        <v>0</v>
      </c>
      <c r="D3" t="s">
        <v>76</v>
      </c>
    </row>
    <row r="4" spans="1:4" x14ac:dyDescent="0.25">
      <c r="A4" t="s">
        <v>0</v>
      </c>
      <c r="B4" t="s">
        <v>77</v>
      </c>
      <c r="C4" s="2">
        <v>0</v>
      </c>
      <c r="D4" t="s">
        <v>76</v>
      </c>
    </row>
    <row r="5" spans="1:4" x14ac:dyDescent="0.25">
      <c r="A5" t="s">
        <v>0</v>
      </c>
      <c r="B5" t="s">
        <v>78</v>
      </c>
      <c r="C5" s="2">
        <v>0</v>
      </c>
      <c r="D5" t="s">
        <v>76</v>
      </c>
    </row>
    <row r="6" spans="1:4" x14ac:dyDescent="0.25">
      <c r="A6" t="s">
        <v>0</v>
      </c>
      <c r="B6" t="s">
        <v>79</v>
      </c>
      <c r="C6" s="2">
        <v>0</v>
      </c>
      <c r="D6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H5" sqref="H5"/>
    </sheetView>
  </sheetViews>
  <sheetFormatPr defaultRowHeight="15" x14ac:dyDescent="0.25"/>
  <cols>
    <col min="2" max="2" width="21.5703125" style="1" bestFit="1" customWidth="1"/>
    <col min="3" max="3" width="61.5703125" style="1" customWidth="1"/>
    <col min="4" max="4" width="34.42578125" customWidth="1"/>
    <col min="5" max="5" width="25.85546875" customWidth="1"/>
    <col min="6" max="6" width="12" bestFit="1" customWidth="1"/>
    <col min="7" max="7" width="11.42578125" bestFit="1" customWidth="1"/>
  </cols>
  <sheetData>
    <row r="2" spans="1:7" x14ac:dyDescent="0.25">
      <c r="A2" t="s">
        <v>6</v>
      </c>
      <c r="B2" s="1" t="s">
        <v>5</v>
      </c>
      <c r="C2" s="1" t="s">
        <v>1</v>
      </c>
      <c r="D2" t="s">
        <v>9</v>
      </c>
      <c r="E2" t="s">
        <v>2</v>
      </c>
      <c r="F2" t="s">
        <v>37</v>
      </c>
      <c r="G2" t="s">
        <v>38</v>
      </c>
    </row>
    <row r="3" spans="1:7" x14ac:dyDescent="0.25">
      <c r="A3">
        <f t="shared" ref="A3:A15" si="0">ROW(E3)-2</f>
        <v>1</v>
      </c>
      <c r="B3" s="1" t="s">
        <v>7</v>
      </c>
      <c r="C3" s="1" t="s">
        <v>8</v>
      </c>
      <c r="D3">
        <v>7</v>
      </c>
      <c r="F3" s="3">
        <v>41677</v>
      </c>
      <c r="G3" s="3">
        <f>Table1[[#This Row],[Start Date]]+Table1[[#This Row],[Estimated Time to complete (days)]]</f>
        <v>41684</v>
      </c>
    </row>
    <row r="4" spans="1:7" ht="30" x14ac:dyDescent="0.25">
      <c r="A4">
        <f t="shared" si="0"/>
        <v>2</v>
      </c>
      <c r="B4" s="1" t="s">
        <v>10</v>
      </c>
      <c r="C4" s="1" t="s">
        <v>11</v>
      </c>
      <c r="D4">
        <v>3</v>
      </c>
      <c r="E4" s="2">
        <v>100</v>
      </c>
      <c r="F4" s="3">
        <f t="shared" ref="F4:F14" si="1">G3+1</f>
        <v>41685</v>
      </c>
      <c r="G4" s="3">
        <f>Table1[[#This Row],[Start Date]]+Table1[[#This Row],[Estimated Time to complete (days)]]</f>
        <v>41688</v>
      </c>
    </row>
    <row r="5" spans="1:7" ht="30" x14ac:dyDescent="0.25">
      <c r="A5">
        <f t="shared" si="0"/>
        <v>3</v>
      </c>
      <c r="B5" s="1" t="s">
        <v>12</v>
      </c>
      <c r="C5" s="1" t="s">
        <v>13</v>
      </c>
      <c r="D5">
        <v>3</v>
      </c>
      <c r="F5" s="3">
        <f t="shared" si="1"/>
        <v>41689</v>
      </c>
      <c r="G5" s="3">
        <f>Table1[[#This Row],[Start Date]]+Table1[[#This Row],[Estimated Time to complete (days)]]</f>
        <v>41692</v>
      </c>
    </row>
    <row r="6" spans="1:7" x14ac:dyDescent="0.25">
      <c r="A6">
        <f t="shared" si="0"/>
        <v>4</v>
      </c>
      <c r="B6" s="1" t="s">
        <v>14</v>
      </c>
      <c r="C6" s="1" t="s">
        <v>15</v>
      </c>
      <c r="D6">
        <v>3</v>
      </c>
      <c r="F6" s="3">
        <f t="shared" si="1"/>
        <v>41693</v>
      </c>
      <c r="G6" s="3">
        <f>Table1[[#This Row],[Start Date]]+Table1[[#This Row],[Estimated Time to complete (days)]]</f>
        <v>41696</v>
      </c>
    </row>
    <row r="7" spans="1:7" ht="30" x14ac:dyDescent="0.25">
      <c r="A7">
        <f t="shared" si="0"/>
        <v>5</v>
      </c>
      <c r="B7" s="1" t="s">
        <v>16</v>
      </c>
      <c r="C7" s="1" t="s">
        <v>17</v>
      </c>
      <c r="D7">
        <v>3</v>
      </c>
      <c r="F7" s="3">
        <f t="shared" si="1"/>
        <v>41697</v>
      </c>
      <c r="G7" s="3">
        <f>Table1[[#This Row],[Start Date]]+Table1[[#This Row],[Estimated Time to complete (days)]]</f>
        <v>41700</v>
      </c>
    </row>
    <row r="8" spans="1:7" x14ac:dyDescent="0.25">
      <c r="A8">
        <f t="shared" si="0"/>
        <v>6</v>
      </c>
      <c r="B8" s="1" t="s">
        <v>18</v>
      </c>
      <c r="C8" s="1" t="s">
        <v>19</v>
      </c>
      <c r="D8">
        <v>3</v>
      </c>
      <c r="F8" s="3">
        <f t="shared" si="1"/>
        <v>41701</v>
      </c>
      <c r="G8" s="3">
        <f>Table1[[#This Row],[Start Date]]+Table1[[#This Row],[Estimated Time to complete (days)]]</f>
        <v>41704</v>
      </c>
    </row>
    <row r="9" spans="1:7" x14ac:dyDescent="0.25">
      <c r="A9">
        <f t="shared" si="0"/>
        <v>7</v>
      </c>
      <c r="B9" s="1" t="s">
        <v>20</v>
      </c>
      <c r="C9" s="1" t="s">
        <v>21</v>
      </c>
      <c r="D9">
        <v>3</v>
      </c>
      <c r="F9" s="3">
        <f t="shared" si="1"/>
        <v>41705</v>
      </c>
      <c r="G9" s="3">
        <f>Table1[[#This Row],[Start Date]]+Table1[[#This Row],[Estimated Time to complete (days)]]</f>
        <v>41708</v>
      </c>
    </row>
    <row r="10" spans="1:7" ht="30" x14ac:dyDescent="0.25">
      <c r="A10">
        <f t="shared" si="0"/>
        <v>8</v>
      </c>
      <c r="B10" s="1" t="s">
        <v>31</v>
      </c>
      <c r="C10" s="1" t="s">
        <v>32</v>
      </c>
      <c r="D10">
        <v>3</v>
      </c>
      <c r="F10" s="3">
        <f t="shared" si="1"/>
        <v>41709</v>
      </c>
      <c r="G10" s="3">
        <f>Table1[[#This Row],[Start Date]]+Table1[[#This Row],[Estimated Time to complete (days)]]</f>
        <v>41712</v>
      </c>
    </row>
    <row r="11" spans="1:7" ht="45" x14ac:dyDescent="0.25">
      <c r="A11">
        <f t="shared" si="0"/>
        <v>9</v>
      </c>
      <c r="B11" s="1" t="s">
        <v>33</v>
      </c>
      <c r="D11">
        <v>3</v>
      </c>
      <c r="F11" s="3">
        <f t="shared" si="1"/>
        <v>41713</v>
      </c>
      <c r="G11" s="3">
        <f>Table1[[#This Row],[Start Date]]+Table1[[#This Row],[Estimated Time to complete (days)]]</f>
        <v>41716</v>
      </c>
    </row>
    <row r="12" spans="1:7" x14ac:dyDescent="0.25">
      <c r="A12">
        <f t="shared" si="0"/>
        <v>10</v>
      </c>
      <c r="B12" s="1" t="s">
        <v>34</v>
      </c>
      <c r="D12">
        <v>3</v>
      </c>
      <c r="F12" s="3">
        <f t="shared" si="1"/>
        <v>41717</v>
      </c>
      <c r="G12" s="3">
        <f>Table1[[#This Row],[Start Date]]+Table1[[#This Row],[Estimated Time to complete (days)]]</f>
        <v>41720</v>
      </c>
    </row>
    <row r="13" spans="1:7" x14ac:dyDescent="0.25">
      <c r="A13">
        <f t="shared" si="0"/>
        <v>11</v>
      </c>
      <c r="B13" s="1" t="s">
        <v>35</v>
      </c>
      <c r="D13">
        <v>3</v>
      </c>
      <c r="F13" s="3">
        <f t="shared" si="1"/>
        <v>41721</v>
      </c>
      <c r="G13" s="3">
        <f>Table1[[#This Row],[Start Date]]+Table1[[#This Row],[Estimated Time to complete (days)]]</f>
        <v>41724</v>
      </c>
    </row>
    <row r="14" spans="1:7" x14ac:dyDescent="0.25">
      <c r="A14">
        <f t="shared" si="0"/>
        <v>12</v>
      </c>
      <c r="B14" s="1" t="s">
        <v>36</v>
      </c>
      <c r="D14">
        <v>3</v>
      </c>
      <c r="F14" s="3">
        <f t="shared" si="1"/>
        <v>41725</v>
      </c>
      <c r="G14" s="3">
        <f>Table1[[#This Row],[Start Date]]+Table1[[#This Row],[Estimated Time to complete (days)]]</f>
        <v>41728</v>
      </c>
    </row>
    <row r="15" spans="1:7" x14ac:dyDescent="0.25">
      <c r="A15">
        <f t="shared" si="0"/>
        <v>13</v>
      </c>
      <c r="G15">
        <f>Table1[[#This Row],[Start Date]]+Table1[[#This Row],[Estimated Time to complete (days)]]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20" sqref="B19:B20"/>
    </sheetView>
  </sheetViews>
  <sheetFormatPr defaultRowHeight="15" x14ac:dyDescent="0.25"/>
  <cols>
    <col min="1" max="1" width="27.28515625" customWidth="1"/>
    <col min="2" max="2" width="125.140625" style="1" customWidth="1"/>
  </cols>
  <sheetData>
    <row r="2" spans="1:2" x14ac:dyDescent="0.25">
      <c r="A2" t="s">
        <v>22</v>
      </c>
      <c r="B2" s="1" t="s">
        <v>1</v>
      </c>
    </row>
    <row r="3" spans="1:2" x14ac:dyDescent="0.25">
      <c r="A3" t="s">
        <v>23</v>
      </c>
      <c r="B3" s="1" t="s">
        <v>25</v>
      </c>
    </row>
    <row r="4" spans="1:2" x14ac:dyDescent="0.25">
      <c r="A4" t="s">
        <v>24</v>
      </c>
      <c r="B4" s="1" t="s">
        <v>26</v>
      </c>
    </row>
    <row r="5" spans="1:2" ht="30" x14ac:dyDescent="0.25">
      <c r="A5" t="s">
        <v>27</v>
      </c>
      <c r="B5" s="1" t="s">
        <v>28</v>
      </c>
    </row>
    <row r="6" spans="1:2" ht="30" x14ac:dyDescent="0.25">
      <c r="A6" t="s">
        <v>29</v>
      </c>
      <c r="B6" s="1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</vt:lpstr>
      <vt:lpstr>CAD</vt:lpstr>
      <vt:lpstr>Electronics</vt:lpstr>
      <vt:lpstr>Hardware</vt:lpstr>
      <vt:lpstr>Other</vt:lpstr>
      <vt:lpstr>Steps</vt:lpstr>
      <vt:lpstr>Business Types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2014-02-11T17:05:37Z</dcterms:modified>
</cp:coreProperties>
</file>