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calcOnSave="0"/>
</workbook>
</file>

<file path=xl/calcChain.xml><?xml version="1.0" encoding="utf-8"?>
<calcChain xmlns="http://schemas.openxmlformats.org/spreadsheetml/2006/main">
  <c r="K3" i="1" l="1"/>
  <c r="K4" i="1"/>
  <c r="I4" i="1"/>
  <c r="J4" i="1" s="1"/>
  <c r="I3" i="1"/>
  <c r="J3" i="1" s="1"/>
</calcChain>
</file>

<file path=xl/sharedStrings.xml><?xml version="1.0" encoding="utf-8"?>
<sst xmlns="http://schemas.openxmlformats.org/spreadsheetml/2006/main" count="21" uniqueCount="19">
  <si>
    <t>Date</t>
  </si>
  <si>
    <t>Start Time</t>
  </si>
  <si>
    <t>Project</t>
  </si>
  <si>
    <t>End Time</t>
  </si>
  <si>
    <t>Beer Pong</t>
  </si>
  <si>
    <t>Description</t>
  </si>
  <si>
    <t>Design, Pricing</t>
  </si>
  <si>
    <t>Time worked (hours)</t>
  </si>
  <si>
    <t>Time worked (minutes)</t>
  </si>
  <si>
    <t>Power Supply</t>
  </si>
  <si>
    <t>Research</t>
  </si>
  <si>
    <t>Time Billed</t>
  </si>
  <si>
    <t>Design Rate</t>
  </si>
  <si>
    <t>Assembly Rate</t>
  </si>
  <si>
    <t>Design</t>
  </si>
  <si>
    <t>Assembly</t>
  </si>
  <si>
    <t>x</t>
  </si>
  <si>
    <t>Person</t>
  </si>
  <si>
    <t>Greg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</si>
</sst>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6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1" xfId="0" applyBorder="1"/>
    <xf numFmtId="6" fontId="0" fillId="0" borderId="1" xfId="0" applyNumberFormat="1" applyBorder="1"/>
  </cellXfs>
  <cellStyles count="2">
    <cellStyle name="Currency" xfId="1" builtinId="4"/>
    <cellStyle name="Normal" xfId="0" builtinId="0"/>
  </cellStyles>
  <dxfs count="5">
    <dxf>
      <numFmt numFmtId="19" formatCode="m/d/yyyy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166" formatCode="[$-F400]h:mm:ss\ AM/PM"/>
    </dxf>
    <dxf>
      <numFmt numFmtId="166" formatCode="[$-F400]h:mm:ss\ AM/P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K4" totalsRowShown="0">
  <autoFilter ref="A2:K4"/>
  <tableColumns count="11">
    <tableColumn id="1" name="Date"/>
    <tableColumn id="11" name="Person" dataDxfId="0"/>
    <tableColumn id="2" name="Project"/>
    <tableColumn id="9" name="Design"/>
    <tableColumn id="10" name="Assembly"/>
    <tableColumn id="6" name="Description"/>
    <tableColumn id="3" name="Start Time" dataDxfId="4"/>
    <tableColumn id="4" name="End Time" dataDxfId="3"/>
    <tableColumn id="5" name="Time worked (minutes)" dataDxfId="2">
      <calculatedColumnFormula>(Table1[End Time]-Table1[Start Time])*1440</calculatedColumnFormula>
    </tableColumn>
    <tableColumn id="7" name="Time worked (hours)">
      <calculatedColumnFormula>Table1[Time worked (minutes)]/60</calculatedColumnFormula>
    </tableColumn>
    <tableColumn id="8" name="Time Billed" dataDxfId="1" dataCellStyle="Currency">
      <calculatedColumnFormula>IF(Table1[[#This Row],[Design]]="x",Table1[[#This Row],[Time worked (hours)]]*$O$2,IF(Table1[[#This Row],[Assembly]]="x",Table1[[#This Row],[Time worked (hours)]]*$O$3,0))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"/>
  <sheetViews>
    <sheetView tabSelected="1" workbookViewId="0">
      <selection activeCell="G3" sqref="G3"/>
    </sheetView>
  </sheetViews>
  <sheetFormatPr defaultRowHeight="15" x14ac:dyDescent="0.25"/>
  <cols>
    <col min="2" max="2" width="9.42578125" customWidth="1"/>
    <col min="3" max="3" width="21.42578125" customWidth="1"/>
    <col min="4" max="4" width="9.28515625" bestFit="1" customWidth="1"/>
    <col min="5" max="5" width="11.85546875" bestFit="1" customWidth="1"/>
    <col min="6" max="6" width="34.42578125" customWidth="1"/>
    <col min="7" max="7" width="17" customWidth="1"/>
    <col min="8" max="8" width="23.42578125" customWidth="1"/>
    <col min="9" max="9" width="25.140625" customWidth="1"/>
    <col min="10" max="10" width="31.7109375" style="4" customWidth="1"/>
    <col min="13" max="13" width="14.140625" bestFit="1" customWidth="1"/>
  </cols>
  <sheetData>
    <row r="2" spans="1:15" x14ac:dyDescent="0.25">
      <c r="A2" t="s">
        <v>0</v>
      </c>
      <c r="B2" t="s">
        <v>17</v>
      </c>
      <c r="C2" t="s">
        <v>2</v>
      </c>
      <c r="D2" t="s">
        <v>14</v>
      </c>
      <c r="E2" t="s">
        <v>15</v>
      </c>
      <c r="F2" t="s">
        <v>5</v>
      </c>
      <c r="G2" t="s">
        <v>1</v>
      </c>
      <c r="H2" t="s">
        <v>3</v>
      </c>
      <c r="I2" t="s">
        <v>8</v>
      </c>
      <c r="J2" t="s">
        <v>7</v>
      </c>
      <c r="K2" s="4" t="s">
        <v>11</v>
      </c>
      <c r="N2" s="5" t="s">
        <v>12</v>
      </c>
      <c r="O2" s="6">
        <v>40</v>
      </c>
    </row>
    <row r="3" spans="1:15" x14ac:dyDescent="0.25">
      <c r="A3" s="1">
        <v>41676</v>
      </c>
      <c r="B3" s="1" t="s">
        <v>18</v>
      </c>
      <c r="C3" t="s">
        <v>4</v>
      </c>
      <c r="D3" t="s">
        <v>16</v>
      </c>
      <c r="F3" t="s">
        <v>6</v>
      </c>
      <c r="G3" s="2">
        <v>0.55208333333333337</v>
      </c>
      <c r="H3" s="2">
        <v>0.60416666666666663</v>
      </c>
      <c r="I3" s="3">
        <f>(Table1[End Time]-Table1[Start Time])*1440</f>
        <v>74.999999999999886</v>
      </c>
      <c r="J3">
        <f>Table1[Time worked (minutes)]/60</f>
        <v>1.249999999999998</v>
      </c>
      <c r="K3" s="4">
        <f>IF(Table1[[#This Row],[Design]]="x",Table1[[#This Row],[Time worked (hours)]]*$O$2,IF(Table1[[#This Row],[Assembly]]="x",Table1[[#This Row],[Time worked (hours)]]*$O$3,0))</f>
        <v>49.999999999999922</v>
      </c>
      <c r="N3" s="5" t="s">
        <v>13</v>
      </c>
      <c r="O3" s="6">
        <v>8</v>
      </c>
    </row>
    <row r="4" spans="1:15" x14ac:dyDescent="0.25">
      <c r="A4" s="1">
        <v>41677</v>
      </c>
      <c r="B4" s="1" t="s">
        <v>18</v>
      </c>
      <c r="C4" t="s">
        <v>9</v>
      </c>
      <c r="D4" t="s">
        <v>16</v>
      </c>
      <c r="F4" t="s">
        <v>10</v>
      </c>
      <c r="G4" s="2">
        <v>0.5</v>
      </c>
      <c r="H4" s="2">
        <v>0.54861111111111105</v>
      </c>
      <c r="I4" s="3">
        <f>(Table1[End Time]-Table1[Start Time])*1440</f>
        <v>69.999999999999915</v>
      </c>
      <c r="J4">
        <f>Table1[Time worked (minutes)]/60</f>
        <v>1.1666666666666652</v>
      </c>
      <c r="K4" s="4">
        <f>IF(Table1[[#This Row],[Design]]="x",Table1[[#This Row],[Time worked (hours)]]*$O$2,IF(Table1[[#This Row],[Assembly]]="x",Table1[[#This Row],[Time worked (hours)]]*$O$3,0))</f>
        <v>46.666666666666607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2014-02-07T18:47:58Z</dcterms:modified>
</cp:coreProperties>
</file>