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37900" windowHeight="18520" tabRatio="500" activeTab="1"/>
  </bookViews>
  <sheets>
    <sheet name="Phytoliths+Chemicals" sheetId="1" r:id="rId1"/>
    <sheet name="Transformed_log10(x+1)" sheetId="2" r:id="rId2"/>
    <sheet name="Transformed_square_roo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C51" i="3"/>
  <c r="D51" i="3"/>
  <c r="E51" i="3"/>
  <c r="F51" i="3"/>
  <c r="G51" i="3"/>
  <c r="H51" i="3"/>
  <c r="I51" i="3"/>
  <c r="J51" i="3"/>
  <c r="K51" i="3"/>
  <c r="L51" i="3"/>
  <c r="M51" i="3"/>
  <c r="N51" i="3"/>
  <c r="C52" i="3"/>
  <c r="D52" i="3"/>
  <c r="E52" i="3"/>
  <c r="F52" i="3"/>
  <c r="G52" i="3"/>
  <c r="H52" i="3"/>
  <c r="I52" i="3"/>
  <c r="J52" i="3"/>
  <c r="K52" i="3"/>
  <c r="L52" i="3"/>
  <c r="M52" i="3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C54" i="3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N55" i="3"/>
  <c r="C56" i="3"/>
  <c r="D56" i="3"/>
  <c r="E56" i="3"/>
  <c r="F56" i="3"/>
  <c r="G56" i="3"/>
  <c r="H56" i="3"/>
  <c r="I56" i="3"/>
  <c r="J56" i="3"/>
  <c r="K56" i="3"/>
  <c r="L56" i="3"/>
  <c r="M56" i="3"/>
  <c r="N56" i="3"/>
  <c r="C57" i="3"/>
  <c r="D57" i="3"/>
  <c r="E57" i="3"/>
  <c r="F57" i="3"/>
  <c r="G57" i="3"/>
  <c r="H57" i="3"/>
  <c r="I57" i="3"/>
  <c r="J57" i="3"/>
  <c r="K57" i="3"/>
  <c r="L57" i="3"/>
  <c r="M57" i="3"/>
  <c r="N57" i="3"/>
  <c r="C58" i="3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  <c r="C61" i="3"/>
  <c r="D61" i="3"/>
  <c r="E61" i="3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F63" i="3"/>
  <c r="G63" i="3"/>
  <c r="H63" i="3"/>
  <c r="I63" i="3"/>
  <c r="J63" i="3"/>
  <c r="K63" i="3"/>
  <c r="L63" i="3"/>
  <c r="M63" i="3"/>
  <c r="N63" i="3"/>
  <c r="D2" i="3"/>
  <c r="E2" i="3"/>
  <c r="F2" i="3"/>
  <c r="G2" i="3"/>
  <c r="H2" i="3"/>
  <c r="I2" i="3"/>
  <c r="J2" i="3"/>
  <c r="K2" i="3"/>
  <c r="L2" i="3"/>
  <c r="M2" i="3"/>
  <c r="N2" i="3"/>
  <c r="C2" i="3"/>
</calcChain>
</file>

<file path=xl/sharedStrings.xml><?xml version="1.0" encoding="utf-8"?>
<sst xmlns="http://schemas.openxmlformats.org/spreadsheetml/2006/main" count="414" uniqueCount="71">
  <si>
    <t>ID</t>
  </si>
  <si>
    <t>In100(50)</t>
  </si>
  <si>
    <t>In101(51)</t>
  </si>
  <si>
    <t>In102(52)</t>
  </si>
  <si>
    <t>In103(53)</t>
  </si>
  <si>
    <t>In106(54)</t>
  </si>
  <si>
    <t>In109(55)</t>
  </si>
  <si>
    <t>In110(56)</t>
  </si>
  <si>
    <t>In111(57)</t>
  </si>
  <si>
    <t>In112(58)</t>
  </si>
  <si>
    <t>In114(59)</t>
  </si>
  <si>
    <t>In115(60)</t>
  </si>
  <si>
    <t>In118(62)</t>
  </si>
  <si>
    <t>In119(63)</t>
  </si>
  <si>
    <t>In126(66)</t>
  </si>
  <si>
    <t>In129(68)</t>
  </si>
  <si>
    <t>In130(69)</t>
  </si>
  <si>
    <t>In134(70)</t>
  </si>
  <si>
    <t>In14(7)</t>
  </si>
  <si>
    <t>In17(8)</t>
  </si>
  <si>
    <t>In22(11)</t>
  </si>
  <si>
    <t>In24(12)</t>
  </si>
  <si>
    <t>In27(13)</t>
  </si>
  <si>
    <t>In28(14)</t>
  </si>
  <si>
    <t>In31(16)</t>
  </si>
  <si>
    <t>In33(17)</t>
  </si>
  <si>
    <t>In35(18)</t>
  </si>
  <si>
    <t>In36(19)</t>
  </si>
  <si>
    <t>In39(20)</t>
  </si>
  <si>
    <t>In55(27)</t>
  </si>
  <si>
    <t>In62(31)</t>
  </si>
  <si>
    <t>In64(33)</t>
  </si>
  <si>
    <t>In72(37)</t>
  </si>
  <si>
    <t>In75(39)</t>
  </si>
  <si>
    <t>In80(41)</t>
  </si>
  <si>
    <t>In84(42)</t>
  </si>
  <si>
    <t>In85(43)</t>
  </si>
  <si>
    <t>In87(45)</t>
  </si>
  <si>
    <t>In9(3)</t>
  </si>
  <si>
    <t>In96(48)</t>
  </si>
  <si>
    <t>In98(49)</t>
  </si>
  <si>
    <t>Type</t>
  </si>
  <si>
    <t>Outer_control</t>
  </si>
  <si>
    <t>Inner_control</t>
  </si>
  <si>
    <t>Fireplace</t>
  </si>
  <si>
    <t>Floor</t>
  </si>
  <si>
    <t>Herbaceous_leaf/culm_concentration</t>
  </si>
  <si>
    <t>Herbaceous_inflorescence_concentration</t>
  </si>
  <si>
    <t>Herbaceous_indet_concentration</t>
  </si>
  <si>
    <t>Woody_species_concentration</t>
  </si>
  <si>
    <t>Indet_concentration</t>
  </si>
  <si>
    <t>ALM_DC001</t>
  </si>
  <si>
    <t>ALM_DC002</t>
  </si>
  <si>
    <t>KMR_DC001</t>
  </si>
  <si>
    <t>KMR_DC002</t>
  </si>
  <si>
    <t>KMR_DC003</t>
  </si>
  <si>
    <t>KMR_DC004</t>
  </si>
  <si>
    <t>KMR_DC005</t>
  </si>
  <si>
    <t>KMR_DC006</t>
  </si>
  <si>
    <t>KMR_DC007</t>
  </si>
  <si>
    <t>KMR_DC008</t>
  </si>
  <si>
    <t>NAG_DC001</t>
  </si>
  <si>
    <t>Dung_fresh</t>
  </si>
  <si>
    <t>Herbaceous_leaf/culm_percentage</t>
  </si>
  <si>
    <t>Herbaceous_inflorescence_percentage</t>
  </si>
  <si>
    <t>Herbaceous_indet_percentage</t>
  </si>
  <si>
    <t>Woody_species_percentage</t>
  </si>
  <si>
    <t>Indet_percentage</t>
  </si>
  <si>
    <t>Chemicals_dung</t>
  </si>
  <si>
    <t>Chemicals_wood</t>
  </si>
  <si>
    <t>Dung_ash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</si>
</sst>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"/>
  <cols>
    <col min="2" max="2" width="11.5" bestFit="1" customWidth="1"/>
    <col min="3" max="3" width="12.33203125" customWidth="1"/>
    <col min="4" max="5" width="11.1640625" bestFit="1" customWidth="1"/>
    <col min="6" max="6" width="23.83203125" bestFit="1" customWidth="1"/>
    <col min="7" max="7" width="15.1640625" bestFit="1" customWidth="1"/>
    <col min="8" max="8" width="31.1640625" bestFit="1" customWidth="1"/>
    <col min="9" max="9" width="34.6640625" bestFit="1" customWidth="1"/>
    <col min="10" max="10" width="27.83203125" bestFit="1" customWidth="1"/>
    <col min="11" max="11" width="26" bestFit="1" customWidth="1"/>
    <col min="12" max="12" width="11.1640625" bestFit="1" customWidth="1"/>
  </cols>
  <sheetData>
    <row r="1" spans="1:14">
      <c r="A1" s="3" t="s">
        <v>0</v>
      </c>
      <c r="B1" s="3" t="s">
        <v>41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4" t="s">
        <v>68</v>
      </c>
      <c r="N1" s="4" t="s">
        <v>69</v>
      </c>
    </row>
    <row r="2" spans="1:14">
      <c r="A2" s="5" t="s">
        <v>1</v>
      </c>
      <c r="B2" s="5" t="s">
        <v>45</v>
      </c>
      <c r="C2" s="8">
        <v>6.1688311688311686</v>
      </c>
      <c r="D2" s="8">
        <v>2.9220779220779223</v>
      </c>
      <c r="E2" s="8">
        <v>81.168831168831176</v>
      </c>
      <c r="F2" s="8">
        <v>4.220779220779221</v>
      </c>
      <c r="G2" s="8">
        <v>5.5194805194805197</v>
      </c>
      <c r="H2" s="9">
        <v>50067.989095204233</v>
      </c>
      <c r="I2" s="9">
        <v>23716.415887202009</v>
      </c>
      <c r="J2" s="9">
        <v>658789.33020005573</v>
      </c>
      <c r="K2" s="9">
        <v>34257.045170402904</v>
      </c>
      <c r="L2" s="9">
        <v>44797.674453603795</v>
      </c>
      <c r="M2" s="8">
        <v>267.18</v>
      </c>
      <c r="N2" s="8">
        <v>763.86</v>
      </c>
    </row>
    <row r="3" spans="1:14">
      <c r="A3" s="6" t="s">
        <v>2</v>
      </c>
      <c r="B3" s="6" t="s">
        <v>42</v>
      </c>
      <c r="C3" s="8">
        <v>7.333333333333333</v>
      </c>
      <c r="D3" s="8">
        <v>1.3333333333333333</v>
      </c>
      <c r="E3" s="8">
        <v>87.333333333333329</v>
      </c>
      <c r="F3" s="8">
        <v>0.33333333333333331</v>
      </c>
      <c r="G3" s="8">
        <v>3.6666666666666665</v>
      </c>
      <c r="H3" s="9">
        <v>46295.710333532275</v>
      </c>
      <c r="I3" s="9">
        <v>8417.4018788240501</v>
      </c>
      <c r="J3" s="9">
        <v>551339.82306297531</v>
      </c>
      <c r="K3" s="9">
        <v>2104.3504697060125</v>
      </c>
      <c r="L3" s="9">
        <v>23147.855166766138</v>
      </c>
      <c r="M3" s="8">
        <v>251</v>
      </c>
      <c r="N3" s="8">
        <v>843.63</v>
      </c>
    </row>
    <row r="4" spans="1:14">
      <c r="A4" s="6" t="s">
        <v>3</v>
      </c>
      <c r="B4" s="6" t="s">
        <v>42</v>
      </c>
      <c r="C4" s="8">
        <v>7.666666666666667</v>
      </c>
      <c r="D4" s="8">
        <v>2.6666666666666665</v>
      </c>
      <c r="E4" s="8">
        <v>86</v>
      </c>
      <c r="F4" s="8">
        <v>0.66666666666666663</v>
      </c>
      <c r="G4" s="8">
        <v>3</v>
      </c>
      <c r="H4" s="9">
        <v>85538.044201846482</v>
      </c>
      <c r="I4" s="9">
        <v>29752.363200642256</v>
      </c>
      <c r="J4" s="9">
        <v>959513.71322071285</v>
      </c>
      <c r="K4" s="9">
        <v>7438.090800160564</v>
      </c>
      <c r="L4" s="9">
        <v>33471.408600722541</v>
      </c>
      <c r="M4" s="8">
        <v>306.38</v>
      </c>
      <c r="N4" s="8">
        <v>864.98</v>
      </c>
    </row>
    <row r="5" spans="1:14">
      <c r="A5" s="6" t="s">
        <v>4</v>
      </c>
      <c r="B5" s="6" t="s">
        <v>43</v>
      </c>
      <c r="C5" s="8">
        <v>10.264900662251655</v>
      </c>
      <c r="D5" s="8">
        <v>1.6556291390728477</v>
      </c>
      <c r="E5" s="8">
        <v>80.794701986754973</v>
      </c>
      <c r="F5" s="8">
        <v>0.66225165562913912</v>
      </c>
      <c r="G5" s="8">
        <v>6.6225165562913908</v>
      </c>
      <c r="H5" s="9">
        <v>59601.553746661513</v>
      </c>
      <c r="I5" s="9">
        <v>9613.1538301066939</v>
      </c>
      <c r="J5" s="9">
        <v>469121.90690920671</v>
      </c>
      <c r="K5" s="9">
        <v>3845.2615320426776</v>
      </c>
      <c r="L5" s="9">
        <v>38452.615320426776</v>
      </c>
      <c r="M5" s="8">
        <v>296.39</v>
      </c>
      <c r="N5" s="8">
        <v>754.83</v>
      </c>
    </row>
    <row r="6" spans="1:14">
      <c r="A6" s="6" t="s">
        <v>5</v>
      </c>
      <c r="B6" s="6" t="s">
        <v>42</v>
      </c>
      <c r="C6" s="8">
        <v>7.6923076923076925</v>
      </c>
      <c r="D6" s="8">
        <v>1.9230769230769231</v>
      </c>
      <c r="E6" s="8">
        <v>84.615384615384613</v>
      </c>
      <c r="F6" s="8">
        <v>2.5641025641025643</v>
      </c>
      <c r="G6" s="8">
        <v>3.2051282051282053</v>
      </c>
      <c r="H6" s="9">
        <v>83873.789116466738</v>
      </c>
      <c r="I6" s="9">
        <v>20968.447279116685</v>
      </c>
      <c r="J6" s="9">
        <v>922611.68028113432</v>
      </c>
      <c r="K6" s="9">
        <v>27957.929705488918</v>
      </c>
      <c r="L6" s="9">
        <v>34947.412131861143</v>
      </c>
      <c r="M6" s="8">
        <v>224.56</v>
      </c>
      <c r="N6" s="8">
        <v>1043.4100000000001</v>
      </c>
    </row>
    <row r="7" spans="1:14">
      <c r="A7" s="6" t="s">
        <v>6</v>
      </c>
      <c r="B7" s="6" t="s">
        <v>43</v>
      </c>
      <c r="C7" s="8">
        <v>5.3291536050156738</v>
      </c>
      <c r="D7" s="8">
        <v>3.761755485893417</v>
      </c>
      <c r="E7" s="8">
        <v>81.818181818181813</v>
      </c>
      <c r="F7" s="8">
        <v>2.1943573667711598</v>
      </c>
      <c r="G7" s="8">
        <v>6.8965517241379306</v>
      </c>
      <c r="H7" s="9">
        <v>60437.677160259082</v>
      </c>
      <c r="I7" s="9">
        <v>42661.889760182879</v>
      </c>
      <c r="J7" s="9">
        <v>927896.10228397755</v>
      </c>
      <c r="K7" s="9">
        <v>24886.102360106681</v>
      </c>
      <c r="L7" s="9">
        <v>78213.464560335284</v>
      </c>
      <c r="M7" s="8">
        <v>243.72</v>
      </c>
      <c r="N7" s="8">
        <v>993.48</v>
      </c>
    </row>
    <row r="8" spans="1:14">
      <c r="A8" s="6" t="s">
        <v>7</v>
      </c>
      <c r="B8" s="6" t="s">
        <v>43</v>
      </c>
      <c r="C8" s="8">
        <v>5.882352941176471</v>
      </c>
      <c r="D8" s="8">
        <v>2.8011204481792715</v>
      </c>
      <c r="E8" s="8">
        <v>83.753501400560225</v>
      </c>
      <c r="F8" s="8">
        <v>3.3613445378151261</v>
      </c>
      <c r="G8" s="8">
        <v>4.2016806722689077</v>
      </c>
      <c r="H8" s="9">
        <v>38220.783130914788</v>
      </c>
      <c r="I8" s="9">
        <v>18200.37291948323</v>
      </c>
      <c r="J8" s="9">
        <v>544191.15029254858</v>
      </c>
      <c r="K8" s="9">
        <v>21840.447503379877</v>
      </c>
      <c r="L8" s="9">
        <v>27300.559379224844</v>
      </c>
      <c r="M8" s="8">
        <v>230.69</v>
      </c>
      <c r="N8" s="8">
        <v>893.15</v>
      </c>
    </row>
    <row r="9" spans="1:14">
      <c r="A9" s="6" t="s">
        <v>8</v>
      </c>
      <c r="B9" s="6" t="s">
        <v>43</v>
      </c>
      <c r="C9" s="8">
        <v>10.691823899371069</v>
      </c>
      <c r="D9" s="8">
        <v>2.5157232704402515</v>
      </c>
      <c r="E9" s="8">
        <v>78.616352201257868</v>
      </c>
      <c r="F9" s="8">
        <v>0.62893081761006286</v>
      </c>
      <c r="G9" s="8">
        <v>7.5471698113207548</v>
      </c>
      <c r="H9" s="9">
        <v>113557.9749848697</v>
      </c>
      <c r="I9" s="9">
        <v>26719.523525851691</v>
      </c>
      <c r="J9" s="9">
        <v>834985.11018286541</v>
      </c>
      <c r="K9" s="9">
        <v>6679.8808814629228</v>
      </c>
      <c r="L9" s="9">
        <v>80158.570577555074</v>
      </c>
      <c r="M9" s="8">
        <v>218.02</v>
      </c>
      <c r="N9" s="8">
        <v>983.67</v>
      </c>
    </row>
    <row r="10" spans="1:14">
      <c r="A10" s="6" t="s">
        <v>9</v>
      </c>
      <c r="B10" s="6" t="s">
        <v>42</v>
      </c>
      <c r="C10" s="8">
        <v>5.5555555555555554</v>
      </c>
      <c r="D10" s="8">
        <v>1.6339869281045751</v>
      </c>
      <c r="E10" s="8">
        <v>87.908496732026137</v>
      </c>
      <c r="F10" s="8">
        <v>1.9607843137254901</v>
      </c>
      <c r="G10" s="8">
        <v>2.9411764705882355</v>
      </c>
      <c r="H10" s="9">
        <v>57897.478955376479</v>
      </c>
      <c r="I10" s="9">
        <v>17028.670280993083</v>
      </c>
      <c r="J10" s="9">
        <v>916142.4611174278</v>
      </c>
      <c r="K10" s="9">
        <v>20434.404337191696</v>
      </c>
      <c r="L10" s="9">
        <v>30651.606505787549</v>
      </c>
      <c r="M10" s="8">
        <v>274.01</v>
      </c>
      <c r="N10" s="8">
        <v>934.56</v>
      </c>
    </row>
    <row r="11" spans="1:14">
      <c r="A11" s="6" t="s">
        <v>10</v>
      </c>
      <c r="B11" s="6" t="s">
        <v>44</v>
      </c>
      <c r="C11" s="8">
        <v>10.903426791277258</v>
      </c>
      <c r="D11" s="8">
        <v>4.6728971962616823</v>
      </c>
      <c r="E11" s="8">
        <v>77.881619937694708</v>
      </c>
      <c r="F11" s="8">
        <v>1.2461059190031152</v>
      </c>
      <c r="G11" s="8">
        <v>5.29595015576324</v>
      </c>
      <c r="H11" s="9">
        <v>98946.648706958076</v>
      </c>
      <c r="I11" s="9">
        <v>42405.706588696317</v>
      </c>
      <c r="J11" s="9">
        <v>706761.77647827205</v>
      </c>
      <c r="K11" s="9">
        <v>11308.188423652351</v>
      </c>
      <c r="L11" s="9">
        <v>48059.800800522498</v>
      </c>
      <c r="M11" s="8">
        <v>375.51</v>
      </c>
      <c r="N11" s="8">
        <v>2084.4</v>
      </c>
    </row>
    <row r="12" spans="1:14">
      <c r="A12" s="6" t="s">
        <v>11</v>
      </c>
      <c r="B12" s="6" t="s">
        <v>43</v>
      </c>
      <c r="C12" s="8">
        <v>10.658307210031348</v>
      </c>
      <c r="D12" s="8">
        <v>4.3887147335423196</v>
      </c>
      <c r="E12" s="8">
        <v>75.862068965517238</v>
      </c>
      <c r="F12" s="8">
        <v>1.8808777429467085</v>
      </c>
      <c r="G12" s="8">
        <v>7.2100313479623823</v>
      </c>
      <c r="H12" s="9">
        <v>70773.829790535805</v>
      </c>
      <c r="I12" s="9">
        <v>29142.165207867689</v>
      </c>
      <c r="J12" s="9">
        <v>503743.14145028428</v>
      </c>
      <c r="K12" s="9">
        <v>12489.499374800436</v>
      </c>
      <c r="L12" s="9">
        <v>47876.414270068337</v>
      </c>
      <c r="M12" s="8">
        <v>181.23</v>
      </c>
      <c r="N12" s="8">
        <v>672.75</v>
      </c>
    </row>
    <row r="13" spans="1:14">
      <c r="A13" s="5" t="s">
        <v>12</v>
      </c>
      <c r="B13" s="5" t="s">
        <v>45</v>
      </c>
      <c r="C13" s="8">
        <v>11.111111111111111</v>
      </c>
      <c r="D13" s="8">
        <v>1.9047619047619047</v>
      </c>
      <c r="E13" s="8">
        <v>81.904761904761898</v>
      </c>
      <c r="F13" s="8">
        <v>0.63492063492063489</v>
      </c>
      <c r="G13" s="8">
        <v>4.4444444444444446</v>
      </c>
      <c r="H13" s="9">
        <v>294048.02126273268</v>
      </c>
      <c r="I13" s="9">
        <v>50408.232216468459</v>
      </c>
      <c r="J13" s="9">
        <v>2167553.9853081438</v>
      </c>
      <c r="K13" s="9">
        <v>16802.744072156151</v>
      </c>
      <c r="L13" s="9">
        <v>117619.20850509306</v>
      </c>
      <c r="M13" s="8">
        <v>258.33</v>
      </c>
      <c r="N13" s="8">
        <v>623.04999999999995</v>
      </c>
    </row>
    <row r="14" spans="1:14">
      <c r="A14" s="6" t="s">
        <v>13</v>
      </c>
      <c r="B14" s="6" t="s">
        <v>42</v>
      </c>
      <c r="C14" s="8">
        <v>7.5471698113207548</v>
      </c>
      <c r="D14" s="8">
        <v>2.2012578616352201</v>
      </c>
      <c r="E14" s="8">
        <v>81.76100628930817</v>
      </c>
      <c r="F14" s="8">
        <v>1.5723270440251573</v>
      </c>
      <c r="G14" s="8">
        <v>6.9182389937106921</v>
      </c>
      <c r="H14" s="9">
        <v>59172.919545957666</v>
      </c>
      <c r="I14" s="9">
        <v>17258.76820090432</v>
      </c>
      <c r="J14" s="9">
        <v>641039.96174787474</v>
      </c>
      <c r="K14" s="9">
        <v>12327.691572074515</v>
      </c>
      <c r="L14" s="9">
        <v>54241.842917127862</v>
      </c>
      <c r="M14" s="8">
        <v>319.37</v>
      </c>
      <c r="N14" s="8">
        <v>824.83</v>
      </c>
    </row>
    <row r="15" spans="1:14">
      <c r="A15" s="6" t="s">
        <v>14</v>
      </c>
      <c r="B15" s="6" t="s">
        <v>42</v>
      </c>
      <c r="C15" s="8">
        <v>6.7961165048543686</v>
      </c>
      <c r="D15" s="8">
        <v>4.2071197411003238</v>
      </c>
      <c r="E15" s="8">
        <v>81.229773462783172</v>
      </c>
      <c r="F15" s="8">
        <v>1.941747572815534</v>
      </c>
      <c r="G15" s="8">
        <v>5.825242718446602</v>
      </c>
      <c r="H15" s="9">
        <v>97823.693657985641</v>
      </c>
      <c r="I15" s="9">
        <v>60557.524645419689</v>
      </c>
      <c r="J15" s="9">
        <v>1169226.052769257</v>
      </c>
      <c r="K15" s="9">
        <v>27949.626759424475</v>
      </c>
      <c r="L15" s="9">
        <v>83848.880278273413</v>
      </c>
      <c r="M15" s="8">
        <v>264.09000000000003</v>
      </c>
      <c r="N15" s="8">
        <v>913.87</v>
      </c>
    </row>
    <row r="16" spans="1:14">
      <c r="A16" s="5" t="s">
        <v>15</v>
      </c>
      <c r="B16" s="5" t="s">
        <v>45</v>
      </c>
      <c r="C16" s="8">
        <v>10.443037974683545</v>
      </c>
      <c r="D16" s="8">
        <v>2.5316455696202533</v>
      </c>
      <c r="E16" s="8">
        <v>81.012658227848107</v>
      </c>
      <c r="F16" s="8">
        <v>2.5316455696202533</v>
      </c>
      <c r="G16" s="8">
        <v>3.481012658227848</v>
      </c>
      <c r="H16" s="9">
        <v>179198.25625475711</v>
      </c>
      <c r="I16" s="9">
        <v>43442.001516304757</v>
      </c>
      <c r="J16" s="9">
        <v>1390144.0485217522</v>
      </c>
      <c r="K16" s="9">
        <v>43442.001516304757</v>
      </c>
      <c r="L16" s="9">
        <v>59732.75208491904</v>
      </c>
      <c r="M16" s="8">
        <v>309.92</v>
      </c>
      <c r="N16" s="8">
        <v>994.51</v>
      </c>
    </row>
    <row r="17" spans="1:14">
      <c r="A17" s="5" t="s">
        <v>16</v>
      </c>
      <c r="B17" s="5" t="s">
        <v>45</v>
      </c>
      <c r="C17" s="8">
        <v>6.9078947368421053</v>
      </c>
      <c r="D17" s="8">
        <v>1.6447368421052631</v>
      </c>
      <c r="E17" s="8">
        <v>84.53947368421052</v>
      </c>
      <c r="F17" s="8">
        <v>0.98684210526315785</v>
      </c>
      <c r="G17" s="8">
        <v>5.9210526315789478</v>
      </c>
      <c r="H17" s="9">
        <v>225939.24829328322</v>
      </c>
      <c r="I17" s="9">
        <v>53795.059117448385</v>
      </c>
      <c r="J17" s="9">
        <v>2765066.0386368474</v>
      </c>
      <c r="K17" s="9">
        <v>32277.035470469033</v>
      </c>
      <c r="L17" s="9">
        <v>193662.21282281421</v>
      </c>
      <c r="M17" s="8">
        <v>303.31</v>
      </c>
      <c r="N17" s="8">
        <v>923.94</v>
      </c>
    </row>
    <row r="18" spans="1:14">
      <c r="A18" s="5" t="s">
        <v>17</v>
      </c>
      <c r="B18" s="5" t="s">
        <v>45</v>
      </c>
      <c r="C18" s="8">
        <v>13.333333333333334</v>
      </c>
      <c r="D18" s="8">
        <v>5.7575757575757578</v>
      </c>
      <c r="E18" s="8">
        <v>75.454545454545453</v>
      </c>
      <c r="F18" s="8">
        <v>2.1212121212121211</v>
      </c>
      <c r="G18" s="8">
        <v>3.3333333333333335</v>
      </c>
      <c r="H18" s="9">
        <v>1001240.1071332681</v>
      </c>
      <c r="I18" s="9">
        <v>432353.68262572942</v>
      </c>
      <c r="J18" s="9">
        <v>5666108.7880950868</v>
      </c>
      <c r="K18" s="9">
        <v>159288.19886211085</v>
      </c>
      <c r="L18" s="9">
        <v>250310.02678331704</v>
      </c>
      <c r="M18" s="8">
        <v>316.45</v>
      </c>
      <c r="N18" s="8">
        <v>884.01</v>
      </c>
    </row>
    <row r="19" spans="1:14">
      <c r="A19" s="6" t="s">
        <v>18</v>
      </c>
      <c r="B19" s="6" t="s">
        <v>43</v>
      </c>
      <c r="C19" s="8">
        <v>9.9009900990099009</v>
      </c>
      <c r="D19" s="8">
        <v>2.6402640264026402</v>
      </c>
      <c r="E19" s="8">
        <v>78.877887788778878</v>
      </c>
      <c r="F19" s="8">
        <v>1.6501650165016502</v>
      </c>
      <c r="G19" s="8">
        <v>6.9306930693069306</v>
      </c>
      <c r="H19" s="9">
        <v>22935.870930739147</v>
      </c>
      <c r="I19" s="9">
        <v>6116.2322481971059</v>
      </c>
      <c r="J19" s="9">
        <v>182722.43841488854</v>
      </c>
      <c r="K19" s="9">
        <v>3822.6451551231912</v>
      </c>
      <c r="L19" s="9">
        <v>16055.109651517403</v>
      </c>
      <c r="M19" s="8">
        <v>316.27</v>
      </c>
      <c r="N19" s="8">
        <v>754.71</v>
      </c>
    </row>
    <row r="20" spans="1:14">
      <c r="A20" s="6" t="s">
        <v>19</v>
      </c>
      <c r="B20" s="6" t="s">
        <v>43</v>
      </c>
      <c r="C20" s="8">
        <v>9.7719869706840399</v>
      </c>
      <c r="D20" s="8">
        <v>1.3029315960912051</v>
      </c>
      <c r="E20" s="8">
        <v>79.153094462540722</v>
      </c>
      <c r="F20" s="8">
        <v>2.6058631921824102</v>
      </c>
      <c r="G20" s="8">
        <v>7.1661237785016283</v>
      </c>
      <c r="H20" s="9">
        <v>95310.132272812058</v>
      </c>
      <c r="I20" s="9">
        <v>12708.017636374942</v>
      </c>
      <c r="J20" s="9">
        <v>772012.07140977774</v>
      </c>
      <c r="K20" s="9">
        <v>25416.035272749883</v>
      </c>
      <c r="L20" s="9">
        <v>69894.097000062175</v>
      </c>
      <c r="M20" s="8">
        <v>371.56</v>
      </c>
      <c r="N20" s="8">
        <v>895.02</v>
      </c>
    </row>
    <row r="21" spans="1:14">
      <c r="A21" s="6" t="s">
        <v>20</v>
      </c>
      <c r="B21" s="6" t="s">
        <v>44</v>
      </c>
      <c r="C21" s="8">
        <v>9.615384615384615</v>
      </c>
      <c r="D21" s="8">
        <v>2.8846153846153846</v>
      </c>
      <c r="E21" s="8">
        <v>76.602564102564102</v>
      </c>
      <c r="F21" s="8">
        <v>0.32051282051282054</v>
      </c>
      <c r="G21" s="8">
        <v>10.576923076923077</v>
      </c>
      <c r="H21" s="9">
        <v>19875.350104727175</v>
      </c>
      <c r="I21" s="9">
        <v>5962.605031418153</v>
      </c>
      <c r="J21" s="9">
        <v>158340.28916765982</v>
      </c>
      <c r="K21" s="9">
        <v>662.51167015757255</v>
      </c>
      <c r="L21" s="9">
        <v>21862.885115199893</v>
      </c>
      <c r="M21" s="8">
        <v>294.01</v>
      </c>
      <c r="N21" s="8">
        <v>512.33000000000004</v>
      </c>
    </row>
    <row r="22" spans="1:14">
      <c r="A22" s="6" t="s">
        <v>21</v>
      </c>
      <c r="B22" s="6" t="s">
        <v>43</v>
      </c>
      <c r="C22" s="8">
        <v>9.9667774086378742</v>
      </c>
      <c r="D22" s="8">
        <v>2.3255813953488373</v>
      </c>
      <c r="E22" s="8">
        <v>81.395348837209298</v>
      </c>
      <c r="F22" s="8">
        <v>0.33222591362126247</v>
      </c>
      <c r="G22" s="8">
        <v>5.9800664451827243</v>
      </c>
      <c r="H22" s="9">
        <v>18745.872213828683</v>
      </c>
      <c r="I22" s="9">
        <v>4374.0368498933594</v>
      </c>
      <c r="J22" s="9">
        <v>153091.28974626758</v>
      </c>
      <c r="K22" s="9">
        <v>624.86240712762276</v>
      </c>
      <c r="L22" s="9">
        <v>11247.523328297211</v>
      </c>
      <c r="M22" s="8">
        <v>302.64999999999998</v>
      </c>
      <c r="N22" s="8">
        <v>784.27</v>
      </c>
    </row>
    <row r="23" spans="1:14">
      <c r="A23" s="5" t="s">
        <v>22</v>
      </c>
      <c r="B23" s="5" t="s">
        <v>45</v>
      </c>
      <c r="C23" s="8">
        <v>13.225806451612904</v>
      </c>
      <c r="D23" s="8">
        <v>2.5806451612903225</v>
      </c>
      <c r="E23" s="8">
        <v>82.258064516129039</v>
      </c>
      <c r="F23" s="8">
        <v>0.64516129032258063</v>
      </c>
      <c r="G23" s="8">
        <v>1.2903225806451613</v>
      </c>
      <c r="H23" s="9">
        <v>1444085.8087712782</v>
      </c>
      <c r="I23" s="9">
        <v>281772.84073585918</v>
      </c>
      <c r="J23" s="9">
        <v>8981509.2984555122</v>
      </c>
      <c r="K23" s="9">
        <v>70443.210183964795</v>
      </c>
      <c r="L23" s="9">
        <v>140886.42036792959</v>
      </c>
      <c r="M23" s="8">
        <v>274.12</v>
      </c>
      <c r="N23" s="8">
        <v>834.73</v>
      </c>
    </row>
    <row r="24" spans="1:14">
      <c r="A24" s="5" t="s">
        <v>23</v>
      </c>
      <c r="B24" s="5" t="s">
        <v>45</v>
      </c>
      <c r="C24" s="8">
        <v>20.521172638436482</v>
      </c>
      <c r="D24" s="8">
        <v>3.5830618892508141</v>
      </c>
      <c r="E24" s="8">
        <v>64.820846905537465</v>
      </c>
      <c r="F24" s="8">
        <v>3.9087947882736156</v>
      </c>
      <c r="G24" s="8">
        <v>7.1661237785016283</v>
      </c>
      <c r="H24" s="9">
        <v>9215.2080456146286</v>
      </c>
      <c r="I24" s="9">
        <v>1609.0045793930308</v>
      </c>
      <c r="J24" s="9">
        <v>29108.355572655735</v>
      </c>
      <c r="K24" s="9">
        <v>1755.2777229742153</v>
      </c>
      <c r="L24" s="9">
        <v>3218.0091587860616</v>
      </c>
      <c r="M24" s="8">
        <v>411.61</v>
      </c>
      <c r="N24" s="8">
        <v>341.78</v>
      </c>
    </row>
    <row r="25" spans="1:14">
      <c r="A25" s="5" t="s">
        <v>24</v>
      </c>
      <c r="B25" s="5" t="s">
        <v>45</v>
      </c>
      <c r="C25" s="8">
        <v>13.855421686746988</v>
      </c>
      <c r="D25" s="8">
        <v>3.3132530120481927</v>
      </c>
      <c r="E25" s="8">
        <v>74.096385542168676</v>
      </c>
      <c r="F25" s="8">
        <v>0.90361445783132532</v>
      </c>
      <c r="G25" s="8">
        <v>7.831325301204819</v>
      </c>
      <c r="H25" s="9">
        <v>225789.24170328243</v>
      </c>
      <c r="I25" s="9">
        <v>53993.079537741454</v>
      </c>
      <c r="J25" s="9">
        <v>1207481.5969349451</v>
      </c>
      <c r="K25" s="9">
        <v>14725.385328474942</v>
      </c>
      <c r="L25" s="9">
        <v>127620.00618011616</v>
      </c>
      <c r="M25" s="8">
        <v>335.63</v>
      </c>
      <c r="N25" s="8">
        <v>1074.03</v>
      </c>
    </row>
    <row r="26" spans="1:14">
      <c r="A26" s="5" t="s">
        <v>25</v>
      </c>
      <c r="B26" s="5" t="s">
        <v>45</v>
      </c>
      <c r="C26" s="8">
        <v>15.705128205128204</v>
      </c>
      <c r="D26" s="8">
        <v>2.2435897435897436</v>
      </c>
      <c r="E26" s="8">
        <v>77.564102564102569</v>
      </c>
      <c r="F26" s="8">
        <v>0.32051282051282054</v>
      </c>
      <c r="G26" s="8">
        <v>4.166666666666667</v>
      </c>
      <c r="H26" s="9">
        <v>474310.0668059864</v>
      </c>
      <c r="I26" s="9">
        <v>67758.580972283773</v>
      </c>
      <c r="J26" s="9">
        <v>2342510.9421846676</v>
      </c>
      <c r="K26" s="9">
        <v>9679.7972817548252</v>
      </c>
      <c r="L26" s="9">
        <v>125837.36466281272</v>
      </c>
      <c r="M26" s="8">
        <v>293.27999999999997</v>
      </c>
      <c r="N26" s="8">
        <v>1094.06</v>
      </c>
    </row>
    <row r="27" spans="1:14">
      <c r="A27" s="5" t="s">
        <v>26</v>
      </c>
      <c r="B27" s="5" t="s">
        <v>45</v>
      </c>
      <c r="C27" s="8">
        <v>26.582278481012658</v>
      </c>
      <c r="D27" s="8">
        <v>5.6962025316455698</v>
      </c>
      <c r="E27" s="8">
        <v>56.0126582278481</v>
      </c>
      <c r="F27" s="8">
        <v>3.481012658227848</v>
      </c>
      <c r="G27" s="8">
        <v>8.2278481012658222</v>
      </c>
      <c r="H27" s="9">
        <v>20635.173912809514</v>
      </c>
      <c r="I27" s="9">
        <v>4421.8229813163252</v>
      </c>
      <c r="J27" s="9">
        <v>43481.259316277195</v>
      </c>
      <c r="K27" s="9">
        <v>2702.2251552488647</v>
      </c>
      <c r="L27" s="9">
        <v>6387.0776396791362</v>
      </c>
      <c r="M27" s="8">
        <v>311.02999999999997</v>
      </c>
      <c r="N27" s="8">
        <v>325.29000000000002</v>
      </c>
    </row>
    <row r="28" spans="1:14">
      <c r="A28" s="5" t="s">
        <v>27</v>
      </c>
      <c r="B28" s="5" t="s">
        <v>45</v>
      </c>
      <c r="C28" s="8">
        <v>10.130718954248366</v>
      </c>
      <c r="D28" s="8">
        <v>3.9215686274509802</v>
      </c>
      <c r="E28" s="8">
        <v>78.104575163398692</v>
      </c>
      <c r="F28" s="8">
        <v>1.9607843137254901</v>
      </c>
      <c r="G28" s="8">
        <v>5.882352941176471</v>
      </c>
      <c r="H28" s="9">
        <v>499441.98133339552</v>
      </c>
      <c r="I28" s="9">
        <v>193332.3798709918</v>
      </c>
      <c r="J28" s="9">
        <v>3850536.5657639205</v>
      </c>
      <c r="K28" s="9">
        <v>96666.189935495902</v>
      </c>
      <c r="L28" s="9">
        <v>289998.56980648771</v>
      </c>
      <c r="M28" s="8">
        <v>289.33</v>
      </c>
      <c r="N28" s="8">
        <v>1344</v>
      </c>
    </row>
    <row r="29" spans="1:14">
      <c r="A29" s="5" t="s">
        <v>28</v>
      </c>
      <c r="B29" s="5" t="s">
        <v>45</v>
      </c>
      <c r="C29" s="8">
        <v>9.3548387096774199</v>
      </c>
      <c r="D29" s="8">
        <v>1.2903225806451613</v>
      </c>
      <c r="E29" s="8">
        <v>82.58064516129032</v>
      </c>
      <c r="F29" s="8">
        <v>1.935483870967742</v>
      </c>
      <c r="G29" s="8">
        <v>4.838709677419355</v>
      </c>
      <c r="H29" s="9">
        <v>175477.05012380835</v>
      </c>
      <c r="I29" s="9">
        <v>24203.731051559771</v>
      </c>
      <c r="J29" s="9">
        <v>1549038.7872998253</v>
      </c>
      <c r="K29" s="9">
        <v>36305.59657733966</v>
      </c>
      <c r="L29" s="9">
        <v>90763.99144334915</v>
      </c>
      <c r="M29" s="8">
        <v>300.17</v>
      </c>
      <c r="N29" s="8">
        <v>1174.6600000000001</v>
      </c>
    </row>
    <row r="30" spans="1:14">
      <c r="A30" s="5" t="s">
        <v>29</v>
      </c>
      <c r="B30" s="5" t="s">
        <v>45</v>
      </c>
      <c r="C30" s="8">
        <v>15.064102564102564</v>
      </c>
      <c r="D30" s="8">
        <v>2.5641025641025643</v>
      </c>
      <c r="E30" s="8">
        <v>75.320512820512818</v>
      </c>
      <c r="F30" s="8">
        <v>1.6025641025641026</v>
      </c>
      <c r="G30" s="8">
        <v>5.4487179487179489</v>
      </c>
      <c r="H30" s="9">
        <v>590272.35673112504</v>
      </c>
      <c r="I30" s="9">
        <v>100471.89050742553</v>
      </c>
      <c r="J30" s="9">
        <v>2951361.7836556244</v>
      </c>
      <c r="K30" s="9">
        <v>62794.931567140957</v>
      </c>
      <c r="L30" s="9">
        <v>213502.76732827927</v>
      </c>
      <c r="M30" s="8">
        <v>297.23</v>
      </c>
      <c r="N30" s="8">
        <v>1193.51</v>
      </c>
    </row>
    <row r="31" spans="1:14">
      <c r="A31" s="5" t="s">
        <v>30</v>
      </c>
      <c r="B31" s="5" t="s">
        <v>45</v>
      </c>
      <c r="C31" s="8">
        <v>11.217948717948717</v>
      </c>
      <c r="D31" s="8">
        <v>3.5256410256410255</v>
      </c>
      <c r="E31" s="8">
        <v>78.84615384615384</v>
      </c>
      <c r="F31" s="8">
        <v>1.2820512820512822</v>
      </c>
      <c r="G31" s="8">
        <v>5.1282051282051286</v>
      </c>
      <c r="H31" s="9">
        <v>374391.7502295106</v>
      </c>
      <c r="I31" s="9">
        <v>117665.97864356048</v>
      </c>
      <c r="J31" s="9">
        <v>2631439.1587559893</v>
      </c>
      <c r="K31" s="9">
        <v>42787.62859765836</v>
      </c>
      <c r="L31" s="9">
        <v>171150.51439063344</v>
      </c>
      <c r="M31" s="8">
        <v>352.57</v>
      </c>
      <c r="N31" s="8">
        <v>824.88</v>
      </c>
    </row>
    <row r="32" spans="1:14">
      <c r="A32" s="5" t="s">
        <v>31</v>
      </c>
      <c r="B32" s="5" t="s">
        <v>45</v>
      </c>
      <c r="C32" s="8">
        <v>12.179487179487179</v>
      </c>
      <c r="D32" s="8">
        <v>3.5256410256410255</v>
      </c>
      <c r="E32" s="8">
        <v>77.243589743589737</v>
      </c>
      <c r="F32" s="8">
        <v>1.6025641025641026</v>
      </c>
      <c r="G32" s="8">
        <v>5.4487179487179489</v>
      </c>
      <c r="H32" s="9">
        <v>134566.43872415242</v>
      </c>
      <c r="I32" s="9">
        <v>38953.442788570435</v>
      </c>
      <c r="J32" s="9">
        <v>853434.51927686133</v>
      </c>
      <c r="K32" s="9">
        <v>17706.110358441107</v>
      </c>
      <c r="L32" s="9">
        <v>60200.77521869976</v>
      </c>
      <c r="M32" s="8">
        <v>314.27</v>
      </c>
      <c r="N32" s="8">
        <v>885.78</v>
      </c>
    </row>
    <row r="33" spans="1:14">
      <c r="A33" s="5" t="s">
        <v>32</v>
      </c>
      <c r="B33" s="5" t="s">
        <v>45</v>
      </c>
      <c r="C33" s="8">
        <v>8.0128205128205128</v>
      </c>
      <c r="D33" s="8">
        <v>1.9230769230769231</v>
      </c>
      <c r="E33" s="8">
        <v>81.089743589743591</v>
      </c>
      <c r="F33" s="8">
        <v>1.6025641025641026</v>
      </c>
      <c r="G33" s="8">
        <v>7.3717948717948714</v>
      </c>
      <c r="H33" s="9">
        <v>118495.45339061877</v>
      </c>
      <c r="I33" s="9">
        <v>28438.908813748509</v>
      </c>
      <c r="J33" s="9">
        <v>1199173.9883130621</v>
      </c>
      <c r="K33" s="9">
        <v>23699.090678123754</v>
      </c>
      <c r="L33" s="9">
        <v>109015.81711936927</v>
      </c>
      <c r="M33" s="8">
        <v>340.85</v>
      </c>
      <c r="N33" s="8">
        <v>715.21</v>
      </c>
    </row>
    <row r="34" spans="1:14">
      <c r="A34" s="5" t="s">
        <v>33</v>
      </c>
      <c r="B34" s="5" t="s">
        <v>45</v>
      </c>
      <c r="C34" s="8">
        <v>7.4918566775244297</v>
      </c>
      <c r="D34" s="8">
        <v>2.9315960912052117</v>
      </c>
      <c r="E34" s="8">
        <v>84.364820846905531</v>
      </c>
      <c r="F34" s="8">
        <v>2.2801302931596092</v>
      </c>
      <c r="G34" s="8">
        <v>2.9315960912052117</v>
      </c>
      <c r="H34" s="9">
        <v>129807.81193832081</v>
      </c>
      <c r="I34" s="9">
        <v>50794.361193255965</v>
      </c>
      <c r="J34" s="9">
        <v>1461748.8387836996</v>
      </c>
      <c r="K34" s="9">
        <v>39506.725372532419</v>
      </c>
      <c r="L34" s="9">
        <v>50794.361193255965</v>
      </c>
      <c r="M34" s="8">
        <v>328.26</v>
      </c>
      <c r="N34" s="8">
        <v>845.59</v>
      </c>
    </row>
    <row r="35" spans="1:14">
      <c r="A35" s="6" t="s">
        <v>34</v>
      </c>
      <c r="B35" s="6" t="s">
        <v>43</v>
      </c>
      <c r="C35" s="8">
        <v>12.580645161290322</v>
      </c>
      <c r="D35" s="8">
        <v>4.193548387096774</v>
      </c>
      <c r="E35" s="8">
        <v>73.225806451612897</v>
      </c>
      <c r="F35" s="8">
        <v>1.935483870967742</v>
      </c>
      <c r="G35" s="8">
        <v>8.064516129032258</v>
      </c>
      <c r="H35" s="9">
        <v>266183.5940608122</v>
      </c>
      <c r="I35" s="9">
        <v>88727.864686937406</v>
      </c>
      <c r="J35" s="9">
        <v>1549325.0218411379</v>
      </c>
      <c r="K35" s="9">
        <v>40951.322163201883</v>
      </c>
      <c r="L35" s="9">
        <v>170630.50901334122</v>
      </c>
      <c r="M35" s="8">
        <v>372.28</v>
      </c>
      <c r="N35" s="8">
        <v>964.77</v>
      </c>
    </row>
    <row r="36" spans="1:14">
      <c r="A36" s="6" t="s">
        <v>35</v>
      </c>
      <c r="B36" s="6" t="s">
        <v>43</v>
      </c>
      <c r="C36" s="8">
        <v>15.584415584415584</v>
      </c>
      <c r="D36" s="8">
        <v>0.97402597402597402</v>
      </c>
      <c r="E36" s="8">
        <v>75.649350649350652</v>
      </c>
      <c r="F36" s="8">
        <v>0.32467532467532467</v>
      </c>
      <c r="G36" s="8">
        <v>7.4675324675324672</v>
      </c>
      <c r="H36" s="9">
        <v>136018.8219322043</v>
      </c>
      <c r="I36" s="9">
        <v>8501.1763707627688</v>
      </c>
      <c r="J36" s="9">
        <v>660258.03146257508</v>
      </c>
      <c r="K36" s="9">
        <v>2833.7254569209231</v>
      </c>
      <c r="L36" s="9">
        <v>65175.685509181225</v>
      </c>
      <c r="M36" s="8">
        <v>303.77</v>
      </c>
      <c r="N36" s="8">
        <v>814.32</v>
      </c>
    </row>
    <row r="37" spans="1:14">
      <c r="A37" s="6" t="s">
        <v>36</v>
      </c>
      <c r="B37" s="6" t="s">
        <v>44</v>
      </c>
      <c r="C37" s="8">
        <v>19.148936170212767</v>
      </c>
      <c r="D37" s="8">
        <v>3.6474164133738602</v>
      </c>
      <c r="E37" s="8">
        <v>70.820668693009125</v>
      </c>
      <c r="F37" s="8">
        <v>0</v>
      </c>
      <c r="G37" s="8">
        <v>6.3829787234042552</v>
      </c>
      <c r="H37" s="9">
        <v>21615.458437901223</v>
      </c>
      <c r="I37" s="9">
        <v>4117.230178647852</v>
      </c>
      <c r="J37" s="9">
        <v>79942.885968745803</v>
      </c>
      <c r="K37" s="9">
        <v>0</v>
      </c>
      <c r="L37" s="9">
        <v>7205.1528126337425</v>
      </c>
      <c r="M37" s="8">
        <v>246.59</v>
      </c>
      <c r="N37" s="8">
        <v>472.07</v>
      </c>
    </row>
    <row r="38" spans="1:14">
      <c r="A38" s="6" t="s">
        <v>37</v>
      </c>
      <c r="B38" s="6" t="s">
        <v>43</v>
      </c>
      <c r="C38" s="8">
        <v>14.067278287461773</v>
      </c>
      <c r="D38" s="8">
        <v>4.5871559633027523</v>
      </c>
      <c r="E38" s="8">
        <v>75.840978593272169</v>
      </c>
      <c r="F38" s="8">
        <v>0.6116207951070336</v>
      </c>
      <c r="G38" s="8">
        <v>4.8929663608562688</v>
      </c>
      <c r="H38" s="9">
        <v>89431.783378749096</v>
      </c>
      <c r="I38" s="9">
        <v>29162.538058287748</v>
      </c>
      <c r="J38" s="9">
        <v>482153.96256369085</v>
      </c>
      <c r="K38" s="9">
        <v>3888.3384077717005</v>
      </c>
      <c r="L38" s="9">
        <v>31106.707262173604</v>
      </c>
      <c r="M38" s="8">
        <v>325.39999999999998</v>
      </c>
      <c r="N38" s="8">
        <v>1203.95</v>
      </c>
    </row>
    <row r="39" spans="1:14">
      <c r="A39" s="5" t="s">
        <v>38</v>
      </c>
      <c r="B39" s="5" t="s">
        <v>45</v>
      </c>
      <c r="C39" s="8">
        <v>8.5526315789473681</v>
      </c>
      <c r="D39" s="8">
        <v>2.3026315789473686</v>
      </c>
      <c r="E39" s="8">
        <v>84.53947368421052</v>
      </c>
      <c r="F39" s="8">
        <v>1.3157894736842106</v>
      </c>
      <c r="G39" s="8">
        <v>3.2894736842105261</v>
      </c>
      <c r="H39" s="9">
        <v>570660.90516461397</v>
      </c>
      <c r="I39" s="9">
        <v>153639.4744673961</v>
      </c>
      <c r="J39" s="9">
        <v>5640763.5625886852</v>
      </c>
      <c r="K39" s="9">
        <v>87793.985409940622</v>
      </c>
      <c r="L39" s="9">
        <v>219484.96352485157</v>
      </c>
      <c r="M39" s="8">
        <v>340.34</v>
      </c>
      <c r="N39" s="8">
        <v>1095.92</v>
      </c>
    </row>
    <row r="40" spans="1:14">
      <c r="A40" s="6" t="s">
        <v>39</v>
      </c>
      <c r="B40" s="6" t="s">
        <v>43</v>
      </c>
      <c r="C40" s="8">
        <v>10.119047619047619</v>
      </c>
      <c r="D40" s="8">
        <v>1.4880952380952381</v>
      </c>
      <c r="E40" s="8">
        <v>80.654761904761898</v>
      </c>
      <c r="F40" s="8">
        <v>2.3809523809523809</v>
      </c>
      <c r="G40" s="8">
        <v>5.3571428571428568</v>
      </c>
      <c r="H40" s="9">
        <v>90533.186420389145</v>
      </c>
      <c r="I40" s="9">
        <v>13313.703885351346</v>
      </c>
      <c r="J40" s="9">
        <v>721602.750586043</v>
      </c>
      <c r="K40" s="9">
        <v>21301.926216562151</v>
      </c>
      <c r="L40" s="9">
        <v>47929.333987264843</v>
      </c>
      <c r="M40" s="8">
        <v>334.95</v>
      </c>
      <c r="N40" s="8">
        <v>866.35</v>
      </c>
    </row>
    <row r="41" spans="1:14">
      <c r="A41" s="5" t="s">
        <v>40</v>
      </c>
      <c r="B41" s="5" t="s">
        <v>45</v>
      </c>
      <c r="C41" s="8">
        <v>9.1715976331360949</v>
      </c>
      <c r="D41" s="8">
        <v>4.7337278106508878</v>
      </c>
      <c r="E41" s="8">
        <v>78.402366863905328</v>
      </c>
      <c r="F41" s="8">
        <v>1.4792899408284024</v>
      </c>
      <c r="G41" s="8">
        <v>6.2130177514792901</v>
      </c>
      <c r="H41" s="9">
        <v>72397.523098005491</v>
      </c>
      <c r="I41" s="9">
        <v>37366.463534454451</v>
      </c>
      <c r="J41" s="9">
        <v>618882.05228940176</v>
      </c>
      <c r="K41" s="9">
        <v>11677.019854517015</v>
      </c>
      <c r="L41" s="9">
        <v>49043.483388971457</v>
      </c>
      <c r="M41" s="8">
        <v>388.34</v>
      </c>
      <c r="N41" s="8">
        <v>865.69</v>
      </c>
    </row>
    <row r="42" spans="1:14">
      <c r="A42" s="5" t="s">
        <v>53</v>
      </c>
      <c r="B42" s="7" t="s">
        <v>62</v>
      </c>
      <c r="C42" s="8">
        <v>31.018518518518519</v>
      </c>
      <c r="D42" s="8">
        <v>0.69444444444444442</v>
      </c>
      <c r="E42" s="8">
        <v>45.138888888888886</v>
      </c>
      <c r="F42" s="8">
        <v>8.5648148148148149</v>
      </c>
      <c r="G42" s="8">
        <v>14.583333333333334</v>
      </c>
      <c r="H42" s="10">
        <v>46350094.339622647</v>
      </c>
      <c r="I42" s="10">
        <v>1037688.679245283</v>
      </c>
      <c r="J42" s="10">
        <v>67449764.150943398</v>
      </c>
      <c r="K42" s="10">
        <v>12798160.377358489</v>
      </c>
      <c r="L42" s="10">
        <v>21791462.264150944</v>
      </c>
      <c r="M42" s="8">
        <v>190.47</v>
      </c>
      <c r="N42" s="8">
        <v>114.29</v>
      </c>
    </row>
    <row r="43" spans="1:14">
      <c r="A43" s="5" t="s">
        <v>54</v>
      </c>
      <c r="B43" s="7" t="s">
        <v>62</v>
      </c>
      <c r="C43" s="8">
        <v>30.109890109890109</v>
      </c>
      <c r="D43" s="8">
        <v>4.395604395604396</v>
      </c>
      <c r="E43" s="8">
        <v>60.879120879120876</v>
      </c>
      <c r="F43" s="8">
        <v>1.098901098901099</v>
      </c>
      <c r="G43" s="8">
        <v>3.5164835164835164</v>
      </c>
      <c r="H43" s="10">
        <v>96598173.076923072</v>
      </c>
      <c r="I43" s="10">
        <v>14101923.076923076</v>
      </c>
      <c r="J43" s="10">
        <v>195311634.61538458</v>
      </c>
      <c r="K43" s="10">
        <v>3525480.769230769</v>
      </c>
      <c r="L43" s="10">
        <v>11281538.46153846</v>
      </c>
      <c r="M43" s="8">
        <v>223.80999999999995</v>
      </c>
      <c r="N43" s="8">
        <v>114.29</v>
      </c>
    </row>
    <row r="44" spans="1:14">
      <c r="A44" s="5" t="s">
        <v>55</v>
      </c>
      <c r="B44" s="7" t="s">
        <v>62</v>
      </c>
      <c r="C44" s="8">
        <v>33.479212253829324</v>
      </c>
      <c r="D44" s="8">
        <v>1.3129102844638949</v>
      </c>
      <c r="E44" s="8">
        <v>54.485776805251639</v>
      </c>
      <c r="F44" s="8">
        <v>5.6892778993435451</v>
      </c>
      <c r="G44" s="8">
        <v>5.0328227571115978</v>
      </c>
      <c r="H44" s="10">
        <v>95893076.923076943</v>
      </c>
      <c r="I44" s="10">
        <v>3760512.820512821</v>
      </c>
      <c r="J44" s="10">
        <v>156061282.05128208</v>
      </c>
      <c r="K44" s="10">
        <v>16295555.555555558</v>
      </c>
      <c r="L44" s="10">
        <v>14415299.145299146</v>
      </c>
      <c r="M44" s="8">
        <v>209.52</v>
      </c>
      <c r="N44" s="8">
        <v>138.09</v>
      </c>
    </row>
    <row r="45" spans="1:14">
      <c r="A45" s="5" t="s">
        <v>56</v>
      </c>
      <c r="B45" s="7" t="s">
        <v>62</v>
      </c>
      <c r="C45" s="8">
        <v>42.733188720173537</v>
      </c>
      <c r="D45" s="8">
        <v>1.3015184381778742</v>
      </c>
      <c r="E45" s="8">
        <v>41.865509761388289</v>
      </c>
      <c r="F45" s="8">
        <v>6.2906724511930587</v>
      </c>
      <c r="G45" s="8">
        <v>7.809110629067245</v>
      </c>
      <c r="H45" s="10">
        <v>136283113.20754719</v>
      </c>
      <c r="I45" s="10">
        <v>4150754.7169811325</v>
      </c>
      <c r="J45" s="10">
        <v>133515943.39622642</v>
      </c>
      <c r="K45" s="10">
        <v>20061981.13207547</v>
      </c>
      <c r="L45" s="10">
        <v>24904528.30188679</v>
      </c>
      <c r="M45" s="8">
        <v>133.33000000000001</v>
      </c>
      <c r="N45" s="8">
        <v>114.29000000000002</v>
      </c>
    </row>
    <row r="46" spans="1:14">
      <c r="A46" s="5" t="s">
        <v>57</v>
      </c>
      <c r="B46" s="7" t="s">
        <v>62</v>
      </c>
      <c r="C46" s="8">
        <v>36.815920398009951</v>
      </c>
      <c r="D46" s="8">
        <v>1.4925373134328359</v>
      </c>
      <c r="E46" s="8">
        <v>50.497512437810947</v>
      </c>
      <c r="F46" s="8">
        <v>3.9800995024875623</v>
      </c>
      <c r="G46" s="8">
        <v>7.2139303482587067</v>
      </c>
      <c r="H46" s="10">
        <v>71400263.157894731</v>
      </c>
      <c r="I46" s="10">
        <v>2894605.2631578944</v>
      </c>
      <c r="J46" s="10">
        <v>97934144.736842096</v>
      </c>
      <c r="K46" s="10">
        <v>7718947.3684210517</v>
      </c>
      <c r="L46" s="10">
        <v>13990592.105263155</v>
      </c>
      <c r="M46" s="8">
        <v>176.18999999999997</v>
      </c>
      <c r="N46" s="8">
        <v>119.04</v>
      </c>
    </row>
    <row r="47" spans="1:14">
      <c r="A47" s="5" t="s">
        <v>58</v>
      </c>
      <c r="B47" s="7" t="s">
        <v>62</v>
      </c>
      <c r="C47" s="8">
        <v>45.552560646900268</v>
      </c>
      <c r="D47" s="8">
        <v>0</v>
      </c>
      <c r="E47" s="8">
        <v>45.822102425876011</v>
      </c>
      <c r="F47" s="8">
        <v>4.3126684636118595</v>
      </c>
      <c r="G47" s="8">
        <v>4.3126684636118595</v>
      </c>
      <c r="H47" s="10">
        <v>68848722.222222239</v>
      </c>
      <c r="I47" s="10">
        <v>0</v>
      </c>
      <c r="J47" s="10">
        <v>69256111.111111119</v>
      </c>
      <c r="K47" s="10">
        <v>6518222.2222222229</v>
      </c>
      <c r="L47" s="10">
        <v>6518222.2222222229</v>
      </c>
      <c r="M47" s="8">
        <v>61.900000000000006</v>
      </c>
      <c r="N47" s="8">
        <v>109.53</v>
      </c>
    </row>
    <row r="48" spans="1:14">
      <c r="A48" s="5" t="s">
        <v>59</v>
      </c>
      <c r="B48" s="7" t="s">
        <v>62</v>
      </c>
      <c r="C48" s="8">
        <v>37.905236907730675</v>
      </c>
      <c r="D48" s="8">
        <v>0</v>
      </c>
      <c r="E48" s="8">
        <v>52.867830423940148</v>
      </c>
      <c r="F48" s="8">
        <v>4.7381546134663344</v>
      </c>
      <c r="G48" s="8">
        <v>4.4887780548628431</v>
      </c>
      <c r="H48" s="10">
        <v>103205185.18518519</v>
      </c>
      <c r="I48" s="10">
        <v>0</v>
      </c>
      <c r="J48" s="10">
        <v>143944074.07407409</v>
      </c>
      <c r="K48" s="10">
        <v>12900648.148148149</v>
      </c>
      <c r="L48" s="10">
        <v>12221666.666666668</v>
      </c>
      <c r="M48" s="8">
        <v>185.70999999999998</v>
      </c>
      <c r="N48" s="8">
        <v>142.85000000000002</v>
      </c>
    </row>
    <row r="49" spans="1:14">
      <c r="A49" s="5" t="s">
        <v>60</v>
      </c>
      <c r="B49" s="7" t="s">
        <v>62</v>
      </c>
      <c r="C49" s="8">
        <v>38.578680203045685</v>
      </c>
      <c r="D49" s="8">
        <v>1.015228426395939</v>
      </c>
      <c r="E49" s="8">
        <v>52.284263959390863</v>
      </c>
      <c r="F49" s="8">
        <v>3.2994923857868019</v>
      </c>
      <c r="G49" s="8">
        <v>4.8223350253807107</v>
      </c>
      <c r="H49" s="10">
        <v>185769333.33333334</v>
      </c>
      <c r="I49" s="10">
        <v>4888666.666666667</v>
      </c>
      <c r="J49" s="10">
        <v>251766333.33333337</v>
      </c>
      <c r="K49" s="10">
        <v>15888166.666666666</v>
      </c>
      <c r="L49" s="10">
        <v>23221166.666666668</v>
      </c>
      <c r="M49" s="8">
        <v>295.24</v>
      </c>
      <c r="N49" s="8">
        <v>152.38999999999999</v>
      </c>
    </row>
    <row r="50" spans="1:14">
      <c r="A50" s="5" t="s">
        <v>51</v>
      </c>
      <c r="B50" s="7" t="s">
        <v>62</v>
      </c>
      <c r="C50" s="8">
        <v>47.974413646055439</v>
      </c>
      <c r="D50" s="8">
        <v>0.63965884861407252</v>
      </c>
      <c r="E50" s="8">
        <v>33.049040511727078</v>
      </c>
      <c r="F50" s="8">
        <v>7.4626865671641793</v>
      </c>
      <c r="G50" s="8">
        <v>10.874200426439232</v>
      </c>
      <c r="H50" s="10">
        <v>35030254.777070068</v>
      </c>
      <c r="I50" s="10">
        <v>467070.06369426753</v>
      </c>
      <c r="J50" s="10">
        <v>24131953.290870491</v>
      </c>
      <c r="K50" s="10">
        <v>5449150.7430997882</v>
      </c>
      <c r="L50" s="10">
        <v>7940191.0828025481</v>
      </c>
      <c r="M50" s="8">
        <v>371.43</v>
      </c>
      <c r="N50" s="8">
        <v>152.38</v>
      </c>
    </row>
    <row r="51" spans="1:14">
      <c r="A51" s="5" t="s">
        <v>52</v>
      </c>
      <c r="B51" s="7" t="s">
        <v>62</v>
      </c>
      <c r="C51" s="8">
        <v>36.563876651982376</v>
      </c>
      <c r="D51" s="8">
        <v>9.6916299559471373</v>
      </c>
      <c r="E51" s="8">
        <v>38.766519823788549</v>
      </c>
      <c r="F51" s="8">
        <v>4.4052863436123344</v>
      </c>
      <c r="G51" s="8">
        <v>10.572687224669604</v>
      </c>
      <c r="H51" s="10">
        <v>36887212.121212125</v>
      </c>
      <c r="I51" s="10">
        <v>9777333.3333333321</v>
      </c>
      <c r="J51" s="10">
        <v>39109333.333333328</v>
      </c>
      <c r="K51" s="10">
        <v>4444242.4242424238</v>
      </c>
      <c r="L51" s="10">
        <v>10666181.818181818</v>
      </c>
      <c r="M51" s="8">
        <v>252.38</v>
      </c>
      <c r="N51" s="8">
        <v>176.2</v>
      </c>
    </row>
    <row r="52" spans="1:14">
      <c r="A52" s="5" t="s">
        <v>61</v>
      </c>
      <c r="B52" s="7" t="s">
        <v>62</v>
      </c>
      <c r="C52" s="8">
        <v>51.96078431372549</v>
      </c>
      <c r="D52" s="8">
        <v>0.73529411764705888</v>
      </c>
      <c r="E52" s="8">
        <v>31.862745098039216</v>
      </c>
      <c r="F52" s="8">
        <v>8.8235294117647065</v>
      </c>
      <c r="G52" s="8">
        <v>6.617647058823529</v>
      </c>
      <c r="H52" s="10">
        <v>58443458.646616533</v>
      </c>
      <c r="I52" s="10">
        <v>827030.07518796984</v>
      </c>
      <c r="J52" s="10">
        <v>35837969.924812026</v>
      </c>
      <c r="K52" s="10">
        <v>9924360.9022556376</v>
      </c>
      <c r="L52" s="10">
        <v>7443270.6766917286</v>
      </c>
      <c r="M52" s="8">
        <v>380.96</v>
      </c>
      <c r="N52" s="8">
        <v>57.14</v>
      </c>
    </row>
    <row r="53" spans="1:14">
      <c r="A53" s="5" t="s">
        <v>53</v>
      </c>
      <c r="B53" s="7" t="s">
        <v>70</v>
      </c>
      <c r="C53" s="8">
        <v>31.018518518518519</v>
      </c>
      <c r="D53" s="8">
        <v>0.69444444444444442</v>
      </c>
      <c r="E53" s="8">
        <v>45.138888888888886</v>
      </c>
      <c r="F53" s="8">
        <v>8.5648148148148149</v>
      </c>
      <c r="G53" s="8">
        <v>14.583333333333334</v>
      </c>
      <c r="H53" s="10">
        <v>46350094.339622647</v>
      </c>
      <c r="I53" s="10">
        <v>1037688.679245283</v>
      </c>
      <c r="J53" s="10">
        <v>67449764.150943398</v>
      </c>
      <c r="K53" s="10">
        <v>12798160.377358489</v>
      </c>
      <c r="L53" s="10">
        <v>21791462.264150944</v>
      </c>
      <c r="M53" s="8">
        <v>585.70999999999992</v>
      </c>
      <c r="N53" s="8">
        <v>338.1</v>
      </c>
    </row>
    <row r="54" spans="1:14">
      <c r="A54" s="5" t="s">
        <v>54</v>
      </c>
      <c r="B54" s="7" t="s">
        <v>70</v>
      </c>
      <c r="C54" s="8">
        <v>30.109890109890109</v>
      </c>
      <c r="D54" s="8">
        <v>4.395604395604396</v>
      </c>
      <c r="E54" s="8">
        <v>60.879120879120876</v>
      </c>
      <c r="F54" s="8">
        <v>1.098901098901099</v>
      </c>
      <c r="G54" s="8">
        <v>3.5164835164835164</v>
      </c>
      <c r="H54" s="10">
        <v>96598173.076923072</v>
      </c>
      <c r="I54" s="10">
        <v>14101923.076923076</v>
      </c>
      <c r="J54" s="10">
        <v>195311634.61538458</v>
      </c>
      <c r="K54" s="10">
        <v>3525480.769230769</v>
      </c>
      <c r="L54" s="10">
        <v>11281538.46153846</v>
      </c>
      <c r="M54" s="8">
        <v>761.89999999999986</v>
      </c>
      <c r="N54" s="8">
        <v>366.67</v>
      </c>
    </row>
    <row r="55" spans="1:14">
      <c r="A55" s="5" t="s">
        <v>55</v>
      </c>
      <c r="B55" s="7" t="s">
        <v>70</v>
      </c>
      <c r="C55" s="8">
        <v>33.479212253829324</v>
      </c>
      <c r="D55" s="8">
        <v>1.3129102844638949</v>
      </c>
      <c r="E55" s="8">
        <v>54.485776805251639</v>
      </c>
      <c r="F55" s="8">
        <v>5.6892778993435451</v>
      </c>
      <c r="G55" s="8">
        <v>5.0328227571115978</v>
      </c>
      <c r="H55" s="10">
        <v>95893076.923076943</v>
      </c>
      <c r="I55" s="10">
        <v>3760512.820512821</v>
      </c>
      <c r="J55" s="10">
        <v>156061282.05128208</v>
      </c>
      <c r="K55" s="10">
        <v>16295555.555555558</v>
      </c>
      <c r="L55" s="10">
        <v>14415299.145299146</v>
      </c>
      <c r="M55" s="8">
        <v>804.77</v>
      </c>
      <c r="N55" s="8">
        <v>338.08</v>
      </c>
    </row>
    <row r="56" spans="1:14">
      <c r="A56" s="5" t="s">
        <v>56</v>
      </c>
      <c r="B56" s="7" t="s">
        <v>70</v>
      </c>
      <c r="C56" s="8">
        <v>42.733188720173537</v>
      </c>
      <c r="D56" s="8">
        <v>1.3015184381778742</v>
      </c>
      <c r="E56" s="8">
        <v>41.865509761388289</v>
      </c>
      <c r="F56" s="8">
        <v>6.2906724511930587</v>
      </c>
      <c r="G56" s="8">
        <v>7.809110629067245</v>
      </c>
      <c r="H56" s="10">
        <v>136283113.20754719</v>
      </c>
      <c r="I56" s="10">
        <v>4150754.7169811325</v>
      </c>
      <c r="J56" s="10">
        <v>133515943.39622642</v>
      </c>
      <c r="K56" s="10">
        <v>20061981.13207547</v>
      </c>
      <c r="L56" s="10">
        <v>24904528.30188679</v>
      </c>
      <c r="M56" s="8">
        <v>766.66</v>
      </c>
      <c r="N56" s="8">
        <v>390.48000000000008</v>
      </c>
    </row>
    <row r="57" spans="1:14">
      <c r="A57" s="5" t="s">
        <v>57</v>
      </c>
      <c r="B57" s="7" t="s">
        <v>70</v>
      </c>
      <c r="C57" s="8">
        <v>36.815920398009951</v>
      </c>
      <c r="D57" s="8">
        <v>1.4925373134328359</v>
      </c>
      <c r="E57" s="8">
        <v>50.497512437810947</v>
      </c>
      <c r="F57" s="8">
        <v>3.9800995024875623</v>
      </c>
      <c r="G57" s="8">
        <v>7.2139303482587067</v>
      </c>
      <c r="H57" s="10">
        <v>71400263.157894731</v>
      </c>
      <c r="I57" s="10">
        <v>2894605.2631578944</v>
      </c>
      <c r="J57" s="10">
        <v>97934144.736842096</v>
      </c>
      <c r="K57" s="10">
        <v>7718947.3684210517</v>
      </c>
      <c r="L57" s="10">
        <v>13990592.105263155</v>
      </c>
      <c r="M57" s="8">
        <v>861.90000000000009</v>
      </c>
      <c r="N57" s="8">
        <v>380.95</v>
      </c>
    </row>
    <row r="58" spans="1:14">
      <c r="A58" s="5" t="s">
        <v>58</v>
      </c>
      <c r="B58" s="7" t="s">
        <v>70</v>
      </c>
      <c r="C58" s="8">
        <v>45.552560646900268</v>
      </c>
      <c r="D58" s="8">
        <v>0</v>
      </c>
      <c r="E58" s="8">
        <v>45.822102425876011</v>
      </c>
      <c r="F58" s="8">
        <v>4.3126684636118595</v>
      </c>
      <c r="G58" s="8">
        <v>4.3126684636118595</v>
      </c>
      <c r="H58" s="10">
        <v>68848722.222222239</v>
      </c>
      <c r="I58" s="10">
        <v>0</v>
      </c>
      <c r="J58" s="10">
        <v>69256111.111111119</v>
      </c>
      <c r="K58" s="10">
        <v>6518222.2222222229</v>
      </c>
      <c r="L58" s="10">
        <v>6518222.2222222229</v>
      </c>
      <c r="M58" s="8">
        <v>747.64</v>
      </c>
      <c r="N58" s="8">
        <v>400.01000000000005</v>
      </c>
    </row>
    <row r="59" spans="1:14">
      <c r="A59" s="5" t="s">
        <v>59</v>
      </c>
      <c r="B59" s="7" t="s">
        <v>70</v>
      </c>
      <c r="C59" s="8">
        <v>37.905236907730675</v>
      </c>
      <c r="D59" s="8">
        <v>0</v>
      </c>
      <c r="E59" s="8">
        <v>52.867830423940148</v>
      </c>
      <c r="F59" s="8">
        <v>4.7381546134663344</v>
      </c>
      <c r="G59" s="8">
        <v>4.4887780548628431</v>
      </c>
      <c r="H59" s="10">
        <v>103205185.18518519</v>
      </c>
      <c r="I59" s="10">
        <v>0</v>
      </c>
      <c r="J59" s="10">
        <v>143944074.07407409</v>
      </c>
      <c r="K59" s="10">
        <v>12900648.148148149</v>
      </c>
      <c r="L59" s="10">
        <v>12221666.666666668</v>
      </c>
      <c r="M59" s="8">
        <v>804.74999999999989</v>
      </c>
      <c r="N59" s="8">
        <v>385.71</v>
      </c>
    </row>
    <row r="60" spans="1:14">
      <c r="A60" s="5" t="s">
        <v>60</v>
      </c>
      <c r="B60" s="7" t="s">
        <v>70</v>
      </c>
      <c r="C60" s="8">
        <v>38.578680203045685</v>
      </c>
      <c r="D60" s="8">
        <v>1.015228426395939</v>
      </c>
      <c r="E60" s="8">
        <v>52.284263959390863</v>
      </c>
      <c r="F60" s="8">
        <v>3.2994923857868019</v>
      </c>
      <c r="G60" s="8">
        <v>4.8223350253807107</v>
      </c>
      <c r="H60" s="10">
        <v>185769333.33333334</v>
      </c>
      <c r="I60" s="10">
        <v>4888666.666666667</v>
      </c>
      <c r="J60" s="10">
        <v>251766333.33333337</v>
      </c>
      <c r="K60" s="10">
        <v>15888166.666666666</v>
      </c>
      <c r="L60" s="10">
        <v>23221166.666666668</v>
      </c>
      <c r="M60" s="8">
        <v>757.15</v>
      </c>
      <c r="N60" s="8">
        <v>400.01000000000005</v>
      </c>
    </row>
    <row r="61" spans="1:14">
      <c r="A61" s="5" t="s">
        <v>51</v>
      </c>
      <c r="B61" s="7" t="s">
        <v>70</v>
      </c>
      <c r="C61" s="8">
        <v>47.974413646055439</v>
      </c>
      <c r="D61" s="8">
        <v>0.63965884861407252</v>
      </c>
      <c r="E61" s="8">
        <v>33.049040511727078</v>
      </c>
      <c r="F61" s="8">
        <v>7.4626865671641793</v>
      </c>
      <c r="G61" s="8">
        <v>10.874200426439232</v>
      </c>
      <c r="H61" s="10">
        <v>35030254.777070068</v>
      </c>
      <c r="I61" s="10">
        <v>467070.06369426753</v>
      </c>
      <c r="J61" s="10">
        <v>24131953.290870491</v>
      </c>
      <c r="K61" s="10">
        <v>5449150.7430997882</v>
      </c>
      <c r="L61" s="10">
        <v>7940191.0828025481</v>
      </c>
      <c r="M61" s="8">
        <v>814.29000000000008</v>
      </c>
      <c r="N61" s="8">
        <v>390.48</v>
      </c>
    </row>
    <row r="62" spans="1:14">
      <c r="A62" s="5" t="s">
        <v>52</v>
      </c>
      <c r="B62" s="7" t="s">
        <v>70</v>
      </c>
      <c r="C62" s="8">
        <v>36.563876651982376</v>
      </c>
      <c r="D62" s="8">
        <v>9.6916299559471373</v>
      </c>
      <c r="E62" s="8">
        <v>38.766519823788549</v>
      </c>
      <c r="F62" s="8">
        <v>4.4052863436123344</v>
      </c>
      <c r="G62" s="8">
        <v>10.572687224669604</v>
      </c>
      <c r="H62" s="10">
        <v>36887212.121212125</v>
      </c>
      <c r="I62" s="10">
        <v>9777333.3333333321</v>
      </c>
      <c r="J62" s="10">
        <v>39109333.333333328</v>
      </c>
      <c r="K62" s="10">
        <v>4444242.4242424238</v>
      </c>
      <c r="L62" s="10">
        <v>10666181.818181818</v>
      </c>
      <c r="M62" s="8">
        <v>547.61</v>
      </c>
      <c r="N62" s="8">
        <v>342.85</v>
      </c>
    </row>
    <row r="63" spans="1:14">
      <c r="A63" s="5" t="s">
        <v>61</v>
      </c>
      <c r="B63" s="7" t="s">
        <v>70</v>
      </c>
      <c r="C63" s="8">
        <v>51.96078431372549</v>
      </c>
      <c r="D63" s="8">
        <v>0.73529411764705888</v>
      </c>
      <c r="E63" s="8">
        <v>31.862745098039216</v>
      </c>
      <c r="F63" s="8">
        <v>8.8235294117647065</v>
      </c>
      <c r="G63" s="8">
        <v>6.617647058823529</v>
      </c>
      <c r="H63" s="10">
        <v>58443458.646616533</v>
      </c>
      <c r="I63" s="10">
        <v>827030.07518796984</v>
      </c>
      <c r="J63" s="10">
        <v>35837969.924812026</v>
      </c>
      <c r="K63" s="10">
        <v>9924360.9022556376</v>
      </c>
      <c r="L63" s="10">
        <v>7443270.6766917286</v>
      </c>
      <c r="M63" s="8">
        <v>519.05000000000007</v>
      </c>
      <c r="N63" s="8">
        <v>233.33</v>
      </c>
    </row>
    <row r="66" spans="1:2">
      <c r="A66" s="2"/>
      <c r="B66" s="1"/>
    </row>
    <row r="67" spans="1:2">
      <c r="A67" s="2"/>
      <c r="B67" s="1"/>
    </row>
    <row r="68" spans="1:2">
      <c r="A68" s="2"/>
      <c r="B68" s="1"/>
    </row>
    <row r="69" spans="1:2">
      <c r="A69" s="2"/>
      <c r="B69" s="1"/>
    </row>
    <row r="70" spans="1:2">
      <c r="A70" s="2"/>
      <c r="B70" s="1"/>
    </row>
    <row r="71" spans="1:2">
      <c r="A71" s="2"/>
      <c r="B71" s="1"/>
    </row>
    <row r="72" spans="1:2">
      <c r="A72" s="2"/>
      <c r="B72" s="1"/>
    </row>
    <row r="73" spans="1:2">
      <c r="A73" s="2"/>
      <c r="B73" s="1"/>
    </row>
    <row r="74" spans="1:2">
      <c r="A74" s="2"/>
      <c r="B74" s="1"/>
    </row>
    <row r="75" spans="1:2">
      <c r="A75" s="2"/>
      <c r="B75" s="1"/>
    </row>
  </sheetData>
  <sortState ref="A42:L63">
    <sortCondition ref="A5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2" workbookViewId="0">
      <selection activeCell="G40" sqref="G40"/>
    </sheetView>
  </sheetViews>
  <sheetFormatPr baseColWidth="10" defaultRowHeight="15" x14ac:dyDescent="0"/>
  <cols>
    <col min="2" max="2" width="11.5" bestFit="1" customWidth="1"/>
  </cols>
  <sheetData>
    <row r="1" spans="1:14">
      <c r="A1" s="3" t="s">
        <v>0</v>
      </c>
      <c r="B1" s="3" t="s">
        <v>41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4" t="s">
        <v>68</v>
      </c>
      <c r="N1" s="4" t="s">
        <v>69</v>
      </c>
    </row>
    <row r="2" spans="1:14">
      <c r="A2" s="5" t="s">
        <v>1</v>
      </c>
      <c r="B2" s="5" t="s">
        <v>45</v>
      </c>
      <c r="C2" s="8">
        <f>LOG10('Phytoliths+Chemicals'!C2+1)</f>
        <v>0.85544835255671703</v>
      </c>
      <c r="D2" s="8">
        <f>LOG10('Phytoliths+Chemicals'!D2+1)</f>
        <v>0.59351621778466879</v>
      </c>
      <c r="E2" s="8">
        <f>LOG10('Phytoliths+Chemicals'!E2+1)</f>
        <v>1.914707109286667</v>
      </c>
      <c r="F2" s="8">
        <f>LOG10('Phytoliths+Chemicals'!F2+1)</f>
        <v>0.71773532791198824</v>
      </c>
      <c r="G2" s="8">
        <f>LOG10('Phytoliths+Chemicals'!G2+1)</f>
        <v>0.81421299197253749</v>
      </c>
      <c r="H2" s="8">
        <f>LOG10('Phytoliths+Chemicals'!H2+1)</f>
        <v>4.6995688229785664</v>
      </c>
      <c r="I2" s="8">
        <f>LOG10('Phytoliths+Chemicals'!I2+1)</f>
        <v>4.3750673690487014</v>
      </c>
      <c r="J2" s="8">
        <f>LOG10('Phytoliths+Chemicals'!J2+1)</f>
        <v>5.8187472159203377</v>
      </c>
      <c r="K2" s="8">
        <f>LOG10('Phytoliths+Chemicals'!K2+1)</f>
        <v>4.5347625776625158</v>
      </c>
      <c r="L2" s="8">
        <f>LOG10('Phytoliths+Chemicals'!L2+1)</f>
        <v>4.651265163864168</v>
      </c>
      <c r="M2" s="8">
        <f>LOG10('Phytoliths+Chemicals'!M2+1)</f>
        <v>2.4284263864405884</v>
      </c>
      <c r="N2" s="8">
        <f>LOG10('Phytoliths+Chemicals'!N2+1)</f>
        <v>2.8835819491514525</v>
      </c>
    </row>
    <row r="3" spans="1:14">
      <c r="A3" s="6" t="s">
        <v>2</v>
      </c>
      <c r="B3" s="6" t="s">
        <v>42</v>
      </c>
      <c r="C3" s="8">
        <f>LOG10('Phytoliths+Chemicals'!C3+1)</f>
        <v>0.92081875395237511</v>
      </c>
      <c r="D3" s="8">
        <f>LOG10('Phytoliths+Chemicals'!D3+1)</f>
        <v>0.36797678529459432</v>
      </c>
      <c r="E3" s="8">
        <f>LOG10('Phytoliths+Chemicals'!E3+1)</f>
        <v>1.9461246192171453</v>
      </c>
      <c r="F3" s="8">
        <f>LOG10('Phytoliths+Chemicals'!F3+1)</f>
        <v>0.12493873660829993</v>
      </c>
      <c r="G3" s="8">
        <f>LOG10('Phytoliths+Chemicals'!G3+1)</f>
        <v>0.66900678095857558</v>
      </c>
      <c r="H3" s="8">
        <f>LOG10('Phytoliths+Chemicals'!H3+1)</f>
        <v>4.6655501328159783</v>
      </c>
      <c r="I3" s="8">
        <f>LOG10('Phytoliths+Chemicals'!I3+1)</f>
        <v>3.9252296543164529</v>
      </c>
      <c r="J3" s="8">
        <f>LOG10('Phytoliths+Chemicals'!J3+1)</f>
        <v>5.7414201502420177</v>
      </c>
      <c r="K3" s="8">
        <f>LOG10('Phytoliths+Chemicals'!K3+1)</f>
        <v>3.3233244015446215</v>
      </c>
      <c r="L3" s="8">
        <f>LOG10('Phytoliths+Chemicals'!L3+1)</f>
        <v>4.364529517727604</v>
      </c>
      <c r="M3" s="8">
        <f>LOG10('Phytoliths+Chemicals'!M3+1)</f>
        <v>2.4014005407815442</v>
      </c>
      <c r="N3" s="8">
        <f>LOG10('Phytoliths+Chemicals'!N3+1)</f>
        <v>2.9266665028562011</v>
      </c>
    </row>
    <row r="4" spans="1:14">
      <c r="A4" s="6" t="s">
        <v>3</v>
      </c>
      <c r="B4" s="6" t="s">
        <v>42</v>
      </c>
      <c r="C4" s="8">
        <f>LOG10('Phytoliths+Chemicals'!C4+1)</f>
        <v>0.93785209325115559</v>
      </c>
      <c r="D4" s="8">
        <f>LOG10('Phytoliths+Chemicals'!D4+1)</f>
        <v>0.56427143043856254</v>
      </c>
      <c r="E4" s="8">
        <f>LOG10('Phytoliths+Chemicals'!E4+1)</f>
        <v>1.9395192526186185</v>
      </c>
      <c r="F4" s="8">
        <f>LOG10('Phytoliths+Chemicals'!F4+1)</f>
        <v>0.22184874961635634</v>
      </c>
      <c r="G4" s="8">
        <f>LOG10('Phytoliths+Chemicals'!G4+1)</f>
        <v>0.6020599913279624</v>
      </c>
      <c r="H4" s="8">
        <f>LOG10('Phytoliths+Chemicals'!H4+1)</f>
        <v>4.9321643932181622</v>
      </c>
      <c r="I4" s="8">
        <f>LOG10('Phytoliths+Chemicals'!I4+1)</f>
        <v>4.4735360637427561</v>
      </c>
      <c r="J4" s="8">
        <f>LOG10('Phytoliths+Chemicals'!J4+1)</f>
        <v>5.9820516386041378</v>
      </c>
      <c r="K4" s="8">
        <f>LOG10('Phytoliths+Chemicals'!K4+1)</f>
        <v>3.871519859658513</v>
      </c>
      <c r="L4" s="8">
        <f>LOG10('Phytoliths+Chemicals'!L4+1)</f>
        <v>4.5246869643555829</v>
      </c>
      <c r="M4" s="8">
        <f>LOG10('Phytoliths+Chemicals'!M4+1)</f>
        <v>2.4876756062599847</v>
      </c>
      <c r="N4" s="8">
        <f>LOG10('Phytoliths+Chemicals'!N4+1)</f>
        <v>2.9375078620058703</v>
      </c>
    </row>
    <row r="5" spans="1:14">
      <c r="A5" s="6" t="s">
        <v>4</v>
      </c>
      <c r="B5" s="6" t="s">
        <v>43</v>
      </c>
      <c r="C5" s="8">
        <f>LOG10('Phytoliths+Chemicals'!C5+1)</f>
        <v>1.0517273663193996</v>
      </c>
      <c r="D5" s="8">
        <f>LOG10('Phytoliths+Chemicals'!D5+1)</f>
        <v>0.42416742532701285</v>
      </c>
      <c r="E5" s="8">
        <f>LOG10('Phytoliths+Chemicals'!E5+1)</f>
        <v>1.912725174423979</v>
      </c>
      <c r="F5" s="8">
        <f>LOG10('Phytoliths+Chemicals'!F5+1)</f>
        <v>0.22069677418786871</v>
      </c>
      <c r="G5" s="8">
        <f>LOG10('Phytoliths+Chemicals'!G5+1)</f>
        <v>0.88209837633662236</v>
      </c>
      <c r="H5" s="8">
        <f>LOG10('Phytoliths+Chemicals'!H5+1)</f>
        <v>4.7752648680342462</v>
      </c>
      <c r="I5" s="8">
        <f>LOG10('Phytoliths+Chemicals'!I5+1)</f>
        <v>3.9829110667246037</v>
      </c>
      <c r="J5" s="8">
        <f>LOG10('Phytoliths+Chemicals'!J5+1)</f>
        <v>5.6712866397290318</v>
      </c>
      <c r="K5" s="8">
        <f>LOG10('Phytoliths+Chemicals'!K5+1)</f>
        <v>3.5850388113796599</v>
      </c>
      <c r="L5" s="8">
        <f>LOG10('Phytoliths+Chemicals'!L5+1)</f>
        <v>4.5849371774248393</v>
      </c>
      <c r="M5" s="8">
        <f>LOG10('Phytoliths+Chemicals'!M5+1)</f>
        <v>2.4733263608979867</v>
      </c>
      <c r="N5" s="8">
        <f>LOG10('Phytoliths+Chemicals'!N5+1)</f>
        <v>2.8784241257073346</v>
      </c>
    </row>
    <row r="6" spans="1:14">
      <c r="A6" s="6" t="s">
        <v>5</v>
      </c>
      <c r="B6" s="6" t="s">
        <v>42</v>
      </c>
      <c r="C6" s="8">
        <f>LOG10('Phytoliths+Chemicals'!C6+1)</f>
        <v>0.939135091176583</v>
      </c>
      <c r="D6" s="8">
        <f>LOG10('Phytoliths+Chemicals'!D6+1)</f>
        <v>0.46584024430997345</v>
      </c>
      <c r="E6" s="8">
        <f>LOG10('Phytoliths+Chemicals'!E6+1)</f>
        <v>1.9325518120278715</v>
      </c>
      <c r="F6" s="8">
        <f>LOG10('Phytoliths+Chemicals'!F6+1)</f>
        <v>0.55195019322759586</v>
      </c>
      <c r="G6" s="8">
        <f>LOG10('Phytoliths+Chemicals'!G6+1)</f>
        <v>0.62377924102119875</v>
      </c>
      <c r="H6" s="8">
        <f>LOG10('Phytoliths+Chemicals'!H6+1)</f>
        <v>4.9236314412465569</v>
      </c>
      <c r="I6" s="8">
        <f>LOG10('Phytoliths+Chemicals'!I6+1)</f>
        <v>4.3215869833125922</v>
      </c>
      <c r="J6" s="8">
        <f>LOG10('Phytoliths+Chemicals'!J6+1)</f>
        <v>5.9650194192060022</v>
      </c>
      <c r="K6" s="8">
        <f>LOG10('Phytoliths+Chemicals'!K6+1)</f>
        <v>4.4465205421846239</v>
      </c>
      <c r="L6" s="8">
        <f>LOG10('Phytoliths+Chemicals'!L6+1)</f>
        <v>4.5434274485212889</v>
      </c>
      <c r="M6" s="8">
        <f>LOG10('Phytoliths+Chemicals'!M6+1)</f>
        <v>2.3532620859163154</v>
      </c>
      <c r="N6" s="8">
        <f>LOG10('Phytoliths+Chemicals'!N6+1)</f>
        <v>3.0188710214466052</v>
      </c>
    </row>
    <row r="7" spans="1:14">
      <c r="A7" s="6" t="s">
        <v>6</v>
      </c>
      <c r="B7" s="6" t="s">
        <v>43</v>
      </c>
      <c r="C7" s="8">
        <f>LOG10('Phytoliths+Chemicals'!C7+1)</f>
        <v>0.80134563588645813</v>
      </c>
      <c r="D7" s="8">
        <f>LOG10('Phytoliths+Chemicals'!D7+1)</f>
        <v>0.67776709080560527</v>
      </c>
      <c r="E7" s="8">
        <f>LOG10('Phytoliths+Chemicals'!E7+1)</f>
        <v>1.9181256918147731</v>
      </c>
      <c r="F7" s="8">
        <f>LOG10('Phytoliths+Chemicals'!F7+1)</f>
        <v>0.50438350094924522</v>
      </c>
      <c r="G7" s="8">
        <f>LOG10('Phytoliths+Chemicals'!G7+1)</f>
        <v>0.89743748444093185</v>
      </c>
      <c r="H7" s="8">
        <f>LOG10('Phytoliths+Chemicals'!H7+1)</f>
        <v>4.7813149502353696</v>
      </c>
      <c r="I7" s="8">
        <f>LOG10('Phytoliths+Chemicals'!I7+1)</f>
        <v>4.6300502689379925</v>
      </c>
      <c r="J7" s="8">
        <f>LOG10('Phytoliths+Chemicals'!J7+1)</f>
        <v>5.9674998184731987</v>
      </c>
      <c r="K7" s="8">
        <f>LOG10('Phytoliths+Chemicals'!K7+1)</f>
        <v>4.3959743340423545</v>
      </c>
      <c r="L7" s="8">
        <f>LOG10('Phytoliths+Chemicals'!L7+1)</f>
        <v>4.8932870765615437</v>
      </c>
      <c r="M7" s="8">
        <f>LOG10('Phytoliths+Chemicals'!M7+1)</f>
        <v>2.3886694639766222</v>
      </c>
      <c r="N7" s="8">
        <f>LOG10('Phytoliths+Chemicals'!N7+1)</f>
        <v>2.9975960534463986</v>
      </c>
    </row>
    <row r="8" spans="1:14">
      <c r="A8" s="6" t="s">
        <v>7</v>
      </c>
      <c r="B8" s="6" t="s">
        <v>43</v>
      </c>
      <c r="C8" s="8">
        <f>LOG10('Phytoliths+Chemicals'!C8+1)</f>
        <v>0.83773694036788771</v>
      </c>
      <c r="D8" s="8">
        <f>LOG10('Phytoliths+Chemicals'!D8+1)</f>
        <v>0.57991163154754388</v>
      </c>
      <c r="E8" s="8">
        <f>LOG10('Phytoliths+Chemicals'!E8+1)</f>
        <v>1.928157649146871</v>
      </c>
      <c r="F8" s="8">
        <f>LOG10('Phytoliths+Chemicals'!F8+1)</f>
        <v>0.63962039645592716</v>
      </c>
      <c r="G8" s="8">
        <f>LOG10('Phytoliths+Chemicals'!G8+1)</f>
        <v>0.71614368762758718</v>
      </c>
      <c r="H8" s="8">
        <f>LOG10('Phytoliths+Chemicals'!H8+1)</f>
        <v>4.582310943991958</v>
      </c>
      <c r="I8" s="8">
        <f>LOG10('Phytoliths+Chemicals'!I8+1)</f>
        <v>4.2601041478129673</v>
      </c>
      <c r="J8" s="8">
        <f>LOG10('Phytoliths+Chemicals'!J8+1)</f>
        <v>5.7357522730019568</v>
      </c>
      <c r="K8" s="8">
        <f>LOG10('Phytoliths+Chemicals'!K8+1)</f>
        <v>4.3392814170866769</v>
      </c>
      <c r="L8" s="8">
        <f>LOG10('Phytoliths+Chemicals'!L8+1)</f>
        <v>4.4361874532844032</v>
      </c>
      <c r="M8" s="8">
        <f>LOG10('Phytoliths+Chemicals'!M8+1)</f>
        <v>2.3649072895580341</v>
      </c>
      <c r="N8" s="8">
        <f>LOG10('Phytoliths+Chemicals'!N8+1)</f>
        <v>2.9514103808851586</v>
      </c>
    </row>
    <row r="9" spans="1:14">
      <c r="A9" s="6" t="s">
        <v>8</v>
      </c>
      <c r="B9" s="6" t="s">
        <v>43</v>
      </c>
      <c r="C9" s="8">
        <f>LOG10('Phytoliths+Chemicals'!C9+1)</f>
        <v>1.067882265451447</v>
      </c>
      <c r="D9" s="8">
        <f>LOG10('Phytoliths+Chemicals'!D9+1)</f>
        <v>0.54601468356597183</v>
      </c>
      <c r="E9" s="8">
        <f>LOG10('Phytoliths+Chemicals'!E9+1)</f>
        <v>1.9010022755445313</v>
      </c>
      <c r="F9" s="8">
        <f>LOG10('Phytoliths+Chemicals'!F9+1)</f>
        <v>0.21190263976080032</v>
      </c>
      <c r="G9" s="8">
        <f>LOG10('Phytoliths+Chemicals'!G9+1)</f>
        <v>0.93182233241204282</v>
      </c>
      <c r="H9" s="8">
        <f>LOG10('Phytoliths+Chemicals'!H9+1)</f>
        <v>5.0552214638078175</v>
      </c>
      <c r="I9" s="8">
        <f>LOG10('Phytoliths+Chemicals'!I9+1)</f>
        <v>4.4268449628664266</v>
      </c>
      <c r="J9" s="8">
        <f>LOG10('Phytoliths+Chemicals'!J9+1)</f>
        <v>5.9216792511469452</v>
      </c>
      <c r="K9" s="8">
        <f>LOG10('Phytoliths+Chemicals'!K9+1)</f>
        <v>3.8248337284541152</v>
      </c>
      <c r="L9" s="8">
        <f>LOG10('Phytoliths+Chemicals'!L9+1)</f>
        <v>4.9039553819725494</v>
      </c>
      <c r="M9" s="8">
        <f>LOG10('Phytoliths+Chemicals'!M9+1)</f>
        <v>2.3404837746257177</v>
      </c>
      <c r="N9" s="8">
        <f>LOG10('Phytoliths+Chemicals'!N9+1)</f>
        <v>2.9932907064449847</v>
      </c>
    </row>
    <row r="10" spans="1:14">
      <c r="A10" s="6" t="s">
        <v>9</v>
      </c>
      <c r="B10" s="6" t="s">
        <v>42</v>
      </c>
      <c r="C10" s="8">
        <f>LOG10('Phytoliths+Chemicals'!C10+1)</f>
        <v>0.81660950220281925</v>
      </c>
      <c r="D10" s="8">
        <f>LOG10('Phytoliths+Chemicals'!D10+1)</f>
        <v>0.42061361532351066</v>
      </c>
      <c r="E10" s="8">
        <f>LOG10('Phytoliths+Chemicals'!E10+1)</f>
        <v>1.9489432672413289</v>
      </c>
      <c r="F10" s="8">
        <f>LOG10('Phytoliths+Chemicals'!F10+1)</f>
        <v>0.47140677119523311</v>
      </c>
      <c r="G10" s="8">
        <f>LOG10('Phytoliths+Chemicals'!G10+1)</f>
        <v>0.59562588132255256</v>
      </c>
      <c r="H10" s="8">
        <f>LOG10('Phytoliths+Chemicals'!H10+1)</f>
        <v>4.7626671545743502</v>
      </c>
      <c r="I10" s="8">
        <f>LOG10('Phytoliths+Chemicals'!I10+1)</f>
        <v>4.2312062394757248</v>
      </c>
      <c r="J10" s="8">
        <f>LOG10('Phytoliths+Chemicals'!J10+1)</f>
        <v>5.961963486215029</v>
      </c>
      <c r="K10" s="8">
        <f>LOG10('Phytoliths+Chemicals'!K10+1)</f>
        <v>4.3103832351317299</v>
      </c>
      <c r="L10" s="8">
        <f>LOG10('Phytoliths+Chemicals'!L10+1)</f>
        <v>4.4864674101089363</v>
      </c>
      <c r="M10" s="8">
        <f>LOG10('Phytoliths+Chemicals'!M10+1)</f>
        <v>2.4393484860697474</v>
      </c>
      <c r="N10" s="8">
        <f>LOG10('Phytoliths+Chemicals'!N10+1)</f>
        <v>2.9710716452121075</v>
      </c>
    </row>
    <row r="11" spans="1:14">
      <c r="A11" s="6" t="s">
        <v>10</v>
      </c>
      <c r="B11" s="6" t="s">
        <v>44</v>
      </c>
      <c r="C11" s="8">
        <f>LOG10('Phytoliths+Chemicals'!C11+1)</f>
        <v>1.0756720052835367</v>
      </c>
      <c r="D11" s="8">
        <f>LOG10('Phytoliths+Chemicals'!D11+1)</f>
        <v>0.75380491339004796</v>
      </c>
      <c r="E11" s="8">
        <f>LOG10('Phytoliths+Chemicals'!E11+1)</f>
        <v>1.8969758208324681</v>
      </c>
      <c r="F11" s="8">
        <f>LOG10('Phytoliths+Chemicals'!F11+1)</f>
        <v>0.351430232314557</v>
      </c>
      <c r="G11" s="8">
        <f>LOG10('Phytoliths+Chemicals'!G11+1)</f>
        <v>0.79906128111043195</v>
      </c>
      <c r="H11" s="8">
        <f>LOG10('Phytoliths+Chemicals'!H11+1)</f>
        <v>4.9954054785249697</v>
      </c>
      <c r="I11" s="8">
        <f>LOG10('Phytoliths+Chemicals'!I11+1)</f>
        <v>4.6274345453695158</v>
      </c>
      <c r="J11" s="8">
        <f>LOG10('Phytoliths+Chemicals'!J11+1)</f>
        <v>5.8492736681751518</v>
      </c>
      <c r="K11" s="8">
        <f>LOG10('Phytoliths+Chemicals'!K11+1)</f>
        <v>4.0534314399585272</v>
      </c>
      <c r="L11" s="8">
        <f>LOG10('Phytoliths+Chemicals'!L11+1)</f>
        <v>4.6817910028463787</v>
      </c>
      <c r="M11" s="8">
        <f>LOG10('Phytoliths+Chemicals'!M11+1)</f>
        <v>2.5757765154295345</v>
      </c>
      <c r="N11" s="8">
        <f>LOG10('Phytoliths+Chemicals'!N11+1)</f>
        <v>3.3191893692048913</v>
      </c>
    </row>
    <row r="12" spans="1:14">
      <c r="A12" s="6" t="s">
        <v>11</v>
      </c>
      <c r="B12" s="6" t="s">
        <v>43</v>
      </c>
      <c r="C12" s="8">
        <f>LOG10('Phytoliths+Chemicals'!C12+1)</f>
        <v>1.0666354953017914</v>
      </c>
      <c r="D12" s="8">
        <f>LOG10('Phytoliths+Chemicals'!D12+1)</f>
        <v>0.7314851936298713</v>
      </c>
      <c r="E12" s="8">
        <f>LOG10('Phytoliths+Chemicals'!E12+1)</f>
        <v>1.8857120705812815</v>
      </c>
      <c r="F12" s="8">
        <f>LOG10('Phytoliths+Chemicals'!F12+1)</f>
        <v>0.45952482832893016</v>
      </c>
      <c r="G12" s="8">
        <f>LOG10('Phytoliths+Chemicals'!G12+1)</f>
        <v>0.91434481536805101</v>
      </c>
      <c r="H12" s="8">
        <f>LOG10('Phytoliths+Chemicals'!H12+1)</f>
        <v>4.8498788335847216</v>
      </c>
      <c r="I12" s="8">
        <f>LOG10('Phytoliths+Chemicals'!I12+1)</f>
        <v>4.4645367182527647</v>
      </c>
      <c r="J12" s="8">
        <f>LOG10('Phytoliths+Chemicals'!J12+1)</f>
        <v>5.7022100083290992</v>
      </c>
      <c r="K12" s="8">
        <f>LOG10('Phytoliths+Chemicals'!K12+1)</f>
        <v>4.0965798019757997</v>
      </c>
      <c r="L12" s="8">
        <f>LOG10('Phytoliths+Chemicals'!L12+1)</f>
        <v>4.6801306872948425</v>
      </c>
      <c r="M12" s="8">
        <f>LOG10('Phytoliths+Chemicals'!M12+1)</f>
        <v>2.2606198751723716</v>
      </c>
      <c r="N12" s="8">
        <f>LOG10('Phytoliths+Chemicals'!N12+1)</f>
        <v>2.828498778194795</v>
      </c>
    </row>
    <row r="13" spans="1:14">
      <c r="A13" s="5" t="s">
        <v>12</v>
      </c>
      <c r="B13" s="5" t="s">
        <v>45</v>
      </c>
      <c r="C13" s="8">
        <f>LOG10('Phytoliths+Chemicals'!C13+1)</f>
        <v>1.0831839885012988</v>
      </c>
      <c r="D13" s="8">
        <f>LOG10('Phytoliths+Chemicals'!D13+1)</f>
        <v>0.46311054027684773</v>
      </c>
      <c r="E13" s="8">
        <f>LOG10('Phytoliths+Chemicals'!E13+1)</f>
        <v>1.9185794763834119</v>
      </c>
      <c r="F13" s="8">
        <f>LOG10('Phytoliths+Chemicals'!F13+1)</f>
        <v>0.2134966752515905</v>
      </c>
      <c r="G13" s="8">
        <f>LOG10('Phytoliths+Chemicals'!G13+1)</f>
        <v>0.73595357058918875</v>
      </c>
      <c r="H13" s="8">
        <f>LOG10('Phytoliths+Chemicals'!H13+1)</f>
        <v>5.4684197381985165</v>
      </c>
      <c r="I13" s="8">
        <f>LOG10('Phytoliths+Chemicals'!I13+1)</f>
        <v>4.7025100827448281</v>
      </c>
      <c r="J13" s="8">
        <f>LOG10('Phytoliths+Chemicals'!J13+1)</f>
        <v>6.3359701232246151</v>
      </c>
      <c r="K13" s="8">
        <f>LOG10('Phytoliths+Chemicals'!K13+1)</f>
        <v>4.225406058435059</v>
      </c>
      <c r="L13" s="8">
        <f>LOG10('Phytoliths+Chemicals'!L13+1)</f>
        <v>5.0704819449396039</v>
      </c>
      <c r="M13" s="8">
        <f>LOG10('Phytoliths+Chemicals'!M13+1)</f>
        <v>2.4138527600428668</v>
      </c>
      <c r="N13" s="8">
        <f>LOG10('Phytoliths+Chemicals'!N13+1)</f>
        <v>2.7952193875256302</v>
      </c>
    </row>
    <row r="14" spans="1:14">
      <c r="A14" s="6" t="s">
        <v>13</v>
      </c>
      <c r="B14" s="6" t="s">
        <v>42</v>
      </c>
      <c r="C14" s="8">
        <f>LOG10('Phytoliths+Chemicals'!C14+1)</f>
        <v>0.93182233241204282</v>
      </c>
      <c r="D14" s="8">
        <f>LOG10('Phytoliths+Chemicals'!D14+1)</f>
        <v>0.50532065801630721</v>
      </c>
      <c r="E14" s="8">
        <f>LOG10('Phytoliths+Chemicals'!E14+1)</f>
        <v>1.9178257626031319</v>
      </c>
      <c r="F14" s="8">
        <f>LOG10('Phytoliths+Chemicals'!F14+1)</f>
        <v>0.41032618368689033</v>
      </c>
      <c r="G14" s="8">
        <f>LOG10('Phytoliths+Chemicals'!G14+1)</f>
        <v>0.89862860578741111</v>
      </c>
      <c r="H14" s="8">
        <f>LOG10('Phytoliths+Chemicals'!H14+1)</f>
        <v>4.772130336909318</v>
      </c>
      <c r="I14" s="8">
        <f>LOG10('Phytoliths+Chemicals'!I14+1)</f>
        <v>4.2370349588331795</v>
      </c>
      <c r="J14" s="8">
        <f>LOG10('Phytoliths+Chemicals'!J14+1)</f>
        <v>5.8068857813014949</v>
      </c>
      <c r="K14" s="8">
        <f>LOG10('Phytoliths+Chemicals'!K14+1)</f>
        <v>4.0909169879355218</v>
      </c>
      <c r="L14" s="8">
        <f>LOG10('Phytoliths+Chemicals'!L14+1)</f>
        <v>4.7343424432274741</v>
      </c>
      <c r="M14" s="8">
        <f>LOG10('Phytoliths+Chemicals'!M14+1)</f>
        <v>2.5056518412309909</v>
      </c>
      <c r="N14" s="8">
        <f>LOG10('Phytoliths+Chemicals'!N14+1)</f>
        <v>2.9168906554795946</v>
      </c>
    </row>
    <row r="15" spans="1:14">
      <c r="A15" s="6" t="s">
        <v>14</v>
      </c>
      <c r="B15" s="6" t="s">
        <v>42</v>
      </c>
      <c r="C15" s="8">
        <f>LOG10('Phytoliths+Chemicals'!C15+1)</f>
        <v>0.89187832057350869</v>
      </c>
      <c r="D15" s="8">
        <f>LOG10('Phytoliths+Chemicals'!D15+1)</f>
        <v>0.71659756467419489</v>
      </c>
      <c r="E15" s="8">
        <f>LOG10('Phytoliths+Chemicals'!E15+1)</f>
        <v>1.9150290938101917</v>
      </c>
      <c r="F15" s="8">
        <f>LOG10('Phytoliths+Chemicals'!F15+1)</f>
        <v>0.46860540379713284</v>
      </c>
      <c r="G15" s="8">
        <f>LOG10('Phytoliths+Chemicals'!G15+1)</f>
        <v>0.83411810031465172</v>
      </c>
      <c r="H15" s="8">
        <f>LOG10('Phytoliths+Chemicals'!H15+1)</f>
        <v>4.9904484965639808</v>
      </c>
      <c r="I15" s="8">
        <f>LOG10('Phytoliths+Chemicals'!I15+1)</f>
        <v>4.7821752861393412</v>
      </c>
      <c r="J15" s="8">
        <f>LOG10('Phytoliths+Chemicals'!J15+1)</f>
        <v>6.0678988552078836</v>
      </c>
      <c r="K15" s="8">
        <f>LOG10('Phytoliths+Chemicals'!K15+1)</f>
        <v>4.4463915508667231</v>
      </c>
      <c r="L15" s="8">
        <f>LOG10('Phytoliths+Chemicals'!L15+1)</f>
        <v>4.9235024468523925</v>
      </c>
      <c r="M15" s="8">
        <f>LOG10('Phytoliths+Chemicals'!M15+1)</f>
        <v>2.4233933451350831</v>
      </c>
      <c r="N15" s="8">
        <f>LOG10('Phytoliths+Chemicals'!N15+1)</f>
        <v>2.9613593866416124</v>
      </c>
    </row>
    <row r="16" spans="1:14">
      <c r="A16" s="5" t="s">
        <v>15</v>
      </c>
      <c r="B16" s="5" t="s">
        <v>45</v>
      </c>
      <c r="C16" s="8">
        <f>LOG10('Phytoliths+Chemicals'!C16+1)</f>
        <v>1.0585413391849219</v>
      </c>
      <c r="D16" s="8">
        <f>LOG10('Phytoliths+Chemicals'!D16+1)</f>
        <v>0.54797711198315613</v>
      </c>
      <c r="E16" s="8">
        <f>LOG10('Phytoliths+Chemicals'!E16+1)</f>
        <v>1.9138808886548853</v>
      </c>
      <c r="F16" s="8">
        <f>LOG10('Phytoliths+Chemicals'!F16+1)</f>
        <v>0.54797711198315613</v>
      </c>
      <c r="G16" s="8">
        <f>LOG10('Phytoliths+Chemicals'!G16+1)</f>
        <v>0.65137617073534637</v>
      </c>
      <c r="H16" s="8">
        <f>LOG10('Phytoliths+Chemicals'!H16+1)</f>
        <v>5.2533362028421484</v>
      </c>
      <c r="I16" s="8">
        <f>LOG10('Phytoliths+Chemicals'!I16+1)</f>
        <v>4.6379198234163344</v>
      </c>
      <c r="J16" s="8">
        <f>LOG10('Phytoliths+Chemicals'!J16+1)</f>
        <v>6.1430601171505614</v>
      </c>
      <c r="K16" s="8">
        <f>LOG10('Phytoliths+Chemicals'!K16+1)</f>
        <v>4.6379198234163344</v>
      </c>
      <c r="L16" s="8">
        <f>LOG10('Phytoliths+Chemicals'!L16+1)</f>
        <v>4.7762197951521834</v>
      </c>
      <c r="M16" s="8">
        <f>LOG10('Phytoliths+Chemicals'!M16+1)</f>
        <v>2.4926486590334496</v>
      </c>
      <c r="N16" s="8">
        <f>LOG10('Phytoliths+Chemicals'!N16+1)</f>
        <v>2.9980456269179299</v>
      </c>
    </row>
    <row r="17" spans="1:14">
      <c r="A17" s="5" t="s">
        <v>16</v>
      </c>
      <c r="B17" s="5" t="s">
        <v>45</v>
      </c>
      <c r="C17" s="8">
        <f>LOG10('Phytoliths+Chemicals'!C17+1)</f>
        <v>0.89806087972194815</v>
      </c>
      <c r="D17" s="8">
        <f>LOG10('Phytoliths+Chemicals'!D17+1)</f>
        <v>0.42238246513969746</v>
      </c>
      <c r="E17" s="8">
        <f>LOG10('Phytoliths+Chemicals'!E17+1)</f>
        <v>1.9321665737586891</v>
      </c>
      <c r="F17" s="8">
        <f>LOG10('Phytoliths+Chemicals'!F17+1)</f>
        <v>0.29816335501237812</v>
      </c>
      <c r="G17" s="8">
        <f>LOG10('Phytoliths+Chemicals'!G17+1)</f>
        <v>0.84017215187294769</v>
      </c>
      <c r="H17" s="8">
        <f>LOG10('Phytoliths+Chemicals'!H17+1)</f>
        <v>5.3539936016804548</v>
      </c>
      <c r="I17" s="8">
        <f>LOG10('Phytoliths+Chemicals'!I17+1)</f>
        <v>4.7307504621676273</v>
      </c>
      <c r="J17" s="8">
        <f>LOG10('Phytoliths+Chemicals'!J17+1)</f>
        <v>6.4417056651731279</v>
      </c>
      <c r="K17" s="8">
        <f>LOG10('Phytoliths+Chemicals'!K17+1)</f>
        <v>4.5089070945042495</v>
      </c>
      <c r="L17" s="8">
        <f>LOG10('Phytoliths+Chemicals'!L17+1)</f>
        <v>5.2870471324105894</v>
      </c>
      <c r="M17" s="8">
        <f>LOG10('Phytoliths+Chemicals'!M17+1)</f>
        <v>2.4833162240422322</v>
      </c>
      <c r="N17" s="8">
        <f>LOG10('Phytoliths+Chemicals'!N17+1)</f>
        <v>2.9661135613724765</v>
      </c>
    </row>
    <row r="18" spans="1:14">
      <c r="A18" s="5" t="s">
        <v>17</v>
      </c>
      <c r="B18" s="5" t="s">
        <v>45</v>
      </c>
      <c r="C18" s="8">
        <f>LOG10('Phytoliths+Chemicals'!C18+1)</f>
        <v>1.156347200859924</v>
      </c>
      <c r="D18" s="8">
        <f>LOG10('Phytoliths+Chemicals'!D18+1)</f>
        <v>0.82979092317027325</v>
      </c>
      <c r="E18" s="8">
        <f>LOG10('Phytoliths+Chemicals'!E18+1)</f>
        <v>1.883403310639687</v>
      </c>
      <c r="F18" s="8">
        <f>LOG10('Phytoliths+Chemicals'!F18+1)</f>
        <v>0.49432328482728471</v>
      </c>
      <c r="G18" s="8">
        <f>LOG10('Phytoliths+Chemicals'!G18+1)</f>
        <v>0.63682209758717434</v>
      </c>
      <c r="H18" s="8">
        <f>LOG10('Phytoliths+Chemicals'!H18+1)</f>
        <v>6.0005386717738407</v>
      </c>
      <c r="I18" s="8">
        <f>LOG10('Phytoliths+Chemicals'!I18+1)</f>
        <v>5.6358401669718763</v>
      </c>
      <c r="J18" s="8">
        <f>LOG10('Phytoliths+Chemicals'!J18+1)</f>
        <v>6.7532849852747709</v>
      </c>
      <c r="K18" s="8">
        <f>LOG10('Phytoliths+Chemicals'!K18+1)</f>
        <v>5.2021863280069054</v>
      </c>
      <c r="L18" s="8">
        <f>LOG10('Phytoliths+Chemicals'!L18+1)</f>
        <v>5.3984799817123612</v>
      </c>
      <c r="M18" s="8">
        <f>LOG10('Phytoliths+Chemicals'!M18+1)</f>
        <v>2.5016753314103708</v>
      </c>
      <c r="N18" s="8">
        <f>LOG10('Phytoliths+Chemicals'!N18+1)</f>
        <v>2.9469481779523821</v>
      </c>
    </row>
    <row r="19" spans="1:14">
      <c r="A19" s="6" t="s">
        <v>18</v>
      </c>
      <c r="B19" s="6" t="s">
        <v>43</v>
      </c>
      <c r="C19" s="8">
        <f>LOG10('Phytoliths+Chemicals'!C19+1)</f>
        <v>1.0374659451891093</v>
      </c>
      <c r="D19" s="8">
        <f>LOG10('Phytoliths+Chemicals'!D19+1)</f>
        <v>0.56113288393788563</v>
      </c>
      <c r="E19" s="8">
        <f>LOG10('Phytoliths+Chemicals'!E19+1)</f>
        <v>1.9024265723002396</v>
      </c>
      <c r="F19" s="8">
        <f>LOG10('Phytoliths+Chemicals'!F19+1)</f>
        <v>0.42327291677637591</v>
      </c>
      <c r="G19" s="8">
        <f>LOG10('Phytoliths+Chemicals'!G19+1)</f>
        <v>0.89931114230159503</v>
      </c>
      <c r="H19" s="8">
        <f>LOG10('Phytoliths+Chemicals'!H19+1)</f>
        <v>4.3605341707490748</v>
      </c>
      <c r="I19" s="8">
        <f>LOG10('Phytoliths+Chemicals'!I19+1)</f>
        <v>3.7865549693314948</v>
      </c>
      <c r="J19" s="8">
        <f>LOG10('Phytoliths+Chemicals'!J19+1)</f>
        <v>5.2617942590184823</v>
      </c>
      <c r="K19" s="8">
        <f>LOG10('Phytoliths+Chemicals'!K19+1)</f>
        <v>3.5824775817414851</v>
      </c>
      <c r="L19" s="8">
        <f>LOG10('Phytoliths+Chemicals'!L19+1)</f>
        <v>4.2056403254040884</v>
      </c>
      <c r="M19" s="8">
        <f>LOG10('Phytoliths+Chemicals'!M19+1)</f>
        <v>2.5014290085945206</v>
      </c>
      <c r="N19" s="8">
        <f>LOG10('Phytoliths+Chemicals'!N19+1)</f>
        <v>2.8783551690962783</v>
      </c>
    </row>
    <row r="20" spans="1:14">
      <c r="A20" s="6" t="s">
        <v>19</v>
      </c>
      <c r="B20" s="6" t="s">
        <v>43</v>
      </c>
      <c r="C20" s="8">
        <f>LOG10('Phytoliths+Chemicals'!C20+1)</f>
        <v>1.0322958194365164</v>
      </c>
      <c r="D20" s="8">
        <f>LOG10('Phytoliths+Chemicals'!D20+1)</f>
        <v>0.36228103831971287</v>
      </c>
      <c r="E20" s="8">
        <f>LOG10('Phytoliths+Chemicals'!E20+1)</f>
        <v>1.9039202937776682</v>
      </c>
      <c r="F20" s="8">
        <f>LOG10('Phytoliths+Chemicals'!F20+1)</f>
        <v>0.55700924540153629</v>
      </c>
      <c r="G20" s="8">
        <f>LOG10('Phytoliths+Chemicals'!G20+1)</f>
        <v>0.91201595848103001</v>
      </c>
      <c r="H20" s="8">
        <f>LOG10('Phytoliths+Chemicals'!H20+1)</f>
        <v>4.9791436288890969</v>
      </c>
      <c r="I20" s="8">
        <f>LOG10('Phytoliths+Chemicals'!I20+1)</f>
        <v>4.1041119823722712</v>
      </c>
      <c r="J20" s="8">
        <f>LOG10('Phytoliths+Chemicals'!J20+1)</f>
        <v>5.8876246536946457</v>
      </c>
      <c r="K20" s="8">
        <f>LOG10('Phytoliths+Chemicals'!K20+1)</f>
        <v>4.4051248916241637</v>
      </c>
      <c r="L20" s="8">
        <f>LOG10('Phytoliths+Chemicals'!L20+1)</f>
        <v>4.8444467119330819</v>
      </c>
      <c r="M20" s="8">
        <f>LOG10('Phytoliths+Chemicals'!M20+1)</f>
        <v>2.5711962249246749</v>
      </c>
      <c r="N20" s="8">
        <f>LOG10('Phytoliths+Chemicals'!N20+1)</f>
        <v>2.9523177036271906</v>
      </c>
    </row>
    <row r="21" spans="1:14">
      <c r="A21" s="6" t="s">
        <v>20</v>
      </c>
      <c r="B21" s="6" t="s">
        <v>44</v>
      </c>
      <c r="C21" s="8">
        <f>LOG10('Phytoliths+Chemicals'!C21+1)</f>
        <v>1.0259357340943998</v>
      </c>
      <c r="D21" s="8">
        <f>LOG10('Phytoliths+Chemicals'!D21+1)</f>
        <v>0.58934802581182466</v>
      </c>
      <c r="E21" s="8">
        <f>LOG10('Phytoliths+Chemicals'!E21+1)</f>
        <v>1.8898760712220717</v>
      </c>
      <c r="F21" s="8">
        <f>LOG10('Phytoliths+Chemicals'!F21+1)</f>
        <v>0.1207426220146918</v>
      </c>
      <c r="G21" s="8">
        <f>LOG10('Phytoliths+Chemicals'!G21+1)</f>
        <v>1.0635931476230254</v>
      </c>
      <c r="H21" s="8">
        <f>LOG10('Phytoliths+Chemicals'!H21+1)</f>
        <v>4.2983366378627883</v>
      </c>
      <c r="I21" s="8">
        <f>LOG10('Phytoliths+Chemicals'!I21+1)</f>
        <v>3.7755088724811938</v>
      </c>
      <c r="J21" s="8">
        <f>LOG10('Phytoliths+Chemicals'!J21+1)</f>
        <v>5.1995941765145286</v>
      </c>
      <c r="K21" s="8">
        <f>LOG10('Phytoliths+Chemicals'!K21+1)</f>
        <v>2.8218485658447117</v>
      </c>
      <c r="L21" s="8">
        <f>LOG10('Phytoliths+Chemicals'!L21+1)</f>
        <v>4.3397273366700677</v>
      </c>
      <c r="M21" s="8">
        <f>LOG10('Phytoliths+Chemicals'!M21+1)</f>
        <v>2.4698367375754899</v>
      </c>
      <c r="N21" s="8">
        <f>LOG10('Phytoliths+Chemicals'!N21+1)</f>
        <v>2.710396646013606</v>
      </c>
    </row>
    <row r="22" spans="1:14">
      <c r="A22" s="6" t="s">
        <v>21</v>
      </c>
      <c r="B22" s="6" t="s">
        <v>43</v>
      </c>
      <c r="C22" s="8">
        <f>LOG10('Phytoliths+Chemicals'!C22+1)</f>
        <v>1.0400790287364683</v>
      </c>
      <c r="D22" s="8">
        <f>LOG10('Phytoliths+Chemicals'!D22+1)</f>
        <v>0.52186758188547533</v>
      </c>
      <c r="E22" s="8">
        <f>LOG10('Phytoliths+Chemicals'!E22+1)</f>
        <v>1.9159026967535906</v>
      </c>
      <c r="F22" s="8">
        <f>LOG10('Phytoliths+Chemicals'!F22+1)</f>
        <v>0.12457787702633893</v>
      </c>
      <c r="G22" s="8">
        <f>LOG10('Phytoliths+Chemicals'!G22+1)</f>
        <v>0.84385955681210922</v>
      </c>
      <c r="H22" s="8">
        <f>LOG10('Phytoliths+Chemicals'!H22+1)</f>
        <v>4.2729288190724493</v>
      </c>
      <c r="I22" s="8">
        <f>LOG10('Phytoliths+Chemicals'!I22+1)</f>
        <v>3.6409817153327197</v>
      </c>
      <c r="J22" s="8">
        <f>LOG10('Phytoliths+Chemicals'!J22+1)</f>
        <v>5.1849533186866994</v>
      </c>
      <c r="K22" s="8">
        <f>LOG10('Phytoliths+Chemicals'!K22+1)</f>
        <v>2.7964788661285476</v>
      </c>
      <c r="L22" s="8">
        <f>LOG10('Phytoliths+Chemicals'!L22+1)</f>
        <v>4.0510955133393907</v>
      </c>
      <c r="M22" s="8">
        <f>LOG10('Phytoliths+Chemicals'!M22+1)</f>
        <v>2.482373285458582</v>
      </c>
      <c r="N22" s="8">
        <f>LOG10('Phytoliths+Chemicals'!N22+1)</f>
        <v>2.8950190062345373</v>
      </c>
    </row>
    <row r="23" spans="1:14">
      <c r="A23" s="5" t="s">
        <v>22</v>
      </c>
      <c r="B23" s="5" t="s">
        <v>45</v>
      </c>
      <c r="C23" s="8">
        <f>LOG10('Phytoliths+Chemicals'!C23+1)</f>
        <v>1.153076895633566</v>
      </c>
      <c r="D23" s="8">
        <f>LOG10('Phytoliths+Chemicals'!D23+1)</f>
        <v>0.55396128495238472</v>
      </c>
      <c r="E23" s="8">
        <f>LOG10('Phytoliths+Chemicals'!E23+1)</f>
        <v>1.9204263107095962</v>
      </c>
      <c r="F23" s="8">
        <f>LOG10('Phytoliths+Chemicals'!F23+1)</f>
        <v>0.21620848226366365</v>
      </c>
      <c r="G23" s="8">
        <f>LOG10('Phytoliths+Chemicals'!G23+1)</f>
        <v>0.35989665488480255</v>
      </c>
      <c r="H23" s="8">
        <f>LOG10('Phytoliths+Chemicals'!H23+1)</f>
        <v>6.1595933008770913</v>
      </c>
      <c r="I23" s="8">
        <f>LOG10('Phytoliths+Chemicals'!I23+1)</f>
        <v>5.4499006716994991</v>
      </c>
      <c r="J23" s="8">
        <f>LOG10('Phytoliths+Chemicals'!J23+1)</f>
        <v>6.9533493722056194</v>
      </c>
      <c r="K23" s="8">
        <f>LOG10('Phytoliths+Chemicals'!K23+1)</f>
        <v>4.8478453042092449</v>
      </c>
      <c r="L23" s="8">
        <f>LOG10('Phytoliths+Chemicals'!L23+1)</f>
        <v>5.1488722173202239</v>
      </c>
      <c r="M23" s="8">
        <f>LOG10('Phytoliths+Chemicals'!M23+1)</f>
        <v>2.4395221628139572</v>
      </c>
      <c r="N23" s="8">
        <f>LOG10('Phytoliths+Chemicals'!N23+1)</f>
        <v>2.9220659922121754</v>
      </c>
    </row>
    <row r="24" spans="1:14">
      <c r="A24" s="5" t="s">
        <v>23</v>
      </c>
      <c r="B24" s="5" t="s">
        <v>45</v>
      </c>
      <c r="C24" s="8">
        <f>LOG10('Phytoliths+Chemicals'!C24+1)</f>
        <v>1.3328659313311315</v>
      </c>
      <c r="D24" s="8">
        <f>LOG10('Phytoliths+Chemicals'!D24+1)</f>
        <v>0.66115572195755923</v>
      </c>
      <c r="E24" s="8">
        <f>LOG10('Phytoliths+Chemicals'!E24+1)</f>
        <v>1.8183634659868468</v>
      </c>
      <c r="F24" s="8">
        <f>LOG10('Phytoliths+Chemicals'!F24+1)</f>
        <v>0.6909748768374453</v>
      </c>
      <c r="G24" s="8">
        <f>LOG10('Phytoliths+Chemicals'!G24+1)</f>
        <v>0.91201595848103001</v>
      </c>
      <c r="H24" s="8">
        <f>LOG10('Phytoliths+Chemicals'!H24+1)</f>
        <v>3.9645522699032036</v>
      </c>
      <c r="I24" s="8">
        <f>LOG10('Phytoliths+Chemicals'!I24+1)</f>
        <v>3.2068271113127786</v>
      </c>
      <c r="J24" s="8">
        <f>LOG10('Phytoliths+Chemicals'!J24+1)</f>
        <v>4.4640325910678902</v>
      </c>
      <c r="K24" s="8">
        <f>LOG10('Phytoliths+Chemicals'!K24+1)</f>
        <v>3.2445931926738938</v>
      </c>
      <c r="L24" s="8">
        <f>LOG10('Phytoliths+Chemicals'!L24+1)</f>
        <v>3.5077222123502887</v>
      </c>
      <c r="M24" s="8">
        <f>LOG10('Phytoliths+Chemicals'!M24+1)</f>
        <v>2.6155397493089478</v>
      </c>
      <c r="N24" s="8">
        <f>LOG10('Phytoliths+Chemicals'!N24+1)</f>
        <v>2.5350154744441924</v>
      </c>
    </row>
    <row r="25" spans="1:14">
      <c r="A25" s="5" t="s">
        <v>24</v>
      </c>
      <c r="B25" s="5" t="s">
        <v>45</v>
      </c>
      <c r="C25" s="8">
        <f>LOG10('Phytoliths+Chemicals'!C25+1)</f>
        <v>1.1718849842196577</v>
      </c>
      <c r="D25" s="8">
        <f>LOG10('Phytoliths+Chemicals'!D25+1)</f>
        <v>0.63480493426780049</v>
      </c>
      <c r="E25" s="8">
        <f>LOG10('Phytoliths+Chemicals'!E25+1)</f>
        <v>1.8756190345159247</v>
      </c>
      <c r="F25" s="8">
        <f>LOG10('Phytoliths+Chemicals'!F25+1)</f>
        <v>0.27957899457834873</v>
      </c>
      <c r="G25" s="8">
        <f>LOG10('Phytoliths+Chemicals'!G25+1)</f>
        <v>0.94602588226505402</v>
      </c>
      <c r="H25" s="8">
        <f>LOG10('Phytoliths+Chemicals'!H25+1)</f>
        <v>5.3537051684747103</v>
      </c>
      <c r="I25" s="8">
        <f>LOG10('Phytoliths+Chemicals'!I25+1)</f>
        <v>4.7323461419516413</v>
      </c>
      <c r="J25" s="8">
        <f>LOG10('Phytoliths+Chemicals'!J25+1)</f>
        <v>6.0818808801195434</v>
      </c>
      <c r="K25" s="8">
        <f>LOG10('Phytoliths+Chemicals'!K25+1)</f>
        <v>4.1680961599761437</v>
      </c>
      <c r="L25" s="8">
        <f>LOG10('Phytoliths+Chemicals'!L25+1)</f>
        <v>5.105922164332366</v>
      </c>
      <c r="M25" s="8">
        <f>LOG10('Phytoliths+Chemicals'!M25+1)</f>
        <v>2.5271528170880639</v>
      </c>
      <c r="N25" s="8">
        <f>LOG10('Phytoliths+Chemicals'!N25+1)</f>
        <v>3.0314205839285195</v>
      </c>
    </row>
    <row r="26" spans="1:14">
      <c r="A26" s="5" t="s">
        <v>25</v>
      </c>
      <c r="B26" s="5" t="s">
        <v>45</v>
      </c>
      <c r="C26" s="8">
        <f>LOG10('Phytoliths+Chemicals'!C26+1)</f>
        <v>1.2228498130221042</v>
      </c>
      <c r="D26" s="8">
        <f>LOG10('Phytoliths+Chemicals'!D26+1)</f>
        <v>0.51102591848533752</v>
      </c>
      <c r="E26" s="8">
        <f>LOG10('Phytoliths+Chemicals'!E26+1)</f>
        <v>1.8952241539340671</v>
      </c>
      <c r="F26" s="8">
        <f>LOG10('Phytoliths+Chemicals'!F26+1)</f>
        <v>0.1207426220146918</v>
      </c>
      <c r="G26" s="8">
        <f>LOG10('Phytoliths+Chemicals'!G26+1)</f>
        <v>0.71321044345062912</v>
      </c>
      <c r="H26" s="8">
        <f>LOG10('Phytoliths+Chemicals'!H26+1)</f>
        <v>5.6760632578939143</v>
      </c>
      <c r="I26" s="8">
        <f>LOG10('Phytoliths+Chemicals'!I26+1)</f>
        <v>4.8309707116380638</v>
      </c>
      <c r="J26" s="8">
        <f>LOG10('Phytoliths+Chemicals'!J26+1)</f>
        <v>6.3696818136096267</v>
      </c>
      <c r="K26" s="8">
        <f>LOG10('Phytoliths+Chemicals'!K26+1)</f>
        <v>3.9859111259869042</v>
      </c>
      <c r="L26" s="8">
        <f>LOG10('Phytoliths+Chemicals'!L26+1)</f>
        <v>5.0998130657616763</v>
      </c>
      <c r="M26" s="8">
        <f>LOG10('Phytoliths+Chemicals'!M26+1)</f>
        <v>2.4687607473704616</v>
      </c>
      <c r="N26" s="8">
        <f>LOG10('Phytoliths+Chemicals'!N26+1)</f>
        <v>3.0394379154821021</v>
      </c>
    </row>
    <row r="27" spans="1:14">
      <c r="A27" s="5" t="s">
        <v>26</v>
      </c>
      <c r="B27" s="5" t="s">
        <v>45</v>
      </c>
      <c r="C27" s="8">
        <f>LOG10('Phytoliths+Chemicals'!C27+1)</f>
        <v>1.4406301389558143</v>
      </c>
      <c r="D27" s="8">
        <f>LOG10('Phytoliths+Chemicals'!D27+1)</f>
        <v>0.8258285807447443</v>
      </c>
      <c r="E27" s="8">
        <f>LOG10('Phytoliths+Chemicals'!E27+1)</f>
        <v>1.7559712905528484</v>
      </c>
      <c r="F27" s="8">
        <f>LOG10('Phytoliths+Chemicals'!F27+1)</f>
        <v>0.65137617073534637</v>
      </c>
      <c r="G27" s="8">
        <f>LOG10('Phytoliths+Chemicals'!G27+1)</f>
        <v>0.96510043702753312</v>
      </c>
      <c r="H27" s="8">
        <f>LOG10('Phytoliths+Chemicals'!H27+1)</f>
        <v>4.3146291792640366</v>
      </c>
      <c r="I27" s="8">
        <f>LOG10('Phytoliths+Chemicals'!I27+1)</f>
        <v>3.6456995575527427</v>
      </c>
      <c r="J27" s="8">
        <f>LOG10('Phytoliths+Chemicals'!J27+1)</f>
        <v>4.6383121017229065</v>
      </c>
      <c r="K27" s="8">
        <f>LOG10('Phytoliths+Chemicals'!K27+1)</f>
        <v>3.4318822201751491</v>
      </c>
      <c r="L27" s="8">
        <f>LOG10('Phytoliths+Chemicals'!L27+1)</f>
        <v>3.8053701858445481</v>
      </c>
      <c r="M27" s="8">
        <f>LOG10('Phytoliths+Chemicals'!M27+1)</f>
        <v>2.4941963510957215</v>
      </c>
      <c r="N27" s="8">
        <f>LOG10('Phytoliths+Chemicals'!N27+1)</f>
        <v>2.5136037639154609</v>
      </c>
    </row>
    <row r="28" spans="1:14">
      <c r="A28" s="5" t="s">
        <v>27</v>
      </c>
      <c r="B28" s="5" t="s">
        <v>45</v>
      </c>
      <c r="C28" s="8">
        <f>LOG10('Phytoliths+Chemicals'!C28+1)</f>
        <v>1.0465232171450023</v>
      </c>
      <c r="D28" s="8">
        <f>LOG10('Phytoliths+Chemicals'!D28+1)</f>
        <v>0.69210354538310181</v>
      </c>
      <c r="E28" s="8">
        <f>LOG10('Phytoliths+Chemicals'!E28+1)</f>
        <v>1.8982016024705806</v>
      </c>
      <c r="F28" s="8">
        <f>LOG10('Phytoliths+Chemicals'!F28+1)</f>
        <v>0.47140677119523311</v>
      </c>
      <c r="G28" s="8">
        <f>LOG10('Phytoliths+Chemicals'!G28+1)</f>
        <v>0.83773694036788771</v>
      </c>
      <c r="H28" s="8">
        <f>LOG10('Phytoliths+Chemicals'!H28+1)</f>
        <v>5.6984859143723314</v>
      </c>
      <c r="I28" s="8">
        <f>LOG10('Phytoliths+Chemicals'!I28+1)</f>
        <v>5.2863068433831675</v>
      </c>
      <c r="J28" s="8">
        <f>LOG10('Phytoliths+Chemicals'!J28+1)</f>
        <v>6.585521364715671</v>
      </c>
      <c r="K28" s="8">
        <f>LOG10('Phytoliths+Chemicals'!K28+1)</f>
        <v>4.9852790940636043</v>
      </c>
      <c r="L28" s="8">
        <f>LOG10('Phytoliths+Chemicals'!L28+1)</f>
        <v>5.4623973536547936</v>
      </c>
      <c r="M28" s="8">
        <f>LOG10('Phytoliths+Chemicals'!M28+1)</f>
        <v>2.4628919140999983</v>
      </c>
      <c r="N28" s="8">
        <f>LOG10('Phytoliths+Chemicals'!N28+1)</f>
        <v>3.1287222843384268</v>
      </c>
    </row>
    <row r="29" spans="1:14">
      <c r="A29" s="5" t="s">
        <v>28</v>
      </c>
      <c r="B29" s="5" t="s">
        <v>45</v>
      </c>
      <c r="C29" s="8">
        <f>LOG10('Phytoliths+Chemicals'!C29+1)</f>
        <v>1.0151433385705995</v>
      </c>
      <c r="D29" s="8">
        <f>LOG10('Phytoliths+Chemicals'!D29+1)</f>
        <v>0.35989665488480255</v>
      </c>
      <c r="E29" s="8">
        <f>LOG10('Phytoliths+Chemicals'!E29+1)</f>
        <v>1.922105719151552</v>
      </c>
      <c r="F29" s="8">
        <f>LOG10('Phytoliths+Chemicals'!F29+1)</f>
        <v>0.46767969848682095</v>
      </c>
      <c r="G29" s="8">
        <f>LOG10('Phytoliths+Chemicals'!G29+1)</f>
        <v>0.7663168810349118</v>
      </c>
      <c r="H29" s="8">
        <f>LOG10('Phytoliths+Chemicals'!H29+1)</f>
        <v>5.2442227999682887</v>
      </c>
      <c r="I29" s="8">
        <f>LOG10('Phytoliths+Chemicals'!I29+1)</f>
        <v>4.383900261384162</v>
      </c>
      <c r="J29" s="8">
        <f>LOG10('Phytoliths+Chemicals'!J29+1)</f>
        <v>6.1900625728159202</v>
      </c>
      <c r="K29" s="8">
        <f>LOG10('Phytoliths+Chemicals'!K29+1)</f>
        <v>4.5599855395502473</v>
      </c>
      <c r="L29" s="8">
        <f>LOG10('Phytoliths+Chemicals'!L29+1)</f>
        <v>4.9579183710460457</v>
      </c>
      <c r="M29" s="8">
        <f>LOG10('Phytoliths+Chemicals'!M29+1)</f>
        <v>2.4788117089518154</v>
      </c>
      <c r="N29" s="8">
        <f>LOG10('Phytoliths+Chemicals'!N29+1)</f>
        <v>3.0702817422559461</v>
      </c>
    </row>
    <row r="30" spans="1:14">
      <c r="A30" s="5" t="s">
        <v>29</v>
      </c>
      <c r="B30" s="5" t="s">
        <v>45</v>
      </c>
      <c r="C30" s="8">
        <f>LOG10('Phytoliths+Chemicals'!C30+1)</f>
        <v>1.2058564683036694</v>
      </c>
      <c r="D30" s="8">
        <f>LOG10('Phytoliths+Chemicals'!D30+1)</f>
        <v>0.55195019322759586</v>
      </c>
      <c r="E30" s="8">
        <f>LOG10('Phytoliths+Chemicals'!E30+1)</f>
        <v>1.8826412798612728</v>
      </c>
      <c r="F30" s="8">
        <f>LOG10('Phytoliths+Chemicals'!F30+1)</f>
        <v>0.41540143522273254</v>
      </c>
      <c r="G30" s="8">
        <f>LOG10('Phytoliths+Chemicals'!G30+1)</f>
        <v>0.80947338236544697</v>
      </c>
      <c r="H30" s="8">
        <f>LOG10('Phytoliths+Chemicals'!H30+1)</f>
        <v>5.7710531808397105</v>
      </c>
      <c r="I30" s="8">
        <f>LOG10('Phytoliths+Chemicals'!I30+1)</f>
        <v>5.0020488966694758</v>
      </c>
      <c r="J30" s="8">
        <f>LOG10('Phytoliths+Chemicals'!J30+1)</f>
        <v>6.4700225965741653</v>
      </c>
      <c r="K30" s="8">
        <f>LOG10('Phytoliths+Chemicals'!K30+1)</f>
        <v>4.7979315075082711</v>
      </c>
      <c r="L30" s="8">
        <f>LOG10('Phytoliths+Chemicals'!L30+1)</f>
        <v>5.3294055426652491</v>
      </c>
      <c r="M30" s="8">
        <f>LOG10('Phytoliths+Chemicals'!M30+1)</f>
        <v>2.4745513285171339</v>
      </c>
      <c r="N30" s="8">
        <f>LOG10('Phytoliths+Chemicals'!N30+1)</f>
        <v>3.0771897898553737</v>
      </c>
    </row>
    <row r="31" spans="1:14">
      <c r="A31" s="5" t="s">
        <v>30</v>
      </c>
      <c r="B31" s="5" t="s">
        <v>45</v>
      </c>
      <c r="C31" s="8">
        <f>LOG10('Phytoliths+Chemicals'!C31+1)</f>
        <v>1.0869982979478461</v>
      </c>
      <c r="D31" s="8">
        <f>LOG10('Phytoliths+Chemicals'!D31+1)</f>
        <v>0.65568010269734212</v>
      </c>
      <c r="E31" s="8">
        <f>LOG10('Phytoliths+Chemicals'!E31+1)</f>
        <v>1.9022540012056022</v>
      </c>
      <c r="F31" s="8">
        <f>LOG10('Phytoliths+Chemicals'!F31+1)</f>
        <v>0.35832539961841353</v>
      </c>
      <c r="G31" s="8">
        <f>LOG10('Phytoliths+Chemicals'!G31+1)</f>
        <v>0.78733329392163853</v>
      </c>
      <c r="H31" s="8">
        <f>LOG10('Phytoliths+Chemicals'!H31+1)</f>
        <v>5.5733274304351843</v>
      </c>
      <c r="I31" s="8">
        <f>LOG10('Phytoliths+Chemicals'!I31+1)</f>
        <v>5.0706546021383909</v>
      </c>
      <c r="J31" s="8">
        <f>LOG10('Phytoliths+Chemicals'!J31+1)</f>
        <v>6.4201934982303381</v>
      </c>
      <c r="K31" s="8">
        <f>LOG10('Phytoliths+Chemicals'!K31+1)</f>
        <v>4.6313283672968826</v>
      </c>
      <c r="L31" s="8">
        <f>LOG10('Phytoliths+Chemicals'!L31+1)</f>
        <v>5.2333807462351336</v>
      </c>
      <c r="M31" s="8">
        <f>LOG10('Phytoliths+Chemicals'!M31+1)</f>
        <v>2.5484754085266066</v>
      </c>
      <c r="N31" s="8">
        <f>LOG10('Phytoliths+Chemicals'!N31+1)</f>
        <v>2.916916949107534</v>
      </c>
    </row>
    <row r="32" spans="1:14">
      <c r="A32" s="5" t="s">
        <v>31</v>
      </c>
      <c r="B32" s="5" t="s">
        <v>45</v>
      </c>
      <c r="C32" s="8">
        <f>LOG10('Phytoliths+Chemicals'!C32+1)</f>
        <v>1.1198985119687765</v>
      </c>
      <c r="D32" s="8">
        <f>LOG10('Phytoliths+Chemicals'!D32+1)</f>
        <v>0.65568010269734212</v>
      </c>
      <c r="E32" s="8">
        <f>LOG10('Phytoliths+Chemicals'!E32+1)</f>
        <v>1.8934487672661127</v>
      </c>
      <c r="F32" s="8">
        <f>LOG10('Phytoliths+Chemicals'!F32+1)</f>
        <v>0.41540143522273254</v>
      </c>
      <c r="G32" s="8">
        <f>LOG10('Phytoliths+Chemicals'!G32+1)</f>
        <v>0.80947338236544697</v>
      </c>
      <c r="H32" s="8">
        <f>LOG10('Phytoliths+Chemicals'!H32+1)</f>
        <v>5.1289399863875351</v>
      </c>
      <c r="I32" s="8">
        <f>LOG10('Phytoliths+Chemicals'!I32+1)</f>
        <v>4.5905569965022126</v>
      </c>
      <c r="J32" s="8">
        <f>LOG10('Phytoliths+Chemicals'!J32+1)</f>
        <v>5.9311707138747494</v>
      </c>
      <c r="K32" s="8">
        <f>LOG10('Phytoliths+Chemicals'!K32+1)</f>
        <v>4.2481476940089982</v>
      </c>
      <c r="L32" s="8">
        <f>LOG10('Phytoliths+Chemicals'!L32+1)</f>
        <v>4.7796092978411853</v>
      </c>
      <c r="M32" s="8">
        <f>LOG10('Phytoliths+Chemicals'!M32+1)</f>
        <v>2.4986826467570173</v>
      </c>
      <c r="N32" s="8">
        <f>LOG10('Phytoliths+Chemicals'!N32+1)</f>
        <v>2.9478158896887452</v>
      </c>
    </row>
    <row r="33" spans="1:14">
      <c r="A33" s="5" t="s">
        <v>32</v>
      </c>
      <c r="B33" s="5" t="s">
        <v>45</v>
      </c>
      <c r="C33" s="8">
        <f>LOG10('Phytoliths+Chemicals'!C33+1)</f>
        <v>0.9548607223293436</v>
      </c>
      <c r="D33" s="8">
        <f>LOG10('Phytoliths+Chemicals'!D33+1)</f>
        <v>0.46584024430997345</v>
      </c>
      <c r="E33" s="8">
        <f>LOG10('Phytoliths+Chemicals'!E33+1)</f>
        <v>1.9142888991336873</v>
      </c>
      <c r="F33" s="8">
        <f>LOG10('Phytoliths+Chemicals'!F33+1)</f>
        <v>0.41540143522273254</v>
      </c>
      <c r="G33" s="8">
        <f>LOG10('Phytoliths+Chemicals'!G33+1)</f>
        <v>0.9228185785845936</v>
      </c>
      <c r="H33" s="8">
        <f>LOG10('Phytoliths+Chemicals'!H33+1)</f>
        <v>5.0737053520682007</v>
      </c>
      <c r="I33" s="8">
        <f>LOG10('Phytoliths+Chemicals'!I33+1)</f>
        <v>4.4539281995911555</v>
      </c>
      <c r="J33" s="8">
        <f>LOG10('Phytoliths+Chemicals'!J33+1)</f>
        <v>6.0788825616756963</v>
      </c>
      <c r="K33" s="8">
        <f>LOG10('Phytoliths+Chemicals'!K33+1)</f>
        <v>4.3747500076528647</v>
      </c>
      <c r="L33" s="8">
        <f>LOG10('Phytoliths+Chemicals'!L33+1)</f>
        <v>5.037493498112946</v>
      </c>
      <c r="M33" s="8">
        <f>LOG10('Phytoliths+Chemicals'!M33+1)</f>
        <v>2.5338355842360567</v>
      </c>
      <c r="N33" s="8">
        <f>LOG10('Phytoliths+Chemicals'!N33+1)</f>
        <v>2.8550403805051219</v>
      </c>
    </row>
    <row r="34" spans="1:14">
      <c r="A34" s="5" t="s">
        <v>33</v>
      </c>
      <c r="B34" s="5" t="s">
        <v>45</v>
      </c>
      <c r="C34" s="8">
        <f>LOG10('Phytoliths+Chemicals'!C34+1)</f>
        <v>0.92900265569114238</v>
      </c>
      <c r="D34" s="8">
        <f>LOG10('Phytoliths+Chemicals'!D34+1)</f>
        <v>0.59456889462016271</v>
      </c>
      <c r="E34" s="8">
        <f>LOG10('Phytoliths+Chemicals'!E34+1)</f>
        <v>1.9312789332215885</v>
      </c>
      <c r="F34" s="8">
        <f>LOG10('Phytoliths+Chemicals'!F34+1)</f>
        <v>0.51589109507643149</v>
      </c>
      <c r="G34" s="8">
        <f>LOG10('Phytoliths+Chemicals'!G34+1)</f>
        <v>0.59456889462016271</v>
      </c>
      <c r="H34" s="8">
        <f>LOG10('Phytoliths+Chemicals'!H34+1)</f>
        <v>5.113304175101403</v>
      </c>
      <c r="I34" s="8">
        <f>LOG10('Phytoliths+Chemicals'!I34+1)</f>
        <v>4.7058240528319661</v>
      </c>
      <c r="J34" s="8">
        <f>LOG10('Phytoliths+Chemicals'!J34+1)</f>
        <v>6.1648730546110126</v>
      </c>
      <c r="K34" s="8">
        <f>LOG10('Phytoliths+Chemicals'!K34+1)</f>
        <v>4.5966820262242303</v>
      </c>
      <c r="L34" s="8">
        <f>LOG10('Phytoliths+Chemicals'!L34+1)</f>
        <v>4.7058240528319661</v>
      </c>
      <c r="M34" s="8">
        <f>LOG10('Phytoliths+Chemicals'!M34+1)</f>
        <v>2.5175389738505816</v>
      </c>
      <c r="N34" s="8">
        <f>LOG10('Phytoliths+Chemicals'!N34+1)</f>
        <v>2.9276731342413833</v>
      </c>
    </row>
    <row r="35" spans="1:14">
      <c r="A35" s="6" t="s">
        <v>34</v>
      </c>
      <c r="B35" s="6" t="s">
        <v>43</v>
      </c>
      <c r="C35" s="8">
        <f>LOG10('Phytoliths+Chemicals'!C35+1)</f>
        <v>1.1329204020013957</v>
      </c>
      <c r="D35" s="8">
        <f>LOG10('Phytoliths+Chemicals'!D35+1)</f>
        <v>0.71546418219757701</v>
      </c>
      <c r="E35" s="8">
        <f>LOG10('Phytoliths+Chemicals'!E35+1)</f>
        <v>1.8705549248343707</v>
      </c>
      <c r="F35" s="8">
        <f>LOG10('Phytoliths+Chemicals'!F35+1)</f>
        <v>0.46767969848682095</v>
      </c>
      <c r="G35" s="8">
        <f>LOG10('Phytoliths+Chemicals'!G35+1)</f>
        <v>0.95734462607080717</v>
      </c>
      <c r="H35" s="8">
        <f>LOG10('Phytoliths+Chemicals'!H35+1)</f>
        <v>5.4251829162476231</v>
      </c>
      <c r="I35" s="8">
        <f>LOG10('Phytoliths+Chemicals'!I35+1)</f>
        <v>4.9480649246232717</v>
      </c>
      <c r="J35" s="8">
        <f>LOG10('Phytoliths+Chemicals'!J35+1)</f>
        <v>6.1901428151693629</v>
      </c>
      <c r="K35" s="8">
        <f>LOG10('Phytoliths+Chemicals'!K35+1)</f>
        <v>4.6122785330578786</v>
      </c>
      <c r="L35" s="8">
        <f>LOG10('Phytoliths+Chemicals'!L35+1)</f>
        <v>5.23205923156232</v>
      </c>
      <c r="M35" s="8">
        <f>LOG10('Phytoliths+Chemicals'!M35+1)</f>
        <v>2.5720347214496773</v>
      </c>
      <c r="N35" s="8">
        <f>LOG10('Phytoliths+Chemicals'!N35+1)</f>
        <v>2.9848737106555325</v>
      </c>
    </row>
    <row r="36" spans="1:14">
      <c r="A36" s="6" t="s">
        <v>35</v>
      </c>
      <c r="B36" s="6" t="s">
        <v>43</v>
      </c>
      <c r="C36" s="8">
        <f>LOG10('Phytoliths+Chemicals'!C36+1)</f>
        <v>1.2197001720909335</v>
      </c>
      <c r="D36" s="8">
        <f>LOG10('Phytoliths+Chemicals'!D36+1)</f>
        <v>0.29535286277229067</v>
      </c>
      <c r="E36" s="8">
        <f>LOG10('Phytoliths+Chemicals'!E36+1)</f>
        <v>1.8845084799914589</v>
      </c>
      <c r="F36" s="8">
        <f>LOG10('Phytoliths+Chemicals'!F36+1)</f>
        <v>0.12210944658943569</v>
      </c>
      <c r="G36" s="8">
        <f>LOG10('Phytoliths+Chemicals'!G36+1)</f>
        <v>0.92775687055943834</v>
      </c>
      <c r="H36" s="8">
        <f>LOG10('Phytoliths+Chemicals'!H36+1)</f>
        <v>5.1336022019620673</v>
      </c>
      <c r="I36" s="8">
        <f>LOG10('Phytoliths+Chemicals'!I36+1)</f>
        <v>3.9295301098118336</v>
      </c>
      <c r="J36" s="8">
        <f>LOG10('Phytoliths+Chemicals'!J36+1)</f>
        <v>5.8197143504886304</v>
      </c>
      <c r="K36" s="8">
        <f>LOG10('Phytoliths+Chemicals'!K36+1)</f>
        <v>3.4525110038575195</v>
      </c>
      <c r="L36" s="8">
        <f>LOG10('Phytoliths+Chemicals'!L36+1)</f>
        <v>4.8140922711080529</v>
      </c>
      <c r="M36" s="8">
        <f>LOG10('Phytoliths+Chemicals'!M36+1)</f>
        <v>2.4839722150439343</v>
      </c>
      <c r="N36" s="8">
        <f>LOG10('Phytoliths+Chemicals'!N36+1)</f>
        <v>2.9113280958050849</v>
      </c>
    </row>
    <row r="37" spans="1:14">
      <c r="A37" s="6" t="s">
        <v>36</v>
      </c>
      <c r="B37" s="6" t="s">
        <v>44</v>
      </c>
      <c r="C37" s="8">
        <f>LOG10('Phytoliths+Chemicals'!C37+1)</f>
        <v>1.3042521210675559</v>
      </c>
      <c r="D37" s="8">
        <f>LOG10('Phytoliths+Chemicals'!D37+1)</f>
        <v>0.66721158746234588</v>
      </c>
      <c r="E37" s="8">
        <f>LOG10('Phytoliths+Chemicals'!E37+1)</f>
        <v>1.8562494443480049</v>
      </c>
      <c r="F37" s="8">
        <f>LOG10('Phytoliths+Chemicals'!F37+1)</f>
        <v>0</v>
      </c>
      <c r="G37" s="8">
        <f>LOG10('Phytoliths+Chemicals'!G37+1)</f>
        <v>0.86823161685515626</v>
      </c>
      <c r="H37" s="8">
        <f>LOG10('Phytoliths+Chemicals'!H37+1)</f>
        <v>4.3347845422136499</v>
      </c>
      <c r="I37" s="8">
        <f>LOG10('Phytoliths+Chemicals'!I37+1)</f>
        <v>3.614710616814043</v>
      </c>
      <c r="J37" s="8">
        <f>LOG10('Phytoliths+Chemicals'!J37+1)</f>
        <v>4.9027852549294044</v>
      </c>
      <c r="K37" s="8">
        <f>LOG10('Phytoliths+Chemicals'!K37+1)</f>
        <v>0</v>
      </c>
      <c r="L37" s="8">
        <f>LOG10('Phytoliths+Chemicals'!L37+1)</f>
        <v>3.8577034674701363</v>
      </c>
      <c r="M37" s="8">
        <f>LOG10('Phytoliths+Chemicals'!M37+1)</f>
        <v>2.3937330998290083</v>
      </c>
      <c r="N37" s="8">
        <f>LOG10('Phytoliths+Chemicals'!N37+1)</f>
        <v>2.6749254078930722</v>
      </c>
    </row>
    <row r="38" spans="1:14">
      <c r="A38" s="6" t="s">
        <v>37</v>
      </c>
      <c r="B38" s="6" t="s">
        <v>43</v>
      </c>
      <c r="C38" s="8">
        <f>LOG10('Phytoliths+Chemicals'!C38+1)</f>
        <v>1.1780348096146229</v>
      </c>
      <c r="D38" s="8">
        <f>LOG10('Phytoliths+Chemicals'!D38+1)</f>
        <v>0.74719079469225169</v>
      </c>
      <c r="E38" s="8">
        <f>LOG10('Phytoliths+Chemicals'!E38+1)</f>
        <v>1.8855928870974108</v>
      </c>
      <c r="F38" s="8">
        <f>LOG10('Phytoliths+Chemicals'!F38+1)</f>
        <v>0.20726286255226054</v>
      </c>
      <c r="G38" s="8">
        <f>LOG10('Phytoliths+Chemicals'!G38+1)</f>
        <v>0.7703339619951669</v>
      </c>
      <c r="H38" s="8">
        <f>LOG10('Phytoliths+Chemicals'!H38+1)</f>
        <v>4.9514967473263845</v>
      </c>
      <c r="I38" s="8">
        <f>LOG10('Phytoliths+Chemicals'!I38+1)</f>
        <v>4.4648402105232075</v>
      </c>
      <c r="J38" s="8">
        <f>LOG10('Phytoliths+Chemicals'!J38+1)</f>
        <v>5.6831866410817637</v>
      </c>
      <c r="K38" s="8">
        <f>LOG10('Phytoliths+Chemicals'!K38+1)</f>
        <v>3.5898757323564836</v>
      </c>
      <c r="L38" s="8">
        <f>LOG10('Phytoliths+Chemicals'!L38+1)</f>
        <v>4.4928680033915853</v>
      </c>
      <c r="M38" s="8">
        <f>LOG10('Phytoliths+Chemicals'!M38+1)</f>
        <v>2.5137501500818233</v>
      </c>
      <c r="N38" s="8">
        <f>LOG10('Phytoliths+Chemicals'!N38+1)</f>
        <v>3.0809690260190861</v>
      </c>
    </row>
    <row r="39" spans="1:14">
      <c r="A39" s="5" t="s">
        <v>38</v>
      </c>
      <c r="B39" s="5" t="s">
        <v>45</v>
      </c>
      <c r="C39" s="8">
        <f>LOG10('Phytoliths+Chemicals'!C39+1)</f>
        <v>0.98012302841930232</v>
      </c>
      <c r="D39" s="8">
        <f>LOG10('Phytoliths+Chemicals'!D39+1)</f>
        <v>0.51886012920024682</v>
      </c>
      <c r="E39" s="8">
        <f>LOG10('Phytoliths+Chemicals'!E39+1)</f>
        <v>1.9321665737586891</v>
      </c>
      <c r="F39" s="8">
        <f>LOG10('Phytoliths+Chemicals'!F39+1)</f>
        <v>0.36469907553335851</v>
      </c>
      <c r="G39" s="8">
        <f>LOG10('Phytoliths+Chemicals'!G39+1)</f>
        <v>0.63240400778714756</v>
      </c>
      <c r="H39" s="8">
        <f>LOG10('Phytoliths+Chemicals'!H39+1)</f>
        <v>5.7563788819602086</v>
      </c>
      <c r="I39" s="8">
        <f>LOG10('Phytoliths+Chemicals'!I39+1)</f>
        <v>5.1865056396689635</v>
      </c>
      <c r="J39" s="8">
        <f>LOG10('Phytoliths+Chemicals'!J39+1)</f>
        <v>6.7513379732757564</v>
      </c>
      <c r="K39" s="8">
        <f>LOG10('Phytoliths+Chemicals'!K39+1)</f>
        <v>4.9434697109973822</v>
      </c>
      <c r="L39" s="8">
        <f>LOG10('Phytoliths+Chemicals'!L39+1)</f>
        <v>5.3414067516459243</v>
      </c>
      <c r="M39" s="8">
        <f>LOG10('Phytoliths+Chemicals'!M39+1)</f>
        <v>2.5331871841514153</v>
      </c>
      <c r="N39" s="8">
        <f>LOG10('Phytoliths+Chemicals'!N39+1)</f>
        <v>3.0401749549899608</v>
      </c>
    </row>
    <row r="40" spans="1:14">
      <c r="A40" s="6" t="s">
        <v>39</v>
      </c>
      <c r="B40" s="6" t="s">
        <v>43</v>
      </c>
      <c r="C40" s="8">
        <f>LOG10('Phytoliths+Chemicals'!C40+1)</f>
        <v>1.0460675901682117</v>
      </c>
      <c r="D40" s="8">
        <f>LOG10('Phytoliths+Chemicals'!D40+1)</f>
        <v>0.39586700004917236</v>
      </c>
      <c r="E40" s="8">
        <f>LOG10('Phytoliths+Chemicals'!E40+1)</f>
        <v>1.9119815167966052</v>
      </c>
      <c r="F40" s="8">
        <f>LOG10('Phytoliths+Chemicals'!F40+1)</f>
        <v>0.52903905398515605</v>
      </c>
      <c r="G40" s="8">
        <f>LOG10('Phytoliths+Chemicals'!G40+1)</f>
        <v>0.80326197096667473</v>
      </c>
      <c r="H40" s="8">
        <f>LOG10('Phytoliths+Chemicals'!H40+1)</f>
        <v>4.9568126031854369</v>
      </c>
      <c r="I40" s="8">
        <f>LOG10('Phytoliths+Chemicals'!I40+1)</f>
        <v>4.1243315123154831</v>
      </c>
      <c r="J40" s="8">
        <f>LOG10('Phytoliths+Chemicals'!J40+1)</f>
        <v>5.8582987818157441</v>
      </c>
      <c r="K40" s="8">
        <f>LOG10('Phytoliths+Chemicals'!K40+1)</f>
        <v>4.3284392631767252</v>
      </c>
      <c r="L40" s="8">
        <f>LOG10('Phytoliths+Chemicals'!L40+1)</f>
        <v>4.6806104552450902</v>
      </c>
      <c r="M40" s="8">
        <f>LOG10('Phytoliths+Chemicals'!M40+1)</f>
        <v>2.5262746454257536</v>
      </c>
      <c r="N40" s="8">
        <f>LOG10('Phytoliths+Chemicals'!N40+1)</f>
        <v>2.9381943828231467</v>
      </c>
    </row>
    <row r="41" spans="1:14">
      <c r="A41" s="5" t="s">
        <v>40</v>
      </c>
      <c r="B41" s="5" t="s">
        <v>45</v>
      </c>
      <c r="C41" s="8">
        <f>LOG10('Phytoliths+Chemicals'!C41+1)</f>
        <v>1.007389172073379</v>
      </c>
      <c r="D41" s="8">
        <f>LOG10('Phytoliths+Chemicals'!D41+1)</f>
        <v>0.7584370724370918</v>
      </c>
      <c r="E41" s="8">
        <f>LOG10('Phytoliths+Chemicals'!E41+1)</f>
        <v>1.8998334482786459</v>
      </c>
      <c r="F41" s="8">
        <f>LOG10('Phytoliths+Chemicals'!F41+1)</f>
        <v>0.39432731835262175</v>
      </c>
      <c r="G41" s="8">
        <f>LOG10('Phytoliths+Chemicals'!G41+1)</f>
        <v>0.85811700100470845</v>
      </c>
      <c r="H41" s="8">
        <f>LOG10('Phytoliths+Chemicals'!H41+1)</f>
        <v>4.8597297068473022</v>
      </c>
      <c r="I41" s="8">
        <f>LOG10('Phytoliths+Chemicals'!I41+1)</f>
        <v>4.5724936193809205</v>
      </c>
      <c r="J41" s="8">
        <f>LOG10('Phytoliths+Chemicals'!J41+1)</f>
        <v>5.7916085899832144</v>
      </c>
      <c r="K41" s="8">
        <f>LOG10('Phytoliths+Chemicals'!K41+1)</f>
        <v>4.0673692092865519</v>
      </c>
      <c r="L41" s="8">
        <f>LOG10('Phytoliths+Chemicals'!L41+1)</f>
        <v>4.690590164244667</v>
      </c>
      <c r="M41" s="8">
        <f>LOG10('Phytoliths+Chemicals'!M41+1)</f>
        <v>2.5903290245423976</v>
      </c>
      <c r="N41" s="8">
        <f>LOG10('Phytoliths+Chemicals'!N41+1)</f>
        <v>2.9378637856375023</v>
      </c>
    </row>
    <row r="42" spans="1:14">
      <c r="A42" s="5" t="s">
        <v>53</v>
      </c>
      <c r="B42" s="7" t="s">
        <v>62</v>
      </c>
      <c r="C42" s="8">
        <f>LOG10('Phytoliths+Chemicals'!C42+1)</f>
        <v>1.5054012334509541</v>
      </c>
      <c r="D42" s="8">
        <f>LOG10('Phytoliths+Chemicals'!D42+1)</f>
        <v>0.22902733424347976</v>
      </c>
      <c r="E42" s="8">
        <f>LOG10('Phytoliths+Chemicals'!E42+1)</f>
        <v>1.6640671316841071</v>
      </c>
      <c r="F42" s="8">
        <f>LOG10('Phytoliths+Chemicals'!F42+1)</f>
        <v>0.98067656603267084</v>
      </c>
      <c r="G42" s="8">
        <f>LOG10('Phytoliths+Chemicals'!G42+1)</f>
        <v>1.1926603604888741</v>
      </c>
      <c r="H42" s="8">
        <f>LOG10('Phytoliths+Chemicals'!H42+1)</f>
        <v>7.6660506318015393</v>
      </c>
      <c r="I42" s="8">
        <f>LOG10('Phytoliths+Chemicals'!I42+1)</f>
        <v>6.016067497307299</v>
      </c>
      <c r="J42" s="8">
        <f>LOG10('Phytoliths+Chemicals'!J42+1)</f>
        <v>7.8289804418681612</v>
      </c>
      <c r="K42" s="8">
        <f>LOG10('Phytoliths+Chemicals'!K42+1)</f>
        <v>7.1071475820679861</v>
      </c>
      <c r="L42" s="8">
        <f>LOG10('Phytoliths+Chemicals'!L42+1)</f>
        <v>7.3382863934500104</v>
      </c>
      <c r="M42" s="8">
        <f>LOG10('Phytoliths+Chemicals'!M42+1)</f>
        <v>2.2821007372858477</v>
      </c>
      <c r="N42" s="8">
        <f>LOG10('Phytoliths+Chemicals'!N42+1)</f>
        <v>2.061791639184011</v>
      </c>
    </row>
    <row r="43" spans="1:14">
      <c r="A43" s="5" t="s">
        <v>54</v>
      </c>
      <c r="B43" s="7" t="s">
        <v>62</v>
      </c>
      <c r="C43" s="8">
        <f>LOG10('Phytoliths+Chemicals'!C43+1)</f>
        <v>1.4928984770440095</v>
      </c>
      <c r="D43" s="8">
        <f>LOG10('Phytoliths+Chemicals'!D43+1)</f>
        <v>0.7320400998018749</v>
      </c>
      <c r="E43" s="8">
        <f>LOG10('Phytoliths+Chemicals'!E43+1)</f>
        <v>1.7915441350199151</v>
      </c>
      <c r="F43" s="8">
        <f>LOG10('Phytoliths+Chemicals'!F43+1)</f>
        <v>0.32199197492663395</v>
      </c>
      <c r="G43" s="8">
        <f>LOG10('Phytoliths+Chemicals'!G43+1)</f>
        <v>0.65480042955497564</v>
      </c>
      <c r="H43" s="8">
        <f>LOG10('Phytoliths+Chemicals'!H43+1)</f>
        <v>7.9849689173491241</v>
      </c>
      <c r="I43" s="8">
        <f>LOG10('Phytoliths+Chemicals'!I43+1)</f>
        <v>7.149278372157637</v>
      </c>
      <c r="J43" s="8">
        <f>LOG10('Phytoliths+Chemicals'!J43+1)</f>
        <v>8.2907281169848766</v>
      </c>
      <c r="K43" s="8">
        <f>LOG10('Phytoliths+Chemicals'!K43+1)</f>
        <v>6.5472184732201386</v>
      </c>
      <c r="L43" s="8">
        <f>LOG10('Phytoliths+Chemicals'!L43+1)</f>
        <v>7.0523683668487864</v>
      </c>
      <c r="M43" s="8">
        <f>LOG10('Phytoliths+Chemicals'!M43+1)</f>
        <v>2.3518156256168905</v>
      </c>
      <c r="N43" s="8">
        <f>LOG10('Phytoliths+Chemicals'!N43+1)</f>
        <v>2.061791639184011</v>
      </c>
    </row>
    <row r="44" spans="1:14">
      <c r="A44" s="5" t="s">
        <v>55</v>
      </c>
      <c r="B44" s="7" t="s">
        <v>62</v>
      </c>
      <c r="C44" s="8">
        <f>LOG10('Phytoliths+Chemicals'!C44+1)</f>
        <v>1.5375573349449265</v>
      </c>
      <c r="D44" s="8">
        <f>LOG10('Phytoliths+Chemicals'!D44+1)</f>
        <v>0.364158787237576</v>
      </c>
      <c r="E44" s="8">
        <f>LOG10('Phytoliths+Chemicals'!E44+1)</f>
        <v>1.7441816705706381</v>
      </c>
      <c r="F44" s="8">
        <f>LOG10('Phytoliths+Chemicals'!F44+1)</f>
        <v>0.82537923865623863</v>
      </c>
      <c r="G44" s="8">
        <f>LOG10('Phytoliths+Chemicals'!G44+1)</f>
        <v>0.78052056603592346</v>
      </c>
      <c r="H44" s="8">
        <f>LOG10('Phytoliths+Chemicals'!H44+1)</f>
        <v>7.9817872585959933</v>
      </c>
      <c r="I44" s="8">
        <f>LOG10('Phytoliths+Chemicals'!I44+1)</f>
        <v>6.5752471891211774</v>
      </c>
      <c r="J44" s="8">
        <f>LOG10('Phytoliths+Chemicals'!J44+1)</f>
        <v>8.1932951731280319</v>
      </c>
      <c r="K44" s="8">
        <f>LOG10('Phytoliths+Chemicals'!K44+1)</f>
        <v>7.212069197871366</v>
      </c>
      <c r="L44" s="8">
        <f>LOG10('Phytoliths+Chemicals'!L44+1)</f>
        <v>7.1588236893943709</v>
      </c>
      <c r="M44" s="8">
        <f>LOG10('Phytoliths+Chemicals'!M44+1)</f>
        <v>2.32329336134524</v>
      </c>
      <c r="N44" s="8">
        <f>LOG10('Phytoliths+Chemicals'!N44+1)</f>
        <v>2.143295907124072</v>
      </c>
    </row>
    <row r="45" spans="1:14">
      <c r="A45" s="5" t="s">
        <v>56</v>
      </c>
      <c r="B45" s="7" t="s">
        <v>62</v>
      </c>
      <c r="C45" s="8">
        <f>LOG10('Phytoliths+Chemicals'!C45+1)</f>
        <v>1.640811144234587</v>
      </c>
      <c r="D45" s="8">
        <f>LOG10('Phytoliths+Chemicals'!D45+1)</f>
        <v>0.36201445851169251</v>
      </c>
      <c r="E45" s="8">
        <f>LOG10('Phytoliths+Chemicals'!E45+1)</f>
        <v>1.6321079927715281</v>
      </c>
      <c r="F45" s="8">
        <f>LOG10('Phytoliths+Chemicals'!F45+1)</f>
        <v>0.86276758707982926</v>
      </c>
      <c r="G45" s="8">
        <f>LOG10('Phytoliths+Chemicals'!G45+1)</f>
        <v>0.94493206410038877</v>
      </c>
      <c r="H45" s="8">
        <f>LOG10('Phytoliths+Chemicals'!H45+1)</f>
        <v>8.1344420490791407</v>
      </c>
      <c r="I45" s="8">
        <f>LOG10('Phytoliths+Chemicals'!I45+1)</f>
        <v>6.6181271747447159</v>
      </c>
      <c r="J45" s="8">
        <f>LOG10('Phytoliths+Chemicals'!J45+1)</f>
        <v>8.125533131991368</v>
      </c>
      <c r="K45" s="8">
        <f>LOG10('Phytoliths+Chemicals'!K45+1)</f>
        <v>7.3023738392774327</v>
      </c>
      <c r="L45" s="8">
        <f>LOG10('Phytoliths+Chemicals'!L45+1)</f>
        <v>7.3962783379365016</v>
      </c>
      <c r="M45" s="8">
        <f>LOG10('Phytoliths+Chemicals'!M45+1)</f>
        <v>2.1281730147497284</v>
      </c>
      <c r="N45" s="8">
        <f>LOG10('Phytoliths+Chemicals'!N45+1)</f>
        <v>2.0617916391840114</v>
      </c>
    </row>
    <row r="46" spans="1:14">
      <c r="A46" s="5" t="s">
        <v>57</v>
      </c>
      <c r="B46" s="7" t="s">
        <v>62</v>
      </c>
      <c r="C46" s="8">
        <f>LOG10('Phytoliths+Chemicals'!C46+1)</f>
        <v>1.5776746751119346</v>
      </c>
      <c r="D46" s="8">
        <f>LOG10('Phytoliths+Chemicals'!D46+1)</f>
        <v>0.3966416684467568</v>
      </c>
      <c r="E46" s="8">
        <f>LOG10('Phytoliths+Chemicals'!E46+1)</f>
        <v>1.7117862511649931</v>
      </c>
      <c r="F46" s="8">
        <f>LOG10('Phytoliths+Chemicals'!F46+1)</f>
        <v>0.69723802005882973</v>
      </c>
      <c r="G46" s="8">
        <f>LOG10('Phytoliths+Chemicals'!G46+1)</f>
        <v>0.9145510158423048</v>
      </c>
      <c r="H46" s="8">
        <f>LOG10('Phytoliths+Chemicals'!H46+1)</f>
        <v>7.8536998185283284</v>
      </c>
      <c r="I46" s="8">
        <f>LOG10('Phytoliths+Chemicals'!I46+1)</f>
        <v>6.4615894974702783</v>
      </c>
      <c r="J46" s="8">
        <f>LOG10('Phytoliths+Chemicals'!J46+1)</f>
        <v>7.9909341393986075</v>
      </c>
      <c r="K46" s="8">
        <f>LOG10('Phytoliths+Chemicals'!K46+1)</f>
        <v>6.8875581359701927</v>
      </c>
      <c r="L46" s="8">
        <f>LOG10('Phytoliths+Chemicals'!L46+1)</f>
        <v>7.1458361259916874</v>
      </c>
      <c r="M46" s="8">
        <f>LOG10('Phytoliths+Chemicals'!M46+1)</f>
        <v>2.2484392081415101</v>
      </c>
      <c r="N46" s="8">
        <f>LOG10('Phytoliths+Chemicals'!N46+1)</f>
        <v>2.0793259867528149</v>
      </c>
    </row>
    <row r="47" spans="1:14">
      <c r="A47" s="5" t="s">
        <v>58</v>
      </c>
      <c r="B47" s="7" t="s">
        <v>62</v>
      </c>
      <c r="C47" s="8">
        <f>LOG10('Phytoliths+Chemicals'!C47+1)</f>
        <v>1.6679435745597506</v>
      </c>
      <c r="D47" s="8">
        <f>LOG10('Phytoliths+Chemicals'!D47+1)</f>
        <v>0</v>
      </c>
      <c r="E47" s="8">
        <f>LOG10('Phytoliths+Chemicals'!E47+1)</f>
        <v>1.6704509106732215</v>
      </c>
      <c r="F47" s="8">
        <f>LOG10('Phytoliths+Chemicals'!F47+1)</f>
        <v>0.72531271466439728</v>
      </c>
      <c r="G47" s="8">
        <f>LOG10('Phytoliths+Chemicals'!G47+1)</f>
        <v>0.72531271466439728</v>
      </c>
      <c r="H47" s="8">
        <f>LOG10('Phytoliths+Chemicals'!H47+1)</f>
        <v>7.8378958908139307</v>
      </c>
      <c r="I47" s="8">
        <f>LOG10('Phytoliths+Chemicals'!I47+1)</f>
        <v>0</v>
      </c>
      <c r="J47" s="8">
        <f>LOG10('Phytoliths+Chemicals'!J47+1)</f>
        <v>7.8404581075414255</v>
      </c>
      <c r="K47" s="8">
        <f>LOG10('Phytoliths+Chemicals'!K47+1)</f>
        <v>6.8141292291759745</v>
      </c>
      <c r="L47" s="8">
        <f>LOG10('Phytoliths+Chemicals'!L47+1)</f>
        <v>6.8141292291759745</v>
      </c>
      <c r="M47" s="8">
        <f>LOG10('Phytoliths+Chemicals'!M47+1)</f>
        <v>1.7986506454452689</v>
      </c>
      <c r="N47" s="8">
        <f>LOG10('Phytoliths+Chemicals'!N47+1)</f>
        <v>2.0434801700225509</v>
      </c>
    </row>
    <row r="48" spans="1:14">
      <c r="A48" s="5" t="s">
        <v>59</v>
      </c>
      <c r="B48" s="7" t="s">
        <v>62</v>
      </c>
      <c r="C48" s="8">
        <f>LOG10('Phytoliths+Chemicals'!C48+1)</f>
        <v>1.590008064231895</v>
      </c>
      <c r="D48" s="8">
        <f>LOG10('Phytoliths+Chemicals'!D48+1)</f>
        <v>0</v>
      </c>
      <c r="E48" s="8">
        <f>LOG10('Phytoliths+Chemicals'!E48+1)</f>
        <v>1.7313294842913551</v>
      </c>
      <c r="F48" s="8">
        <f>LOG10('Phytoliths+Chemicals'!F48+1)</f>
        <v>0.75877224604846105</v>
      </c>
      <c r="G48" s="8">
        <f>LOG10('Phytoliths+Chemicals'!G48+1)</f>
        <v>0.73947566993316571</v>
      </c>
      <c r="H48" s="8">
        <f>LOG10('Phytoliths+Chemicals'!H48+1)</f>
        <v>8.0137015216615026</v>
      </c>
      <c r="I48" s="8">
        <f>LOG10('Phytoliths+Chemicals'!I48+1)</f>
        <v>0</v>
      </c>
      <c r="J48" s="8">
        <f>LOG10('Phytoliths+Chemicals'!J48+1)</f>
        <v>8.1581937934545188</v>
      </c>
      <c r="K48" s="8">
        <f>LOG10('Phytoliths+Chemicals'!K48+1)</f>
        <v>7.1106115641260361</v>
      </c>
      <c r="L48" s="8">
        <f>LOG10('Phytoliths+Chemicals'!L48+1)</f>
        <v>7.0871304701467652</v>
      </c>
      <c r="M48" s="8">
        <f>LOG10('Phytoliths+Chemicals'!M48+1)</f>
        <v>2.2711675789480879</v>
      </c>
      <c r="N48" s="8">
        <f>LOG10('Phytoliths+Chemicals'!N48+1)</f>
        <v>2.157909866226345</v>
      </c>
    </row>
    <row r="49" spans="1:14">
      <c r="A49" s="5" t="s">
        <v>60</v>
      </c>
      <c r="B49" s="7" t="s">
        <v>62</v>
      </c>
      <c r="C49" s="8">
        <f>LOG10('Phytoliths+Chemicals'!C49+1)</f>
        <v>1.597461308059082</v>
      </c>
      <c r="D49" s="8">
        <f>LOG10('Phytoliths+Chemicals'!D49+1)</f>
        <v>0.30432428060152211</v>
      </c>
      <c r="E49" s="8">
        <f>LOG10('Phytoliths+Chemicals'!E49+1)</f>
        <v>1.7265989710409759</v>
      </c>
      <c r="F49" s="8">
        <f>LOG10('Phytoliths+Chemicals'!F49+1)</f>
        <v>0.63341718416911397</v>
      </c>
      <c r="G49" s="8">
        <f>LOG10('Phytoliths+Chemicals'!G49+1)</f>
        <v>0.76509719173967472</v>
      </c>
      <c r="H49" s="8">
        <f>LOG10('Phytoliths+Chemicals'!H49+1)</f>
        <v>8.2689740248945558</v>
      </c>
      <c r="I49" s="8">
        <f>LOG10('Phytoliths+Chemicals'!I49+1)</f>
        <v>6.6891905147769206</v>
      </c>
      <c r="J49" s="8">
        <f>LOG10('Phytoliths+Chemicals'!J49+1)</f>
        <v>8.4009976567061102</v>
      </c>
      <c r="K49" s="8">
        <f>LOG10('Phytoliths+Chemicals'!K49+1)</f>
        <v>7.201073814253264</v>
      </c>
      <c r="L49" s="8">
        <f>LOG10('Phytoliths+Chemicals'!L49+1)</f>
        <v>7.3658840542673216</v>
      </c>
      <c r="M49" s="8">
        <f>LOG10('Phytoliths+Chemicals'!M49+1)</f>
        <v>2.4716436990413864</v>
      </c>
      <c r="N49" s="8">
        <f>LOG10('Phytoliths+Chemicals'!N49+1)</f>
        <v>2.1857970474461994</v>
      </c>
    </row>
    <row r="50" spans="1:14">
      <c r="A50" s="5" t="s">
        <v>51</v>
      </c>
      <c r="B50" s="7" t="s">
        <v>62</v>
      </c>
      <c r="C50" s="8">
        <f>LOG10('Phytoliths+Chemicals'!C50+1)</f>
        <v>1.6899692450382495</v>
      </c>
      <c r="D50" s="8">
        <f>LOG10('Phytoliths+Chemicals'!D50+1)</f>
        <v>0.21475349708634781</v>
      </c>
      <c r="E50" s="8">
        <f>LOG10('Phytoliths+Chemicals'!E50+1)</f>
        <v>1.5321048781773341</v>
      </c>
      <c r="F50" s="8">
        <f>LOG10('Phytoliths+Chemicals'!F50+1)</f>
        <v>0.92750825619208022</v>
      </c>
      <c r="G50" s="8">
        <f>LOG10('Phytoliths+Chemicals'!G50+1)</f>
        <v>1.0746043751746759</v>
      </c>
      <c r="H50" s="8">
        <f>LOG10('Phytoliths+Chemicals'!H50+1)</f>
        <v>7.544443308375774</v>
      </c>
      <c r="I50" s="8">
        <f>LOG10('Phytoliths+Chemicals'!I50+1)</f>
        <v>5.6693829624126506</v>
      </c>
      <c r="J50" s="8">
        <f>LOG10('Phytoliths+Chemicals'!J50+1)</f>
        <v>7.3825924940336627</v>
      </c>
      <c r="K50" s="8">
        <f>LOG10('Phytoliths+Chemicals'!K50+1)</f>
        <v>6.7363289019164627</v>
      </c>
      <c r="L50" s="8">
        <f>LOG10('Phytoliths+Chemicals'!L50+1)</f>
        <v>6.8998310086603691</v>
      </c>
      <c r="M50" s="8">
        <f>LOG10('Phytoliths+Chemicals'!M50+1)</f>
        <v>2.571044657029212</v>
      </c>
      <c r="N50" s="8">
        <f>LOG10('Phytoliths+Chemicals'!N50+1)</f>
        <v>2.1857687334336129</v>
      </c>
    </row>
    <row r="51" spans="1:14">
      <c r="A51" s="5" t="s">
        <v>52</v>
      </c>
      <c r="B51" s="7" t="s">
        <v>62</v>
      </c>
      <c r="C51" s="8">
        <f>LOG10('Phytoliths+Chemicals'!C51+1)</f>
        <v>1.5747704057901775</v>
      </c>
      <c r="D51" s="8">
        <f>LOG10('Phytoliths+Chemicals'!D51+1)</f>
        <v>1.0290439191388121</v>
      </c>
      <c r="E51" s="8">
        <f>LOG10('Phytoliths+Chemicals'!E51+1)</f>
        <v>1.5995175852666204</v>
      </c>
      <c r="F51" s="8">
        <f>LOG10('Phytoliths+Chemicals'!F51+1)</f>
        <v>0.73281870553388151</v>
      </c>
      <c r="G51" s="8">
        <f>LOG10('Phytoliths+Chemicals'!G51+1)</f>
        <v>1.0634342155929475</v>
      </c>
      <c r="H51" s="8">
        <f>LOG10('Phytoliths+Chemicals'!H51+1)</f>
        <v>7.5668758449313565</v>
      </c>
      <c r="I51" s="8">
        <f>LOG10('Phytoliths+Chemicals'!I51+1)</f>
        <v>6.9902204660224081</v>
      </c>
      <c r="J51" s="8">
        <f>LOG10('Phytoliths+Chemicals'!J51+1)</f>
        <v>7.5922804240364981</v>
      </c>
      <c r="K51" s="8">
        <f>LOG10('Phytoliths+Chemicals'!K51+1)</f>
        <v>6.6477978385023935</v>
      </c>
      <c r="L51" s="8">
        <f>LOG10('Phytoliths+Chemicals'!L51+1)</f>
        <v>7.0280090232102665</v>
      </c>
      <c r="M51" s="8">
        <f>LOG10('Phytoliths+Chemicals'!M51+1)</f>
        <v>2.4037723318085513</v>
      </c>
      <c r="N51" s="8">
        <f>LOG10('Phytoliths+Chemicals'!N51+1)</f>
        <v>2.248463717551032</v>
      </c>
    </row>
    <row r="52" spans="1:14">
      <c r="A52" s="5" t="s">
        <v>61</v>
      </c>
      <c r="B52" s="7" t="s">
        <v>62</v>
      </c>
      <c r="C52" s="8">
        <f>LOG10('Phytoliths+Chemicals'!C52+1)</f>
        <v>1.7239544080895146</v>
      </c>
      <c r="D52" s="8">
        <f>LOG10('Phytoliths+Chemicals'!D52+1)</f>
        <v>0.23937309459988909</v>
      </c>
      <c r="E52" s="8">
        <f>LOG10('Phytoliths+Chemicals'!E52+1)</f>
        <v>1.5167038381963214</v>
      </c>
      <c r="F52" s="8">
        <f>LOG10('Phytoliths+Chemicals'!F52+1)</f>
        <v>0.99226754976930942</v>
      </c>
      <c r="G52" s="8">
        <f>LOG10('Phytoliths+Chemicals'!G52+1)</f>
        <v>0.88182084703899666</v>
      </c>
      <c r="H52" s="8">
        <f>LOG10('Phytoliths+Chemicals'!H52+1)</f>
        <v>7.766735916724314</v>
      </c>
      <c r="I52" s="8">
        <f>LOG10('Phytoliths+Chemicals'!I52+1)</f>
        <v>5.9175218282092681</v>
      </c>
      <c r="J52" s="8">
        <f>LOG10('Phytoliths+Chemicals'!J52+1)</f>
        <v>7.5543434127896578</v>
      </c>
      <c r="K52" s="8">
        <f>LOG10('Phytoliths+Chemicals'!K52+1)</f>
        <v>6.9967025928922766</v>
      </c>
      <c r="L52" s="8">
        <f>LOG10('Phytoliths+Chemicals'!L52+1)</f>
        <v>6.8717638708707911</v>
      </c>
      <c r="M52" s="8">
        <f>LOG10('Phytoliths+Chemicals'!M52+1)</f>
        <v>2.5820178846686277</v>
      </c>
      <c r="N52" s="8">
        <f>LOG10('Phytoliths+Chemicals'!N52+1)</f>
        <v>1.764475027434409</v>
      </c>
    </row>
    <row r="53" spans="1:14">
      <c r="A53" s="5" t="s">
        <v>53</v>
      </c>
      <c r="B53" s="7" t="s">
        <v>70</v>
      </c>
      <c r="C53" s="8">
        <f>LOG10('Phytoliths+Chemicals'!C53+1)</f>
        <v>1.5054012334509541</v>
      </c>
      <c r="D53" s="8">
        <f>LOG10('Phytoliths+Chemicals'!D53+1)</f>
        <v>0.22902733424347976</v>
      </c>
      <c r="E53" s="8">
        <f>LOG10('Phytoliths+Chemicals'!E53+1)</f>
        <v>1.6640671316841071</v>
      </c>
      <c r="F53" s="8">
        <f>LOG10('Phytoliths+Chemicals'!F53+1)</f>
        <v>0.98067656603267084</v>
      </c>
      <c r="G53" s="8">
        <f>LOG10('Phytoliths+Chemicals'!G53+1)</f>
        <v>1.1926603604888741</v>
      </c>
      <c r="H53" s="8">
        <f>LOG10('Phytoliths+Chemicals'!H53+1)</f>
        <v>7.6660506318015393</v>
      </c>
      <c r="I53" s="8">
        <f>LOG10('Phytoliths+Chemicals'!I53+1)</f>
        <v>6.016067497307299</v>
      </c>
      <c r="J53" s="8">
        <f>LOG10('Phytoliths+Chemicals'!J53+1)</f>
        <v>7.8289804418681612</v>
      </c>
      <c r="K53" s="8">
        <f>LOG10('Phytoliths+Chemicals'!K53+1)</f>
        <v>7.1071475820679861</v>
      </c>
      <c r="L53" s="8">
        <f>LOG10('Phytoliths+Chemicals'!L53+1)</f>
        <v>7.3382863934500104</v>
      </c>
      <c r="M53" s="8">
        <f>LOG10('Phytoliths+Chemicals'!M53+1)</f>
        <v>2.768423490479512</v>
      </c>
      <c r="N53" s="8">
        <f>LOG10('Phytoliths+Chemicals'!N53+1)</f>
        <v>2.5303277897780863</v>
      </c>
    </row>
    <row r="54" spans="1:14">
      <c r="A54" s="5" t="s">
        <v>54</v>
      </c>
      <c r="B54" s="7" t="s">
        <v>70</v>
      </c>
      <c r="C54" s="8">
        <f>LOG10('Phytoliths+Chemicals'!C54+1)</f>
        <v>1.4928984770440095</v>
      </c>
      <c r="D54" s="8">
        <f>LOG10('Phytoliths+Chemicals'!D54+1)</f>
        <v>0.7320400998018749</v>
      </c>
      <c r="E54" s="8">
        <f>LOG10('Phytoliths+Chemicals'!E54+1)</f>
        <v>1.7915441350199151</v>
      </c>
      <c r="F54" s="8">
        <f>LOG10('Phytoliths+Chemicals'!F54+1)</f>
        <v>0.32199197492663395</v>
      </c>
      <c r="G54" s="8">
        <f>LOG10('Phytoliths+Chemicals'!G54+1)</f>
        <v>0.65480042955497564</v>
      </c>
      <c r="H54" s="8">
        <f>LOG10('Phytoliths+Chemicals'!H54+1)</f>
        <v>7.9849689173491241</v>
      </c>
      <c r="I54" s="8">
        <f>LOG10('Phytoliths+Chemicals'!I54+1)</f>
        <v>7.149278372157637</v>
      </c>
      <c r="J54" s="8">
        <f>LOG10('Phytoliths+Chemicals'!J54+1)</f>
        <v>8.2907281169848766</v>
      </c>
      <c r="K54" s="8">
        <f>LOG10('Phytoliths+Chemicals'!K54+1)</f>
        <v>6.5472184732201386</v>
      </c>
      <c r="L54" s="8">
        <f>LOG10('Phytoliths+Chemicals'!L54+1)</f>
        <v>7.0523683668487864</v>
      </c>
      <c r="M54" s="8">
        <f>LOG10('Phytoliths+Chemicals'!M54+1)</f>
        <v>2.8824676148953712</v>
      </c>
      <c r="N54" s="8">
        <f>LOG10('Phytoliths+Chemicals'!N54+1)</f>
        <v>2.5654581950959878</v>
      </c>
    </row>
    <row r="55" spans="1:14">
      <c r="A55" s="5" t="s">
        <v>55</v>
      </c>
      <c r="B55" s="7" t="s">
        <v>70</v>
      </c>
      <c r="C55" s="8">
        <f>LOG10('Phytoliths+Chemicals'!C55+1)</f>
        <v>1.5375573349449265</v>
      </c>
      <c r="D55" s="8">
        <f>LOG10('Phytoliths+Chemicals'!D55+1)</f>
        <v>0.364158787237576</v>
      </c>
      <c r="E55" s="8">
        <f>LOG10('Phytoliths+Chemicals'!E55+1)</f>
        <v>1.7441816705706381</v>
      </c>
      <c r="F55" s="8">
        <f>LOG10('Phytoliths+Chemicals'!F55+1)</f>
        <v>0.82537923865623863</v>
      </c>
      <c r="G55" s="8">
        <f>LOG10('Phytoliths+Chemicals'!G55+1)</f>
        <v>0.78052056603592346</v>
      </c>
      <c r="H55" s="8">
        <f>LOG10('Phytoliths+Chemicals'!H55+1)</f>
        <v>7.9817872585959933</v>
      </c>
      <c r="I55" s="8">
        <f>LOG10('Phytoliths+Chemicals'!I55+1)</f>
        <v>6.5752471891211774</v>
      </c>
      <c r="J55" s="8">
        <f>LOG10('Phytoliths+Chemicals'!J55+1)</f>
        <v>8.1932951731280319</v>
      </c>
      <c r="K55" s="8">
        <f>LOG10('Phytoliths+Chemicals'!K55+1)</f>
        <v>7.212069197871366</v>
      </c>
      <c r="L55" s="8">
        <f>LOG10('Phytoliths+Chemicals'!L55+1)</f>
        <v>7.1588236893943709</v>
      </c>
      <c r="M55" s="8">
        <f>LOG10('Phytoliths+Chemicals'!M55+1)</f>
        <v>2.9062110939322356</v>
      </c>
      <c r="N55" s="8">
        <f>LOG10('Phytoliths+Chemicals'!N55+1)</f>
        <v>2.5303021744852714</v>
      </c>
    </row>
    <row r="56" spans="1:14">
      <c r="A56" s="5" t="s">
        <v>56</v>
      </c>
      <c r="B56" s="7" t="s">
        <v>70</v>
      </c>
      <c r="C56" s="8">
        <f>LOG10('Phytoliths+Chemicals'!C56+1)</f>
        <v>1.640811144234587</v>
      </c>
      <c r="D56" s="8">
        <f>LOG10('Phytoliths+Chemicals'!D56+1)</f>
        <v>0.36201445851169251</v>
      </c>
      <c r="E56" s="8">
        <f>LOG10('Phytoliths+Chemicals'!E56+1)</f>
        <v>1.6321079927715281</v>
      </c>
      <c r="F56" s="8">
        <f>LOG10('Phytoliths+Chemicals'!F56+1)</f>
        <v>0.86276758707982926</v>
      </c>
      <c r="G56" s="8">
        <f>LOG10('Phytoliths+Chemicals'!G56+1)</f>
        <v>0.94493206410038877</v>
      </c>
      <c r="H56" s="8">
        <f>LOG10('Phytoliths+Chemicals'!H56+1)</f>
        <v>8.1344420490791407</v>
      </c>
      <c r="I56" s="8">
        <f>LOG10('Phytoliths+Chemicals'!I56+1)</f>
        <v>6.6181271747447159</v>
      </c>
      <c r="J56" s="8">
        <f>LOG10('Phytoliths+Chemicals'!J56+1)</f>
        <v>8.125533131991368</v>
      </c>
      <c r="K56" s="8">
        <f>LOG10('Phytoliths+Chemicals'!K56+1)</f>
        <v>7.3023738392774327</v>
      </c>
      <c r="L56" s="8">
        <f>LOG10('Phytoliths+Chemicals'!L56+1)</f>
        <v>7.3962783379365016</v>
      </c>
      <c r="M56" s="8">
        <f>LOG10('Phytoliths+Chemicals'!M56+1)</f>
        <v>2.8851689116738548</v>
      </c>
      <c r="N56" s="8">
        <f>LOG10('Phytoliths+Chemicals'!N56+1)</f>
        <v>2.5927095796468169</v>
      </c>
    </row>
    <row r="57" spans="1:14">
      <c r="A57" s="5" t="s">
        <v>57</v>
      </c>
      <c r="B57" s="7" t="s">
        <v>70</v>
      </c>
      <c r="C57" s="8">
        <f>LOG10('Phytoliths+Chemicals'!C57+1)</f>
        <v>1.5776746751119346</v>
      </c>
      <c r="D57" s="8">
        <f>LOG10('Phytoliths+Chemicals'!D57+1)</f>
        <v>0.3966416684467568</v>
      </c>
      <c r="E57" s="8">
        <f>LOG10('Phytoliths+Chemicals'!E57+1)</f>
        <v>1.7117862511649931</v>
      </c>
      <c r="F57" s="8">
        <f>LOG10('Phytoliths+Chemicals'!F57+1)</f>
        <v>0.69723802005882973</v>
      </c>
      <c r="G57" s="8">
        <f>LOG10('Phytoliths+Chemicals'!G57+1)</f>
        <v>0.9145510158423048</v>
      </c>
      <c r="H57" s="8">
        <f>LOG10('Phytoliths+Chemicals'!H57+1)</f>
        <v>7.8536998185283284</v>
      </c>
      <c r="I57" s="8">
        <f>LOG10('Phytoliths+Chemicals'!I57+1)</f>
        <v>6.4615894974702783</v>
      </c>
      <c r="J57" s="8">
        <f>LOG10('Phytoliths+Chemicals'!J57+1)</f>
        <v>7.9909341393986075</v>
      </c>
      <c r="K57" s="8">
        <f>LOG10('Phytoliths+Chemicals'!K57+1)</f>
        <v>6.8875581359701927</v>
      </c>
      <c r="L57" s="8">
        <f>LOG10('Phytoliths+Chemicals'!L57+1)</f>
        <v>7.1458361259916874</v>
      </c>
      <c r="M57" s="8">
        <f>LOG10('Phytoliths+Chemicals'!M57+1)</f>
        <v>2.9359604689891663</v>
      </c>
      <c r="N57" s="8">
        <f>LOG10('Phytoliths+Chemicals'!N57+1)</f>
        <v>2.5820065143636985</v>
      </c>
    </row>
    <row r="58" spans="1:14">
      <c r="A58" s="5" t="s">
        <v>58</v>
      </c>
      <c r="B58" s="7" t="s">
        <v>70</v>
      </c>
      <c r="C58" s="8">
        <f>LOG10('Phytoliths+Chemicals'!C58+1)</f>
        <v>1.6679435745597506</v>
      </c>
      <c r="D58" s="8">
        <f>LOG10('Phytoliths+Chemicals'!D58+1)</f>
        <v>0</v>
      </c>
      <c r="E58" s="8">
        <f>LOG10('Phytoliths+Chemicals'!E58+1)</f>
        <v>1.6704509106732215</v>
      </c>
      <c r="F58" s="8">
        <f>LOG10('Phytoliths+Chemicals'!F58+1)</f>
        <v>0.72531271466439728</v>
      </c>
      <c r="G58" s="8">
        <f>LOG10('Phytoliths+Chemicals'!G58+1)</f>
        <v>0.72531271466439728</v>
      </c>
      <c r="H58" s="8">
        <f>LOG10('Phytoliths+Chemicals'!H58+1)</f>
        <v>7.8378958908139307</v>
      </c>
      <c r="I58" s="8">
        <f>LOG10('Phytoliths+Chemicals'!I58+1)</f>
        <v>0</v>
      </c>
      <c r="J58" s="8">
        <f>LOG10('Phytoliths+Chemicals'!J58+1)</f>
        <v>7.8404581075414255</v>
      </c>
      <c r="K58" s="8">
        <f>LOG10('Phytoliths+Chemicals'!K58+1)</f>
        <v>6.8141292291759745</v>
      </c>
      <c r="L58" s="8">
        <f>LOG10('Phytoliths+Chemicals'!L58+1)</f>
        <v>6.8141292291759745</v>
      </c>
      <c r="M58" s="8">
        <f>LOG10('Phytoliths+Chemicals'!M58+1)</f>
        <v>2.8742730278481052</v>
      </c>
      <c r="N58" s="8">
        <f>LOG10('Phytoliths+Chemicals'!N58+1)</f>
        <v>2.6031552027714753</v>
      </c>
    </row>
    <row r="59" spans="1:14">
      <c r="A59" s="5" t="s">
        <v>59</v>
      </c>
      <c r="B59" s="7" t="s">
        <v>70</v>
      </c>
      <c r="C59" s="8">
        <f>LOG10('Phytoliths+Chemicals'!C59+1)</f>
        <v>1.590008064231895</v>
      </c>
      <c r="D59" s="8">
        <f>LOG10('Phytoliths+Chemicals'!D59+1)</f>
        <v>0</v>
      </c>
      <c r="E59" s="8">
        <f>LOG10('Phytoliths+Chemicals'!E59+1)</f>
        <v>1.7313294842913551</v>
      </c>
      <c r="F59" s="8">
        <f>LOG10('Phytoliths+Chemicals'!F59+1)</f>
        <v>0.75877224604846105</v>
      </c>
      <c r="G59" s="8">
        <f>LOG10('Phytoliths+Chemicals'!G59+1)</f>
        <v>0.73947566993316571</v>
      </c>
      <c r="H59" s="8">
        <f>LOG10('Phytoliths+Chemicals'!H59+1)</f>
        <v>8.0137015216615026</v>
      </c>
      <c r="I59" s="8">
        <f>LOG10('Phytoliths+Chemicals'!I59+1)</f>
        <v>0</v>
      </c>
      <c r="J59" s="8">
        <f>LOG10('Phytoliths+Chemicals'!J59+1)</f>
        <v>8.1581937934545188</v>
      </c>
      <c r="K59" s="8">
        <f>LOG10('Phytoliths+Chemicals'!K59+1)</f>
        <v>7.1106115641260361</v>
      </c>
      <c r="L59" s="8">
        <f>LOG10('Phytoliths+Chemicals'!L59+1)</f>
        <v>7.0871304701467652</v>
      </c>
      <c r="M59" s="8">
        <f>LOG10('Phytoliths+Chemicals'!M59+1)</f>
        <v>2.906200314184372</v>
      </c>
      <c r="N59" s="8">
        <f>LOG10('Phytoliths+Chemicals'!N59+1)</f>
        <v>2.5873854027135259</v>
      </c>
    </row>
    <row r="60" spans="1:14">
      <c r="A60" s="5" t="s">
        <v>60</v>
      </c>
      <c r="B60" s="7" t="s">
        <v>70</v>
      </c>
      <c r="C60" s="8">
        <f>LOG10('Phytoliths+Chemicals'!C60+1)</f>
        <v>1.597461308059082</v>
      </c>
      <c r="D60" s="8">
        <f>LOG10('Phytoliths+Chemicals'!D60+1)</f>
        <v>0.30432428060152211</v>
      </c>
      <c r="E60" s="8">
        <f>LOG10('Phytoliths+Chemicals'!E60+1)</f>
        <v>1.7265989710409759</v>
      </c>
      <c r="F60" s="8">
        <f>LOG10('Phytoliths+Chemicals'!F60+1)</f>
        <v>0.63341718416911397</v>
      </c>
      <c r="G60" s="8">
        <f>LOG10('Phytoliths+Chemicals'!G60+1)</f>
        <v>0.76509719173967472</v>
      </c>
      <c r="H60" s="8">
        <f>LOG10('Phytoliths+Chemicals'!H60+1)</f>
        <v>8.2689740248945558</v>
      </c>
      <c r="I60" s="8">
        <f>LOG10('Phytoliths+Chemicals'!I60+1)</f>
        <v>6.6891905147769206</v>
      </c>
      <c r="J60" s="8">
        <f>LOG10('Phytoliths+Chemicals'!J60+1)</f>
        <v>8.4009976567061102</v>
      </c>
      <c r="K60" s="8">
        <f>LOG10('Phytoliths+Chemicals'!K60+1)</f>
        <v>7.201073814253264</v>
      </c>
      <c r="L60" s="8">
        <f>LOG10('Phytoliths+Chemicals'!L60+1)</f>
        <v>7.3658840542673216</v>
      </c>
      <c r="M60" s="8">
        <f>LOG10('Phytoliths+Chemicals'!M60+1)</f>
        <v>2.8797551393094576</v>
      </c>
      <c r="N60" s="8">
        <f>LOG10('Phytoliths+Chemicals'!N60+1)</f>
        <v>2.6031552027714753</v>
      </c>
    </row>
    <row r="61" spans="1:14">
      <c r="A61" s="5" t="s">
        <v>51</v>
      </c>
      <c r="B61" s="7" t="s">
        <v>70</v>
      </c>
      <c r="C61" s="8">
        <f>LOG10('Phytoliths+Chemicals'!C61+1)</f>
        <v>1.6899692450382495</v>
      </c>
      <c r="D61" s="8">
        <f>LOG10('Phytoliths+Chemicals'!D61+1)</f>
        <v>0.21475349708634781</v>
      </c>
      <c r="E61" s="8">
        <f>LOG10('Phytoliths+Chemicals'!E61+1)</f>
        <v>1.5321048781773341</v>
      </c>
      <c r="F61" s="8">
        <f>LOG10('Phytoliths+Chemicals'!F61+1)</f>
        <v>0.92750825619208022</v>
      </c>
      <c r="G61" s="8">
        <f>LOG10('Phytoliths+Chemicals'!G61+1)</f>
        <v>1.0746043751746759</v>
      </c>
      <c r="H61" s="8">
        <f>LOG10('Phytoliths+Chemicals'!H61+1)</f>
        <v>7.544443308375774</v>
      </c>
      <c r="I61" s="8">
        <f>LOG10('Phytoliths+Chemicals'!I61+1)</f>
        <v>5.6693829624126506</v>
      </c>
      <c r="J61" s="8">
        <f>LOG10('Phytoliths+Chemicals'!J61+1)</f>
        <v>7.3825924940336627</v>
      </c>
      <c r="K61" s="8">
        <f>LOG10('Phytoliths+Chemicals'!K61+1)</f>
        <v>6.7363289019164627</v>
      </c>
      <c r="L61" s="8">
        <f>LOG10('Phytoliths+Chemicals'!L61+1)</f>
        <v>6.8998310086603691</v>
      </c>
      <c r="M61" s="8">
        <f>LOG10('Phytoliths+Chemicals'!M61+1)</f>
        <v>2.9113121154855008</v>
      </c>
      <c r="N61" s="8">
        <f>LOG10('Phytoliths+Chemicals'!N61+1)</f>
        <v>2.5927095796468169</v>
      </c>
    </row>
    <row r="62" spans="1:14">
      <c r="A62" s="5" t="s">
        <v>52</v>
      </c>
      <c r="B62" s="7" t="s">
        <v>70</v>
      </c>
      <c r="C62" s="8">
        <f>LOG10('Phytoliths+Chemicals'!C62+1)</f>
        <v>1.5747704057901775</v>
      </c>
      <c r="D62" s="8">
        <f>LOG10('Phytoliths+Chemicals'!D62+1)</f>
        <v>1.0290439191388121</v>
      </c>
      <c r="E62" s="8">
        <f>LOG10('Phytoliths+Chemicals'!E62+1)</f>
        <v>1.5995175852666204</v>
      </c>
      <c r="F62" s="8">
        <f>LOG10('Phytoliths+Chemicals'!F62+1)</f>
        <v>0.73281870553388151</v>
      </c>
      <c r="G62" s="8">
        <f>LOG10('Phytoliths+Chemicals'!G62+1)</f>
        <v>1.0634342155929475</v>
      </c>
      <c r="H62" s="8">
        <f>LOG10('Phytoliths+Chemicals'!H62+1)</f>
        <v>7.5668758449313565</v>
      </c>
      <c r="I62" s="8">
        <f>LOG10('Phytoliths+Chemicals'!I62+1)</f>
        <v>6.9902204660224081</v>
      </c>
      <c r="J62" s="8">
        <f>LOG10('Phytoliths+Chemicals'!J62+1)</f>
        <v>7.5922804240364981</v>
      </c>
      <c r="K62" s="8">
        <f>LOG10('Phytoliths+Chemicals'!K62+1)</f>
        <v>6.6477978385023935</v>
      </c>
      <c r="L62" s="8">
        <f>LOG10('Phytoliths+Chemicals'!L62+1)</f>
        <v>7.0280090232102665</v>
      </c>
      <c r="M62" s="8">
        <f>LOG10('Phytoliths+Chemicals'!M62+1)</f>
        <v>2.7392637196105403</v>
      </c>
      <c r="N62" s="8">
        <f>LOG10('Phytoliths+Chemicals'!N62+1)</f>
        <v>2.5363690286780414</v>
      </c>
    </row>
    <row r="63" spans="1:14">
      <c r="A63" s="5" t="s">
        <v>61</v>
      </c>
      <c r="B63" s="7" t="s">
        <v>70</v>
      </c>
      <c r="C63" s="8">
        <f>LOG10('Phytoliths+Chemicals'!C63+1)</f>
        <v>1.7239544080895146</v>
      </c>
      <c r="D63" s="8">
        <f>LOG10('Phytoliths+Chemicals'!D63+1)</f>
        <v>0.23937309459988909</v>
      </c>
      <c r="E63" s="8">
        <f>LOG10('Phytoliths+Chemicals'!E63+1)</f>
        <v>1.5167038381963214</v>
      </c>
      <c r="F63" s="8">
        <f>LOG10('Phytoliths+Chemicals'!F63+1)</f>
        <v>0.99226754976930942</v>
      </c>
      <c r="G63" s="8">
        <f>LOG10('Phytoliths+Chemicals'!G63+1)</f>
        <v>0.88182084703899666</v>
      </c>
      <c r="H63" s="8">
        <f>LOG10('Phytoliths+Chemicals'!H63+1)</f>
        <v>7.766735916724314</v>
      </c>
      <c r="I63" s="8">
        <f>LOG10('Phytoliths+Chemicals'!I63+1)</f>
        <v>5.9175218282092681</v>
      </c>
      <c r="J63" s="8">
        <f>LOG10('Phytoliths+Chemicals'!J63+1)</f>
        <v>7.5543434127896578</v>
      </c>
      <c r="K63" s="8">
        <f>LOG10('Phytoliths+Chemicals'!K63+1)</f>
        <v>6.9967025928922766</v>
      </c>
      <c r="L63" s="8">
        <f>LOG10('Phytoliths+Chemicals'!L63+1)</f>
        <v>6.8717638708707911</v>
      </c>
      <c r="M63" s="8">
        <f>LOG10('Phytoliths+Chemicals'!M63+1)</f>
        <v>2.7160451007120781</v>
      </c>
      <c r="N63" s="8">
        <f>LOG10('Phytoliths+Chemicals'!N63+1)</f>
        <v>2.3698278925253282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baseColWidth="10" defaultRowHeight="15" x14ac:dyDescent="0"/>
  <cols>
    <col min="2" max="2" width="11.5" bestFit="1" customWidth="1"/>
  </cols>
  <sheetData>
    <row r="1" spans="1:14">
      <c r="A1" s="3" t="s">
        <v>0</v>
      </c>
      <c r="B1" s="3" t="s">
        <v>41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4" t="s">
        <v>68</v>
      </c>
      <c r="N1" s="4" t="s">
        <v>69</v>
      </c>
    </row>
    <row r="2" spans="1:14">
      <c r="A2" s="5" t="s">
        <v>1</v>
      </c>
      <c r="B2" s="5" t="s">
        <v>45</v>
      </c>
      <c r="C2" s="8">
        <f>SQRT('Phytoliths+Chemicals'!C2)</f>
        <v>2.4837131816760101</v>
      </c>
      <c r="D2" s="8">
        <f>SQRT('Phytoliths+Chemicals'!D2)</f>
        <v>1.7094086468945693</v>
      </c>
      <c r="E2" s="8">
        <f>SQRT('Phytoliths+Chemicals'!E2)</f>
        <v>9.0093746269555908</v>
      </c>
      <c r="F2" s="8">
        <f>SQRT('Phytoliths+Chemicals'!F2)</f>
        <v>2.0544535090332956</v>
      </c>
      <c r="G2" s="8">
        <f>SQRT('Phytoliths+Chemicals'!G2)</f>
        <v>2.349357469496824</v>
      </c>
      <c r="H2" s="8">
        <f>SQRT('Phytoliths+Chemicals'!H2)</f>
        <v>223.75877434238024</v>
      </c>
      <c r="I2" s="8">
        <f>SQRT('Phytoliths+Chemicals'!I2)</f>
        <v>154.00135027720376</v>
      </c>
      <c r="J2" s="8">
        <f>SQRT('Phytoliths+Chemicals'!J2)</f>
        <v>811.65838269561152</v>
      </c>
      <c r="K2" s="8">
        <f>SQRT('Phytoliths+Chemicals'!K2)</f>
        <v>185.08658830504956</v>
      </c>
      <c r="L2" s="8">
        <f>SQRT('Phytoliths+Chemicals'!L2)</f>
        <v>211.6546112268849</v>
      </c>
      <c r="M2" s="8">
        <f>SQRT('Phytoliths+Chemicals'!M2)</f>
        <v>16.345641620933698</v>
      </c>
      <c r="N2" s="8">
        <f>SQRT('Phytoliths+Chemicals'!N2)</f>
        <v>27.638017295023172</v>
      </c>
    </row>
    <row r="3" spans="1:14">
      <c r="A3" s="6" t="s">
        <v>2</v>
      </c>
      <c r="B3" s="6" t="s">
        <v>42</v>
      </c>
      <c r="C3" s="8">
        <f>SQRT('Phytoliths+Chemicals'!C3)</f>
        <v>2.70801280154532</v>
      </c>
      <c r="D3" s="8">
        <f>SQRT('Phytoliths+Chemicals'!D3)</f>
        <v>1.1547005383792515</v>
      </c>
      <c r="E3" s="8">
        <f>SQRT('Phytoliths+Chemicals'!E3)</f>
        <v>9.3452305125841235</v>
      </c>
      <c r="F3" s="8">
        <f>SQRT('Phytoliths+Chemicals'!F3)</f>
        <v>0.57735026918962573</v>
      </c>
      <c r="G3" s="8">
        <f>SQRT('Phytoliths+Chemicals'!G3)</f>
        <v>1.9148542155126762</v>
      </c>
      <c r="H3" s="8">
        <f>SQRT('Phytoliths+Chemicals'!H3)</f>
        <v>215.1643797972431</v>
      </c>
      <c r="I3" s="8">
        <f>SQRT('Phytoliths+Chemicals'!I3)</f>
        <v>91.746399813965724</v>
      </c>
      <c r="J3" s="8">
        <f>SQRT('Phytoliths+Chemicals'!J3)</f>
        <v>742.5226077790328</v>
      </c>
      <c r="K3" s="8">
        <f>SQRT('Phytoliths+Chemicals'!K3)</f>
        <v>45.873199906982862</v>
      </c>
      <c r="L3" s="8">
        <f>SQRT('Phytoliths+Chemicals'!L3)</f>
        <v>152.14419202442838</v>
      </c>
      <c r="M3" s="8">
        <f>SQRT('Phytoliths+Chemicals'!M3)</f>
        <v>15.842979517754859</v>
      </c>
      <c r="N3" s="8">
        <f>SQRT('Phytoliths+Chemicals'!N3)</f>
        <v>29.045309431989185</v>
      </c>
    </row>
    <row r="4" spans="1:14">
      <c r="A4" s="6" t="s">
        <v>3</v>
      </c>
      <c r="B4" s="6" t="s">
        <v>42</v>
      </c>
      <c r="C4" s="8">
        <f>SQRT('Phytoliths+Chemicals'!C4)</f>
        <v>2.7688746209726918</v>
      </c>
      <c r="D4" s="8">
        <f>SQRT('Phytoliths+Chemicals'!D4)</f>
        <v>1.6329931618554521</v>
      </c>
      <c r="E4" s="8">
        <f>SQRT('Phytoliths+Chemicals'!E4)</f>
        <v>9.2736184954957039</v>
      </c>
      <c r="F4" s="8">
        <f>SQRT('Phytoliths+Chemicals'!F4)</f>
        <v>0.81649658092772603</v>
      </c>
      <c r="G4" s="8">
        <f>SQRT('Phytoliths+Chemicals'!G4)</f>
        <v>1.7320508075688772</v>
      </c>
      <c r="H4" s="8">
        <f>SQRT('Phytoliths+Chemicals'!H4)</f>
        <v>292.46887732175281</v>
      </c>
      <c r="I4" s="8">
        <f>SQRT('Phytoliths+Chemicals'!I4)</f>
        <v>172.48873354698347</v>
      </c>
      <c r="J4" s="8">
        <f>SQRT('Phytoliths+Chemicals'!J4)</f>
        <v>979.54770849648401</v>
      </c>
      <c r="K4" s="8">
        <f>SQRT('Phytoliths+Chemicals'!K4)</f>
        <v>86.244366773491734</v>
      </c>
      <c r="L4" s="8">
        <f>SQRT('Phytoliths+Chemicals'!L4)</f>
        <v>182.9519297540273</v>
      </c>
      <c r="M4" s="8">
        <f>SQRT('Phytoliths+Chemicals'!M4)</f>
        <v>17.503713891628827</v>
      </c>
      <c r="N4" s="8">
        <f>SQRT('Phytoliths+Chemicals'!N4)</f>
        <v>29.410542327539627</v>
      </c>
    </row>
    <row r="5" spans="1:14">
      <c r="A5" s="6" t="s">
        <v>4</v>
      </c>
      <c r="B5" s="6" t="s">
        <v>43</v>
      </c>
      <c r="C5" s="8">
        <f>SQRT('Phytoliths+Chemicals'!C5)</f>
        <v>3.2038883660720225</v>
      </c>
      <c r="D5" s="8">
        <f>SQRT('Phytoliths+Chemicals'!D5)</f>
        <v>1.2867125316374468</v>
      </c>
      <c r="E5" s="8">
        <f>SQRT('Phytoliths+Chemicals'!E5)</f>
        <v>8.988587318747868</v>
      </c>
      <c r="F5" s="8">
        <f>SQRT('Phytoliths+Chemicals'!F5)</f>
        <v>0.81378845877115946</v>
      </c>
      <c r="G5" s="8">
        <f>SQRT('Phytoliths+Chemicals'!G5)</f>
        <v>2.5734250632748936</v>
      </c>
      <c r="H5" s="8">
        <f>SQRT('Phytoliths+Chemicals'!H5)</f>
        <v>244.13429449108847</v>
      </c>
      <c r="I5" s="8">
        <f>SQRT('Phytoliths+Chemicals'!I5)</f>
        <v>98.046692091608548</v>
      </c>
      <c r="J5" s="8">
        <f>SQRT('Phytoliths+Chemicals'!J5)</f>
        <v>684.92474543500521</v>
      </c>
      <c r="K5" s="8">
        <f>SQRT('Phytoliths+Chemicals'!K5)</f>
        <v>62.010172810940283</v>
      </c>
      <c r="L5" s="8">
        <f>SQRT('Phytoliths+Chemicals'!L5)</f>
        <v>196.0933841832171</v>
      </c>
      <c r="M5" s="8">
        <f>SQRT('Phytoliths+Chemicals'!M5)</f>
        <v>17.215980947944846</v>
      </c>
      <c r="N5" s="8">
        <f>SQRT('Phytoliths+Chemicals'!N5)</f>
        <v>27.474169687180723</v>
      </c>
    </row>
    <row r="6" spans="1:14">
      <c r="A6" s="6" t="s">
        <v>5</v>
      </c>
      <c r="B6" s="6" t="s">
        <v>42</v>
      </c>
      <c r="C6" s="8">
        <f>SQRT('Phytoliths+Chemicals'!C6)</f>
        <v>2.7735009811261455</v>
      </c>
      <c r="D6" s="8">
        <f>SQRT('Phytoliths+Chemicals'!D6)</f>
        <v>1.3867504905630728</v>
      </c>
      <c r="E6" s="8">
        <f>SQRT('Phytoliths+Chemicals'!E6)</f>
        <v>9.1986621100779988</v>
      </c>
      <c r="F6" s="8">
        <f>SQRT('Phytoliths+Chemicals'!F6)</f>
        <v>1.6012815380508714</v>
      </c>
      <c r="G6" s="8">
        <f>SQRT('Phytoliths+Chemicals'!G6)</f>
        <v>1.7902871850985822</v>
      </c>
      <c r="H6" s="8">
        <f>SQRT('Phytoliths+Chemicals'!H6)</f>
        <v>289.60971861535785</v>
      </c>
      <c r="I6" s="8">
        <f>SQRT('Phytoliths+Chemicals'!I6)</f>
        <v>144.80485930767892</v>
      </c>
      <c r="J6" s="8">
        <f>SQRT('Phytoliths+Chemicals'!J6)</f>
        <v>960.5267722875476</v>
      </c>
      <c r="K6" s="8">
        <f>SQRT('Phytoliths+Chemicals'!K6)</f>
        <v>167.20624900250863</v>
      </c>
      <c r="L6" s="8">
        <f>SQRT('Phytoliths+Chemicals'!L6)</f>
        <v>186.94226951618285</v>
      </c>
      <c r="M6" s="8">
        <f>SQRT('Phytoliths+Chemicals'!M6)</f>
        <v>14.985326155943353</v>
      </c>
      <c r="N6" s="8">
        <f>SQRT('Phytoliths+Chemicals'!N6)</f>
        <v>32.30185753172718</v>
      </c>
    </row>
    <row r="7" spans="1:14">
      <c r="A7" s="6" t="s">
        <v>6</v>
      </c>
      <c r="B7" s="6" t="s">
        <v>43</v>
      </c>
      <c r="C7" s="8">
        <f>SQRT('Phytoliths+Chemicals'!C7)</f>
        <v>2.3084959616632803</v>
      </c>
      <c r="D7" s="8">
        <f>SQRT('Phytoliths+Chemicals'!D7)</f>
        <v>1.9395245515057078</v>
      </c>
      <c r="E7" s="8">
        <f>SQRT('Phytoliths+Chemicals'!E7)</f>
        <v>9.0453403373329078</v>
      </c>
      <c r="F7" s="8">
        <f>SQRT('Phytoliths+Chemicals'!F7)</f>
        <v>1.4813363449166972</v>
      </c>
      <c r="G7" s="8">
        <f>SQRT('Phytoliths+Chemicals'!G7)</f>
        <v>2.6261286571944509</v>
      </c>
      <c r="H7" s="8">
        <f>SQRT('Phytoliths+Chemicals'!H7)</f>
        <v>245.84075569412627</v>
      </c>
      <c r="I7" s="8">
        <f>SQRT('Phytoliths+Chemicals'!I7)</f>
        <v>206.54754842452834</v>
      </c>
      <c r="J7" s="8">
        <f>SQRT('Phytoliths+Chemicals'!J7)</f>
        <v>963.27363832089657</v>
      </c>
      <c r="K7" s="8">
        <f>SQRT('Phytoliths+Chemicals'!K7)</f>
        <v>157.75329587715967</v>
      </c>
      <c r="L7" s="8">
        <f>SQRT('Phytoliths+Chemicals'!L7)</f>
        <v>279.66670263071234</v>
      </c>
      <c r="M7" s="8">
        <f>SQRT('Phytoliths+Chemicals'!M7)</f>
        <v>15.611534197509226</v>
      </c>
      <c r="N7" s="8">
        <f>SQRT('Phytoliths+Chemicals'!N7)</f>
        <v>31.519517762808491</v>
      </c>
    </row>
    <row r="8" spans="1:14">
      <c r="A8" s="6" t="s">
        <v>7</v>
      </c>
      <c r="B8" s="6" t="s">
        <v>43</v>
      </c>
      <c r="C8" s="8">
        <f>SQRT('Phytoliths+Chemicals'!C8)</f>
        <v>2.4253562503633299</v>
      </c>
      <c r="D8" s="8">
        <f>SQRT('Phytoliths+Chemicals'!D8)</f>
        <v>1.6736548175114461</v>
      </c>
      <c r="E8" s="8">
        <f>SQRT('Phytoliths+Chemicals'!E8)</f>
        <v>9.1516939088105556</v>
      </c>
      <c r="F8" s="8">
        <f>SQRT('Phytoliths+Chemicals'!F8)</f>
        <v>1.8333969940564225</v>
      </c>
      <c r="G8" s="8">
        <f>SQRT('Phytoliths+Chemicals'!G8)</f>
        <v>2.0498001542269693</v>
      </c>
      <c r="H8" s="8">
        <f>SQRT('Phytoliths+Chemicals'!H8)</f>
        <v>195.50136350142111</v>
      </c>
      <c r="I8" s="8">
        <f>SQRT('Phytoliths+Chemicals'!I8)</f>
        <v>134.90875775680107</v>
      </c>
      <c r="J8" s="8">
        <f>SQRT('Phytoliths+Chemicals'!J8)</f>
        <v>737.69312745378659</v>
      </c>
      <c r="K8" s="8">
        <f>SQRT('Phytoliths+Chemicals'!K8)</f>
        <v>147.7851396568</v>
      </c>
      <c r="L8" s="8">
        <f>SQRT('Phytoliths+Chemicals'!L8)</f>
        <v>165.22880916845236</v>
      </c>
      <c r="M8" s="8">
        <f>SQRT('Phytoliths+Chemicals'!M8)</f>
        <v>15.188482478509826</v>
      </c>
      <c r="N8" s="8">
        <f>SQRT('Phytoliths+Chemicals'!N8)</f>
        <v>29.885615268888142</v>
      </c>
    </row>
    <row r="9" spans="1:14">
      <c r="A9" s="6" t="s">
        <v>8</v>
      </c>
      <c r="B9" s="6" t="s">
        <v>43</v>
      </c>
      <c r="C9" s="8">
        <f>SQRT('Phytoliths+Chemicals'!C9)</f>
        <v>3.2698354544794865</v>
      </c>
      <c r="D9" s="8">
        <f>SQRT('Phytoliths+Chemicals'!D9)</f>
        <v>1.5861031714362883</v>
      </c>
      <c r="E9" s="8">
        <f>SQRT('Phytoliths+Chemicals'!E9)</f>
        <v>8.8665862766488583</v>
      </c>
      <c r="F9" s="8">
        <f>SQRT('Phytoliths+Chemicals'!F9)</f>
        <v>0.79305158571814416</v>
      </c>
      <c r="G9" s="8">
        <f>SQRT('Phytoliths+Chemicals'!G9)</f>
        <v>2.7472112789737806</v>
      </c>
      <c r="H9" s="8">
        <f>SQRT('Phytoliths+Chemicals'!H9)</f>
        <v>336.9836420137774</v>
      </c>
      <c r="I9" s="8">
        <f>SQRT('Phytoliths+Chemicals'!I9)</f>
        <v>163.46107648566277</v>
      </c>
      <c r="J9" s="8">
        <f>SQRT('Phytoliths+Chemicals'!J9)</f>
        <v>913.77519674308598</v>
      </c>
      <c r="K9" s="8">
        <f>SQRT('Phytoliths+Chemicals'!K9)</f>
        <v>81.730538242831386</v>
      </c>
      <c r="L9" s="8">
        <f>SQRT('Phytoliths+Chemicals'!L9)</f>
        <v>283.12288953307018</v>
      </c>
      <c r="M9" s="8">
        <f>SQRT('Phytoliths+Chemicals'!M9)</f>
        <v>14.765500330161522</v>
      </c>
      <c r="N9" s="8">
        <f>SQRT('Phytoliths+Chemicals'!N9)</f>
        <v>31.363513833752748</v>
      </c>
    </row>
    <row r="10" spans="1:14">
      <c r="A10" s="6" t="s">
        <v>9</v>
      </c>
      <c r="B10" s="6" t="s">
        <v>42</v>
      </c>
      <c r="C10" s="8">
        <f>SQRT('Phytoliths+Chemicals'!C10)</f>
        <v>2.3570226039551585</v>
      </c>
      <c r="D10" s="8">
        <f>SQRT('Phytoliths+Chemicals'!D10)</f>
        <v>1.278274981412284</v>
      </c>
      <c r="E10" s="8">
        <f>SQRT('Phytoliths+Chemicals'!E10)</f>
        <v>9.3759531105923379</v>
      </c>
      <c r="F10" s="8">
        <f>SQRT('Phytoliths+Chemicals'!F10)</f>
        <v>1.4002800840280099</v>
      </c>
      <c r="G10" s="8">
        <f>SQRT('Phytoliths+Chemicals'!G10)</f>
        <v>1.7149858514250884</v>
      </c>
      <c r="H10" s="8">
        <f>SQRT('Phytoliths+Chemicals'!H10)</f>
        <v>240.61894970134102</v>
      </c>
      <c r="I10" s="8">
        <f>SQRT('Phytoliths+Chemicals'!I10)</f>
        <v>130.49394729639027</v>
      </c>
      <c r="J10" s="8">
        <f>SQRT('Phytoliths+Chemicals'!J10)</f>
        <v>957.15331118762151</v>
      </c>
      <c r="K10" s="8">
        <f>SQRT('Phytoliths+Chemicals'!K10)</f>
        <v>142.94895710424646</v>
      </c>
      <c r="L10" s="8">
        <f>SQRT('Phytoliths+Chemicals'!L10)</f>
        <v>175.07600208420214</v>
      </c>
      <c r="M10" s="8">
        <f>SQRT('Phytoliths+Chemicals'!M10)</f>
        <v>16.553247415537534</v>
      </c>
      <c r="N10" s="8">
        <f>SQRT('Phytoliths+Chemicals'!N10)</f>
        <v>30.570574086856791</v>
      </c>
    </row>
    <row r="11" spans="1:14">
      <c r="A11" s="6" t="s">
        <v>10</v>
      </c>
      <c r="B11" s="6" t="s">
        <v>44</v>
      </c>
      <c r="C11" s="8">
        <f>SQRT('Phytoliths+Chemicals'!C11)</f>
        <v>3.302033735635852</v>
      </c>
      <c r="D11" s="8">
        <f>SQRT('Phytoliths+Chemicals'!D11)</f>
        <v>2.1616885058355848</v>
      </c>
      <c r="E11" s="8">
        <f>SQRT('Phytoliths+Chemicals'!E11)</f>
        <v>8.8250563702275979</v>
      </c>
      <c r="F11" s="8">
        <f>SQRT('Phytoliths+Chemicals'!F11)</f>
        <v>1.116291144371895</v>
      </c>
      <c r="G11" s="8">
        <f>SQRT('Phytoliths+Chemicals'!G11)</f>
        <v>2.3012931485934685</v>
      </c>
      <c r="H11" s="8">
        <f>SQRT('Phytoliths+Chemicals'!H11)</f>
        <v>314.55786225583057</v>
      </c>
      <c r="I11" s="8">
        <f>SQRT('Phytoliths+Chemicals'!I11)</f>
        <v>205.92645917583374</v>
      </c>
      <c r="J11" s="8">
        <f>SQRT('Phytoliths+Chemicals'!J11)</f>
        <v>840.69124919810611</v>
      </c>
      <c r="K11" s="8">
        <f>SQRT('Phytoliths+Chemicals'!K11)</f>
        <v>106.33996625752874</v>
      </c>
      <c r="L11" s="8">
        <f>SQRT('Phytoliths+Chemicals'!L11)</f>
        <v>219.22545655220449</v>
      </c>
      <c r="M11" s="8">
        <f>SQRT('Phytoliths+Chemicals'!M11)</f>
        <v>19.378080400287331</v>
      </c>
      <c r="N11" s="8">
        <f>SQRT('Phytoliths+Chemicals'!N11)</f>
        <v>45.655229711392323</v>
      </c>
    </row>
    <row r="12" spans="1:14">
      <c r="A12" s="6" t="s">
        <v>11</v>
      </c>
      <c r="B12" s="6" t="s">
        <v>43</v>
      </c>
      <c r="C12" s="8">
        <f>SQRT('Phytoliths+Chemicals'!C12)</f>
        <v>3.2647062976677317</v>
      </c>
      <c r="D12" s="8">
        <f>SQRT('Phytoliths+Chemicals'!D12)</f>
        <v>2.094925949417382</v>
      </c>
      <c r="E12" s="8">
        <f>SQRT('Phytoliths+Chemicals'!E12)</f>
        <v>8.7098834071138533</v>
      </c>
      <c r="F12" s="8">
        <f>SQRT('Phytoliths+Chemicals'!F12)</f>
        <v>1.3714509626474833</v>
      </c>
      <c r="G12" s="8">
        <f>SQRT('Phytoliths+Chemicals'!G12)</f>
        <v>2.6851501537087983</v>
      </c>
      <c r="H12" s="8">
        <f>SQRT('Phytoliths+Chemicals'!H12)</f>
        <v>266.03351253279317</v>
      </c>
      <c r="I12" s="8">
        <f>SQRT('Phytoliths+Chemicals'!I12)</f>
        <v>170.71076476856311</v>
      </c>
      <c r="J12" s="8">
        <f>SQRT('Phytoliths+Chemicals'!J12)</f>
        <v>709.74864667027316</v>
      </c>
      <c r="K12" s="8">
        <f>SQRT('Phytoliths+Chemicals'!K12)</f>
        <v>111.75642878510585</v>
      </c>
      <c r="L12" s="8">
        <f>SQRT('Phytoliths+Chemicals'!L12)</f>
        <v>218.80679667247162</v>
      </c>
      <c r="M12" s="8">
        <f>SQRT('Phytoliths+Chemicals'!M12)</f>
        <v>13.462169215991901</v>
      </c>
      <c r="N12" s="8">
        <f>SQRT('Phytoliths+Chemicals'!N12)</f>
        <v>25.937424698685874</v>
      </c>
    </row>
    <row r="13" spans="1:14">
      <c r="A13" s="5" t="s">
        <v>12</v>
      </c>
      <c r="B13" s="5" t="s">
        <v>45</v>
      </c>
      <c r="C13" s="8">
        <f>SQRT('Phytoliths+Chemicals'!C13)</f>
        <v>3.3333333333333335</v>
      </c>
      <c r="D13" s="8">
        <f>SQRT('Phytoliths+Chemicals'!D13)</f>
        <v>1.3801311186847085</v>
      </c>
      <c r="E13" s="8">
        <f>SQRT('Phytoliths+Chemicals'!E13)</f>
        <v>9.0501249662511238</v>
      </c>
      <c r="F13" s="8">
        <f>SQRT('Phytoliths+Chemicals'!F13)</f>
        <v>0.79681907288959575</v>
      </c>
      <c r="G13" s="8">
        <f>SQRT('Phytoliths+Chemicals'!G13)</f>
        <v>2.1081851067789197</v>
      </c>
      <c r="H13" s="8">
        <f>SQRT('Phytoliths+Chemicals'!H13)</f>
        <v>542.26194893495222</v>
      </c>
      <c r="I13" s="8">
        <f>SQRT('Phytoliths+Chemicals'!I13)</f>
        <v>224.51777706112372</v>
      </c>
      <c r="J13" s="8">
        <f>SQRT('Phytoliths+Chemicals'!J13)</f>
        <v>1472.2615206912608</v>
      </c>
      <c r="K13" s="8">
        <f>SQRT('Phytoliths+Chemicals'!K13)</f>
        <v>129.62539902409617</v>
      </c>
      <c r="L13" s="8">
        <f>SQRT('Phytoliths+Chemicals'!L13)</f>
        <v>342.95656941527312</v>
      </c>
      <c r="M13" s="8">
        <f>SQRT('Phytoliths+Chemicals'!M13)</f>
        <v>16.072647572817615</v>
      </c>
      <c r="N13" s="8">
        <f>SQRT('Phytoliths+Chemicals'!N13)</f>
        <v>24.960969532452058</v>
      </c>
    </row>
    <row r="14" spans="1:14">
      <c r="A14" s="6" t="s">
        <v>13</v>
      </c>
      <c r="B14" s="6" t="s">
        <v>42</v>
      </c>
      <c r="C14" s="8">
        <f>SQRT('Phytoliths+Chemicals'!C14)</f>
        <v>2.7472112789737806</v>
      </c>
      <c r="D14" s="8">
        <f>SQRT('Phytoliths+Chemicals'!D14)</f>
        <v>1.4836636618975407</v>
      </c>
      <c r="E14" s="8">
        <f>SQRT('Phytoliths+Chemicals'!E14)</f>
        <v>9.0421792887173034</v>
      </c>
      <c r="F14" s="8">
        <f>SQRT('Phytoliths+Chemicals'!F14)</f>
        <v>1.2539246564387978</v>
      </c>
      <c r="G14" s="8">
        <f>SQRT('Phytoliths+Chemicals'!G14)</f>
        <v>2.6302545492234572</v>
      </c>
      <c r="H14" s="8">
        <f>SQRT('Phytoliths+Chemicals'!H14)</f>
        <v>243.25484485608436</v>
      </c>
      <c r="I14" s="8">
        <f>SQRT('Phytoliths+Chemicals'!I14)</f>
        <v>131.37263109530966</v>
      </c>
      <c r="J14" s="8">
        <f>SQRT('Phytoliths+Chemicals'!J14)</f>
        <v>800.64971226365572</v>
      </c>
      <c r="K14" s="8">
        <f>SQRT('Phytoliths+Chemicals'!K14)</f>
        <v>111.03013812508077</v>
      </c>
      <c r="L14" s="8">
        <f>SQRT('Phytoliths+Chemicals'!L14)</f>
        <v>232.89878255827759</v>
      </c>
      <c r="M14" s="8">
        <f>SQRT('Phytoliths+Chemicals'!M14)</f>
        <v>17.870926109186396</v>
      </c>
      <c r="N14" s="8">
        <f>SQRT('Phytoliths+Chemicals'!N14)</f>
        <v>28.719853760073363</v>
      </c>
    </row>
    <row r="15" spans="1:14">
      <c r="A15" s="6" t="s">
        <v>14</v>
      </c>
      <c r="B15" s="6" t="s">
        <v>42</v>
      </c>
      <c r="C15" s="8">
        <f>SQRT('Phytoliths+Chemicals'!C15)</f>
        <v>2.6069362295335052</v>
      </c>
      <c r="D15" s="8">
        <f>SQRT('Phytoliths+Chemicals'!D15)</f>
        <v>2.0511264566331167</v>
      </c>
      <c r="E15" s="8">
        <f>SQRT('Phytoliths+Chemicals'!E15)</f>
        <v>9.0127561524088282</v>
      </c>
      <c r="F15" s="8">
        <f>SQRT('Phytoliths+Chemicals'!F15)</f>
        <v>1.3934660285832354</v>
      </c>
      <c r="G15" s="8">
        <f>SQRT('Phytoliths+Chemicals'!G15)</f>
        <v>2.413553960127389</v>
      </c>
      <c r="H15" s="8">
        <f>SQRT('Phytoliths+Chemicals'!H15)</f>
        <v>312.76779511002348</v>
      </c>
      <c r="I15" s="8">
        <f>SQRT('Phytoliths+Chemicals'!I15)</f>
        <v>246.08438521251139</v>
      </c>
      <c r="J15" s="8">
        <f>SQRT('Phytoliths+Chemicals'!J15)</f>
        <v>1081.3075662221443</v>
      </c>
      <c r="K15" s="8">
        <f>SQRT('Phytoliths+Chemicals'!K15)</f>
        <v>167.18141870263116</v>
      </c>
      <c r="L15" s="8">
        <f>SQRT('Phytoliths+Chemicals'!L15)</f>
        <v>289.56671127440291</v>
      </c>
      <c r="M15" s="8">
        <f>SQRT('Phytoliths+Chemicals'!M15)</f>
        <v>16.250846131817262</v>
      </c>
      <c r="N15" s="8">
        <f>SQRT('Phytoliths+Chemicals'!N15)</f>
        <v>30.230282830301142</v>
      </c>
    </row>
    <row r="16" spans="1:14">
      <c r="A16" s="5" t="s">
        <v>15</v>
      </c>
      <c r="B16" s="5" t="s">
        <v>45</v>
      </c>
      <c r="C16" s="8">
        <f>SQRT('Phytoliths+Chemicals'!C16)</f>
        <v>3.2315689648657577</v>
      </c>
      <c r="D16" s="8">
        <f>SQRT('Phytoliths+Chemicals'!D16)</f>
        <v>1.59111456835146</v>
      </c>
      <c r="E16" s="8">
        <f>SQRT('Phytoliths+Chemicals'!E16)</f>
        <v>9.0007032074081916</v>
      </c>
      <c r="F16" s="8">
        <f>SQRT('Phytoliths+Chemicals'!F16)</f>
        <v>1.59111456835146</v>
      </c>
      <c r="G16" s="8">
        <f>SQRT('Phytoliths+Chemicals'!G16)</f>
        <v>1.8657472117700855</v>
      </c>
      <c r="H16" s="8">
        <f>SQRT('Phytoliths+Chemicals'!H16)</f>
        <v>423.31815015984978</v>
      </c>
      <c r="I16" s="8">
        <f>SQRT('Phytoliths+Chemicals'!I16)</f>
        <v>208.42744904715587</v>
      </c>
      <c r="J16" s="8">
        <f>SQRT('Phytoliths+Chemicals'!J16)</f>
        <v>1179.0437008532601</v>
      </c>
      <c r="K16" s="8">
        <f>SQRT('Phytoliths+Chemicals'!K16)</f>
        <v>208.42744904715587</v>
      </c>
      <c r="L16" s="8">
        <f>SQRT('Phytoliths+Chemicals'!L16)</f>
        <v>244.40284794764369</v>
      </c>
      <c r="M16" s="8">
        <f>SQRT('Phytoliths+Chemicals'!M16)</f>
        <v>17.604544867732312</v>
      </c>
      <c r="N16" s="8">
        <f>SQRT('Phytoliths+Chemicals'!N16)</f>
        <v>31.535852612542442</v>
      </c>
    </row>
    <row r="17" spans="1:14">
      <c r="A17" s="5" t="s">
        <v>16</v>
      </c>
      <c r="B17" s="5" t="s">
        <v>45</v>
      </c>
      <c r="C17" s="8">
        <f>SQRT('Phytoliths+Chemicals'!C17)</f>
        <v>2.6282874151892339</v>
      </c>
      <c r="D17" s="8">
        <f>SQRT('Phytoliths+Chemicals'!D17)</f>
        <v>1.2824729401064425</v>
      </c>
      <c r="E17" s="8">
        <f>SQRT('Phytoliths+Chemicals'!E17)</f>
        <v>9.1945349901020297</v>
      </c>
      <c r="F17" s="8">
        <f>SQRT('Phytoliths+Chemicals'!F17)</f>
        <v>0.99339926779878285</v>
      </c>
      <c r="G17" s="8">
        <f>SQRT('Phytoliths+Chemicals'!G17)</f>
        <v>2.4333213169614383</v>
      </c>
      <c r="H17" s="8">
        <f>SQRT('Phytoliths+Chemicals'!H17)</f>
        <v>475.33067257782051</v>
      </c>
      <c r="I17" s="8">
        <f>SQRT('Phytoliths+Chemicals'!I17)</f>
        <v>231.93761902168518</v>
      </c>
      <c r="J17" s="8">
        <f>SQRT('Phytoliths+Chemicals'!J17)</f>
        <v>1662.8487720285473</v>
      </c>
      <c r="K17" s="8">
        <f>SQRT('Phytoliths+Chemicals'!K17)</f>
        <v>179.65810716599748</v>
      </c>
      <c r="L17" s="8">
        <f>SQRT('Phytoliths+Chemicals'!L17)</f>
        <v>440.07069071095179</v>
      </c>
      <c r="M17" s="8">
        <f>SQRT('Phytoliths+Chemicals'!M17)</f>
        <v>17.415797426474619</v>
      </c>
      <c r="N17" s="8">
        <f>SQRT('Phytoliths+Chemicals'!N17)</f>
        <v>30.396381363576818</v>
      </c>
    </row>
    <row r="18" spans="1:14">
      <c r="A18" s="5" t="s">
        <v>17</v>
      </c>
      <c r="B18" s="5" t="s">
        <v>45</v>
      </c>
      <c r="C18" s="8">
        <f>SQRT('Phytoliths+Chemicals'!C18)</f>
        <v>3.6514837167011076</v>
      </c>
      <c r="D18" s="8">
        <f>SQRT('Phytoliths+Chemicals'!D18)</f>
        <v>2.3994948963429277</v>
      </c>
      <c r="E18" s="8">
        <f>SQRT('Phytoliths+Chemicals'!E18)</f>
        <v>8.6864575895209128</v>
      </c>
      <c r="F18" s="8">
        <f>SQRT('Phytoliths+Chemicals'!F18)</f>
        <v>1.4564381625088383</v>
      </c>
      <c r="G18" s="8">
        <f>SQRT('Phytoliths+Chemicals'!G18)</f>
        <v>1.8257418583505538</v>
      </c>
      <c r="H18" s="8">
        <f>SQRT('Phytoliths+Chemicals'!H18)</f>
        <v>1000.6198614525239</v>
      </c>
      <c r="I18" s="8">
        <f>SQRT('Phytoliths+Chemicals'!I18)</f>
        <v>657.53606944845956</v>
      </c>
      <c r="J18" s="8">
        <f>SQRT('Phytoliths+Chemicals'!J18)</f>
        <v>2380.3589620254938</v>
      </c>
      <c r="K18" s="8">
        <f>SQRT('Phytoliths+Chemicals'!K18)</f>
        <v>399.1092567983244</v>
      </c>
      <c r="L18" s="8">
        <f>SQRT('Phytoliths+Chemicals'!L18)</f>
        <v>500.30993072626194</v>
      </c>
      <c r="M18" s="8">
        <f>SQRT('Phytoliths+Chemicals'!M18)</f>
        <v>17.789041570584963</v>
      </c>
      <c r="N18" s="8">
        <f>SQRT('Phytoliths+Chemicals'!N18)</f>
        <v>29.732305662359924</v>
      </c>
    </row>
    <row r="19" spans="1:14">
      <c r="A19" s="6" t="s">
        <v>18</v>
      </c>
      <c r="B19" s="6" t="s">
        <v>43</v>
      </c>
      <c r="C19" s="8">
        <f>SQRT('Phytoliths+Chemicals'!C19)</f>
        <v>3.146583877637763</v>
      </c>
      <c r="D19" s="8">
        <f>SQRT('Phytoliths+Chemicals'!D19)</f>
        <v>1.6248889274047751</v>
      </c>
      <c r="E19" s="8">
        <f>SQRT('Phytoliths+Chemicals'!E19)</f>
        <v>8.8813224121624401</v>
      </c>
      <c r="F19" s="8">
        <f>SQRT('Phytoliths+Chemicals'!F19)</f>
        <v>1.2845874888467699</v>
      </c>
      <c r="G19" s="8">
        <f>SQRT('Phytoliths+Chemicals'!G19)</f>
        <v>2.6326209505561051</v>
      </c>
      <c r="H19" s="8">
        <f>SQRT('Phytoliths+Chemicals'!H19)</f>
        <v>151.44593401851085</v>
      </c>
      <c r="I19" s="8">
        <f>SQRT('Phytoliths+Chemicals'!I19)</f>
        <v>78.206344040602659</v>
      </c>
      <c r="J19" s="8">
        <f>SQRT('Phytoliths+Chemicals'!J19)</f>
        <v>427.46045245717005</v>
      </c>
      <c r="K19" s="8">
        <f>SQRT('Phytoliths+Chemicals'!K19)</f>
        <v>61.827543660760057</v>
      </c>
      <c r="L19" s="8">
        <f>SQRT('Phytoliths+Chemicals'!L19)</f>
        <v>126.70875917440516</v>
      </c>
      <c r="M19" s="8">
        <f>SQRT('Phytoliths+Chemicals'!M19)</f>
        <v>17.783981556445678</v>
      </c>
      <c r="N19" s="8">
        <f>SQRT('Phytoliths+Chemicals'!N19)</f>
        <v>27.471985730922327</v>
      </c>
    </row>
    <row r="20" spans="1:14">
      <c r="A20" s="6" t="s">
        <v>19</v>
      </c>
      <c r="B20" s="6" t="s">
        <v>43</v>
      </c>
      <c r="C20" s="8">
        <f>SQRT('Phytoliths+Chemicals'!C20)</f>
        <v>3.1260177495791734</v>
      </c>
      <c r="D20" s="8">
        <f>SQRT('Phytoliths+Chemicals'!D20)</f>
        <v>1.141460291070699</v>
      </c>
      <c r="E20" s="8">
        <f>SQRT('Phytoliths+Chemicals'!E20)</f>
        <v>8.8968024853056455</v>
      </c>
      <c r="F20" s="8">
        <f>SQRT('Phytoliths+Chemicals'!F20)</f>
        <v>1.6142686245425233</v>
      </c>
      <c r="G20" s="8">
        <f>SQRT('Phytoliths+Chemicals'!G20)</f>
        <v>2.6769616692253231</v>
      </c>
      <c r="H20" s="8">
        <f>SQRT('Phytoliths+Chemicals'!H20)</f>
        <v>308.7233911980303</v>
      </c>
      <c r="I20" s="8">
        <f>SQRT('Phytoliths+Chemicals'!I20)</f>
        <v>112.72984359243537</v>
      </c>
      <c r="J20" s="8">
        <f>SQRT('Phytoliths+Chemicals'!J20)</f>
        <v>878.64217484125913</v>
      </c>
      <c r="K20" s="8">
        <f>SQRT('Phytoliths+Chemicals'!K20)</f>
        <v>159.42407369261986</v>
      </c>
      <c r="L20" s="8">
        <f>SQRT('Phytoliths+Chemicals'!L20)</f>
        <v>264.37491749419456</v>
      </c>
      <c r="M20" s="8">
        <f>SQRT('Phytoliths+Chemicals'!M20)</f>
        <v>19.275891678467172</v>
      </c>
      <c r="N20" s="8">
        <f>SQRT('Phytoliths+Chemicals'!N20)</f>
        <v>29.916884864571042</v>
      </c>
    </row>
    <row r="21" spans="1:14">
      <c r="A21" s="6" t="s">
        <v>20</v>
      </c>
      <c r="B21" s="6" t="s">
        <v>44</v>
      </c>
      <c r="C21" s="8">
        <f>SQRT('Phytoliths+Chemicals'!C21)</f>
        <v>3.1008683647302115</v>
      </c>
      <c r="D21" s="8">
        <f>SQRT('Phytoliths+Chemicals'!D21)</f>
        <v>1.6984155512168937</v>
      </c>
      <c r="E21" s="8">
        <f>SQRT('Phytoliths+Chemicals'!E21)</f>
        <v>8.7522890778678075</v>
      </c>
      <c r="F21" s="8">
        <f>SQRT('Phytoliths+Chemicals'!F21)</f>
        <v>0.5661385170722979</v>
      </c>
      <c r="G21" s="8">
        <f>SQRT('Phytoliths+Chemicals'!G21)</f>
        <v>3.2522181779399544</v>
      </c>
      <c r="H21" s="8">
        <f>SQRT('Phytoliths+Chemicals'!H21)</f>
        <v>140.97996348675642</v>
      </c>
      <c r="I21" s="8">
        <f>SQRT('Phytoliths+Chemicals'!I21)</f>
        <v>77.217906157951163</v>
      </c>
      <c r="J21" s="8">
        <f>SQRT('Phytoliths+Chemicals'!J21)</f>
        <v>397.91995321629679</v>
      </c>
      <c r="K21" s="8">
        <f>SQRT('Phytoliths+Chemicals'!K21)</f>
        <v>25.739302052650391</v>
      </c>
      <c r="L21" s="8">
        <f>SQRT('Phytoliths+Chemicals'!L21)</f>
        <v>147.86103311961503</v>
      </c>
      <c r="M21" s="8">
        <f>SQRT('Phytoliths+Chemicals'!M21)</f>
        <v>17.146719802924405</v>
      </c>
      <c r="N21" s="8">
        <f>SQRT('Phytoliths+Chemicals'!N21)</f>
        <v>22.634707862042312</v>
      </c>
    </row>
    <row r="22" spans="1:14">
      <c r="A22" s="6" t="s">
        <v>21</v>
      </c>
      <c r="B22" s="6" t="s">
        <v>43</v>
      </c>
      <c r="C22" s="8">
        <f>SQRT('Phytoliths+Chemicals'!C22)</f>
        <v>3.1570203370643455</v>
      </c>
      <c r="D22" s="8">
        <f>SQRT('Phytoliths+Chemicals'!D22)</f>
        <v>1.5249857033260468</v>
      </c>
      <c r="E22" s="8">
        <f>SQRT('Phytoliths+Chemicals'!E22)</f>
        <v>9.021937088963174</v>
      </c>
      <c r="F22" s="8">
        <f>SQRT('Phytoliths+Chemicals'!F22)</f>
        <v>0.57639041770423494</v>
      </c>
      <c r="G22" s="8">
        <f>SQRT('Phytoliths+Chemicals'!G22)</f>
        <v>2.4454174378176674</v>
      </c>
      <c r="H22" s="8">
        <f>SQRT('Phytoliths+Chemicals'!H22)</f>
        <v>136.91556600265977</v>
      </c>
      <c r="I22" s="8">
        <f>SQRT('Phytoliths+Chemicals'!I22)</f>
        <v>66.136501645410306</v>
      </c>
      <c r="J22" s="8">
        <f>SQRT('Phytoliths+Chemicals'!J22)</f>
        <v>391.26882030934638</v>
      </c>
      <c r="K22" s="8">
        <f>SQRT('Phytoliths+Chemicals'!K22)</f>
        <v>24.997247991081395</v>
      </c>
      <c r="L22" s="8">
        <f>SQRT('Phytoliths+Chemicals'!L22)</f>
        <v>106.05434139297274</v>
      </c>
      <c r="M22" s="8">
        <f>SQRT('Phytoliths+Chemicals'!M22)</f>
        <v>17.396838793298052</v>
      </c>
      <c r="N22" s="8">
        <f>SQRT('Phytoliths+Chemicals'!N22)</f>
        <v>28.004821013532652</v>
      </c>
    </row>
    <row r="23" spans="1:14">
      <c r="A23" s="5" t="s">
        <v>22</v>
      </c>
      <c r="B23" s="5" t="s">
        <v>45</v>
      </c>
      <c r="C23" s="8">
        <f>SQRT('Phytoliths+Chemicals'!C23)</f>
        <v>3.6367301868041988</v>
      </c>
      <c r="D23" s="8">
        <f>SQRT('Phytoliths+Chemicals'!D23)</f>
        <v>1.6064386578049976</v>
      </c>
      <c r="E23" s="8">
        <f>SQRT('Phytoliths+Chemicals'!E23)</f>
        <v>9.0696231738771278</v>
      </c>
      <c r="F23" s="8">
        <f>SQRT('Phytoliths+Chemicals'!F23)</f>
        <v>0.80321932890249881</v>
      </c>
      <c r="G23" s="8">
        <f>SQRT('Phytoliths+Chemicals'!G23)</f>
        <v>1.1359236684941296</v>
      </c>
      <c r="H23" s="8">
        <f>SQRT('Phytoliths+Chemicals'!H23)</f>
        <v>1201.701214433637</v>
      </c>
      <c r="I23" s="8">
        <f>SQRT('Phytoliths+Chemicals'!I23)</f>
        <v>530.82279598361185</v>
      </c>
      <c r="J23" s="8">
        <f>SQRT('Phytoliths+Chemicals'!J23)</f>
        <v>2996.9166318827611</v>
      </c>
      <c r="K23" s="8">
        <f>SQRT('Phytoliths+Chemicals'!K23)</f>
        <v>265.41139799180593</v>
      </c>
      <c r="L23" s="8">
        <f>SQRT('Phytoliths+Chemicals'!L23)</f>
        <v>375.34839864841518</v>
      </c>
      <c r="M23" s="8">
        <f>SQRT('Phytoliths+Chemicals'!M23)</f>
        <v>16.556569693025182</v>
      </c>
      <c r="N23" s="8">
        <f>SQRT('Phytoliths+Chemicals'!N23)</f>
        <v>28.89169430822637</v>
      </c>
    </row>
    <row r="24" spans="1:14">
      <c r="A24" s="5" t="s">
        <v>23</v>
      </c>
      <c r="B24" s="5" t="s">
        <v>45</v>
      </c>
      <c r="C24" s="8">
        <f>SQRT('Phytoliths+Chemicals'!C24)</f>
        <v>4.5300300924427068</v>
      </c>
      <c r="D24" s="8">
        <f>SQRT('Phytoliths+Chemicals'!D24)</f>
        <v>1.8928977492856855</v>
      </c>
      <c r="E24" s="8">
        <f>SQRT('Phytoliths+Chemicals'!E24)</f>
        <v>8.0511394787034618</v>
      </c>
      <c r="F24" s="8">
        <f>SQRT('Phytoliths+Chemicals'!F24)</f>
        <v>1.9770672189568101</v>
      </c>
      <c r="G24" s="8">
        <f>SQRT('Phytoliths+Chemicals'!G24)</f>
        <v>2.6769616692253231</v>
      </c>
      <c r="H24" s="8">
        <f>SQRT('Phytoliths+Chemicals'!H24)</f>
        <v>95.995875148959541</v>
      </c>
      <c r="I24" s="8">
        <f>SQRT('Phytoliths+Chemicals'!I24)</f>
        <v>40.112399322317167</v>
      </c>
      <c r="J24" s="8">
        <f>SQRT('Phytoliths+Chemicals'!J24)</f>
        <v>170.61170995173728</v>
      </c>
      <c r="K24" s="8">
        <f>SQRT('Phytoliths+Chemicals'!K24)</f>
        <v>41.896034692727369</v>
      </c>
      <c r="L24" s="8">
        <f>SQRT('Phytoliths+Chemicals'!L24)</f>
        <v>56.727499140946286</v>
      </c>
      <c r="M24" s="8">
        <f>SQRT('Phytoliths+Chemicals'!M24)</f>
        <v>20.288173895153797</v>
      </c>
      <c r="N24" s="8">
        <f>SQRT('Phytoliths+Chemicals'!N24)</f>
        <v>18.487292933255532</v>
      </c>
    </row>
    <row r="25" spans="1:14">
      <c r="A25" s="5" t="s">
        <v>24</v>
      </c>
      <c r="B25" s="5" t="s">
        <v>45</v>
      </c>
      <c r="C25" s="8">
        <f>SQRT('Phytoliths+Chemicals'!C25)</f>
        <v>3.7222871580181702</v>
      </c>
      <c r="D25" s="8">
        <f>SQRT('Phytoliths+Chemicals'!D25)</f>
        <v>1.8202343288841119</v>
      </c>
      <c r="E25" s="8">
        <f>SQRT('Phytoliths+Chemicals'!E25)</f>
        <v>8.6079257398149451</v>
      </c>
      <c r="F25" s="8">
        <f>SQRT('Phytoliths+Chemicals'!F25)</f>
        <v>0.9505863757867169</v>
      </c>
      <c r="G25" s="8">
        <f>SQRT('Phytoliths+Chemicals'!G25)</f>
        <v>2.7984505179125141</v>
      </c>
      <c r="H25" s="8">
        <f>SQRT('Phytoliths+Chemicals'!H25)</f>
        <v>475.17285455219604</v>
      </c>
      <c r="I25" s="8">
        <f>SQRT('Phytoliths+Chemicals'!I25)</f>
        <v>232.36410983140544</v>
      </c>
      <c r="J25" s="8">
        <f>SQRT('Phytoliths+Chemicals'!J25)</f>
        <v>1098.8546750753464</v>
      </c>
      <c r="K25" s="8">
        <f>SQRT('Phytoliths+Chemicals'!K25)</f>
        <v>121.34819870305014</v>
      </c>
      <c r="L25" s="8">
        <f>SQRT('Phytoliths+Chemicals'!L25)</f>
        <v>357.2394241683246</v>
      </c>
      <c r="M25" s="8">
        <f>SQRT('Phytoliths+Chemicals'!M25)</f>
        <v>18.320207422406547</v>
      </c>
      <c r="N25" s="8">
        <f>SQRT('Phytoliths+Chemicals'!N25)</f>
        <v>32.77239692179991</v>
      </c>
    </row>
    <row r="26" spans="1:14">
      <c r="A26" s="5" t="s">
        <v>25</v>
      </c>
      <c r="B26" s="5" t="s">
        <v>45</v>
      </c>
      <c r="C26" s="8">
        <f>SQRT('Phytoliths+Chemicals'!C26)</f>
        <v>3.9629696195060848</v>
      </c>
      <c r="D26" s="8">
        <f>SQRT('Phytoliths+Chemicals'!D26)</f>
        <v>1.4978617237881953</v>
      </c>
      <c r="E26" s="8">
        <f>SQRT('Phytoliths+Chemicals'!E26)</f>
        <v>8.8070484592797929</v>
      </c>
      <c r="F26" s="8">
        <f>SQRT('Phytoliths+Chemicals'!F26)</f>
        <v>0.5661385170722979</v>
      </c>
      <c r="G26" s="8">
        <f>SQRT('Phytoliths+Chemicals'!G26)</f>
        <v>2.0412414523193152</v>
      </c>
      <c r="H26" s="8">
        <f>SQRT('Phytoliths+Chemicals'!H26)</f>
        <v>688.70172557209878</v>
      </c>
      <c r="I26" s="8">
        <f>SQRT('Phytoliths+Chemicals'!I26)</f>
        <v>260.30478476640371</v>
      </c>
      <c r="J26" s="8">
        <f>SQRT('Phytoliths+Chemicals'!J26)</f>
        <v>1530.5263611531386</v>
      </c>
      <c r="K26" s="8">
        <f>SQRT('Phytoliths+Chemicals'!K26)</f>
        <v>98.385960796014103</v>
      </c>
      <c r="L26" s="8">
        <f>SQRT('Phytoliths+Chemicals'!L26)</f>
        <v>354.73562643581869</v>
      </c>
      <c r="M26" s="8">
        <f>SQRT('Phytoliths+Chemicals'!M26)</f>
        <v>17.125419702886116</v>
      </c>
      <c r="N26" s="8">
        <f>SQRT('Phytoliths+Chemicals'!N26)</f>
        <v>33.076577815729365</v>
      </c>
    </row>
    <row r="27" spans="1:14">
      <c r="A27" s="5" t="s">
        <v>26</v>
      </c>
      <c r="B27" s="5" t="s">
        <v>45</v>
      </c>
      <c r="C27" s="8">
        <f>SQRT('Phytoliths+Chemicals'!C27)</f>
        <v>5.1558004694724815</v>
      </c>
      <c r="D27" s="8">
        <f>SQRT('Phytoliths+Chemicals'!D27)</f>
        <v>2.3866718525271904</v>
      </c>
      <c r="E27" s="8">
        <f>SQRT('Phytoliths+Chemicals'!E27)</f>
        <v>7.4841604891830116</v>
      </c>
      <c r="F27" s="8">
        <f>SQRT('Phytoliths+Chemicals'!F27)</f>
        <v>1.8657472117700855</v>
      </c>
      <c r="G27" s="8">
        <f>SQRT('Phytoliths+Chemicals'!G27)</f>
        <v>2.8684225806644705</v>
      </c>
      <c r="H27" s="8">
        <f>SQRT('Phytoliths+Chemicals'!H27)</f>
        <v>143.64948281427786</v>
      </c>
      <c r="I27" s="8">
        <f>SQRT('Phytoliths+Chemicals'!I27)</f>
        <v>66.496789255695091</v>
      </c>
      <c r="J27" s="8">
        <f>SQRT('Phytoliths+Chemicals'!J27)</f>
        <v>208.52160395574651</v>
      </c>
      <c r="K27" s="8">
        <f>SQRT('Phytoliths+Chemicals'!K27)</f>
        <v>51.982931383761581</v>
      </c>
      <c r="L27" s="8">
        <f>SQRT('Phytoliths+Chemicals'!L27)</f>
        <v>79.919194438377176</v>
      </c>
      <c r="M27" s="8">
        <f>SQRT('Phytoliths+Chemicals'!M27)</f>
        <v>17.636042640002888</v>
      </c>
      <c r="N27" s="8">
        <f>SQRT('Phytoliths+Chemicals'!N27)</f>
        <v>18.035797736723485</v>
      </c>
    </row>
    <row r="28" spans="1:14">
      <c r="A28" s="5" t="s">
        <v>27</v>
      </c>
      <c r="B28" s="5" t="s">
        <v>45</v>
      </c>
      <c r="C28" s="8">
        <f>SQRT('Phytoliths+Chemicals'!C28)</f>
        <v>3.1828790354407697</v>
      </c>
      <c r="D28" s="8">
        <f>SQRT('Phytoliths+Chemicals'!D28)</f>
        <v>1.9802950859533486</v>
      </c>
      <c r="E28" s="8">
        <f>SQRT('Phytoliths+Chemicals'!E28)</f>
        <v>8.8376792860681874</v>
      </c>
      <c r="F28" s="8">
        <f>SQRT('Phytoliths+Chemicals'!F28)</f>
        <v>1.4002800840280099</v>
      </c>
      <c r="G28" s="8">
        <f>SQRT('Phytoliths+Chemicals'!G28)</f>
        <v>2.4253562503633299</v>
      </c>
      <c r="H28" s="8">
        <f>SQRT('Phytoliths+Chemicals'!H28)</f>
        <v>706.7120922507238</v>
      </c>
      <c r="I28" s="8">
        <f>SQRT('Phytoliths+Chemicals'!I28)</f>
        <v>439.69578104752361</v>
      </c>
      <c r="J28" s="8">
        <f>SQRT('Phytoliths+Chemicals'!J28)</f>
        <v>1962.2784118885679</v>
      </c>
      <c r="K28" s="8">
        <f>SQRT('Phytoliths+Chemicals'!K28)</f>
        <v>310.91186843781935</v>
      </c>
      <c r="L28" s="8">
        <f>SQRT('Phytoliths+Chemicals'!L28)</f>
        <v>538.51515281047352</v>
      </c>
      <c r="M28" s="8">
        <f>SQRT('Phytoliths+Chemicals'!M28)</f>
        <v>17.009703113223345</v>
      </c>
      <c r="N28" s="8">
        <f>SQRT('Phytoliths+Chemicals'!N28)</f>
        <v>36.660605559646719</v>
      </c>
    </row>
    <row r="29" spans="1:14">
      <c r="A29" s="5" t="s">
        <v>28</v>
      </c>
      <c r="B29" s="5" t="s">
        <v>45</v>
      </c>
      <c r="C29" s="8">
        <f>SQRT('Phytoliths+Chemicals'!C29)</f>
        <v>3.058568081582854</v>
      </c>
      <c r="D29" s="8">
        <f>SQRT('Phytoliths+Chemicals'!D29)</f>
        <v>1.1359236684941296</v>
      </c>
      <c r="E29" s="8">
        <f>SQRT('Phytoliths+Chemicals'!E29)</f>
        <v>9.087389347953037</v>
      </c>
      <c r="F29" s="8">
        <f>SQRT('Phytoliths+Chemicals'!F29)</f>
        <v>1.3912166872805047</v>
      </c>
      <c r="G29" s="8">
        <f>SQRT('Phytoliths+Chemicals'!G29)</f>
        <v>2.1997067253202993</v>
      </c>
      <c r="H29" s="8">
        <f>SQRT('Phytoliths+Chemicals'!H29)</f>
        <v>418.89980917136779</v>
      </c>
      <c r="I29" s="8">
        <f>SQRT('Phytoliths+Chemicals'!I29)</f>
        <v>155.57548345275927</v>
      </c>
      <c r="J29" s="8">
        <f>SQRT('Phytoliths+Chemicals'!J29)</f>
        <v>1244.6038676220742</v>
      </c>
      <c r="K29" s="8">
        <f>SQRT('Phytoliths+Chemicals'!K29)</f>
        <v>190.54027547303394</v>
      </c>
      <c r="L29" s="8">
        <f>SQRT('Phytoliths+Chemicals'!L29)</f>
        <v>301.2706282453521</v>
      </c>
      <c r="M29" s="8">
        <f>SQRT('Phytoliths+Chemicals'!M29)</f>
        <v>17.325414857947848</v>
      </c>
      <c r="N29" s="8">
        <f>SQRT('Phytoliths+Chemicals'!N29)</f>
        <v>34.273313233476571</v>
      </c>
    </row>
    <row r="30" spans="1:14">
      <c r="A30" s="5" t="s">
        <v>29</v>
      </c>
      <c r="B30" s="5" t="s">
        <v>45</v>
      </c>
      <c r="C30" s="8">
        <f>SQRT('Phytoliths+Chemicals'!C30)</f>
        <v>3.8812501290309238</v>
      </c>
      <c r="D30" s="8">
        <f>SQRT('Phytoliths+Chemicals'!D30)</f>
        <v>1.6012815380508714</v>
      </c>
      <c r="E30" s="8">
        <f>SQRT('Phytoliths+Chemicals'!E30)</f>
        <v>8.6787391261929763</v>
      </c>
      <c r="F30" s="8">
        <f>SQRT('Phytoliths+Chemicals'!F30)</f>
        <v>1.2659242088545832</v>
      </c>
      <c r="G30" s="8">
        <f>SQRT('Phytoliths+Chemicals'!G30)</f>
        <v>2.3342489046196313</v>
      </c>
      <c r="H30" s="8">
        <f>SQRT('Phytoliths+Chemicals'!H30)</f>
        <v>768.29184346257705</v>
      </c>
      <c r="I30" s="8">
        <f>SQRT('Phytoliths+Chemicals'!I30)</f>
        <v>316.97301226985479</v>
      </c>
      <c r="J30" s="8">
        <f>SQRT('Phytoliths+Chemicals'!J30)</f>
        <v>1717.9527885409495</v>
      </c>
      <c r="K30" s="8">
        <f>SQRT('Phytoliths+Chemicals'!K30)</f>
        <v>250.58916889430986</v>
      </c>
      <c r="L30" s="8">
        <f>SQRT('Phytoliths+Chemicals'!L30)</f>
        <v>462.06359662743318</v>
      </c>
      <c r="M30" s="8">
        <f>SQRT('Phytoliths+Chemicals'!M30)</f>
        <v>17.240359625019426</v>
      </c>
      <c r="N30" s="8">
        <f>SQRT('Phytoliths+Chemicals'!N30)</f>
        <v>34.547214070023067</v>
      </c>
    </row>
    <row r="31" spans="1:14">
      <c r="A31" s="5" t="s">
        <v>30</v>
      </c>
      <c r="B31" s="5" t="s">
        <v>45</v>
      </c>
      <c r="C31" s="8">
        <f>SQRT('Phytoliths+Chemicals'!C31)</f>
        <v>3.3493206352854181</v>
      </c>
      <c r="D31" s="8">
        <f>SQRT('Phytoliths+Chemicals'!D31)</f>
        <v>1.8776690404970269</v>
      </c>
      <c r="E31" s="8">
        <f>SQRT('Phytoliths+Chemicals'!E31)</f>
        <v>8.8795356773963032</v>
      </c>
      <c r="F31" s="8">
        <f>SQRT('Phytoliths+Chemicals'!F31)</f>
        <v>1.1322770341445958</v>
      </c>
      <c r="G31" s="8">
        <f>SQRT('Phytoliths+Chemicals'!G31)</f>
        <v>2.2645540682891916</v>
      </c>
      <c r="H31" s="8">
        <f>SQRT('Phytoliths+Chemicals'!H31)</f>
        <v>611.87560028939754</v>
      </c>
      <c r="I31" s="8">
        <f>SQRT('Phytoliths+Chemicals'!I31)</f>
        <v>343.02474931637289</v>
      </c>
      <c r="J31" s="8">
        <f>SQRT('Phytoliths+Chemicals'!J31)</f>
        <v>1622.1711249914385</v>
      </c>
      <c r="K31" s="8">
        <f>SQRT('Phytoliths+Chemicals'!K31)</f>
        <v>206.85170677965982</v>
      </c>
      <c r="L31" s="8">
        <f>SQRT('Phytoliths+Chemicals'!L31)</f>
        <v>413.70341355931964</v>
      </c>
      <c r="M31" s="8">
        <f>SQRT('Phytoliths+Chemicals'!M31)</f>
        <v>18.776847445724215</v>
      </c>
      <c r="N31" s="8">
        <f>SQRT('Phytoliths+Chemicals'!N31)</f>
        <v>28.720724224851992</v>
      </c>
    </row>
    <row r="32" spans="1:14">
      <c r="A32" s="5" t="s">
        <v>31</v>
      </c>
      <c r="B32" s="5" t="s">
        <v>45</v>
      </c>
      <c r="C32" s="8">
        <f>SQRT('Phytoliths+Chemicals'!C32)</f>
        <v>3.4899122022605638</v>
      </c>
      <c r="D32" s="8">
        <f>SQRT('Phytoliths+Chemicals'!D32)</f>
        <v>1.8776690404970269</v>
      </c>
      <c r="E32" s="8">
        <f>SQRT('Phytoliths+Chemicals'!E32)</f>
        <v>8.7888332413119397</v>
      </c>
      <c r="F32" s="8">
        <f>SQRT('Phytoliths+Chemicals'!F32)</f>
        <v>1.2659242088545832</v>
      </c>
      <c r="G32" s="8">
        <f>SQRT('Phytoliths+Chemicals'!G32)</f>
        <v>2.3342489046196313</v>
      </c>
      <c r="H32" s="8">
        <f>SQRT('Phytoliths+Chemicals'!H32)</f>
        <v>366.83298478211094</v>
      </c>
      <c r="I32" s="8">
        <f>SQRT('Phytoliths+Chemicals'!I32)</f>
        <v>197.36626557892419</v>
      </c>
      <c r="J32" s="8">
        <f>SQRT('Phytoliths+Chemicals'!J32)</f>
        <v>923.81519757842329</v>
      </c>
      <c r="K32" s="8">
        <f>SQRT('Phytoliths+Chemicals'!K32)</f>
        <v>133.06430910819441</v>
      </c>
      <c r="L32" s="8">
        <f>SQRT('Phytoliths+Chemicals'!L32)</f>
        <v>245.35846270039221</v>
      </c>
      <c r="M32" s="8">
        <f>SQRT('Phytoliths+Chemicals'!M32)</f>
        <v>17.72766200038798</v>
      </c>
      <c r="N32" s="8">
        <f>SQRT('Phytoliths+Chemicals'!N32)</f>
        <v>29.762056380566179</v>
      </c>
    </row>
    <row r="33" spans="1:14">
      <c r="A33" s="5" t="s">
        <v>32</v>
      </c>
      <c r="B33" s="5" t="s">
        <v>45</v>
      </c>
      <c r="C33" s="8">
        <f>SQRT('Phytoliths+Chemicals'!C33)</f>
        <v>2.8306925853614895</v>
      </c>
      <c r="D33" s="8">
        <f>SQRT('Phytoliths+Chemicals'!D33)</f>
        <v>1.3867504905630728</v>
      </c>
      <c r="E33" s="8">
        <f>SQRT('Phytoliths+Chemicals'!E33)</f>
        <v>9.0049843747639891</v>
      </c>
      <c r="F33" s="8">
        <f>SQRT('Phytoliths+Chemicals'!F33)</f>
        <v>1.2659242088545832</v>
      </c>
      <c r="G33" s="8">
        <f>SQRT('Phytoliths+Chemicals'!G33)</f>
        <v>2.7151049467368424</v>
      </c>
      <c r="H33" s="8">
        <f>SQRT('Phytoliths+Chemicals'!H33)</f>
        <v>344.23168562847144</v>
      </c>
      <c r="I33" s="8">
        <f>SQRT('Phytoliths+Chemicals'!I33)</f>
        <v>168.63839661758087</v>
      </c>
      <c r="J33" s="8">
        <f>SQRT('Phytoliths+Chemicals'!J33)</f>
        <v>1095.0680290799573</v>
      </c>
      <c r="K33" s="8">
        <f>SQRT('Phytoliths+Chemicals'!K33)</f>
        <v>153.9450898149199</v>
      </c>
      <c r="L33" s="8">
        <f>SQRT('Phytoliths+Chemicals'!L33)</f>
        <v>330.17543385201947</v>
      </c>
      <c r="M33" s="8">
        <f>SQRT('Phytoliths+Chemicals'!M33)</f>
        <v>18.46212338816963</v>
      </c>
      <c r="N33" s="8">
        <f>SQRT('Phytoliths+Chemicals'!N33)</f>
        <v>26.743410403312438</v>
      </c>
    </row>
    <row r="34" spans="1:14">
      <c r="A34" s="5" t="s">
        <v>33</v>
      </c>
      <c r="B34" s="5" t="s">
        <v>45</v>
      </c>
      <c r="C34" s="8">
        <f>SQRT('Phytoliths+Chemicals'!C34)</f>
        <v>2.7371256232632857</v>
      </c>
      <c r="D34" s="8">
        <f>SQRT('Phytoliths+Chemicals'!D34)</f>
        <v>1.7121904366060487</v>
      </c>
      <c r="E34" s="8">
        <f>SQRT('Phytoliths+Chemicals'!E34)</f>
        <v>9.1850324358112925</v>
      </c>
      <c r="F34" s="8">
        <f>SQRT('Phytoliths+Chemicals'!F34)</f>
        <v>1.5100100308142357</v>
      </c>
      <c r="G34" s="8">
        <f>SQRT('Phytoliths+Chemicals'!G34)</f>
        <v>1.7121904366060487</v>
      </c>
      <c r="H34" s="8">
        <f>SQRT('Phytoliths+Chemicals'!H34)</f>
        <v>360.28851208208238</v>
      </c>
      <c r="I34" s="8">
        <f>SQRT('Phytoliths+Chemicals'!I34)</f>
        <v>225.37604396487211</v>
      </c>
      <c r="J34" s="8">
        <f>SQRT('Phytoliths+Chemicals'!J34)</f>
        <v>1209.0280554162916</v>
      </c>
      <c r="K34" s="8">
        <f>SQRT('Phytoliths+Chemicals'!K34)</f>
        <v>198.76298793420372</v>
      </c>
      <c r="L34" s="8">
        <f>SQRT('Phytoliths+Chemicals'!L34)</f>
        <v>225.37604396487211</v>
      </c>
      <c r="M34" s="8">
        <f>SQRT('Phytoliths+Chemicals'!M34)</f>
        <v>18.117946903553946</v>
      </c>
      <c r="N34" s="8">
        <f>SQRT('Phytoliths+Chemicals'!N34)</f>
        <v>29.079030245178398</v>
      </c>
    </row>
    <row r="35" spans="1:14">
      <c r="A35" s="6" t="s">
        <v>34</v>
      </c>
      <c r="B35" s="6" t="s">
        <v>43</v>
      </c>
      <c r="C35" s="8">
        <f>SQRT('Phytoliths+Chemicals'!C35)</f>
        <v>3.5469205180396024</v>
      </c>
      <c r="D35" s="8">
        <f>SQRT('Phytoliths+Chemicals'!D35)</f>
        <v>2.0478155158843712</v>
      </c>
      <c r="E35" s="8">
        <f>SQRT('Phytoliths+Chemicals'!E35)</f>
        <v>8.5572078653970358</v>
      </c>
      <c r="F35" s="8">
        <f>SQRT('Phytoliths+Chemicals'!F35)</f>
        <v>1.3912166872805047</v>
      </c>
      <c r="G35" s="8">
        <f>SQRT('Phytoliths+Chemicals'!G35)</f>
        <v>2.8398091712353239</v>
      </c>
      <c r="H35" s="8">
        <f>SQRT('Phytoliths+Chemicals'!H35)</f>
        <v>515.92983443566447</v>
      </c>
      <c r="I35" s="8">
        <f>SQRT('Phytoliths+Chemicals'!I35)</f>
        <v>297.87222879438997</v>
      </c>
      <c r="J35" s="8">
        <f>SQRT('Phytoliths+Chemicals'!J35)</f>
        <v>1244.718852529011</v>
      </c>
      <c r="K35" s="8">
        <f>SQRT('Phytoliths+Chemicals'!K35)</f>
        <v>202.36433026401141</v>
      </c>
      <c r="L35" s="8">
        <f>SQRT('Phytoliths+Chemicals'!L35)</f>
        <v>413.07445940573621</v>
      </c>
      <c r="M35" s="8">
        <f>SQRT('Phytoliths+Chemicals'!M35)</f>
        <v>19.294558818485587</v>
      </c>
      <c r="N35" s="8">
        <f>SQRT('Phytoliths+Chemicals'!N35)</f>
        <v>31.0607469324226</v>
      </c>
    </row>
    <row r="36" spans="1:14">
      <c r="A36" s="6" t="s">
        <v>35</v>
      </c>
      <c r="B36" s="6" t="s">
        <v>43</v>
      </c>
      <c r="C36" s="8">
        <f>SQRT('Phytoliths+Chemicals'!C36)</f>
        <v>3.9477101697586141</v>
      </c>
      <c r="D36" s="8">
        <f>SQRT('Phytoliths+Chemicals'!D36)</f>
        <v>0.98692754243965353</v>
      </c>
      <c r="E36" s="8">
        <f>SQRT('Phytoliths+Chemicals'!E36)</f>
        <v>8.6976635166779506</v>
      </c>
      <c r="F36" s="8">
        <f>SQRT('Phytoliths+Chemicals'!F36)</f>
        <v>0.56980288229818976</v>
      </c>
      <c r="G36" s="8">
        <f>SQRT('Phytoliths+Chemicals'!G36)</f>
        <v>2.7326786250001054</v>
      </c>
      <c r="H36" s="8">
        <f>SQRT('Phytoliths+Chemicals'!H36)</f>
        <v>368.80729647365206</v>
      </c>
      <c r="I36" s="8">
        <f>SQRT('Phytoliths+Chemicals'!I36)</f>
        <v>92.201824118413015</v>
      </c>
      <c r="J36" s="8">
        <f>SQRT('Phytoliths+Chemicals'!J36)</f>
        <v>812.56263233216373</v>
      </c>
      <c r="K36" s="8">
        <f>SQRT('Phytoliths+Chemicals'!K36)</f>
        <v>53.232747974540288</v>
      </c>
      <c r="L36" s="8">
        <f>SQRT('Phytoliths+Chemicals'!L36)</f>
        <v>255.29529080886161</v>
      </c>
      <c r="M36" s="8">
        <f>SQRT('Phytoliths+Chemicals'!M36)</f>
        <v>17.428998823799375</v>
      </c>
      <c r="N36" s="8">
        <f>SQRT('Phytoliths+Chemicals'!N36)</f>
        <v>28.536292681425877</v>
      </c>
    </row>
    <row r="37" spans="1:14">
      <c r="A37" s="6" t="s">
        <v>36</v>
      </c>
      <c r="B37" s="6" t="s">
        <v>44</v>
      </c>
      <c r="C37" s="8">
        <f>SQRT('Phytoliths+Chemicals'!C37)</f>
        <v>4.375949744936837</v>
      </c>
      <c r="D37" s="8">
        <f>SQRT('Phytoliths+Chemicals'!D37)</f>
        <v>1.9098210422376909</v>
      </c>
      <c r="E37" s="8">
        <f>SQRT('Phytoliths+Chemicals'!E37)</f>
        <v>8.4155016899177859</v>
      </c>
      <c r="F37" s="8">
        <f>SQRT('Phytoliths+Chemicals'!F37)</f>
        <v>0</v>
      </c>
      <c r="G37" s="8">
        <f>SQRT('Phytoliths+Chemicals'!G37)</f>
        <v>2.5264557631995568</v>
      </c>
      <c r="H37" s="8">
        <f>SQRT('Phytoliths+Chemicals'!H37)</f>
        <v>147.02196583470521</v>
      </c>
      <c r="I37" s="8">
        <f>SQRT('Phytoliths+Chemicals'!I37)</f>
        <v>64.165646405595041</v>
      </c>
      <c r="J37" s="8">
        <f>SQRT('Phytoliths+Chemicals'!J37)</f>
        <v>282.74173015093794</v>
      </c>
      <c r="K37" s="8">
        <f>SQRT('Phytoliths+Chemicals'!K37)</f>
        <v>0</v>
      </c>
      <c r="L37" s="8">
        <f>SQRT('Phytoliths+Chemicals'!L37)</f>
        <v>84.883171551455021</v>
      </c>
      <c r="M37" s="8">
        <f>SQRT('Phytoliths+Chemicals'!M37)</f>
        <v>15.703184390434954</v>
      </c>
      <c r="N37" s="8">
        <f>SQRT('Phytoliths+Chemicals'!N37)</f>
        <v>21.727171928256102</v>
      </c>
    </row>
    <row r="38" spans="1:14">
      <c r="A38" s="6" t="s">
        <v>37</v>
      </c>
      <c r="B38" s="6" t="s">
        <v>43</v>
      </c>
      <c r="C38" s="8">
        <f>SQRT('Phytoliths+Chemicals'!C38)</f>
        <v>3.7506370508837259</v>
      </c>
      <c r="D38" s="8">
        <f>SQRT('Phytoliths+Chemicals'!D38)</f>
        <v>2.1417646843905969</v>
      </c>
      <c r="E38" s="8">
        <f>SQRT('Phytoliths+Chemicals'!E38)</f>
        <v>8.7086726079967072</v>
      </c>
      <c r="F38" s="8">
        <f>SQRT('Phytoliths+Chemicals'!F38)</f>
        <v>0.78206188700577506</v>
      </c>
      <c r="G38" s="8">
        <f>SQRT('Phytoliths+Chemicals'!G38)</f>
        <v>2.212005054437324</v>
      </c>
      <c r="H38" s="8">
        <f>SQRT('Phytoliths+Chemicals'!H38)</f>
        <v>299.05147279147297</v>
      </c>
      <c r="I38" s="8">
        <f>SQRT('Phytoliths+Chemicals'!I38)</f>
        <v>170.77042501056133</v>
      </c>
      <c r="J38" s="8">
        <f>SQRT('Phytoliths+Chemicals'!J38)</f>
        <v>694.37307160033993</v>
      </c>
      <c r="K38" s="8">
        <f>SQRT('Phytoliths+Chemicals'!K38)</f>
        <v>62.356542622019226</v>
      </c>
      <c r="L38" s="8">
        <f>SQRT('Phytoliths+Chemicals'!L38)</f>
        <v>176.3709365575111</v>
      </c>
      <c r="M38" s="8">
        <f>SQRT('Phytoliths+Chemicals'!M38)</f>
        <v>18.038846969803807</v>
      </c>
      <c r="N38" s="8">
        <f>SQRT('Phytoliths+Chemicals'!N38)</f>
        <v>34.697982650292509</v>
      </c>
    </row>
    <row r="39" spans="1:14">
      <c r="A39" s="5" t="s">
        <v>38</v>
      </c>
      <c r="B39" s="5" t="s">
        <v>45</v>
      </c>
      <c r="C39" s="8">
        <f>SQRT('Phytoliths+Chemicals'!C39)</f>
        <v>2.924488259328009</v>
      </c>
      <c r="D39" s="8">
        <f>SQRT('Phytoliths+Chemicals'!D39)</f>
        <v>1.5174424466672101</v>
      </c>
      <c r="E39" s="8">
        <f>SQRT('Phytoliths+Chemicals'!E39)</f>
        <v>9.1945349901020297</v>
      </c>
      <c r="F39" s="8">
        <f>SQRT('Phytoliths+Chemicals'!F39)</f>
        <v>1.1470786693528088</v>
      </c>
      <c r="G39" s="8">
        <f>SQRT('Phytoliths+Chemicals'!G39)</f>
        <v>1.8136906252750291</v>
      </c>
      <c r="H39" s="8">
        <f>SQRT('Phytoliths+Chemicals'!H39)</f>
        <v>755.42101186332775</v>
      </c>
      <c r="I39" s="8">
        <f>SQRT('Phytoliths+Chemicals'!I39)</f>
        <v>391.96871618459056</v>
      </c>
      <c r="J39" s="8">
        <f>SQRT('Phytoliths+Chemicals'!J39)</f>
        <v>2375.0291708921568</v>
      </c>
      <c r="K39" s="8">
        <f>SQRT('Phytoliths+Chemicals'!K39)</f>
        <v>296.30049849762423</v>
      </c>
      <c r="L39" s="8">
        <f>SQRT('Phytoliths+Chemicals'!L39)</f>
        <v>468.49222354789578</v>
      </c>
      <c r="M39" s="8">
        <f>SQRT('Phytoliths+Chemicals'!M39)</f>
        <v>18.448306155308675</v>
      </c>
      <c r="N39" s="8">
        <f>SQRT('Phytoliths+Chemicals'!N39)</f>
        <v>33.104682448257982</v>
      </c>
    </row>
    <row r="40" spans="1:14">
      <c r="A40" s="6" t="s">
        <v>39</v>
      </c>
      <c r="B40" s="6" t="s">
        <v>43</v>
      </c>
      <c r="C40" s="8">
        <f>SQRT('Phytoliths+Chemicals'!C40)</f>
        <v>3.181045051401759</v>
      </c>
      <c r="D40" s="8">
        <f>SQRT('Phytoliths+Chemicals'!D40)</f>
        <v>1.2198750911856664</v>
      </c>
      <c r="E40" s="8">
        <f>SQRT('Phytoliths+Chemicals'!E40)</f>
        <v>8.9807996250201398</v>
      </c>
      <c r="F40" s="8">
        <f>SQRT('Phytoliths+Chemicals'!F40)</f>
        <v>1.5430334996209192</v>
      </c>
      <c r="G40" s="8">
        <f>SQRT('Phytoliths+Chemicals'!G40)</f>
        <v>2.3145502494313788</v>
      </c>
      <c r="H40" s="8">
        <f>SQRT('Phytoliths+Chemicals'!H40)</f>
        <v>300.88733177119497</v>
      </c>
      <c r="I40" s="8">
        <f>SQRT('Phytoliths+Chemicals'!I40)</f>
        <v>115.38502452810479</v>
      </c>
      <c r="J40" s="8">
        <f>SQRT('Phytoliths+Chemicals'!J40)</f>
        <v>849.47204226274744</v>
      </c>
      <c r="K40" s="8">
        <f>SQRT('Phytoliths+Chemicals'!K40)</f>
        <v>145.95179415328252</v>
      </c>
      <c r="L40" s="8">
        <f>SQRT('Phytoliths+Chemicals'!L40)</f>
        <v>218.92769122992377</v>
      </c>
      <c r="M40" s="8">
        <f>SQRT('Phytoliths+Chemicals'!M40)</f>
        <v>18.301639270841285</v>
      </c>
      <c r="N40" s="8">
        <f>SQRT('Phytoliths+Chemicals'!N40)</f>
        <v>29.433824080469055</v>
      </c>
    </row>
    <row r="41" spans="1:14">
      <c r="A41" s="5" t="s">
        <v>40</v>
      </c>
      <c r="B41" s="5" t="s">
        <v>45</v>
      </c>
      <c r="C41" s="8">
        <f>SQRT('Phytoliths+Chemicals'!C41)</f>
        <v>3.0284645669276196</v>
      </c>
      <c r="D41" s="8">
        <f>SQRT('Phytoliths+Chemicals'!D41)</f>
        <v>2.1757131728816845</v>
      </c>
      <c r="E41" s="8">
        <f>SQRT('Phytoliths+Chemicals'!E41)</f>
        <v>8.8545111024779519</v>
      </c>
      <c r="F41" s="8">
        <f>SQRT('Phytoliths+Chemicals'!F41)</f>
        <v>1.2162606385262997</v>
      </c>
      <c r="G41" s="8">
        <f>SQRT('Phytoliths+Chemicals'!G41)</f>
        <v>2.4925925763107157</v>
      </c>
      <c r="H41" s="8">
        <f>SQRT('Phytoliths+Chemicals'!H41)</f>
        <v>269.06787823522433</v>
      </c>
      <c r="I41" s="8">
        <f>SQRT('Phytoliths+Chemicals'!I41)</f>
        <v>193.30407014456384</v>
      </c>
      <c r="J41" s="8">
        <f>SQRT('Phytoliths+Chemicals'!J41)</f>
        <v>786.6905695948069</v>
      </c>
      <c r="K41" s="8">
        <f>SQRT('Phytoliths+Chemicals'!K41)</f>
        <v>108.06026029265807</v>
      </c>
      <c r="L41" s="8">
        <f>SQRT('Phytoliths+Chemicals'!L41)</f>
        <v>221.45763339512922</v>
      </c>
      <c r="M41" s="8">
        <f>SQRT('Phytoliths+Chemicals'!M41)</f>
        <v>19.706344156134083</v>
      </c>
      <c r="N41" s="8">
        <f>SQRT('Phytoliths+Chemicals'!N41)</f>
        <v>29.422610353264037</v>
      </c>
    </row>
    <row r="42" spans="1:14">
      <c r="A42" s="5" t="s">
        <v>53</v>
      </c>
      <c r="B42" s="7" t="s">
        <v>62</v>
      </c>
      <c r="C42" s="8">
        <f>SQRT('Phytoliths+Chemicals'!C42)</f>
        <v>5.5694271266009503</v>
      </c>
      <c r="D42" s="8">
        <f>SQRT('Phytoliths+Chemicals'!D42)</f>
        <v>0.83333333333333337</v>
      </c>
      <c r="E42" s="8">
        <f>SQRT('Phytoliths+Chemicals'!E42)</f>
        <v>6.7185481235821243</v>
      </c>
      <c r="F42" s="8">
        <f>SQRT('Phytoliths+Chemicals'!F42)</f>
        <v>2.9265704869035387</v>
      </c>
      <c r="G42" s="8">
        <f>SQRT('Phytoliths+Chemicals'!G42)</f>
        <v>3.8188130791298667</v>
      </c>
      <c r="H42" s="8">
        <f>SQRT('Phytoliths+Chemicals'!H42)</f>
        <v>6808.0903592433797</v>
      </c>
      <c r="I42" s="8">
        <f>SQRT('Phytoliths+Chemicals'!I42)</f>
        <v>1018.6700541614458</v>
      </c>
      <c r="J42" s="8">
        <f>SQRT('Phytoliths+Chemicals'!J42)</f>
        <v>8212.7805371228205</v>
      </c>
      <c r="K42" s="8">
        <f>SQRT('Phytoliths+Chemicals'!K42)</f>
        <v>3577.4516596815797</v>
      </c>
      <c r="L42" s="8">
        <f>SQRT('Phytoliths+Chemicals'!L42)</f>
        <v>4668.1326313795907</v>
      </c>
      <c r="M42" s="8">
        <f>SQRT('Phytoliths+Chemicals'!M42)</f>
        <v>13.801086913718065</v>
      </c>
      <c r="N42" s="8">
        <f>SQRT('Phytoliths+Chemicals'!N42)</f>
        <v>10.690650120549265</v>
      </c>
    </row>
    <row r="43" spans="1:14">
      <c r="A43" s="5" t="s">
        <v>54</v>
      </c>
      <c r="B43" s="7" t="s">
        <v>62</v>
      </c>
      <c r="C43" s="8">
        <f>SQRT('Phytoliths+Chemicals'!C43)</f>
        <v>5.4872479541105221</v>
      </c>
      <c r="D43" s="8">
        <f>SQRT('Phytoliths+Chemicals'!D43)</f>
        <v>2.0965696734438368</v>
      </c>
      <c r="E43" s="8">
        <f>SQRT('Phytoliths+Chemicals'!E43)</f>
        <v>7.8025073456627307</v>
      </c>
      <c r="F43" s="8">
        <f>SQRT('Phytoliths+Chemicals'!F43)</f>
        <v>1.0482848367219184</v>
      </c>
      <c r="G43" s="8">
        <f>SQRT('Phytoliths+Chemicals'!G43)</f>
        <v>1.8752289237539816</v>
      </c>
      <c r="H43" s="8">
        <f>SQRT('Phytoliths+Chemicals'!H43)</f>
        <v>9828.4369600116515</v>
      </c>
      <c r="I43" s="8">
        <f>SQRT('Phytoliths+Chemicals'!I43)</f>
        <v>3755.2527314314116</v>
      </c>
      <c r="J43" s="8">
        <f>SQRT('Phytoliths+Chemicals'!J43)</f>
        <v>13975.393898398162</v>
      </c>
      <c r="K43" s="8">
        <f>SQRT('Phytoliths+Chemicals'!K43)</f>
        <v>1877.6263657157058</v>
      </c>
      <c r="L43" s="8">
        <f>SQRT('Phytoliths+Chemicals'!L43)</f>
        <v>3358.8001520689586</v>
      </c>
      <c r="M43" s="8">
        <f>SQRT('Phytoliths+Chemicals'!M43)</f>
        <v>14.960280746028797</v>
      </c>
      <c r="N43" s="8">
        <f>SQRT('Phytoliths+Chemicals'!N43)</f>
        <v>10.690650120549265</v>
      </c>
    </row>
    <row r="44" spans="1:14">
      <c r="A44" s="5" t="s">
        <v>55</v>
      </c>
      <c r="B44" s="7" t="s">
        <v>62</v>
      </c>
      <c r="C44" s="8">
        <f>SQRT('Phytoliths+Chemicals'!C44)</f>
        <v>5.7861223849681336</v>
      </c>
      <c r="D44" s="8">
        <f>SQRT('Phytoliths+Chemicals'!D44)</f>
        <v>1.1458229725677065</v>
      </c>
      <c r="E44" s="8">
        <f>SQRT('Phytoliths+Chemicals'!E44)</f>
        <v>7.3814481509559924</v>
      </c>
      <c r="F44" s="8">
        <f>SQRT('Phytoliths+Chemicals'!F44)</f>
        <v>2.3852207234014098</v>
      </c>
      <c r="G44" s="8">
        <f>SQRT('Phytoliths+Chemicals'!G44)</f>
        <v>2.2433953635308241</v>
      </c>
      <c r="H44" s="8">
        <f>SQRT('Phytoliths+Chemicals'!H44)</f>
        <v>9792.5010555565914</v>
      </c>
      <c r="I44" s="8">
        <f>SQRT('Phytoliths+Chemicals'!I44)</f>
        <v>1939.2041719511694</v>
      </c>
      <c r="J44" s="8">
        <f>SQRT('Phytoliths+Chemicals'!J44)</f>
        <v>12492.449001348057</v>
      </c>
      <c r="K44" s="8">
        <f>SQRT('Phytoliths+Chemicals'!K44)</f>
        <v>4036.7753907736255</v>
      </c>
      <c r="L44" s="8">
        <f>SQRT('Phytoliths+Chemicals'!L44)</f>
        <v>3796.748496450502</v>
      </c>
      <c r="M44" s="8">
        <f>SQRT('Phytoliths+Chemicals'!M44)</f>
        <v>14.474805698177782</v>
      </c>
      <c r="N44" s="8">
        <f>SQRT('Phytoliths+Chemicals'!N44)</f>
        <v>11.751170154499508</v>
      </c>
    </row>
    <row r="45" spans="1:14">
      <c r="A45" s="5" t="s">
        <v>56</v>
      </c>
      <c r="B45" s="7" t="s">
        <v>62</v>
      </c>
      <c r="C45" s="8">
        <f>SQRT('Phytoliths+Chemicals'!C45)</f>
        <v>6.537062698198139</v>
      </c>
      <c r="D45" s="8">
        <f>SQRT('Phytoliths+Chemicals'!D45)</f>
        <v>1.1408411099613627</v>
      </c>
      <c r="E45" s="8">
        <f>SQRT('Phytoliths+Chemicals'!E45)</f>
        <v>6.470356231413251</v>
      </c>
      <c r="F45" s="8">
        <f>SQRT('Phytoliths+Chemicals'!F45)</f>
        <v>2.5081212991386717</v>
      </c>
      <c r="G45" s="8">
        <f>SQRT('Phytoliths+Chemicals'!G45)</f>
        <v>2.794478596995734</v>
      </c>
      <c r="H45" s="8">
        <f>SQRT('Phytoliths+Chemicals'!H45)</f>
        <v>11674.035857729203</v>
      </c>
      <c r="I45" s="8">
        <f>SQRT('Phytoliths+Chemicals'!I45)</f>
        <v>2037.3401083228919</v>
      </c>
      <c r="J45" s="8">
        <f>SQRT('Phytoliths+Chemicals'!J45)</f>
        <v>11554.909925924409</v>
      </c>
      <c r="K45" s="8">
        <f>SQRT('Phytoliths+Chemicals'!K45)</f>
        <v>4479.0602956508046</v>
      </c>
      <c r="L45" s="8">
        <f>SQRT('Phytoliths+Chemicals'!L45)</f>
        <v>4990.4436978976919</v>
      </c>
      <c r="M45" s="8">
        <f>SQRT('Phytoliths+Chemicals'!M45)</f>
        <v>11.546861045323098</v>
      </c>
      <c r="N45" s="8">
        <f>SQRT('Phytoliths+Chemicals'!N45)</f>
        <v>10.690650120549265</v>
      </c>
    </row>
    <row r="46" spans="1:14">
      <c r="A46" s="5" t="s">
        <v>57</v>
      </c>
      <c r="B46" s="7" t="s">
        <v>62</v>
      </c>
      <c r="C46" s="8">
        <f>SQRT('Phytoliths+Chemicals'!C46)</f>
        <v>6.0676124132981624</v>
      </c>
      <c r="D46" s="8">
        <f>SQRT('Phytoliths+Chemicals'!D46)</f>
        <v>1.2216944435630523</v>
      </c>
      <c r="E46" s="8">
        <f>SQRT('Phytoliths+Chemicals'!E46)</f>
        <v>7.1061601753556713</v>
      </c>
      <c r="F46" s="8">
        <f>SQRT('Phytoliths+Chemicals'!F46)</f>
        <v>1.9950186722152659</v>
      </c>
      <c r="G46" s="8">
        <f>SQRT('Phytoliths+Chemicals'!G46)</f>
        <v>2.6858760857974642</v>
      </c>
      <c r="H46" s="8">
        <f>SQRT('Phytoliths+Chemicals'!H46)</f>
        <v>8449.8676414423626</v>
      </c>
      <c r="I46" s="8">
        <f>SQRT('Phytoliths+Chemicals'!I46)</f>
        <v>1701.3539499933265</v>
      </c>
      <c r="J46" s="8">
        <f>SQRT('Phytoliths+Chemicals'!J46)</f>
        <v>9896.1681845470921</v>
      </c>
      <c r="K46" s="8">
        <f>SQRT('Phytoliths+Chemicals'!K46)</f>
        <v>2778.2993662348649</v>
      </c>
      <c r="L46" s="8">
        <f>SQRT('Phytoliths+Chemicals'!L46)</f>
        <v>3740.3999926830224</v>
      </c>
      <c r="M46" s="8">
        <f>SQRT('Phytoliths+Chemicals'!M46)</f>
        <v>13.273658124270037</v>
      </c>
      <c r="N46" s="8">
        <f>SQRT('Phytoliths+Chemicals'!N46)</f>
        <v>10.910545357588685</v>
      </c>
    </row>
    <row r="47" spans="1:14">
      <c r="A47" s="5" t="s">
        <v>58</v>
      </c>
      <c r="B47" s="7" t="s">
        <v>62</v>
      </c>
      <c r="C47" s="8">
        <f>SQRT('Phytoliths+Chemicals'!C47)</f>
        <v>6.7492637114651455</v>
      </c>
      <c r="D47" s="8">
        <f>SQRT('Phytoliths+Chemicals'!D47)</f>
        <v>0</v>
      </c>
      <c r="E47" s="8">
        <f>SQRT('Phytoliths+Chemicals'!E47)</f>
        <v>6.7692024955585435</v>
      </c>
      <c r="F47" s="8">
        <f>SQRT('Phytoliths+Chemicals'!F47)</f>
        <v>2.07669652660466</v>
      </c>
      <c r="G47" s="8">
        <f>SQRT('Phytoliths+Chemicals'!G47)</f>
        <v>2.07669652660466</v>
      </c>
      <c r="H47" s="8">
        <f>SQRT('Phytoliths+Chemicals'!H47)</f>
        <v>8297.5130142845956</v>
      </c>
      <c r="I47" s="8">
        <f>SQRT('Phytoliths+Chemicals'!I47)</f>
        <v>0</v>
      </c>
      <c r="J47" s="8">
        <f>SQRT('Phytoliths+Chemicals'!J47)</f>
        <v>8322.0256615268336</v>
      </c>
      <c r="K47" s="8">
        <f>SQRT('Phytoliths+Chemicals'!K47)</f>
        <v>2553.0809274721832</v>
      </c>
      <c r="L47" s="8">
        <f>SQRT('Phytoliths+Chemicals'!L47)</f>
        <v>2553.0809274721832</v>
      </c>
      <c r="M47" s="8">
        <f>SQRT('Phytoliths+Chemicals'!M47)</f>
        <v>7.8676553051083777</v>
      </c>
      <c r="N47" s="8">
        <f>SQRT('Phytoliths+Chemicals'!N47)</f>
        <v>10.465658125507444</v>
      </c>
    </row>
    <row r="48" spans="1:14">
      <c r="A48" s="5" t="s">
        <v>59</v>
      </c>
      <c r="B48" s="7" t="s">
        <v>62</v>
      </c>
      <c r="C48" s="8">
        <f>SQRT('Phytoliths+Chemicals'!C48)</f>
        <v>6.1567229032766022</v>
      </c>
      <c r="D48" s="8">
        <f>SQRT('Phytoliths+Chemicals'!D48)</f>
        <v>0</v>
      </c>
      <c r="E48" s="8">
        <f>SQRT('Phytoliths+Chemicals'!E48)</f>
        <v>7.2710267792066441</v>
      </c>
      <c r="F48" s="8">
        <f>SQRT('Phytoliths+Chemicals'!F48)</f>
        <v>2.1767302573967071</v>
      </c>
      <c r="G48" s="8">
        <f>SQRT('Phytoliths+Chemicals'!G48)</f>
        <v>2.1186736546393461</v>
      </c>
      <c r="H48" s="8">
        <f>SQRT('Phytoliths+Chemicals'!H48)</f>
        <v>10158.995284238752</v>
      </c>
      <c r="I48" s="8">
        <f>SQRT('Phytoliths+Chemicals'!I48)</f>
        <v>0</v>
      </c>
      <c r="J48" s="8">
        <f>SQRT('Phytoliths+Chemicals'!J48)</f>
        <v>11997.669526790363</v>
      </c>
      <c r="K48" s="8">
        <f>SQRT('Phytoliths+Chemicals'!K48)</f>
        <v>3591.7472277636894</v>
      </c>
      <c r="L48" s="8">
        <f>SQRT('Phytoliths+Chemicals'!L48)</f>
        <v>3495.950037781814</v>
      </c>
      <c r="M48" s="8">
        <f>SQRT('Phytoliths+Chemicals'!M48)</f>
        <v>13.627545633752248</v>
      </c>
      <c r="N48" s="8">
        <f>SQRT('Phytoliths+Chemicals'!N48)</f>
        <v>11.951987282456422</v>
      </c>
    </row>
    <row r="49" spans="1:14">
      <c r="A49" s="5" t="s">
        <v>60</v>
      </c>
      <c r="B49" s="7" t="s">
        <v>62</v>
      </c>
      <c r="C49" s="8">
        <f>SQRT('Phytoliths+Chemicals'!C49)</f>
        <v>6.2111738184537781</v>
      </c>
      <c r="D49" s="8">
        <f>SQRT('Phytoliths+Chemicals'!D49)</f>
        <v>1.0075854437197567</v>
      </c>
      <c r="E49" s="8">
        <f>SQRT('Phytoliths+Chemicals'!E49)</f>
        <v>7.230785846599999</v>
      </c>
      <c r="F49" s="8">
        <f>SQRT('Phytoliths+Chemicals'!F49)</f>
        <v>1.8164504908713592</v>
      </c>
      <c r="G49" s="8">
        <f>SQRT('Phytoliths+Chemicals'!G49)</f>
        <v>2.1959815630785045</v>
      </c>
      <c r="H49" s="8">
        <f>SQRT('Phytoliths+Chemicals'!H49)</f>
        <v>13629.722423194587</v>
      </c>
      <c r="I49" s="8">
        <f>SQRT('Phytoliths+Chemicals'!I49)</f>
        <v>2211.0329411084463</v>
      </c>
      <c r="J49" s="8">
        <f>SQRT('Phytoliths+Chemicals'!J49)</f>
        <v>15867.146351292453</v>
      </c>
      <c r="K49" s="8">
        <f>SQRT('Phytoliths+Chemicals'!K49)</f>
        <v>3985.9963204532273</v>
      </c>
      <c r="L49" s="8">
        <f>SQRT('Phytoliths+Chemicals'!L49)</f>
        <v>4818.8345755656183</v>
      </c>
      <c r="M49" s="8">
        <f>SQRT('Phytoliths+Chemicals'!M49)</f>
        <v>17.182549286994639</v>
      </c>
      <c r="N49" s="8">
        <f>SQRT('Phytoliths+Chemicals'!N49)</f>
        <v>12.344634461983878</v>
      </c>
    </row>
    <row r="50" spans="1:14">
      <c r="A50" s="5" t="s">
        <v>51</v>
      </c>
      <c r="B50" s="7" t="s">
        <v>62</v>
      </c>
      <c r="C50" s="8">
        <f>SQRT('Phytoliths+Chemicals'!C50)</f>
        <v>6.9263564480941522</v>
      </c>
      <c r="D50" s="8">
        <f>SQRT('Phytoliths+Chemicals'!D50)</f>
        <v>0.79978675196209181</v>
      </c>
      <c r="E50" s="8">
        <f>SQRT('Phytoliths+Chemicals'!E50)</f>
        <v>5.7488294905769362</v>
      </c>
      <c r="F50" s="8">
        <f>SQRT('Phytoliths+Chemicals'!F50)</f>
        <v>2.7317918235407652</v>
      </c>
      <c r="G50" s="8">
        <f>SQRT('Phytoliths+Chemicals'!G50)</f>
        <v>3.2976052563093772</v>
      </c>
      <c r="H50" s="8">
        <f>SQRT('Phytoliths+Chemicals'!H50)</f>
        <v>5918.636226114093</v>
      </c>
      <c r="I50" s="8">
        <f>SQRT('Phytoliths+Chemicals'!I50)</f>
        <v>683.42524367648844</v>
      </c>
      <c r="J50" s="8">
        <f>SQRT('Phytoliths+Chemicals'!J50)</f>
        <v>4912.4284514759593</v>
      </c>
      <c r="K50" s="8">
        <f>SQRT('Phytoliths+Chemicals'!K50)</f>
        <v>2334.3416080556394</v>
      </c>
      <c r="L50" s="8">
        <f>SQRT('Phytoliths+Chemicals'!L50)</f>
        <v>2817.8344668916498</v>
      </c>
      <c r="M50" s="8">
        <f>SQRT('Phytoliths+Chemicals'!M50)</f>
        <v>19.272519295618828</v>
      </c>
      <c r="N50" s="8">
        <f>SQRT('Phytoliths+Chemicals'!N50)</f>
        <v>12.344229421069587</v>
      </c>
    </row>
    <row r="51" spans="1:14">
      <c r="A51" s="5" t="s">
        <v>52</v>
      </c>
      <c r="B51" s="7" t="s">
        <v>62</v>
      </c>
      <c r="C51" s="8">
        <f>SQRT('Phytoliths+Chemicals'!C51)</f>
        <v>6.0468071452612389</v>
      </c>
      <c r="D51" s="8">
        <f>SQRT('Phytoliths+Chemicals'!D51)</f>
        <v>3.1131382808907055</v>
      </c>
      <c r="E51" s="8">
        <f>SQRT('Phytoliths+Chemicals'!E51)</f>
        <v>6.2262765617814111</v>
      </c>
      <c r="F51" s="8">
        <f>SQRT('Phytoliths+Chemicals'!F51)</f>
        <v>2.0988774008055673</v>
      </c>
      <c r="G51" s="8">
        <f>SQRT('Phytoliths+Chemicals'!G51)</f>
        <v>3.2515668876204291</v>
      </c>
      <c r="H51" s="8">
        <f>SQRT('Phytoliths+Chemicals'!H51)</f>
        <v>6073.4843476551514</v>
      </c>
      <c r="I51" s="8">
        <f>SQRT('Phytoliths+Chemicals'!I51)</f>
        <v>3126.8727721692376</v>
      </c>
      <c r="J51" s="8">
        <f>SQRT('Phytoliths+Chemicals'!J51)</f>
        <v>6253.7455443384752</v>
      </c>
      <c r="K51" s="8">
        <f>SQRT('Phytoliths+Chemicals'!K51)</f>
        <v>2108.1371929365564</v>
      </c>
      <c r="L51" s="8">
        <f>SQRT('Phytoliths+Chemicals'!L51)</f>
        <v>3265.9120959054944</v>
      </c>
      <c r="M51" s="8">
        <f>SQRT('Phytoliths+Chemicals'!M51)</f>
        <v>15.886472232689043</v>
      </c>
      <c r="N51" s="8">
        <f>SQRT('Phytoliths+Chemicals'!N51)</f>
        <v>13.274034804836093</v>
      </c>
    </row>
    <row r="52" spans="1:14">
      <c r="A52" s="5" t="s">
        <v>61</v>
      </c>
      <c r="B52" s="7" t="s">
        <v>62</v>
      </c>
      <c r="C52" s="8">
        <f>SQRT('Phytoliths+Chemicals'!C52)</f>
        <v>7.2083829194712941</v>
      </c>
      <c r="D52" s="8">
        <f>SQRT('Phytoliths+Chemicals'!D52)</f>
        <v>0.85749292571254421</v>
      </c>
      <c r="E52" s="8">
        <f>SQRT('Phytoliths+Chemicals'!E52)</f>
        <v>5.6447094786214835</v>
      </c>
      <c r="F52" s="8">
        <f>SQRT('Phytoliths+Chemicals'!F52)</f>
        <v>2.970442628930023</v>
      </c>
      <c r="G52" s="8">
        <f>SQRT('Phytoliths+Chemicals'!G52)</f>
        <v>2.5724787771376323</v>
      </c>
      <c r="H52" s="8">
        <f>SQRT('Phytoliths+Chemicals'!H52)</f>
        <v>7644.8321529394307</v>
      </c>
      <c r="I52" s="8">
        <f>SQRT('Phytoliths+Chemicals'!I52)</f>
        <v>909.41193921565036</v>
      </c>
      <c r="J52" s="8">
        <f>SQRT('Phytoliths+Chemicals'!J52)</f>
        <v>5986.4822663073201</v>
      </c>
      <c r="K52" s="8">
        <f>SQRT('Phytoliths+Chemicals'!K52)</f>
        <v>3150.2953674624919</v>
      </c>
      <c r="L52" s="8">
        <f>SQRT('Phytoliths+Chemicals'!L52)</f>
        <v>2728.2358176469511</v>
      </c>
      <c r="M52" s="8">
        <f>SQRT('Phytoliths+Chemicals'!M52)</f>
        <v>19.518196638009364</v>
      </c>
      <c r="N52" s="8">
        <f>SQRT('Phytoliths+Chemicals'!N52)</f>
        <v>7.5591004755857032</v>
      </c>
    </row>
    <row r="53" spans="1:14">
      <c r="A53" s="5" t="s">
        <v>53</v>
      </c>
      <c r="B53" s="7" t="s">
        <v>70</v>
      </c>
      <c r="C53" s="8">
        <f>SQRT('Phytoliths+Chemicals'!C53)</f>
        <v>5.5694271266009503</v>
      </c>
      <c r="D53" s="8">
        <f>SQRT('Phytoliths+Chemicals'!D53)</f>
        <v>0.83333333333333337</v>
      </c>
      <c r="E53" s="8">
        <f>SQRT('Phytoliths+Chemicals'!E53)</f>
        <v>6.7185481235821243</v>
      </c>
      <c r="F53" s="8">
        <f>SQRT('Phytoliths+Chemicals'!F53)</f>
        <v>2.9265704869035387</v>
      </c>
      <c r="G53" s="8">
        <f>SQRT('Phytoliths+Chemicals'!G53)</f>
        <v>3.8188130791298667</v>
      </c>
      <c r="H53" s="8">
        <f>SQRT('Phytoliths+Chemicals'!H53)</f>
        <v>6808.0903592433797</v>
      </c>
      <c r="I53" s="8">
        <f>SQRT('Phytoliths+Chemicals'!I53)</f>
        <v>1018.6700541614458</v>
      </c>
      <c r="J53" s="8">
        <f>SQRT('Phytoliths+Chemicals'!J53)</f>
        <v>8212.7805371228205</v>
      </c>
      <c r="K53" s="8">
        <f>SQRT('Phytoliths+Chemicals'!K53)</f>
        <v>3577.4516596815797</v>
      </c>
      <c r="L53" s="8">
        <f>SQRT('Phytoliths+Chemicals'!L53)</f>
        <v>4668.1326313795907</v>
      </c>
      <c r="M53" s="8">
        <f>SQRT('Phytoliths+Chemicals'!M53)</f>
        <v>24.201446237776782</v>
      </c>
      <c r="N53" s="8">
        <f>SQRT('Phytoliths+Chemicals'!N53)</f>
        <v>18.387495751189178</v>
      </c>
    </row>
    <row r="54" spans="1:14">
      <c r="A54" s="5" t="s">
        <v>54</v>
      </c>
      <c r="B54" s="7" t="s">
        <v>70</v>
      </c>
      <c r="C54" s="8">
        <f>SQRT('Phytoliths+Chemicals'!C54)</f>
        <v>5.4872479541105221</v>
      </c>
      <c r="D54" s="8">
        <f>SQRT('Phytoliths+Chemicals'!D54)</f>
        <v>2.0965696734438368</v>
      </c>
      <c r="E54" s="8">
        <f>SQRT('Phytoliths+Chemicals'!E54)</f>
        <v>7.8025073456627307</v>
      </c>
      <c r="F54" s="8">
        <f>SQRT('Phytoliths+Chemicals'!F54)</f>
        <v>1.0482848367219184</v>
      </c>
      <c r="G54" s="8">
        <f>SQRT('Phytoliths+Chemicals'!G54)</f>
        <v>1.8752289237539816</v>
      </c>
      <c r="H54" s="8">
        <f>SQRT('Phytoliths+Chemicals'!H54)</f>
        <v>9828.4369600116515</v>
      </c>
      <c r="I54" s="8">
        <f>SQRT('Phytoliths+Chemicals'!I54)</f>
        <v>3755.2527314314116</v>
      </c>
      <c r="J54" s="8">
        <f>SQRT('Phytoliths+Chemicals'!J54)</f>
        <v>13975.393898398162</v>
      </c>
      <c r="K54" s="8">
        <f>SQRT('Phytoliths+Chemicals'!K54)</f>
        <v>1877.6263657157058</v>
      </c>
      <c r="L54" s="8">
        <f>SQRT('Phytoliths+Chemicals'!L54)</f>
        <v>3358.8001520689586</v>
      </c>
      <c r="M54" s="8">
        <f>SQRT('Phytoliths+Chemicals'!M54)</f>
        <v>27.602536115364469</v>
      </c>
      <c r="N54" s="8">
        <f>SQRT('Phytoliths+Chemicals'!N54)</f>
        <v>19.148629193756925</v>
      </c>
    </row>
    <row r="55" spans="1:14">
      <c r="A55" s="5" t="s">
        <v>55</v>
      </c>
      <c r="B55" s="7" t="s">
        <v>70</v>
      </c>
      <c r="C55" s="8">
        <f>SQRT('Phytoliths+Chemicals'!C55)</f>
        <v>5.7861223849681336</v>
      </c>
      <c r="D55" s="8">
        <f>SQRT('Phytoliths+Chemicals'!D55)</f>
        <v>1.1458229725677065</v>
      </c>
      <c r="E55" s="8">
        <f>SQRT('Phytoliths+Chemicals'!E55)</f>
        <v>7.3814481509559924</v>
      </c>
      <c r="F55" s="8">
        <f>SQRT('Phytoliths+Chemicals'!F55)</f>
        <v>2.3852207234014098</v>
      </c>
      <c r="G55" s="8">
        <f>SQRT('Phytoliths+Chemicals'!G55)</f>
        <v>2.2433953635308241</v>
      </c>
      <c r="H55" s="8">
        <f>SQRT('Phytoliths+Chemicals'!H55)</f>
        <v>9792.5010555565914</v>
      </c>
      <c r="I55" s="8">
        <f>SQRT('Phytoliths+Chemicals'!I55)</f>
        <v>1939.2041719511694</v>
      </c>
      <c r="J55" s="8">
        <f>SQRT('Phytoliths+Chemicals'!J55)</f>
        <v>12492.449001348057</v>
      </c>
      <c r="K55" s="8">
        <f>SQRT('Phytoliths+Chemicals'!K55)</f>
        <v>4036.7753907736255</v>
      </c>
      <c r="L55" s="8">
        <f>SQRT('Phytoliths+Chemicals'!L55)</f>
        <v>3796.748496450502</v>
      </c>
      <c r="M55" s="8">
        <f>SQRT('Phytoliths+Chemicals'!M55)</f>
        <v>28.368468411248429</v>
      </c>
      <c r="N55" s="8">
        <f>SQRT('Phytoliths+Chemicals'!N55)</f>
        <v>18.386951895297926</v>
      </c>
    </row>
    <row r="56" spans="1:14">
      <c r="A56" s="5" t="s">
        <v>56</v>
      </c>
      <c r="B56" s="7" t="s">
        <v>70</v>
      </c>
      <c r="C56" s="8">
        <f>SQRT('Phytoliths+Chemicals'!C56)</f>
        <v>6.537062698198139</v>
      </c>
      <c r="D56" s="8">
        <f>SQRT('Phytoliths+Chemicals'!D56)</f>
        <v>1.1408411099613627</v>
      </c>
      <c r="E56" s="8">
        <f>SQRT('Phytoliths+Chemicals'!E56)</f>
        <v>6.470356231413251</v>
      </c>
      <c r="F56" s="8">
        <f>SQRT('Phytoliths+Chemicals'!F56)</f>
        <v>2.5081212991386717</v>
      </c>
      <c r="G56" s="8">
        <f>SQRT('Phytoliths+Chemicals'!G56)</f>
        <v>2.794478596995734</v>
      </c>
      <c r="H56" s="8">
        <f>SQRT('Phytoliths+Chemicals'!H56)</f>
        <v>11674.035857729203</v>
      </c>
      <c r="I56" s="8">
        <f>SQRT('Phytoliths+Chemicals'!I56)</f>
        <v>2037.3401083228919</v>
      </c>
      <c r="J56" s="8">
        <f>SQRT('Phytoliths+Chemicals'!J56)</f>
        <v>11554.909925924409</v>
      </c>
      <c r="K56" s="8">
        <f>SQRT('Phytoliths+Chemicals'!K56)</f>
        <v>4479.0602956508046</v>
      </c>
      <c r="L56" s="8">
        <f>SQRT('Phytoliths+Chemicals'!L56)</f>
        <v>4990.4436978976919</v>
      </c>
      <c r="M56" s="8">
        <f>SQRT('Phytoliths+Chemicals'!M56)</f>
        <v>27.688625823612121</v>
      </c>
      <c r="N56" s="8">
        <f>SQRT('Phytoliths+Chemicals'!N56)</f>
        <v>19.760566793490515</v>
      </c>
    </row>
    <row r="57" spans="1:14">
      <c r="A57" s="5" t="s">
        <v>57</v>
      </c>
      <c r="B57" s="7" t="s">
        <v>70</v>
      </c>
      <c r="C57" s="8">
        <f>SQRT('Phytoliths+Chemicals'!C57)</f>
        <v>6.0676124132981624</v>
      </c>
      <c r="D57" s="8">
        <f>SQRT('Phytoliths+Chemicals'!D57)</f>
        <v>1.2216944435630523</v>
      </c>
      <c r="E57" s="8">
        <f>SQRT('Phytoliths+Chemicals'!E57)</f>
        <v>7.1061601753556713</v>
      </c>
      <c r="F57" s="8">
        <f>SQRT('Phytoliths+Chemicals'!F57)</f>
        <v>1.9950186722152659</v>
      </c>
      <c r="G57" s="8">
        <f>SQRT('Phytoliths+Chemicals'!G57)</f>
        <v>2.6858760857974642</v>
      </c>
      <c r="H57" s="8">
        <f>SQRT('Phytoliths+Chemicals'!H57)</f>
        <v>8449.8676414423626</v>
      </c>
      <c r="I57" s="8">
        <f>SQRT('Phytoliths+Chemicals'!I57)</f>
        <v>1701.3539499933265</v>
      </c>
      <c r="J57" s="8">
        <f>SQRT('Phytoliths+Chemicals'!J57)</f>
        <v>9896.1681845470921</v>
      </c>
      <c r="K57" s="8">
        <f>SQRT('Phytoliths+Chemicals'!K57)</f>
        <v>2778.2993662348649</v>
      </c>
      <c r="L57" s="8">
        <f>SQRT('Phytoliths+Chemicals'!L57)</f>
        <v>3740.3999926830224</v>
      </c>
      <c r="M57" s="8">
        <f>SQRT('Phytoliths+Chemicals'!M57)</f>
        <v>29.358133455654162</v>
      </c>
      <c r="N57" s="8">
        <f>SQRT('Phytoliths+Chemicals'!N57)</f>
        <v>19.517940465120802</v>
      </c>
    </row>
    <row r="58" spans="1:14">
      <c r="A58" s="5" t="s">
        <v>58</v>
      </c>
      <c r="B58" s="7" t="s">
        <v>70</v>
      </c>
      <c r="C58" s="8">
        <f>SQRT('Phytoliths+Chemicals'!C58)</f>
        <v>6.7492637114651455</v>
      </c>
      <c r="D58" s="8">
        <f>SQRT('Phytoliths+Chemicals'!D58)</f>
        <v>0</v>
      </c>
      <c r="E58" s="8">
        <f>SQRT('Phytoliths+Chemicals'!E58)</f>
        <v>6.7692024955585435</v>
      </c>
      <c r="F58" s="8">
        <f>SQRT('Phytoliths+Chemicals'!F58)</f>
        <v>2.07669652660466</v>
      </c>
      <c r="G58" s="8">
        <f>SQRT('Phytoliths+Chemicals'!G58)</f>
        <v>2.07669652660466</v>
      </c>
      <c r="H58" s="8">
        <f>SQRT('Phytoliths+Chemicals'!H58)</f>
        <v>8297.5130142845956</v>
      </c>
      <c r="I58" s="8">
        <f>SQRT('Phytoliths+Chemicals'!I58)</f>
        <v>0</v>
      </c>
      <c r="J58" s="8">
        <f>SQRT('Phytoliths+Chemicals'!J58)</f>
        <v>8322.0256615268336</v>
      </c>
      <c r="K58" s="8">
        <f>SQRT('Phytoliths+Chemicals'!K58)</f>
        <v>2553.0809274721832</v>
      </c>
      <c r="L58" s="8">
        <f>SQRT('Phytoliths+Chemicals'!L58)</f>
        <v>2553.0809274721832</v>
      </c>
      <c r="M58" s="8">
        <f>SQRT('Phytoliths+Chemicals'!M58)</f>
        <v>27.343006418461009</v>
      </c>
      <c r="N58" s="8">
        <f>SQRT('Phytoliths+Chemicals'!N58)</f>
        <v>20.000249998437521</v>
      </c>
    </row>
    <row r="59" spans="1:14">
      <c r="A59" s="5" t="s">
        <v>59</v>
      </c>
      <c r="B59" s="7" t="s">
        <v>70</v>
      </c>
      <c r="C59" s="8">
        <f>SQRT('Phytoliths+Chemicals'!C59)</f>
        <v>6.1567229032766022</v>
      </c>
      <c r="D59" s="8">
        <f>SQRT('Phytoliths+Chemicals'!D59)</f>
        <v>0</v>
      </c>
      <c r="E59" s="8">
        <f>SQRT('Phytoliths+Chemicals'!E59)</f>
        <v>7.2710267792066441</v>
      </c>
      <c r="F59" s="8">
        <f>SQRT('Phytoliths+Chemicals'!F59)</f>
        <v>2.1767302573967071</v>
      </c>
      <c r="G59" s="8">
        <f>SQRT('Phytoliths+Chemicals'!G59)</f>
        <v>2.1186736546393461</v>
      </c>
      <c r="H59" s="8">
        <f>SQRT('Phytoliths+Chemicals'!H59)</f>
        <v>10158.995284238752</v>
      </c>
      <c r="I59" s="8">
        <f>SQRT('Phytoliths+Chemicals'!I59)</f>
        <v>0</v>
      </c>
      <c r="J59" s="8">
        <f>SQRT('Phytoliths+Chemicals'!J59)</f>
        <v>11997.669526790363</v>
      </c>
      <c r="K59" s="8">
        <f>SQRT('Phytoliths+Chemicals'!K59)</f>
        <v>3591.7472277636894</v>
      </c>
      <c r="L59" s="8">
        <f>SQRT('Phytoliths+Chemicals'!L59)</f>
        <v>3495.950037781814</v>
      </c>
      <c r="M59" s="8">
        <f>SQRT('Phytoliths+Chemicals'!M59)</f>
        <v>28.368115905008565</v>
      </c>
      <c r="N59" s="8">
        <f>SQRT('Phytoliths+Chemicals'!N59)</f>
        <v>19.639501011991115</v>
      </c>
    </row>
    <row r="60" spans="1:14">
      <c r="A60" s="5" t="s">
        <v>60</v>
      </c>
      <c r="B60" s="7" t="s">
        <v>70</v>
      </c>
      <c r="C60" s="8">
        <f>SQRT('Phytoliths+Chemicals'!C60)</f>
        <v>6.2111738184537781</v>
      </c>
      <c r="D60" s="8">
        <f>SQRT('Phytoliths+Chemicals'!D60)</f>
        <v>1.0075854437197567</v>
      </c>
      <c r="E60" s="8">
        <f>SQRT('Phytoliths+Chemicals'!E60)</f>
        <v>7.230785846599999</v>
      </c>
      <c r="F60" s="8">
        <f>SQRT('Phytoliths+Chemicals'!F60)</f>
        <v>1.8164504908713592</v>
      </c>
      <c r="G60" s="8">
        <f>SQRT('Phytoliths+Chemicals'!G60)</f>
        <v>2.1959815630785045</v>
      </c>
      <c r="H60" s="8">
        <f>SQRT('Phytoliths+Chemicals'!H60)</f>
        <v>13629.722423194587</v>
      </c>
      <c r="I60" s="8">
        <f>SQRT('Phytoliths+Chemicals'!I60)</f>
        <v>2211.0329411084463</v>
      </c>
      <c r="J60" s="8">
        <f>SQRT('Phytoliths+Chemicals'!J60)</f>
        <v>15867.146351292453</v>
      </c>
      <c r="K60" s="8">
        <f>SQRT('Phytoliths+Chemicals'!K60)</f>
        <v>3985.9963204532273</v>
      </c>
      <c r="L60" s="8">
        <f>SQRT('Phytoliths+Chemicals'!L60)</f>
        <v>4818.8345755656183</v>
      </c>
      <c r="M60" s="8">
        <f>SQRT('Phytoliths+Chemicals'!M60)</f>
        <v>27.516358770738545</v>
      </c>
      <c r="N60" s="8">
        <f>SQRT('Phytoliths+Chemicals'!N60)</f>
        <v>20.000249998437521</v>
      </c>
    </row>
    <row r="61" spans="1:14">
      <c r="A61" s="5" t="s">
        <v>51</v>
      </c>
      <c r="B61" s="7" t="s">
        <v>70</v>
      </c>
      <c r="C61" s="8">
        <f>SQRT('Phytoliths+Chemicals'!C61)</f>
        <v>6.9263564480941522</v>
      </c>
      <c r="D61" s="8">
        <f>SQRT('Phytoliths+Chemicals'!D61)</f>
        <v>0.79978675196209181</v>
      </c>
      <c r="E61" s="8">
        <f>SQRT('Phytoliths+Chemicals'!E61)</f>
        <v>5.7488294905769362</v>
      </c>
      <c r="F61" s="8">
        <f>SQRT('Phytoliths+Chemicals'!F61)</f>
        <v>2.7317918235407652</v>
      </c>
      <c r="G61" s="8">
        <f>SQRT('Phytoliths+Chemicals'!G61)</f>
        <v>3.2976052563093772</v>
      </c>
      <c r="H61" s="8">
        <f>SQRT('Phytoliths+Chemicals'!H61)</f>
        <v>5918.636226114093</v>
      </c>
      <c r="I61" s="8">
        <f>SQRT('Phytoliths+Chemicals'!I61)</f>
        <v>683.42524367648844</v>
      </c>
      <c r="J61" s="8">
        <f>SQRT('Phytoliths+Chemicals'!J61)</f>
        <v>4912.4284514759593</v>
      </c>
      <c r="K61" s="8">
        <f>SQRT('Phytoliths+Chemicals'!K61)</f>
        <v>2334.3416080556394</v>
      </c>
      <c r="L61" s="8">
        <f>SQRT('Phytoliths+Chemicals'!L61)</f>
        <v>2817.8344668916498</v>
      </c>
      <c r="M61" s="8">
        <f>SQRT('Phytoliths+Chemicals'!M61)</f>
        <v>28.535767030167598</v>
      </c>
      <c r="N61" s="8">
        <f>SQRT('Phytoliths+Chemicals'!N61)</f>
        <v>19.760566793490515</v>
      </c>
    </row>
    <row r="62" spans="1:14">
      <c r="A62" s="5" t="s">
        <v>52</v>
      </c>
      <c r="B62" s="7" t="s">
        <v>70</v>
      </c>
      <c r="C62" s="8">
        <f>SQRT('Phytoliths+Chemicals'!C62)</f>
        <v>6.0468071452612389</v>
      </c>
      <c r="D62" s="8">
        <f>SQRT('Phytoliths+Chemicals'!D62)</f>
        <v>3.1131382808907055</v>
      </c>
      <c r="E62" s="8">
        <f>SQRT('Phytoliths+Chemicals'!E62)</f>
        <v>6.2262765617814111</v>
      </c>
      <c r="F62" s="8">
        <f>SQRT('Phytoliths+Chemicals'!F62)</f>
        <v>2.0988774008055673</v>
      </c>
      <c r="G62" s="8">
        <f>SQRT('Phytoliths+Chemicals'!G62)</f>
        <v>3.2515668876204291</v>
      </c>
      <c r="H62" s="8">
        <f>SQRT('Phytoliths+Chemicals'!H62)</f>
        <v>6073.4843476551514</v>
      </c>
      <c r="I62" s="8">
        <f>SQRT('Phytoliths+Chemicals'!I62)</f>
        <v>3126.8727721692376</v>
      </c>
      <c r="J62" s="8">
        <f>SQRT('Phytoliths+Chemicals'!J62)</f>
        <v>6253.7455443384752</v>
      </c>
      <c r="K62" s="8">
        <f>SQRT('Phytoliths+Chemicals'!K62)</f>
        <v>2108.1371929365564</v>
      </c>
      <c r="L62" s="8">
        <f>SQRT('Phytoliths+Chemicals'!L62)</f>
        <v>3265.9120959054944</v>
      </c>
      <c r="M62" s="8">
        <f>SQRT('Phytoliths+Chemicals'!M62)</f>
        <v>23.401068351680014</v>
      </c>
      <c r="N62" s="8">
        <f>SQRT('Phytoliths+Chemicals'!N62)</f>
        <v>18.516209115258988</v>
      </c>
    </row>
    <row r="63" spans="1:14">
      <c r="A63" s="5" t="s">
        <v>61</v>
      </c>
      <c r="B63" s="7" t="s">
        <v>70</v>
      </c>
      <c r="C63" s="8">
        <f>SQRT('Phytoliths+Chemicals'!C63)</f>
        <v>7.2083829194712941</v>
      </c>
      <c r="D63" s="8">
        <f>SQRT('Phytoliths+Chemicals'!D63)</f>
        <v>0.85749292571254421</v>
      </c>
      <c r="E63" s="8">
        <f>SQRT('Phytoliths+Chemicals'!E63)</f>
        <v>5.6447094786214835</v>
      </c>
      <c r="F63" s="8">
        <f>SQRT('Phytoliths+Chemicals'!F63)</f>
        <v>2.970442628930023</v>
      </c>
      <c r="G63" s="8">
        <f>SQRT('Phytoliths+Chemicals'!G63)</f>
        <v>2.5724787771376323</v>
      </c>
      <c r="H63" s="8">
        <f>SQRT('Phytoliths+Chemicals'!H63)</f>
        <v>7644.8321529394307</v>
      </c>
      <c r="I63" s="8">
        <f>SQRT('Phytoliths+Chemicals'!I63)</f>
        <v>909.41193921565036</v>
      </c>
      <c r="J63" s="8">
        <f>SQRT('Phytoliths+Chemicals'!J63)</f>
        <v>5986.4822663073201</v>
      </c>
      <c r="K63" s="8">
        <f>SQRT('Phytoliths+Chemicals'!K63)</f>
        <v>3150.2953674624919</v>
      </c>
      <c r="L63" s="8">
        <f>SQRT('Phytoliths+Chemicals'!L63)</f>
        <v>2728.2358176469511</v>
      </c>
      <c r="M63" s="8">
        <f>SQRT('Phytoliths+Chemicals'!M63)</f>
        <v>22.782668851563464</v>
      </c>
      <c r="N63" s="8">
        <f>SQRT('Phytoliths+Chemicals'!N63)</f>
        <v>15.275143207184671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Phytoliths+Chemicals</vt:lpstr>
      <vt:lpstr>Transformed_log10(x+1)</vt:lpstr>
      <vt:lpstr>Transformed_square_root</vt:lpstr>
    </vt:vector>
  </TitlesOfParts>
  <Company>CSIC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W.A. Out</dc:creator>
  <cp:lastModifiedBy>Universitat Pompeu Fabra</cp:lastModifiedBy>
  <dcterms:created xsi:type="dcterms:W3CDTF">2015-05-21T16:03:36Z</dcterms:created>
  <dcterms:modified xsi:type="dcterms:W3CDTF">2015-05-22T13:19:12Z</dcterms:modified>
</cp:coreProperties>
</file>