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L046\Documents\Realtime data\2016\"/>
    </mc:Choice>
  </mc:AlternateContent>
  <bookViews>
    <workbookView xWindow="0" yWindow="0" windowWidth="24300" windowHeight="10845"/>
  </bookViews>
  <sheets>
    <sheet name="RESULTS PLATE 6 161129" sheetId="1" r:id="rId1"/>
  </sheets>
  <calcPr calcId="15251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1" i="1"/>
  <c r="L9" i="1"/>
  <c r="L12" i="1"/>
  <c r="L15" i="1"/>
  <c r="L21" i="1"/>
  <c r="L24" i="1"/>
  <c r="L27" i="1"/>
  <c r="L33" i="1"/>
  <c r="L36" i="1"/>
  <c r="L39" i="1"/>
  <c r="L45" i="1"/>
  <c r="L48" i="1"/>
  <c r="L51" i="1"/>
  <c r="L57" i="1"/>
  <c r="L60" i="1"/>
  <c r="L63" i="1"/>
  <c r="L69" i="1"/>
  <c r="L72" i="1"/>
  <c r="L75" i="1"/>
  <c r="L81" i="1"/>
  <c r="L84" i="1"/>
  <c r="L87" i="1"/>
  <c r="L93" i="1"/>
  <c r="L96" i="1"/>
  <c r="L99" i="1"/>
  <c r="L105" i="1"/>
  <c r="L108" i="1"/>
  <c r="L111" i="1"/>
  <c r="L117" i="1"/>
  <c r="L120" i="1"/>
  <c r="L123" i="1"/>
  <c r="L129" i="1"/>
  <c r="L132" i="1"/>
  <c r="L135" i="1"/>
  <c r="L141" i="1"/>
  <c r="L144" i="1"/>
  <c r="L147" i="1"/>
  <c r="L153" i="1"/>
  <c r="L156" i="1"/>
  <c r="L159" i="1"/>
  <c r="L165" i="1"/>
  <c r="L168" i="1"/>
  <c r="L171" i="1"/>
  <c r="L177" i="1"/>
  <c r="L180" i="1"/>
  <c r="L183" i="1"/>
  <c r="L189" i="1"/>
  <c r="L192" i="1"/>
  <c r="L195" i="1"/>
  <c r="L201" i="1"/>
  <c r="L204" i="1"/>
  <c r="L207" i="1"/>
  <c r="L213" i="1"/>
  <c r="L216" i="1"/>
  <c r="L219" i="1"/>
  <c r="L225" i="1"/>
  <c r="L228" i="1"/>
  <c r="L231" i="1"/>
  <c r="L237" i="1"/>
  <c r="L240" i="1"/>
  <c r="L243" i="1"/>
  <c r="L249" i="1"/>
  <c r="L252" i="1"/>
  <c r="L255" i="1"/>
  <c r="L261" i="1"/>
  <c r="L264" i="1"/>
  <c r="L267" i="1"/>
  <c r="L273" i="1"/>
  <c r="L279" i="1"/>
  <c r="L291" i="1"/>
  <c r="L3" i="1"/>
  <c r="J276" i="1"/>
  <c r="L276" i="1" s="1"/>
  <c r="J279" i="1"/>
  <c r="J282" i="1"/>
  <c r="L282" i="1" s="1"/>
  <c r="J285" i="1"/>
  <c r="L285" i="1" s="1"/>
  <c r="J288" i="1"/>
  <c r="L288" i="1" s="1"/>
  <c r="J291" i="1"/>
  <c r="J294" i="1"/>
  <c r="L294" i="1" s="1"/>
  <c r="J297" i="1"/>
  <c r="L297" i="1" s="1"/>
  <c r="J6" i="1"/>
  <c r="L6" i="1" s="1"/>
  <c r="J9" i="1"/>
  <c r="J12" i="1"/>
  <c r="J15" i="1"/>
  <c r="J18" i="1"/>
  <c r="L18" i="1" s="1"/>
  <c r="J21" i="1"/>
  <c r="J24" i="1"/>
  <c r="J27" i="1"/>
  <c r="J30" i="1"/>
  <c r="L30" i="1" s="1"/>
  <c r="J33" i="1"/>
  <c r="J36" i="1"/>
  <c r="J39" i="1"/>
  <c r="J42" i="1"/>
  <c r="L42" i="1" s="1"/>
  <c r="J45" i="1"/>
  <c r="J48" i="1"/>
  <c r="J51" i="1"/>
  <c r="J54" i="1"/>
  <c r="L54" i="1" s="1"/>
  <c r="J57" i="1"/>
  <c r="J60" i="1"/>
  <c r="J63" i="1"/>
  <c r="J66" i="1"/>
  <c r="L66" i="1" s="1"/>
  <c r="J69" i="1"/>
  <c r="J72" i="1"/>
  <c r="J75" i="1"/>
  <c r="J78" i="1"/>
  <c r="L78" i="1" s="1"/>
  <c r="J81" i="1"/>
  <c r="J84" i="1"/>
  <c r="J87" i="1"/>
  <c r="J90" i="1"/>
  <c r="L90" i="1" s="1"/>
  <c r="J93" i="1"/>
  <c r="J96" i="1"/>
  <c r="J99" i="1"/>
  <c r="J102" i="1"/>
  <c r="L102" i="1" s="1"/>
  <c r="J105" i="1"/>
  <c r="J108" i="1"/>
  <c r="J111" i="1"/>
  <c r="J114" i="1"/>
  <c r="L114" i="1" s="1"/>
  <c r="J117" i="1"/>
  <c r="J120" i="1"/>
  <c r="J123" i="1"/>
  <c r="J126" i="1"/>
  <c r="L126" i="1" s="1"/>
  <c r="J129" i="1"/>
  <c r="J132" i="1"/>
  <c r="J135" i="1"/>
  <c r="J138" i="1"/>
  <c r="L138" i="1" s="1"/>
  <c r="J141" i="1"/>
  <c r="J144" i="1"/>
  <c r="J147" i="1"/>
  <c r="J150" i="1"/>
  <c r="L150" i="1" s="1"/>
  <c r="J153" i="1"/>
  <c r="J156" i="1"/>
  <c r="J159" i="1"/>
  <c r="J162" i="1"/>
  <c r="L162" i="1" s="1"/>
  <c r="J165" i="1"/>
  <c r="J168" i="1"/>
  <c r="J171" i="1"/>
  <c r="J174" i="1"/>
  <c r="L174" i="1" s="1"/>
  <c r="J177" i="1"/>
  <c r="J180" i="1"/>
  <c r="J183" i="1"/>
  <c r="J186" i="1"/>
  <c r="L186" i="1" s="1"/>
  <c r="J189" i="1"/>
  <c r="J192" i="1"/>
  <c r="J195" i="1"/>
  <c r="J198" i="1"/>
  <c r="L198" i="1" s="1"/>
  <c r="J201" i="1"/>
  <c r="J204" i="1"/>
  <c r="J207" i="1"/>
  <c r="J210" i="1"/>
  <c r="L210" i="1" s="1"/>
  <c r="J213" i="1"/>
  <c r="J216" i="1"/>
  <c r="J219" i="1"/>
  <c r="J222" i="1"/>
  <c r="L222" i="1" s="1"/>
  <c r="J225" i="1"/>
  <c r="J228" i="1"/>
  <c r="J231" i="1"/>
  <c r="J234" i="1"/>
  <c r="L234" i="1" s="1"/>
  <c r="J237" i="1"/>
  <c r="J240" i="1"/>
  <c r="J243" i="1"/>
  <c r="J246" i="1"/>
  <c r="L246" i="1" s="1"/>
  <c r="J249" i="1"/>
  <c r="J252" i="1"/>
  <c r="J255" i="1"/>
  <c r="J258" i="1"/>
  <c r="L258" i="1" s="1"/>
  <c r="J261" i="1"/>
  <c r="J264" i="1"/>
  <c r="J267" i="1"/>
  <c r="J270" i="1"/>
  <c r="L270" i="1" s="1"/>
  <c r="J273" i="1"/>
  <c r="J3" i="1"/>
  <c r="F6" i="1"/>
  <c r="F9" i="1"/>
  <c r="F12" i="1"/>
  <c r="F15" i="1"/>
  <c r="F18" i="1"/>
  <c r="F21" i="1"/>
  <c r="F24" i="1"/>
  <c r="F27" i="1"/>
  <c r="F30" i="1"/>
  <c r="F33" i="1"/>
  <c r="F36" i="1"/>
  <c r="F39" i="1"/>
  <c r="F42" i="1"/>
  <c r="F45" i="1"/>
  <c r="F48" i="1"/>
  <c r="F51" i="1"/>
  <c r="F54" i="1"/>
  <c r="F57" i="1"/>
  <c r="F60" i="1"/>
  <c r="F63" i="1"/>
  <c r="F66" i="1"/>
  <c r="F69" i="1"/>
  <c r="F72" i="1"/>
  <c r="F75" i="1"/>
  <c r="F78" i="1"/>
  <c r="F81" i="1"/>
  <c r="F84" i="1"/>
  <c r="F87" i="1"/>
  <c r="F90" i="1"/>
  <c r="F93" i="1"/>
  <c r="F96" i="1"/>
  <c r="F99" i="1"/>
  <c r="F102" i="1"/>
  <c r="F105" i="1"/>
  <c r="F108" i="1"/>
  <c r="F111" i="1"/>
  <c r="F114" i="1"/>
  <c r="F117" i="1"/>
  <c r="F120" i="1"/>
  <c r="F123" i="1"/>
  <c r="F126" i="1"/>
  <c r="F129" i="1"/>
  <c r="F132" i="1"/>
  <c r="F135" i="1"/>
  <c r="F138" i="1"/>
  <c r="F141" i="1"/>
  <c r="F144" i="1"/>
  <c r="F147" i="1"/>
  <c r="F150" i="1"/>
  <c r="F153" i="1"/>
  <c r="F156" i="1"/>
  <c r="F159" i="1"/>
  <c r="F162" i="1"/>
  <c r="F165" i="1"/>
  <c r="F168" i="1"/>
  <c r="F171" i="1"/>
  <c r="F174" i="1"/>
  <c r="F177" i="1"/>
  <c r="F180" i="1"/>
  <c r="F183" i="1"/>
  <c r="F186" i="1"/>
  <c r="F189" i="1"/>
  <c r="F192" i="1"/>
  <c r="F195" i="1"/>
  <c r="F198" i="1"/>
  <c r="F201" i="1"/>
  <c r="F204" i="1"/>
  <c r="F207" i="1"/>
  <c r="F210" i="1"/>
  <c r="F213" i="1"/>
  <c r="F216" i="1"/>
  <c r="F219" i="1"/>
  <c r="F222" i="1"/>
  <c r="F225" i="1"/>
  <c r="F228" i="1"/>
  <c r="F231" i="1"/>
  <c r="F234" i="1"/>
  <c r="F237" i="1"/>
  <c r="F240" i="1"/>
  <c r="F243" i="1"/>
  <c r="F246" i="1"/>
  <c r="F249" i="1"/>
  <c r="F252" i="1"/>
  <c r="F255" i="1"/>
  <c r="F258" i="1"/>
  <c r="F261" i="1"/>
  <c r="F264" i="1"/>
  <c r="F267" i="1"/>
  <c r="F270" i="1"/>
  <c r="F273" i="1"/>
  <c r="F276" i="1"/>
  <c r="F279" i="1"/>
  <c r="F282" i="1"/>
  <c r="F285" i="1"/>
  <c r="F288" i="1"/>
  <c r="F291" i="1"/>
  <c r="F294" i="1"/>
  <c r="F297" i="1"/>
  <c r="F3" i="1"/>
  <c r="E6" i="1"/>
  <c r="E9" i="1"/>
  <c r="E12" i="1"/>
  <c r="E15" i="1"/>
  <c r="E18" i="1"/>
  <c r="E21" i="1"/>
  <c r="E24" i="1"/>
  <c r="E27" i="1"/>
  <c r="E30" i="1"/>
  <c r="E33" i="1"/>
  <c r="E36" i="1"/>
  <c r="E39" i="1"/>
  <c r="E42" i="1"/>
  <c r="E45" i="1"/>
  <c r="E48" i="1"/>
  <c r="E51" i="1"/>
  <c r="E54" i="1"/>
  <c r="E57" i="1"/>
  <c r="E60" i="1"/>
  <c r="E63" i="1"/>
  <c r="E66" i="1"/>
  <c r="E69" i="1"/>
  <c r="E72" i="1"/>
  <c r="E75" i="1"/>
  <c r="E78" i="1"/>
  <c r="E81" i="1"/>
  <c r="E84" i="1"/>
  <c r="E87" i="1"/>
  <c r="E90" i="1"/>
  <c r="E93" i="1"/>
  <c r="E96" i="1"/>
  <c r="E99" i="1"/>
  <c r="E102" i="1"/>
  <c r="E105" i="1"/>
  <c r="E108" i="1"/>
  <c r="E111" i="1"/>
  <c r="E114" i="1"/>
  <c r="E117" i="1"/>
  <c r="E120" i="1"/>
  <c r="E123" i="1"/>
  <c r="E126" i="1"/>
  <c r="E129" i="1"/>
  <c r="E132" i="1"/>
  <c r="E135" i="1"/>
  <c r="E138" i="1"/>
  <c r="E141" i="1"/>
  <c r="E144" i="1"/>
  <c r="E147" i="1"/>
  <c r="E150" i="1"/>
  <c r="E153" i="1"/>
  <c r="E156" i="1"/>
  <c r="E159" i="1"/>
  <c r="E162" i="1"/>
  <c r="E165" i="1"/>
  <c r="E168" i="1"/>
  <c r="E171" i="1"/>
  <c r="E174" i="1"/>
  <c r="E177" i="1"/>
  <c r="E180" i="1"/>
  <c r="E183" i="1"/>
  <c r="E186" i="1"/>
  <c r="E189" i="1"/>
  <c r="E192" i="1"/>
  <c r="E195" i="1"/>
  <c r="E198" i="1"/>
  <c r="E201" i="1"/>
  <c r="E204" i="1"/>
  <c r="E207" i="1"/>
  <c r="E210" i="1"/>
  <c r="E213" i="1"/>
  <c r="E216" i="1"/>
  <c r="E219" i="1"/>
  <c r="E222" i="1"/>
  <c r="E225" i="1"/>
  <c r="E228" i="1"/>
  <c r="E231" i="1"/>
  <c r="E234" i="1"/>
  <c r="E237" i="1"/>
  <c r="E240" i="1"/>
  <c r="E243" i="1"/>
  <c r="E246" i="1"/>
  <c r="E249" i="1"/>
  <c r="E252" i="1"/>
  <c r="E255" i="1"/>
  <c r="E258" i="1"/>
  <c r="E261" i="1"/>
  <c r="E264" i="1"/>
  <c r="E267" i="1"/>
  <c r="E270" i="1"/>
  <c r="E273" i="1"/>
  <c r="E276" i="1"/>
  <c r="E279" i="1"/>
  <c r="E282" i="1"/>
  <c r="E285" i="1"/>
  <c r="E288" i="1"/>
  <c r="E291" i="1"/>
  <c r="E294" i="1"/>
  <c r="E297" i="1"/>
  <c r="E3" i="1"/>
</calcChain>
</file>

<file path=xl/sharedStrings.xml><?xml version="1.0" encoding="utf-8"?>
<sst xmlns="http://schemas.openxmlformats.org/spreadsheetml/2006/main" count="903" uniqueCount="326">
  <si>
    <t>Pos</t>
  </si>
  <si>
    <t>Name</t>
  </si>
  <si>
    <t>Cp</t>
  </si>
  <si>
    <t>Concentration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</si>
  <si>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</si>
  <si>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</si>
  <si>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</si>
  <si>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</si>
  <si>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</si>
  <si>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</si>
  <si>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</si>
  <si>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</si>
  <si>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</si>
  <si>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</si>
  <si>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</si>
  <si>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</si>
  <si>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</si>
  <si>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</si>
  <si>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</si>
  <si>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</si>
  <si>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</si>
  <si>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</si>
  <si>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</si>
  <si>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STD1</t>
  </si>
  <si>
    <t>A20</t>
  </si>
  <si>
    <t>A21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</si>
  <si>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</si>
  <si>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</si>
  <si>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</si>
  <si>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</si>
  <si>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</si>
  <si>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</si>
  <si>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</si>
  <si>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</si>
  <si>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</si>
  <si>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</si>
  <si>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</si>
  <si>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</si>
  <si>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</si>
  <si>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</si>
  <si>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</si>
  <si>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</si>
  <si>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</si>
  <si>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</si>
  <si>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</si>
  <si>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STD2</t>
  </si>
  <si>
    <t>B20</t>
  </si>
  <si>
    <t>B21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</si>
  <si>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</si>
  <si>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</si>
  <si>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</si>
  <si>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</si>
  <si>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</si>
  <si>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</si>
  <si>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</si>
  <si>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</si>
  <si>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</si>
  <si>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</si>
  <si>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</si>
  <si>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</si>
  <si>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</si>
  <si>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</si>
  <si>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</si>
  <si>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</si>
  <si>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</si>
  <si>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</si>
  <si>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</si>
  <si>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STD3</t>
  </si>
  <si>
    <t>C20</t>
  </si>
  <si>
    <t>C21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</si>
  <si>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</si>
  <si>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</si>
  <si>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</si>
  <si>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</si>
  <si>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</si>
  <si>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</si>
  <si>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</si>
  <si>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</si>
  <si>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</si>
  <si>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</si>
  <si>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</si>
  <si>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</si>
  <si>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</si>
  <si>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</si>
  <si>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</si>
  <si>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</si>
  <si>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</si>
  <si>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</si>
  <si>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</si>
  <si>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</si>
  <si>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</si>
  <si>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</si>
  <si>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</si>
  <si>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</si>
  <si>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</si>
  <si>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</si>
  <si>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</si>
  <si>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</si>
  <si>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</si>
  <si>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</si>
  <si>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</si>
  <si>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</si>
  <si>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</si>
  <si>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</si>
  <si>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</si>
  <si>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</si>
  <si>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</si>
  <si>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</si>
  <si>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</si>
  <si>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</si>
  <si>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</si>
  <si>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</si>
  <si>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</si>
  <si>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</si>
  <si>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</si>
  <si>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</si>
  <si>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</si>
  <si>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</si>
  <si>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</si>
  <si>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</si>
  <si>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</si>
  <si>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</si>
  <si>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</si>
  <si>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</si>
  <si>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</si>
  <si>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</si>
  <si>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</si>
  <si>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</si>
  <si>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</si>
  <si>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</si>
  <si>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</si>
  <si>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</si>
  <si>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</si>
  <si>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</si>
  <si>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</si>
  <si>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</si>
  <si>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</si>
  <si>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</si>
  <si>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</si>
  <si>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</si>
  <si>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</si>
  <si>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</si>
  <si>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</si>
  <si>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</si>
  <si>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</si>
  <si>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</si>
  <si>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</si>
  <si>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</si>
  <si>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</si>
  <si>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</si>
  <si>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</si>
  <si>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</si>
  <si>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</si>
  <si>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</si>
  <si>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</si>
  <si>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</si>
  <si>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</si>
  <si>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</si>
  <si>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</si>
  <si>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</si>
  <si>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</si>
  <si>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</si>
  <si>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</si>
  <si>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</si>
  <si>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</si>
  <si>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</si>
  <si>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</si>
  <si>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</si>
  <si>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</si>
  <si>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</si>
  <si>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</si>
  <si>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</si>
  <si>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</si>
  <si>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</si>
  <si>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</si>
  <si>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</si>
  <si>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</si>
  <si>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</si>
  <si>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</si>
  <si>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</si>
  <si>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</si>
  <si>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</si>
  <si>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</si>
  <si>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</si>
  <si>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</si>
  <si>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</si>
  <si>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</si>
  <si>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</si>
  <si>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</si>
  <si>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</si>
  <si>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</si>
  <si>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</si>
  <si>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</si>
  <si>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</si>
  <si>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</si>
  <si>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</si>
  <si>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</si>
  <si>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</si>
  <si>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</si>
  <si>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</si>
  <si>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</si>
  <si>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</si>
  <si>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</si>
  <si>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</si>
  <si>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</si>
  <si>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</si>
  <si>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</si>
  <si>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</si>
  <si>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</si>
  <si>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</si>
  <si>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</si>
  <si>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</si>
  <si>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</si>
  <si>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</si>
  <si>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</si>
  <si>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</si>
  <si>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</si>
  <si>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</si>
  <si>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</si>
  <si>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</si>
  <si>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</si>
  <si>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</si>
  <si>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</si>
  <si>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</si>
  <si>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</si>
  <si>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</si>
  <si>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</si>
  <si>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</si>
  <si>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</si>
  <si>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</si>
  <si>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</si>
  <si>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</si>
  <si>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</si>
  <si>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</si>
  <si>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</si>
  <si>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</si>
  <si>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</si>
  <si>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</si>
  <si>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</si>
  <si>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</si>
  <si>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</si>
  <si>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</si>
  <si>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</si>
  <si>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</si>
  <si>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</si>
  <si>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</si>
  <si>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</si>
  <si>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</si>
  <si>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</si>
  <si>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</si>
  <si>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</si>
  <si>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</si>
  <si>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</si>
  <si>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</si>
  <si>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</si>
  <si>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</si>
  <si>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</si>
  <si>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</si>
  <si>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</si>
  <si>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</si>
  <si>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</si>
  <si>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</si>
  <si>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</si>
  <si>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</si>
  <si>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</si>
  <si>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</si>
  <si>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</si>
  <si>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</si>
  <si>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</si>
  <si>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</si>
  <si>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</si>
  <si>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</si>
  <si>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</si>
  <si>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</si>
  <si>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</si>
  <si>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</si>
  <si>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</si>
  <si>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</si>
  <si>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</si>
  <si>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</si>
  <si>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</si>
  <si>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</si>
  <si>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</si>
  <si>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</si>
  <si>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</si>
  <si>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</si>
  <si>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</si>
  <si>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</si>
  <si>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</si>
  <si>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</si>
  <si>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</si>
  <si>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</si>
  <si>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</si>
  <si>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</si>
  <si>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</si>
  <si>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</si>
  <si>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</si>
  <si>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</si>
  <si>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</si>
  <si>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</si>
  <si>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</si>
  <si>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</si>
  <si>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</si>
  <si>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</si>
  <si>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</t>
  </si>
  <si>
    <t>Average conc</t>
  </si>
  <si>
    <t>average conc</t>
  </si>
  <si>
    <t>based on 10x conc std</t>
  </si>
  <si>
    <t>Extract = ave*2 (ng/ul)</t>
  </si>
  <si>
    <t>ul for 20.8 ng</t>
  </si>
  <si>
    <t>B</t>
  </si>
  <si>
    <t>C</t>
  </si>
  <si>
    <t>D</t>
  </si>
  <si>
    <t>E</t>
  </si>
  <si>
    <t>F</t>
  </si>
  <si>
    <t>G</t>
  </si>
  <si>
    <t>H</t>
  </si>
  <si>
    <t>Pool1 vol</t>
  </si>
  <si>
    <t>Pool2 vol</t>
  </si>
  <si>
    <t>Pool3 vol</t>
  </si>
  <si>
    <t>Pool4 vol</t>
  </si>
  <si>
    <t>Pool5 vol</t>
  </si>
  <si>
    <t>Pool6 vol</t>
  </si>
  <si>
    <t>Pool7 vol</t>
  </si>
  <si>
    <t>Pool8 vol</t>
  </si>
  <si>
    <t>Plate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</si>
</sst>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9"/>
  <sheetViews>
    <sheetView tabSelected="1" workbookViewId="0">
      <selection activeCell="N1" sqref="N1:U23"/>
    </sheetView>
  </sheetViews>
  <sheetFormatPr defaultRowHeight="15" x14ac:dyDescent="0.25"/>
  <sheetData>
    <row r="1" spans="1:20" x14ac:dyDescent="0.25">
      <c r="I1" t="s">
        <v>307</v>
      </c>
      <c r="N1" t="s">
        <v>4</v>
      </c>
      <c r="O1">
        <v>3.0498533724340176</v>
      </c>
      <c r="P1" t="s">
        <v>304</v>
      </c>
      <c r="Q1">
        <v>1</v>
      </c>
      <c r="S1" t="s">
        <v>317</v>
      </c>
      <c r="T1">
        <f>SUM(O1,O9,O17,O25,O33,O41,O49,O57,O65,O73,O81,O89)</f>
        <v>61.933617301554534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F2" t="s">
        <v>305</v>
      </c>
      <c r="I2" t="s">
        <v>306</v>
      </c>
      <c r="J2" t="s">
        <v>308</v>
      </c>
      <c r="L2" t="s">
        <v>309</v>
      </c>
      <c r="N2" t="s">
        <v>26</v>
      </c>
      <c r="O2">
        <v>4.3881856540084385</v>
      </c>
      <c r="P2" t="s">
        <v>310</v>
      </c>
      <c r="Q2">
        <v>1</v>
      </c>
      <c r="S2" t="s">
        <v>318</v>
      </c>
      <c r="T2">
        <f t="shared" ref="T2:T8" si="0">SUM(O2,O10,O18,O26,O34,O42,O50,O58,O66,O74,O82,O90)</f>
        <v>33.568607849955264</v>
      </c>
    </row>
    <row r="3" spans="1:20" x14ac:dyDescent="0.25">
      <c r="A3" t="s">
        <v>4</v>
      </c>
      <c r="B3" t="s">
        <v>4</v>
      </c>
      <c r="C3">
        <v>25.61</v>
      </c>
      <c r="D3" s="1">
        <v>3.74</v>
      </c>
      <c r="E3" t="str">
        <f>B3</f>
        <v>A1</v>
      </c>
      <c r="F3" s="1">
        <f>AVERAGE(D3:D5)</f>
        <v>3.41</v>
      </c>
      <c r="H3" t="s">
        <v>4</v>
      </c>
      <c r="I3">
        <v>3.41</v>
      </c>
      <c r="J3">
        <f>I3*2</f>
        <v>6.82</v>
      </c>
      <c r="L3">
        <f>20.8/J3</f>
        <v>3.0498533724340176</v>
      </c>
      <c r="N3" t="s">
        <v>48</v>
      </c>
      <c r="O3">
        <v>2.5040128410914928</v>
      </c>
      <c r="P3" t="s">
        <v>311</v>
      </c>
      <c r="Q3">
        <v>1</v>
      </c>
      <c r="S3" t="s">
        <v>319</v>
      </c>
      <c r="T3">
        <f t="shared" si="0"/>
        <v>39.504350201996317</v>
      </c>
    </row>
    <row r="4" spans="1:20" x14ac:dyDescent="0.25">
      <c r="A4" t="s">
        <v>5</v>
      </c>
      <c r="B4" t="s">
        <v>4</v>
      </c>
      <c r="C4">
        <v>25.78</v>
      </c>
      <c r="D4" s="1">
        <v>3.27</v>
      </c>
      <c r="N4" t="s">
        <v>70</v>
      </c>
      <c r="O4">
        <v>3.2807570977917981</v>
      </c>
      <c r="P4" t="s">
        <v>312</v>
      </c>
      <c r="Q4">
        <v>1</v>
      </c>
      <c r="S4" t="s">
        <v>320</v>
      </c>
      <c r="T4">
        <f t="shared" si="0"/>
        <v>26.606243333127896</v>
      </c>
    </row>
    <row r="5" spans="1:20" x14ac:dyDescent="0.25">
      <c r="A5" t="s">
        <v>6</v>
      </c>
      <c r="B5" t="s">
        <v>4</v>
      </c>
      <c r="C5">
        <v>25.81</v>
      </c>
      <c r="D5" s="1">
        <v>3.22</v>
      </c>
      <c r="N5" t="s">
        <v>88</v>
      </c>
      <c r="O5">
        <v>0.81038961038961033</v>
      </c>
      <c r="P5" t="s">
        <v>313</v>
      </c>
      <c r="Q5">
        <v>1</v>
      </c>
      <c r="S5" t="s">
        <v>321</v>
      </c>
      <c r="T5">
        <f t="shared" si="0"/>
        <v>21.515647394230555</v>
      </c>
    </row>
    <row r="6" spans="1:20" x14ac:dyDescent="0.25">
      <c r="A6" t="s">
        <v>7</v>
      </c>
      <c r="B6" t="s">
        <v>6</v>
      </c>
      <c r="C6">
        <v>27.82</v>
      </c>
      <c r="D6" s="1">
        <v>0.68200000000000005</v>
      </c>
      <c r="E6" t="str">
        <f t="shared" ref="E6" si="1">B6</f>
        <v>A3</v>
      </c>
      <c r="F6" s="1">
        <f t="shared" ref="F6" si="2">AVERAGE(D6:D8)</f>
        <v>0.6343333333333333</v>
      </c>
      <c r="H6" t="s">
        <v>6</v>
      </c>
      <c r="I6">
        <v>0.6343333333333333</v>
      </c>
      <c r="J6">
        <f t="shared" ref="J6" si="3">I6*2</f>
        <v>1.2686666666666666</v>
      </c>
      <c r="L6">
        <f t="shared" ref="L6" si="4">20.8/J6</f>
        <v>16.395165528113505</v>
      </c>
      <c r="N6" t="s">
        <v>106</v>
      </c>
      <c r="O6">
        <v>1.3270948532539344</v>
      </c>
      <c r="P6" t="s">
        <v>314</v>
      </c>
      <c r="Q6">
        <v>1</v>
      </c>
      <c r="S6" t="s">
        <v>322</v>
      </c>
      <c r="T6">
        <f t="shared" si="0"/>
        <v>24.884860463365264</v>
      </c>
    </row>
    <row r="7" spans="1:20" x14ac:dyDescent="0.25">
      <c r="A7" t="s">
        <v>8</v>
      </c>
      <c r="B7" t="s">
        <v>6</v>
      </c>
      <c r="C7">
        <v>27.88</v>
      </c>
      <c r="D7" s="1">
        <v>0.65100000000000002</v>
      </c>
      <c r="N7" t="s">
        <v>124</v>
      </c>
      <c r="O7">
        <v>0.92035398230088483</v>
      </c>
      <c r="P7" t="s">
        <v>315</v>
      </c>
      <c r="Q7">
        <v>1</v>
      </c>
      <c r="S7" t="s">
        <v>323</v>
      </c>
      <c r="T7">
        <f t="shared" si="0"/>
        <v>30.744016511191187</v>
      </c>
    </row>
    <row r="8" spans="1:20" x14ac:dyDescent="0.25">
      <c r="A8" t="s">
        <v>9</v>
      </c>
      <c r="B8" t="s">
        <v>6</v>
      </c>
      <c r="C8">
        <v>28.05</v>
      </c>
      <c r="D8" s="1">
        <v>0.56999999999999995</v>
      </c>
      <c r="N8" t="s">
        <v>142</v>
      </c>
      <c r="O8">
        <v>1.0852173913043477</v>
      </c>
      <c r="P8" t="s">
        <v>316</v>
      </c>
      <c r="Q8">
        <v>1</v>
      </c>
      <c r="S8" t="s">
        <v>324</v>
      </c>
      <c r="T8">
        <f t="shared" si="0"/>
        <v>31.480719639804359</v>
      </c>
    </row>
    <row r="9" spans="1:20" x14ac:dyDescent="0.25">
      <c r="A9" t="s">
        <v>10</v>
      </c>
      <c r="B9" t="s">
        <v>8</v>
      </c>
      <c r="C9">
        <v>25.98</v>
      </c>
      <c r="D9" s="1">
        <v>2.82</v>
      </c>
      <c r="E9" t="str">
        <f t="shared" ref="E9" si="5">B9</f>
        <v>A5</v>
      </c>
      <c r="F9" s="1">
        <f t="shared" ref="F9" si="6">AVERAGE(D9:D11)</f>
        <v>2.8666666666666667</v>
      </c>
      <c r="H9" t="s">
        <v>8</v>
      </c>
      <c r="I9">
        <v>2.8666666666666667</v>
      </c>
      <c r="J9">
        <f t="shared" ref="J9" si="7">I9*2</f>
        <v>5.7333333333333334</v>
      </c>
      <c r="L9">
        <f t="shared" ref="L9" si="8">20.8/J9</f>
        <v>3.6279069767441863</v>
      </c>
      <c r="N9" t="s">
        <v>5</v>
      </c>
      <c r="O9">
        <v>3.0409356725146202</v>
      </c>
      <c r="P9" t="s">
        <v>304</v>
      </c>
      <c r="Q9">
        <v>2</v>
      </c>
      <c r="S9" t="s">
        <v>325</v>
      </c>
    </row>
    <row r="10" spans="1:20" x14ac:dyDescent="0.25">
      <c r="A10" t="s">
        <v>11</v>
      </c>
      <c r="B10" t="s">
        <v>8</v>
      </c>
      <c r="C10">
        <v>26.07</v>
      </c>
      <c r="D10" s="1">
        <v>2.63</v>
      </c>
      <c r="N10" t="s">
        <v>27</v>
      </c>
      <c r="O10">
        <v>3.9745222929936306</v>
      </c>
      <c r="P10" t="s">
        <v>310</v>
      </c>
      <c r="Q10">
        <v>2</v>
      </c>
    </row>
    <row r="11" spans="1:20" x14ac:dyDescent="0.25">
      <c r="A11" t="s">
        <v>12</v>
      </c>
      <c r="B11" t="s">
        <v>8</v>
      </c>
      <c r="C11">
        <v>25.83</v>
      </c>
      <c r="D11" s="1">
        <v>3.15</v>
      </c>
      <c r="N11" t="s">
        <v>49</v>
      </c>
      <c r="O11">
        <v>4.9133858267716537</v>
      </c>
      <c r="P11" t="s">
        <v>311</v>
      </c>
      <c r="Q11">
        <v>2</v>
      </c>
    </row>
    <row r="12" spans="1:20" x14ac:dyDescent="0.25">
      <c r="A12" t="s">
        <v>13</v>
      </c>
      <c r="B12" t="s">
        <v>10</v>
      </c>
      <c r="C12">
        <v>26.22</v>
      </c>
      <c r="D12" s="1">
        <v>2.35</v>
      </c>
      <c r="E12" t="str">
        <f t="shared" ref="E12" si="9">B12</f>
        <v>A7</v>
      </c>
      <c r="F12" s="1">
        <f t="shared" ref="F12" si="10">AVERAGE(D12:D14)</f>
        <v>2.0366666666666666</v>
      </c>
      <c r="H12" t="s">
        <v>10</v>
      </c>
      <c r="I12">
        <v>2.0366666666666666</v>
      </c>
      <c r="J12">
        <f t="shared" ref="J12" si="11">I12*2</f>
        <v>4.0733333333333333</v>
      </c>
      <c r="L12">
        <f t="shared" ref="L12" si="12">20.8/J12</f>
        <v>5.1063829787234045</v>
      </c>
      <c r="N12" t="s">
        <v>71</v>
      </c>
      <c r="O12">
        <v>2.7931960608773503</v>
      </c>
      <c r="P12" t="s">
        <v>312</v>
      </c>
      <c r="Q12">
        <v>2</v>
      </c>
    </row>
    <row r="13" spans="1:20" x14ac:dyDescent="0.25">
      <c r="A13" t="s">
        <v>14</v>
      </c>
      <c r="B13" t="s">
        <v>10</v>
      </c>
      <c r="C13">
        <v>26.75</v>
      </c>
      <c r="D13" s="1">
        <v>1.56</v>
      </c>
      <c r="N13" t="s">
        <v>89</v>
      </c>
      <c r="O13">
        <v>2.1095334685598379</v>
      </c>
      <c r="P13" t="s">
        <v>313</v>
      </c>
      <c r="Q13">
        <v>2</v>
      </c>
    </row>
    <row r="14" spans="1:20" x14ac:dyDescent="0.25">
      <c r="A14" t="s">
        <v>15</v>
      </c>
      <c r="B14" t="s">
        <v>10</v>
      </c>
      <c r="C14">
        <v>26.3</v>
      </c>
      <c r="D14" s="1">
        <v>2.2000000000000002</v>
      </c>
      <c r="N14" t="s">
        <v>107</v>
      </c>
      <c r="O14">
        <v>3.4285714285714288</v>
      </c>
      <c r="P14" t="s">
        <v>314</v>
      </c>
      <c r="Q14">
        <v>2</v>
      </c>
    </row>
    <row r="15" spans="1:20" x14ac:dyDescent="0.25">
      <c r="A15" t="s">
        <v>16</v>
      </c>
      <c r="B15" t="s">
        <v>12</v>
      </c>
      <c r="C15">
        <v>24.06</v>
      </c>
      <c r="D15" s="1">
        <v>12.3</v>
      </c>
      <c r="E15" t="str">
        <f t="shared" ref="E15" si="13">B15</f>
        <v>A9</v>
      </c>
      <c r="F15" s="1">
        <f t="shared" ref="F15" si="14">AVERAGE(D15:D17)</f>
        <v>12</v>
      </c>
      <c r="H15" t="s">
        <v>12</v>
      </c>
      <c r="I15">
        <v>12</v>
      </c>
      <c r="J15">
        <f t="shared" ref="J15" si="15">I15*2</f>
        <v>24</v>
      </c>
      <c r="L15">
        <f t="shared" ref="L15" si="16">20.8/J15</f>
        <v>0.8666666666666667</v>
      </c>
      <c r="N15" t="s">
        <v>125</v>
      </c>
      <c r="O15">
        <v>3.9897698209718668</v>
      </c>
      <c r="P15" t="s">
        <v>315</v>
      </c>
      <c r="Q15">
        <v>2</v>
      </c>
    </row>
    <row r="16" spans="1:20" x14ac:dyDescent="0.25">
      <c r="A16" t="s">
        <v>17</v>
      </c>
      <c r="B16" t="s">
        <v>12</v>
      </c>
      <c r="C16">
        <v>24.11</v>
      </c>
      <c r="D16" s="1">
        <v>11.9</v>
      </c>
      <c r="N16" t="s">
        <v>143</v>
      </c>
      <c r="O16">
        <v>1.2585720048406615</v>
      </c>
      <c r="P16" t="s">
        <v>316</v>
      </c>
      <c r="Q16">
        <v>2</v>
      </c>
    </row>
    <row r="17" spans="1:17" x14ac:dyDescent="0.25">
      <c r="A17" t="s">
        <v>18</v>
      </c>
      <c r="B17" t="s">
        <v>12</v>
      </c>
      <c r="C17">
        <v>24.11</v>
      </c>
      <c r="D17" s="1">
        <v>11.8</v>
      </c>
      <c r="N17" t="s">
        <v>6</v>
      </c>
      <c r="O17">
        <v>16.395165528113505</v>
      </c>
      <c r="P17" t="s">
        <v>304</v>
      </c>
      <c r="Q17">
        <v>3</v>
      </c>
    </row>
    <row r="18" spans="1:17" x14ac:dyDescent="0.25">
      <c r="A18" t="s">
        <v>19</v>
      </c>
      <c r="B18" t="s">
        <v>14</v>
      </c>
      <c r="C18">
        <v>25.47</v>
      </c>
      <c r="D18" s="1">
        <v>4.18</v>
      </c>
      <c r="E18" t="str">
        <f t="shared" ref="E18" si="17">B18</f>
        <v>A11</v>
      </c>
      <c r="F18" s="1">
        <f t="shared" ref="F18" si="18">AVERAGE(D18:D20)</f>
        <v>3.9266666666666672</v>
      </c>
      <c r="H18" t="s">
        <v>14</v>
      </c>
      <c r="I18">
        <v>3.9266666666666672</v>
      </c>
      <c r="J18">
        <f t="shared" ref="J18" si="19">I18*2</f>
        <v>7.8533333333333344</v>
      </c>
      <c r="L18">
        <f t="shared" ref="L18" si="20">20.8/J18</f>
        <v>2.6485568760611202</v>
      </c>
      <c r="N18" t="s">
        <v>28</v>
      </c>
      <c r="O18">
        <v>3.7545126353790614</v>
      </c>
      <c r="P18" t="s">
        <v>310</v>
      </c>
      <c r="Q18">
        <v>3</v>
      </c>
    </row>
    <row r="19" spans="1:17" x14ac:dyDescent="0.25">
      <c r="A19" t="s">
        <v>20</v>
      </c>
      <c r="B19" t="s">
        <v>14</v>
      </c>
      <c r="C19">
        <v>25.59</v>
      </c>
      <c r="D19" s="1">
        <v>3.81</v>
      </c>
      <c r="N19" t="s">
        <v>50</v>
      </c>
      <c r="O19">
        <v>2.7610619469026552</v>
      </c>
      <c r="P19" t="s">
        <v>311</v>
      </c>
      <c r="Q19">
        <v>3</v>
      </c>
    </row>
    <row r="20" spans="1:17" x14ac:dyDescent="0.25">
      <c r="A20" t="s">
        <v>21</v>
      </c>
      <c r="B20" t="s">
        <v>14</v>
      </c>
      <c r="C20">
        <v>25.59</v>
      </c>
      <c r="D20" s="1">
        <v>3.79</v>
      </c>
      <c r="N20" t="s">
        <v>72</v>
      </c>
      <c r="O20">
        <v>3.6749116607773851</v>
      </c>
      <c r="P20" t="s">
        <v>312</v>
      </c>
      <c r="Q20">
        <v>3</v>
      </c>
    </row>
    <row r="21" spans="1:17" x14ac:dyDescent="0.25">
      <c r="A21" t="s">
        <v>22</v>
      </c>
      <c r="B21" t="s">
        <v>23</v>
      </c>
      <c r="C21">
        <v>27.35</v>
      </c>
      <c r="D21" s="1">
        <v>0.97699999999999998</v>
      </c>
      <c r="E21" t="str">
        <f t="shared" ref="E21" si="21">B21</f>
        <v>STD1</v>
      </c>
      <c r="F21" s="1">
        <f t="shared" ref="F21" si="22">AVERAGE(D21:D23)</f>
        <v>1.1656666666666666</v>
      </c>
      <c r="H21" t="s">
        <v>23</v>
      </c>
      <c r="I21">
        <v>1.1656666666666666</v>
      </c>
      <c r="J21">
        <f t="shared" ref="J21" si="23">I21*2</f>
        <v>2.3313333333333333</v>
      </c>
      <c r="L21">
        <f t="shared" ref="L21" si="24">20.8/J21</f>
        <v>8.921933085501859</v>
      </c>
      <c r="N21" t="s">
        <v>90</v>
      </c>
      <c r="O21">
        <v>3.7054631828978626</v>
      </c>
      <c r="P21" t="s">
        <v>313</v>
      </c>
      <c r="Q21">
        <v>3</v>
      </c>
    </row>
    <row r="22" spans="1:17" x14ac:dyDescent="0.25">
      <c r="A22" t="s">
        <v>24</v>
      </c>
      <c r="B22" t="s">
        <v>23</v>
      </c>
      <c r="C22">
        <v>26.97</v>
      </c>
      <c r="D22" s="1">
        <v>1.32</v>
      </c>
      <c r="N22" t="s">
        <v>108</v>
      </c>
      <c r="O22">
        <v>3.4899328859060406</v>
      </c>
      <c r="P22" t="s">
        <v>314</v>
      </c>
      <c r="Q22">
        <v>3</v>
      </c>
    </row>
    <row r="23" spans="1:17" x14ac:dyDescent="0.25">
      <c r="A23" t="s">
        <v>25</v>
      </c>
      <c r="B23" t="s">
        <v>23</v>
      </c>
      <c r="C23">
        <v>27.08</v>
      </c>
      <c r="D23" s="1">
        <v>1.2</v>
      </c>
      <c r="N23" t="s">
        <v>126</v>
      </c>
      <c r="O23">
        <v>3.3949945593035915</v>
      </c>
      <c r="P23" t="s">
        <v>315</v>
      </c>
      <c r="Q23">
        <v>3</v>
      </c>
    </row>
    <row r="24" spans="1:17" x14ac:dyDescent="0.25">
      <c r="A24" t="s">
        <v>26</v>
      </c>
      <c r="B24" t="s">
        <v>5</v>
      </c>
      <c r="C24">
        <v>26.13</v>
      </c>
      <c r="D24" s="1">
        <v>2.5099999999999998</v>
      </c>
      <c r="E24" t="str">
        <f t="shared" ref="E24" si="25">B24</f>
        <v>A2</v>
      </c>
      <c r="F24" s="1">
        <f t="shared" ref="F24" si="26">AVERAGE(D24:D26)</f>
        <v>3.42</v>
      </c>
      <c r="H24" t="s">
        <v>5</v>
      </c>
      <c r="I24">
        <v>3.42</v>
      </c>
      <c r="J24">
        <f t="shared" ref="J24" si="27">I24*2</f>
        <v>6.84</v>
      </c>
      <c r="L24">
        <f t="shared" ref="L24" si="28">20.8/J24</f>
        <v>3.0409356725146202</v>
      </c>
      <c r="N24" t="s">
        <v>144</v>
      </c>
      <c r="O24">
        <v>6.3414634146341466</v>
      </c>
      <c r="P24" t="s">
        <v>316</v>
      </c>
      <c r="Q24">
        <v>3</v>
      </c>
    </row>
    <row r="25" spans="1:17" x14ac:dyDescent="0.25">
      <c r="A25" t="s">
        <v>27</v>
      </c>
      <c r="B25" t="s">
        <v>5</v>
      </c>
      <c r="C25">
        <v>25.72</v>
      </c>
      <c r="D25" s="1">
        <v>3.45</v>
      </c>
      <c r="N25" t="s">
        <v>7</v>
      </c>
      <c r="O25">
        <v>1.1178788964528843</v>
      </c>
      <c r="P25" t="s">
        <v>304</v>
      </c>
      <c r="Q25">
        <v>4</v>
      </c>
    </row>
    <row r="26" spans="1:17" x14ac:dyDescent="0.25">
      <c r="A26" t="s">
        <v>28</v>
      </c>
      <c r="B26" t="s">
        <v>5</v>
      </c>
      <c r="C26">
        <v>25.43</v>
      </c>
      <c r="D26" s="1">
        <v>4.3</v>
      </c>
      <c r="N26" t="s">
        <v>29</v>
      </c>
      <c r="O26">
        <v>0.77419354838709686</v>
      </c>
      <c r="P26" t="s">
        <v>310</v>
      </c>
      <c r="Q26">
        <v>4</v>
      </c>
    </row>
    <row r="27" spans="1:17" x14ac:dyDescent="0.25">
      <c r="A27" t="s">
        <v>29</v>
      </c>
      <c r="B27" t="s">
        <v>7</v>
      </c>
      <c r="C27">
        <v>24.41</v>
      </c>
      <c r="D27" s="1">
        <v>9.4</v>
      </c>
      <c r="E27" t="str">
        <f t="shared" ref="E27" si="29">B27</f>
        <v>A4</v>
      </c>
      <c r="F27" s="1">
        <f t="shared" ref="F27" si="30">AVERAGE(D27:D29)</f>
        <v>9.3033333333333328</v>
      </c>
      <c r="H27" t="s">
        <v>7</v>
      </c>
      <c r="I27">
        <v>9.3033333333333328</v>
      </c>
      <c r="J27">
        <f t="shared" ref="J27" si="31">I27*2</f>
        <v>18.606666666666666</v>
      </c>
      <c r="L27">
        <f t="shared" ref="L27" si="32">20.8/J27</f>
        <v>1.1178788964528843</v>
      </c>
      <c r="N27" t="s">
        <v>51</v>
      </c>
      <c r="O27">
        <v>2.557377049180328</v>
      </c>
      <c r="P27" t="s">
        <v>311</v>
      </c>
      <c r="Q27">
        <v>4</v>
      </c>
    </row>
    <row r="28" spans="1:17" x14ac:dyDescent="0.25">
      <c r="A28" t="s">
        <v>30</v>
      </c>
      <c r="B28" t="s">
        <v>7</v>
      </c>
      <c r="C28">
        <v>24.46</v>
      </c>
      <c r="D28" s="1">
        <v>9.11</v>
      </c>
      <c r="N28" t="s">
        <v>73</v>
      </c>
      <c r="O28">
        <v>1.1259473114399134</v>
      </c>
      <c r="P28" t="s">
        <v>312</v>
      </c>
      <c r="Q28">
        <v>4</v>
      </c>
    </row>
    <row r="29" spans="1:17" x14ac:dyDescent="0.25">
      <c r="A29" t="s">
        <v>31</v>
      </c>
      <c r="B29" t="s">
        <v>7</v>
      </c>
      <c r="C29">
        <v>24.42</v>
      </c>
      <c r="D29" s="1">
        <v>9.4</v>
      </c>
      <c r="N29" t="s">
        <v>91</v>
      </c>
      <c r="O29">
        <v>2.4761904761904763</v>
      </c>
      <c r="P29" t="s">
        <v>313</v>
      </c>
      <c r="Q29">
        <v>4</v>
      </c>
    </row>
    <row r="30" spans="1:17" x14ac:dyDescent="0.25">
      <c r="A30" t="s">
        <v>32</v>
      </c>
      <c r="B30" t="s">
        <v>9</v>
      </c>
      <c r="C30">
        <v>26.81</v>
      </c>
      <c r="D30" s="1">
        <v>1.48</v>
      </c>
      <c r="E30" t="str">
        <f t="shared" ref="E30" si="33">B30</f>
        <v>A6</v>
      </c>
      <c r="F30" s="1">
        <f t="shared" ref="F30" si="34">AVERAGE(D30:D32)</f>
        <v>1.7700000000000002</v>
      </c>
      <c r="H30" t="s">
        <v>9</v>
      </c>
      <c r="I30">
        <v>1.7700000000000002</v>
      </c>
      <c r="J30">
        <f t="shared" ref="J30" si="35">I30*2</f>
        <v>3.5400000000000005</v>
      </c>
      <c r="L30">
        <f t="shared" ref="L30" si="36">20.8/J30</f>
        <v>5.8757062146892647</v>
      </c>
      <c r="N30" t="s">
        <v>109</v>
      </c>
      <c r="O30">
        <v>1.2445153570003988</v>
      </c>
      <c r="P30" t="s">
        <v>314</v>
      </c>
      <c r="Q30">
        <v>4</v>
      </c>
    </row>
    <row r="31" spans="1:17" x14ac:dyDescent="0.25">
      <c r="A31" t="s">
        <v>33</v>
      </c>
      <c r="B31" t="s">
        <v>9</v>
      </c>
      <c r="C31">
        <v>26.47</v>
      </c>
      <c r="D31" s="1">
        <v>1.93</v>
      </c>
      <c r="N31" t="s">
        <v>127</v>
      </c>
      <c r="O31">
        <v>2.0717131474103589</v>
      </c>
      <c r="P31" t="s">
        <v>315</v>
      </c>
      <c r="Q31">
        <v>4</v>
      </c>
    </row>
    <row r="32" spans="1:17" x14ac:dyDescent="0.25">
      <c r="A32" t="s">
        <v>34</v>
      </c>
      <c r="B32" t="s">
        <v>9</v>
      </c>
      <c r="C32">
        <v>26.49</v>
      </c>
      <c r="D32" s="1">
        <v>1.9</v>
      </c>
      <c r="N32" t="s">
        <v>145</v>
      </c>
      <c r="O32">
        <v>1.9822109275730622</v>
      </c>
      <c r="P32" t="s">
        <v>316</v>
      </c>
      <c r="Q32">
        <v>4</v>
      </c>
    </row>
    <row r="33" spans="1:17" x14ac:dyDescent="0.25">
      <c r="A33" t="s">
        <v>35</v>
      </c>
      <c r="B33" t="s">
        <v>11</v>
      </c>
      <c r="C33">
        <v>27.14</v>
      </c>
      <c r="D33" s="1">
        <v>1.1499999999999999</v>
      </c>
      <c r="E33" t="str">
        <f t="shared" ref="E33" si="37">B33</f>
        <v>A8</v>
      </c>
      <c r="F33" s="1">
        <f t="shared" ref="F33" si="38">AVERAGE(D33:D35)</f>
        <v>1.1266666666666667</v>
      </c>
      <c r="H33" t="s">
        <v>11</v>
      </c>
      <c r="I33">
        <v>1.1266666666666667</v>
      </c>
      <c r="J33">
        <f t="shared" ref="J33" si="39">I33*2</f>
        <v>2.2533333333333334</v>
      </c>
      <c r="L33">
        <f t="shared" ref="L33" si="40">20.8/J33</f>
        <v>9.2307692307692299</v>
      </c>
      <c r="N33" t="s">
        <v>8</v>
      </c>
      <c r="O33">
        <v>3.6279069767441863</v>
      </c>
      <c r="P33" t="s">
        <v>304</v>
      </c>
      <c r="Q33">
        <v>5</v>
      </c>
    </row>
    <row r="34" spans="1:17" x14ac:dyDescent="0.25">
      <c r="A34" t="s">
        <v>36</v>
      </c>
      <c r="B34" t="s">
        <v>11</v>
      </c>
      <c r="C34">
        <v>27.11</v>
      </c>
      <c r="D34" s="1">
        <v>1.18</v>
      </c>
      <c r="N34" t="s">
        <v>30</v>
      </c>
      <c r="O34">
        <v>1.0348258706467663</v>
      </c>
      <c r="P34" t="s">
        <v>310</v>
      </c>
      <c r="Q34">
        <v>5</v>
      </c>
    </row>
    <row r="35" spans="1:17" x14ac:dyDescent="0.25">
      <c r="A35" t="s">
        <v>37</v>
      </c>
      <c r="B35" t="s">
        <v>11</v>
      </c>
      <c r="C35">
        <v>27.26</v>
      </c>
      <c r="D35" s="1">
        <v>1.05</v>
      </c>
      <c r="N35" t="s">
        <v>52</v>
      </c>
      <c r="O35">
        <v>1.1689771449981268</v>
      </c>
      <c r="P35" t="s">
        <v>311</v>
      </c>
      <c r="Q35">
        <v>5</v>
      </c>
    </row>
    <row r="36" spans="1:17" x14ac:dyDescent="0.25">
      <c r="A36" t="s">
        <v>38</v>
      </c>
      <c r="B36" t="s">
        <v>13</v>
      </c>
      <c r="C36">
        <v>25.97</v>
      </c>
      <c r="D36" s="1">
        <v>2.84</v>
      </c>
      <c r="E36" t="str">
        <f t="shared" ref="E36" si="41">B36</f>
        <v>A10</v>
      </c>
      <c r="F36" s="1">
        <f t="shared" ref="F36" si="42">AVERAGE(D36:D38)</f>
        <v>2.81</v>
      </c>
      <c r="H36" t="s">
        <v>13</v>
      </c>
      <c r="I36">
        <v>2.81</v>
      </c>
      <c r="J36">
        <f t="shared" ref="J36" si="43">I36*2</f>
        <v>5.62</v>
      </c>
      <c r="L36">
        <f t="shared" ref="L36" si="44">20.8/J36</f>
        <v>3.7010676156583631</v>
      </c>
      <c r="N36" t="s">
        <v>74</v>
      </c>
      <c r="O36">
        <v>0.86908077994428956</v>
      </c>
      <c r="P36" t="s">
        <v>312</v>
      </c>
      <c r="Q36">
        <v>5</v>
      </c>
    </row>
    <row r="37" spans="1:17" x14ac:dyDescent="0.25">
      <c r="A37" t="s">
        <v>39</v>
      </c>
      <c r="B37" t="s">
        <v>13</v>
      </c>
      <c r="C37">
        <v>26.05</v>
      </c>
      <c r="D37" s="1">
        <v>2.67</v>
      </c>
      <c r="N37" t="s">
        <v>92</v>
      </c>
      <c r="O37">
        <v>1.4364640883977902</v>
      </c>
      <c r="P37" t="s">
        <v>313</v>
      </c>
      <c r="Q37">
        <v>5</v>
      </c>
    </row>
    <row r="38" spans="1:17" x14ac:dyDescent="0.25">
      <c r="A38" t="s">
        <v>40</v>
      </c>
      <c r="B38" t="s">
        <v>13</v>
      </c>
      <c r="C38">
        <v>25.93</v>
      </c>
      <c r="D38" s="1">
        <v>2.92</v>
      </c>
      <c r="N38" t="s">
        <v>110</v>
      </c>
      <c r="O38">
        <v>2.7392449517120281</v>
      </c>
      <c r="P38" t="s">
        <v>314</v>
      </c>
      <c r="Q38">
        <v>5</v>
      </c>
    </row>
    <row r="39" spans="1:17" x14ac:dyDescent="0.25">
      <c r="A39" t="s">
        <v>41</v>
      </c>
      <c r="B39" t="s">
        <v>15</v>
      </c>
      <c r="C39">
        <v>26.79</v>
      </c>
      <c r="D39" s="1">
        <v>1.5</v>
      </c>
      <c r="E39" t="str">
        <f t="shared" ref="E39" si="45">B39</f>
        <v>A12</v>
      </c>
      <c r="F39" s="1">
        <f t="shared" ref="F39" si="46">AVERAGE(D39:D41)</f>
        <v>1.43</v>
      </c>
      <c r="H39" t="s">
        <v>15</v>
      </c>
      <c r="I39">
        <v>1.43</v>
      </c>
      <c r="J39">
        <f t="shared" ref="J39" si="47">I39*2</f>
        <v>2.86</v>
      </c>
      <c r="L39">
        <f t="shared" ref="L39" si="48">20.8/J39</f>
        <v>7.2727272727272734</v>
      </c>
      <c r="N39" t="s">
        <v>128</v>
      </c>
      <c r="O39">
        <v>2.3582766439909295</v>
      </c>
      <c r="P39" t="s">
        <v>315</v>
      </c>
      <c r="Q39">
        <v>5</v>
      </c>
    </row>
    <row r="40" spans="1:17" x14ac:dyDescent="0.25">
      <c r="A40" t="s">
        <v>42</v>
      </c>
      <c r="B40" t="s">
        <v>15</v>
      </c>
      <c r="C40">
        <v>27.02</v>
      </c>
      <c r="D40" s="1">
        <v>1.26</v>
      </c>
      <c r="N40" t="s">
        <v>146</v>
      </c>
      <c r="O40">
        <v>0.88888888888888906</v>
      </c>
      <c r="P40" t="s">
        <v>316</v>
      </c>
      <c r="Q40">
        <v>5</v>
      </c>
    </row>
    <row r="41" spans="1:17" x14ac:dyDescent="0.25">
      <c r="A41" t="s">
        <v>43</v>
      </c>
      <c r="B41" t="s">
        <v>15</v>
      </c>
      <c r="C41">
        <v>26.77</v>
      </c>
      <c r="D41" s="1">
        <v>1.53</v>
      </c>
      <c r="N41" t="s">
        <v>9</v>
      </c>
      <c r="O41">
        <v>5.8757062146892647</v>
      </c>
      <c r="P41" t="s">
        <v>304</v>
      </c>
      <c r="Q41">
        <v>6</v>
      </c>
    </row>
    <row r="42" spans="1:17" x14ac:dyDescent="0.25">
      <c r="A42" t="s">
        <v>44</v>
      </c>
      <c r="B42" t="s">
        <v>45</v>
      </c>
      <c r="C42">
        <v>31.39</v>
      </c>
      <c r="D42" s="1">
        <v>4.3700000000000003E-2</v>
      </c>
      <c r="E42" t="str">
        <f t="shared" ref="E42" si="49">B42</f>
        <v>STD2</v>
      </c>
      <c r="F42" s="1">
        <f t="shared" ref="F42" si="50">AVERAGE(D42:D44)</f>
        <v>6.3600000000000004E-2</v>
      </c>
      <c r="H42" t="s">
        <v>45</v>
      </c>
      <c r="I42">
        <v>6.3600000000000004E-2</v>
      </c>
      <c r="J42">
        <f t="shared" ref="J42" si="51">I42*2</f>
        <v>0.12720000000000001</v>
      </c>
      <c r="L42">
        <f t="shared" ref="L42" si="52">20.8/J42</f>
        <v>163.52201257861634</v>
      </c>
      <c r="N42" t="s">
        <v>31</v>
      </c>
      <c r="O42">
        <v>4.0837696335078535</v>
      </c>
      <c r="P42" t="s">
        <v>310</v>
      </c>
      <c r="Q42">
        <v>6</v>
      </c>
    </row>
    <row r="43" spans="1:17" x14ac:dyDescent="0.25">
      <c r="A43" t="s">
        <v>46</v>
      </c>
      <c r="B43" t="s">
        <v>45</v>
      </c>
      <c r="C43">
        <v>30.79</v>
      </c>
      <c r="D43" s="1">
        <v>6.93E-2</v>
      </c>
      <c r="N43" t="s">
        <v>53</v>
      </c>
      <c r="O43">
        <v>2.7296587926509188</v>
      </c>
      <c r="P43" t="s">
        <v>311</v>
      </c>
      <c r="Q43">
        <v>6</v>
      </c>
    </row>
    <row r="44" spans="1:17" x14ac:dyDescent="0.25">
      <c r="A44" t="s">
        <v>47</v>
      </c>
      <c r="B44" t="s">
        <v>45</v>
      </c>
      <c r="C44">
        <v>30.64</v>
      </c>
      <c r="D44" s="1">
        <v>7.7799999999999994E-2</v>
      </c>
      <c r="N44" t="s">
        <v>75</v>
      </c>
      <c r="O44">
        <v>2.0855614973262031</v>
      </c>
      <c r="P44" t="s">
        <v>312</v>
      </c>
      <c r="Q44">
        <v>6</v>
      </c>
    </row>
    <row r="45" spans="1:17" x14ac:dyDescent="0.25">
      <c r="A45" t="s">
        <v>48</v>
      </c>
      <c r="B45" t="s">
        <v>26</v>
      </c>
      <c r="C45">
        <v>26.23</v>
      </c>
      <c r="D45" s="1">
        <v>2.3199999999999998</v>
      </c>
      <c r="E45" t="str">
        <f t="shared" ref="E45" si="53">B45</f>
        <v>B1</v>
      </c>
      <c r="F45" s="1">
        <f t="shared" ref="F45" si="54">AVERAGE(D45:D47)</f>
        <v>2.37</v>
      </c>
      <c r="H45" t="s">
        <v>26</v>
      </c>
      <c r="I45">
        <v>2.37</v>
      </c>
      <c r="J45">
        <f t="shared" ref="J45" si="55">I45*2</f>
        <v>4.74</v>
      </c>
      <c r="L45">
        <f t="shared" ref="L45" si="56">20.8/J45</f>
        <v>4.3881856540084385</v>
      </c>
      <c r="N45" t="s">
        <v>93</v>
      </c>
      <c r="O45">
        <v>4.2857142857142865</v>
      </c>
      <c r="P45" t="s">
        <v>313</v>
      </c>
      <c r="Q45">
        <v>6</v>
      </c>
    </row>
    <row r="46" spans="1:17" x14ac:dyDescent="0.25">
      <c r="A46" t="s">
        <v>49</v>
      </c>
      <c r="B46" t="s">
        <v>26</v>
      </c>
      <c r="C46">
        <v>26.37</v>
      </c>
      <c r="D46" s="1">
        <v>2.08</v>
      </c>
      <c r="N46" t="s">
        <v>111</v>
      </c>
      <c r="O46">
        <v>2.8519195612431445</v>
      </c>
      <c r="P46" t="s">
        <v>314</v>
      </c>
      <c r="Q46">
        <v>6</v>
      </c>
    </row>
    <row r="47" spans="1:17" x14ac:dyDescent="0.25">
      <c r="A47" t="s">
        <v>50</v>
      </c>
      <c r="B47" t="s">
        <v>26</v>
      </c>
      <c r="C47">
        <v>26.03</v>
      </c>
      <c r="D47" s="1">
        <v>2.71</v>
      </c>
      <c r="N47" t="s">
        <v>129</v>
      </c>
      <c r="O47">
        <v>5.5516014234875453</v>
      </c>
      <c r="P47" t="s">
        <v>315</v>
      </c>
      <c r="Q47">
        <v>6</v>
      </c>
    </row>
    <row r="48" spans="1:17" x14ac:dyDescent="0.25">
      <c r="A48" t="s">
        <v>51</v>
      </c>
      <c r="B48" t="s">
        <v>28</v>
      </c>
      <c r="C48">
        <v>26</v>
      </c>
      <c r="D48" s="1">
        <v>2.78</v>
      </c>
      <c r="E48" t="str">
        <f t="shared" ref="E48" si="57">B48</f>
        <v>B3</v>
      </c>
      <c r="F48" s="1">
        <f t="shared" ref="F48" si="58">AVERAGE(D48:D50)</f>
        <v>2.77</v>
      </c>
      <c r="H48" t="s">
        <v>28</v>
      </c>
      <c r="I48">
        <v>2.77</v>
      </c>
      <c r="J48">
        <f t="shared" ref="J48" si="59">I48*2</f>
        <v>5.54</v>
      </c>
      <c r="L48">
        <f t="shared" ref="L48" si="60">20.8/J48</f>
        <v>3.7545126353790614</v>
      </c>
      <c r="N48" t="s">
        <v>147</v>
      </c>
      <c r="O48">
        <v>2.9799426934097419</v>
      </c>
      <c r="P48" t="s">
        <v>316</v>
      </c>
      <c r="Q48">
        <v>6</v>
      </c>
    </row>
    <row r="49" spans="1:17" x14ac:dyDescent="0.25">
      <c r="A49" t="s">
        <v>52</v>
      </c>
      <c r="B49" t="s">
        <v>28</v>
      </c>
      <c r="C49">
        <v>25.95</v>
      </c>
      <c r="D49" s="1">
        <v>2.88</v>
      </c>
      <c r="N49" t="s">
        <v>10</v>
      </c>
      <c r="O49">
        <v>5.1063829787234045</v>
      </c>
      <c r="P49" t="s">
        <v>304</v>
      </c>
      <c r="Q49">
        <v>7</v>
      </c>
    </row>
    <row r="50" spans="1:17" x14ac:dyDescent="0.25">
      <c r="A50" t="s">
        <v>53</v>
      </c>
      <c r="B50" t="s">
        <v>28</v>
      </c>
      <c r="C50">
        <v>26.06</v>
      </c>
      <c r="D50" s="1">
        <v>2.65</v>
      </c>
      <c r="N50" t="s">
        <v>32</v>
      </c>
      <c r="O50">
        <v>5.4450261780104716</v>
      </c>
      <c r="P50" t="s">
        <v>310</v>
      </c>
      <c r="Q50">
        <v>7</v>
      </c>
    </row>
    <row r="51" spans="1:17" x14ac:dyDescent="0.25">
      <c r="A51" t="s">
        <v>54</v>
      </c>
      <c r="B51" t="s">
        <v>30</v>
      </c>
      <c r="C51">
        <v>24.43</v>
      </c>
      <c r="D51" s="1">
        <v>9.32</v>
      </c>
      <c r="E51" t="str">
        <f t="shared" ref="E51" si="61">B51</f>
        <v>B5</v>
      </c>
      <c r="F51" s="1">
        <f t="shared" ref="F51" si="62">AVERAGE(D51:D53)</f>
        <v>10.049999999999999</v>
      </c>
      <c r="H51" t="s">
        <v>30</v>
      </c>
      <c r="I51">
        <v>10.049999999999999</v>
      </c>
      <c r="J51">
        <f t="shared" ref="J51" si="63">I51*2</f>
        <v>20.099999999999998</v>
      </c>
      <c r="L51">
        <f t="shared" ref="L51" si="64">20.8/J51</f>
        <v>1.0348258706467663</v>
      </c>
      <c r="N51" t="s">
        <v>54</v>
      </c>
      <c r="O51">
        <v>12.510024057738574</v>
      </c>
      <c r="P51" t="s">
        <v>311</v>
      </c>
      <c r="Q51">
        <v>7</v>
      </c>
    </row>
    <row r="52" spans="1:17" x14ac:dyDescent="0.25">
      <c r="A52" t="s">
        <v>55</v>
      </c>
      <c r="B52" t="s">
        <v>30</v>
      </c>
      <c r="C52">
        <v>24.37</v>
      </c>
      <c r="D52" s="1">
        <v>9.73</v>
      </c>
      <c r="N52" t="s">
        <v>76</v>
      </c>
      <c r="O52">
        <v>2.9050279329608939</v>
      </c>
      <c r="P52" t="s">
        <v>312</v>
      </c>
      <c r="Q52">
        <v>7</v>
      </c>
    </row>
    <row r="53" spans="1:17" x14ac:dyDescent="0.25">
      <c r="A53" t="s">
        <v>56</v>
      </c>
      <c r="B53" t="s">
        <v>30</v>
      </c>
      <c r="C53">
        <v>24.2</v>
      </c>
      <c r="D53" s="1">
        <v>11.1</v>
      </c>
      <c r="N53" t="s">
        <v>94</v>
      </c>
      <c r="O53">
        <v>0.78987341772151909</v>
      </c>
      <c r="P53" t="s">
        <v>313</v>
      </c>
      <c r="Q53">
        <v>7</v>
      </c>
    </row>
    <row r="54" spans="1:17" x14ac:dyDescent="0.25">
      <c r="A54" t="s">
        <v>57</v>
      </c>
      <c r="B54" t="s">
        <v>32</v>
      </c>
      <c r="C54">
        <v>26.66</v>
      </c>
      <c r="D54" s="1">
        <v>1.67</v>
      </c>
      <c r="E54" t="str">
        <f t="shared" ref="E54" si="65">B54</f>
        <v>B7</v>
      </c>
      <c r="F54" s="1">
        <f t="shared" ref="F54" si="66">AVERAGE(D54:D56)</f>
        <v>1.91</v>
      </c>
      <c r="H54" t="s">
        <v>32</v>
      </c>
      <c r="I54">
        <v>1.91</v>
      </c>
      <c r="J54">
        <f t="shared" ref="J54" si="67">I54*2</f>
        <v>3.82</v>
      </c>
      <c r="L54">
        <f t="shared" ref="L54" si="68">20.8/J54</f>
        <v>5.4450261780104716</v>
      </c>
      <c r="N54" t="s">
        <v>112</v>
      </c>
      <c r="O54">
        <v>0.62151394422310757</v>
      </c>
      <c r="P54" t="s">
        <v>314</v>
      </c>
      <c r="Q54">
        <v>7</v>
      </c>
    </row>
    <row r="55" spans="1:17" x14ac:dyDescent="0.25">
      <c r="A55" t="s">
        <v>58</v>
      </c>
      <c r="B55" t="s">
        <v>32</v>
      </c>
      <c r="C55">
        <v>26.41</v>
      </c>
      <c r="D55" s="1">
        <v>2.0299999999999998</v>
      </c>
      <c r="N55" t="s">
        <v>130</v>
      </c>
      <c r="O55">
        <v>2.4979983987189756</v>
      </c>
      <c r="P55" t="s">
        <v>315</v>
      </c>
      <c r="Q55">
        <v>7</v>
      </c>
    </row>
    <row r="56" spans="1:17" x14ac:dyDescent="0.25">
      <c r="A56" t="s">
        <v>59</v>
      </c>
      <c r="B56" t="s">
        <v>32</v>
      </c>
      <c r="C56">
        <v>26.4</v>
      </c>
      <c r="D56" s="1">
        <v>2.0299999999999998</v>
      </c>
      <c r="N56" t="s">
        <v>148</v>
      </c>
      <c r="O56">
        <v>1.7577464788732393</v>
      </c>
      <c r="P56" t="s">
        <v>316</v>
      </c>
      <c r="Q56">
        <v>7</v>
      </c>
    </row>
    <row r="57" spans="1:17" x14ac:dyDescent="0.25">
      <c r="A57" t="s">
        <v>60</v>
      </c>
      <c r="B57" t="s">
        <v>34</v>
      </c>
      <c r="C57">
        <v>25.06</v>
      </c>
      <c r="D57" s="1">
        <v>5.7</v>
      </c>
      <c r="E57" t="str">
        <f t="shared" ref="E57" si="69">B57</f>
        <v>B9</v>
      </c>
      <c r="F57" s="1">
        <f t="shared" ref="F57" si="70">AVERAGE(D57:D59)</f>
        <v>5.46</v>
      </c>
      <c r="H57" t="s">
        <v>34</v>
      </c>
      <c r="I57">
        <v>5.46</v>
      </c>
      <c r="J57">
        <f t="shared" ref="J57" si="71">I57*2</f>
        <v>10.92</v>
      </c>
      <c r="L57">
        <f t="shared" ref="L57" si="72">20.8/J57</f>
        <v>1.9047619047619049</v>
      </c>
      <c r="N57" t="s">
        <v>11</v>
      </c>
      <c r="O57">
        <v>9.2307692307692299</v>
      </c>
      <c r="P57" t="s">
        <v>304</v>
      </c>
      <c r="Q57">
        <v>8</v>
      </c>
    </row>
    <row r="58" spans="1:17" x14ac:dyDescent="0.25">
      <c r="A58" t="s">
        <v>61</v>
      </c>
      <c r="B58" t="s">
        <v>34</v>
      </c>
      <c r="C58">
        <v>25.23</v>
      </c>
      <c r="D58" s="1">
        <v>5.0199999999999996</v>
      </c>
      <c r="N58" t="s">
        <v>33</v>
      </c>
      <c r="O58">
        <v>0.83646112600536204</v>
      </c>
      <c r="P58" t="s">
        <v>310</v>
      </c>
      <c r="Q58">
        <v>8</v>
      </c>
    </row>
    <row r="59" spans="1:17" x14ac:dyDescent="0.25">
      <c r="A59" t="s">
        <v>62</v>
      </c>
      <c r="B59" t="s">
        <v>34</v>
      </c>
      <c r="C59">
        <v>25.07</v>
      </c>
      <c r="D59" s="1">
        <v>5.66</v>
      </c>
      <c r="N59" t="s">
        <v>55</v>
      </c>
      <c r="O59">
        <v>2.5263157894736841</v>
      </c>
      <c r="P59" t="s">
        <v>311</v>
      </c>
      <c r="Q59">
        <v>8</v>
      </c>
    </row>
    <row r="60" spans="1:17" x14ac:dyDescent="0.25">
      <c r="A60" t="s">
        <v>63</v>
      </c>
      <c r="B60" t="s">
        <v>36</v>
      </c>
      <c r="C60">
        <v>24.03</v>
      </c>
      <c r="D60" s="1">
        <v>12.6</v>
      </c>
      <c r="E60" t="str">
        <f t="shared" ref="E60" si="73">B60</f>
        <v>B11</v>
      </c>
      <c r="F60" s="1">
        <f t="shared" ref="F60" si="74">AVERAGE(D60:D62)</f>
        <v>12.9</v>
      </c>
      <c r="H60" t="s">
        <v>36</v>
      </c>
      <c r="I60">
        <v>12.9</v>
      </c>
      <c r="J60">
        <f t="shared" ref="J60" si="75">I60*2</f>
        <v>25.8</v>
      </c>
      <c r="L60">
        <f t="shared" ref="L60" si="76">20.8/J60</f>
        <v>0.80620155038759689</v>
      </c>
      <c r="N60" t="s">
        <v>77</v>
      </c>
      <c r="O60">
        <v>1.4689265536723162</v>
      </c>
      <c r="P60" t="s">
        <v>312</v>
      </c>
      <c r="Q60">
        <v>8</v>
      </c>
    </row>
    <row r="61" spans="1:17" x14ac:dyDescent="0.25">
      <c r="A61" t="s">
        <v>64</v>
      </c>
      <c r="B61" t="s">
        <v>36</v>
      </c>
      <c r="C61">
        <v>24.01</v>
      </c>
      <c r="D61" s="1">
        <v>12.8</v>
      </c>
      <c r="N61" t="s">
        <v>95</v>
      </c>
      <c r="O61">
        <v>1.2154265679781846</v>
      </c>
      <c r="P61" t="s">
        <v>313</v>
      </c>
      <c r="Q61">
        <v>8</v>
      </c>
    </row>
    <row r="62" spans="1:17" x14ac:dyDescent="0.25">
      <c r="A62" t="s">
        <v>65</v>
      </c>
      <c r="B62" t="s">
        <v>36</v>
      </c>
      <c r="C62">
        <v>23.96</v>
      </c>
      <c r="D62" s="1">
        <v>13.3</v>
      </c>
      <c r="N62" t="s">
        <v>113</v>
      </c>
      <c r="O62">
        <v>1.6729222520107236</v>
      </c>
      <c r="P62" t="s">
        <v>314</v>
      </c>
      <c r="Q62">
        <v>8</v>
      </c>
    </row>
    <row r="63" spans="1:17" x14ac:dyDescent="0.25">
      <c r="A63" t="s">
        <v>66</v>
      </c>
      <c r="B63" t="s">
        <v>67</v>
      </c>
      <c r="C63">
        <v>34.880000000000003</v>
      </c>
      <c r="D63" s="1">
        <v>2.97E-3</v>
      </c>
      <c r="E63" t="str">
        <f t="shared" ref="E63" si="77">B63</f>
        <v>STD3</v>
      </c>
      <c r="F63" s="1">
        <f t="shared" ref="F63" si="78">AVERAGE(D63:D65)</f>
        <v>1.1056666666666668E-2</v>
      </c>
      <c r="H63" t="s">
        <v>67</v>
      </c>
      <c r="I63">
        <v>1.1056666666666668E-2</v>
      </c>
      <c r="J63">
        <f t="shared" ref="J63" si="79">I63*2</f>
        <v>2.2113333333333336E-2</v>
      </c>
      <c r="L63">
        <f t="shared" ref="L63" si="80">20.8/J63</f>
        <v>940.60898402170631</v>
      </c>
      <c r="N63" t="s">
        <v>131</v>
      </c>
      <c r="O63">
        <v>1.0533423362592844</v>
      </c>
      <c r="P63" t="s">
        <v>315</v>
      </c>
      <c r="Q63">
        <v>8</v>
      </c>
    </row>
    <row r="64" spans="1:17" x14ac:dyDescent="0.25">
      <c r="A64" t="s">
        <v>68</v>
      </c>
      <c r="B64" t="s">
        <v>67</v>
      </c>
      <c r="C64">
        <v>32.520000000000003</v>
      </c>
      <c r="D64" s="1">
        <v>1.8200000000000001E-2</v>
      </c>
      <c r="N64" t="s">
        <v>149</v>
      </c>
      <c r="O64">
        <v>1.8560380725758481</v>
      </c>
      <c r="P64" t="s">
        <v>316</v>
      </c>
      <c r="Q64">
        <v>8</v>
      </c>
    </row>
    <row r="65" spans="1:17" x14ac:dyDescent="0.25">
      <c r="A65" t="s">
        <v>69</v>
      </c>
      <c r="B65" t="s">
        <v>67</v>
      </c>
      <c r="C65">
        <v>33.06</v>
      </c>
      <c r="D65" s="1">
        <v>1.2E-2</v>
      </c>
      <c r="N65" t="s">
        <v>12</v>
      </c>
      <c r="O65">
        <v>0.8666666666666667</v>
      </c>
      <c r="P65" t="s">
        <v>304</v>
      </c>
      <c r="Q65">
        <v>9</v>
      </c>
    </row>
    <row r="66" spans="1:17" x14ac:dyDescent="0.25">
      <c r="A66" t="s">
        <v>70</v>
      </c>
      <c r="B66" t="s">
        <v>27</v>
      </c>
      <c r="C66">
        <v>26.26</v>
      </c>
      <c r="D66" s="1">
        <v>2.27</v>
      </c>
      <c r="E66" t="str">
        <f t="shared" ref="E66" si="81">B66</f>
        <v>B2</v>
      </c>
      <c r="F66" s="1">
        <f t="shared" ref="F66" si="82">AVERAGE(D66:D68)</f>
        <v>2.6166666666666667</v>
      </c>
      <c r="H66" t="s">
        <v>27</v>
      </c>
      <c r="I66">
        <v>2.6166666666666667</v>
      </c>
      <c r="J66">
        <f t="shared" ref="J66" si="83">I66*2</f>
        <v>5.2333333333333334</v>
      </c>
      <c r="L66">
        <f t="shared" ref="L66" si="84">20.8/J66</f>
        <v>3.9745222929936306</v>
      </c>
      <c r="N66" t="s">
        <v>34</v>
      </c>
      <c r="O66">
        <v>1.9047619047619049</v>
      </c>
      <c r="P66" t="s">
        <v>310</v>
      </c>
      <c r="Q66">
        <v>9</v>
      </c>
    </row>
    <row r="67" spans="1:17" x14ac:dyDescent="0.25">
      <c r="A67" t="s">
        <v>71</v>
      </c>
      <c r="B67" t="s">
        <v>27</v>
      </c>
      <c r="C67">
        <v>26.09</v>
      </c>
      <c r="D67" s="1">
        <v>2.58</v>
      </c>
      <c r="N67" t="s">
        <v>56</v>
      </c>
      <c r="O67">
        <v>0.94259818731117839</v>
      </c>
      <c r="P67" t="s">
        <v>311</v>
      </c>
      <c r="Q67">
        <v>9</v>
      </c>
    </row>
    <row r="68" spans="1:17" x14ac:dyDescent="0.25">
      <c r="A68" t="s">
        <v>72</v>
      </c>
      <c r="B68" t="s">
        <v>27</v>
      </c>
      <c r="C68">
        <v>25.9</v>
      </c>
      <c r="D68" s="1">
        <v>3</v>
      </c>
      <c r="N68" t="s">
        <v>78</v>
      </c>
      <c r="O68">
        <v>2.2143364088005679</v>
      </c>
      <c r="P68" t="s">
        <v>312</v>
      </c>
      <c r="Q68">
        <v>9</v>
      </c>
    </row>
    <row r="69" spans="1:17" x14ac:dyDescent="0.25">
      <c r="A69" t="s">
        <v>73</v>
      </c>
      <c r="B69" t="s">
        <v>29</v>
      </c>
      <c r="C69">
        <v>24.03</v>
      </c>
      <c r="D69" s="1">
        <v>12.6</v>
      </c>
      <c r="E69" t="str">
        <f t="shared" ref="E69" si="85">B69</f>
        <v>B4</v>
      </c>
      <c r="F69" s="1">
        <f t="shared" ref="F69" si="86">AVERAGE(D69:D71)</f>
        <v>13.433333333333332</v>
      </c>
      <c r="H69" t="s">
        <v>29</v>
      </c>
      <c r="I69">
        <v>13.433333333333332</v>
      </c>
      <c r="J69">
        <f t="shared" ref="J69" si="87">I69*2</f>
        <v>26.866666666666664</v>
      </c>
      <c r="L69">
        <f t="shared" ref="L69" si="88">20.8/J69</f>
        <v>0.77419354838709686</v>
      </c>
      <c r="N69" t="s">
        <v>96</v>
      </c>
      <c r="O69">
        <v>0.81675392670157065</v>
      </c>
      <c r="P69" t="s">
        <v>313</v>
      </c>
      <c r="Q69">
        <v>9</v>
      </c>
    </row>
    <row r="70" spans="1:17" x14ac:dyDescent="0.25">
      <c r="A70" t="s">
        <v>74</v>
      </c>
      <c r="B70" t="s">
        <v>29</v>
      </c>
      <c r="C70">
        <v>23.97</v>
      </c>
      <c r="D70" s="1">
        <v>13.3</v>
      </c>
      <c r="N70" t="s">
        <v>114</v>
      </c>
      <c r="O70">
        <v>2.7956989247311825</v>
      </c>
      <c r="P70" t="s">
        <v>314</v>
      </c>
      <c r="Q70">
        <v>9</v>
      </c>
    </row>
    <row r="71" spans="1:17" x14ac:dyDescent="0.25">
      <c r="A71" t="s">
        <v>75</v>
      </c>
      <c r="B71" t="s">
        <v>29</v>
      </c>
      <c r="C71">
        <v>23.86</v>
      </c>
      <c r="D71" s="1">
        <v>14.4</v>
      </c>
      <c r="N71" t="s">
        <v>132</v>
      </c>
      <c r="O71">
        <v>2.1757322175732217</v>
      </c>
      <c r="P71" t="s">
        <v>315</v>
      </c>
      <c r="Q71">
        <v>9</v>
      </c>
    </row>
    <row r="72" spans="1:17" x14ac:dyDescent="0.25">
      <c r="A72" t="s">
        <v>76</v>
      </c>
      <c r="B72" t="s">
        <v>31</v>
      </c>
      <c r="C72">
        <v>25.97</v>
      </c>
      <c r="D72" s="1">
        <v>2.83</v>
      </c>
      <c r="E72" t="str">
        <f t="shared" ref="E72" si="89">B72</f>
        <v>B6</v>
      </c>
      <c r="F72" s="1">
        <f t="shared" ref="F72" si="90">AVERAGE(D72:D74)</f>
        <v>2.5466666666666669</v>
      </c>
      <c r="H72" t="s">
        <v>31</v>
      </c>
      <c r="I72">
        <v>2.5466666666666669</v>
      </c>
      <c r="J72">
        <f t="shared" ref="J72" si="91">I72*2</f>
        <v>5.0933333333333337</v>
      </c>
      <c r="L72">
        <f t="shared" ref="L72" si="92">20.8/J72</f>
        <v>4.0837696335078535</v>
      </c>
      <c r="N72" t="s">
        <v>150</v>
      </c>
      <c r="O72">
        <v>5.0980392156862742</v>
      </c>
      <c r="P72" t="s">
        <v>316</v>
      </c>
      <c r="Q72">
        <v>9</v>
      </c>
    </row>
    <row r="73" spans="1:17" x14ac:dyDescent="0.25">
      <c r="A73" t="s">
        <v>77</v>
      </c>
      <c r="B73" t="s">
        <v>31</v>
      </c>
      <c r="C73">
        <v>26.29</v>
      </c>
      <c r="D73" s="1">
        <v>2.21</v>
      </c>
      <c r="N73" t="s">
        <v>13</v>
      </c>
      <c r="O73">
        <v>3.7010676156583631</v>
      </c>
      <c r="P73" t="s">
        <v>304</v>
      </c>
      <c r="Q73">
        <v>10</v>
      </c>
    </row>
    <row r="74" spans="1:17" x14ac:dyDescent="0.25">
      <c r="A74" t="s">
        <v>78</v>
      </c>
      <c r="B74" t="s">
        <v>31</v>
      </c>
      <c r="C74">
        <v>26.08</v>
      </c>
      <c r="D74" s="1">
        <v>2.6</v>
      </c>
      <c r="N74" t="s">
        <v>35</v>
      </c>
      <c r="O74">
        <v>4.6222222222222227</v>
      </c>
      <c r="P74" t="s">
        <v>310</v>
      </c>
      <c r="Q74">
        <v>10</v>
      </c>
    </row>
    <row r="75" spans="1:17" x14ac:dyDescent="0.25">
      <c r="A75" t="s">
        <v>79</v>
      </c>
      <c r="B75" t="s">
        <v>33</v>
      </c>
      <c r="C75">
        <v>24.02</v>
      </c>
      <c r="D75" s="1">
        <v>12.8</v>
      </c>
      <c r="E75" t="str">
        <f t="shared" ref="E75" si="93">B75</f>
        <v>B8</v>
      </c>
      <c r="F75" s="1">
        <f t="shared" ref="F75" si="94">AVERAGE(D75:D77)</f>
        <v>12.433333333333332</v>
      </c>
      <c r="H75" t="s">
        <v>33</v>
      </c>
      <c r="I75">
        <v>12.433333333333332</v>
      </c>
      <c r="J75">
        <f t="shared" ref="J75" si="95">I75*2</f>
        <v>24.866666666666664</v>
      </c>
      <c r="L75">
        <f t="shared" ref="L75" si="96">20.8/J75</f>
        <v>0.83646112600536204</v>
      </c>
      <c r="N75" t="s">
        <v>57</v>
      </c>
      <c r="O75">
        <v>4.2681258549931593</v>
      </c>
      <c r="P75" t="s">
        <v>311</v>
      </c>
      <c r="Q75">
        <v>10</v>
      </c>
    </row>
    <row r="76" spans="1:17" x14ac:dyDescent="0.25">
      <c r="A76" t="s">
        <v>80</v>
      </c>
      <c r="B76" t="s">
        <v>33</v>
      </c>
      <c r="C76">
        <v>23.93</v>
      </c>
      <c r="D76" s="1">
        <v>13.7</v>
      </c>
      <c r="N76" t="s">
        <v>79</v>
      </c>
      <c r="O76">
        <v>0.99363057324840764</v>
      </c>
      <c r="P76" t="s">
        <v>312</v>
      </c>
      <c r="Q76">
        <v>10</v>
      </c>
    </row>
    <row r="77" spans="1:17" x14ac:dyDescent="0.25">
      <c r="A77" t="s">
        <v>81</v>
      </c>
      <c r="B77" t="s">
        <v>33</v>
      </c>
      <c r="C77">
        <v>24.23</v>
      </c>
      <c r="D77" s="1">
        <v>10.8</v>
      </c>
      <c r="N77" t="s">
        <v>97</v>
      </c>
      <c r="O77">
        <v>1.1912943871706758</v>
      </c>
      <c r="P77" t="s">
        <v>313</v>
      </c>
      <c r="Q77">
        <v>10</v>
      </c>
    </row>
    <row r="78" spans="1:17" x14ac:dyDescent="0.25">
      <c r="A78" t="s">
        <v>82</v>
      </c>
      <c r="B78" t="s">
        <v>35</v>
      </c>
      <c r="C78">
        <v>26.27</v>
      </c>
      <c r="D78" s="1">
        <v>2.2599999999999998</v>
      </c>
      <c r="E78" t="str">
        <f t="shared" ref="E78" si="97">B78</f>
        <v>B10</v>
      </c>
      <c r="F78" s="1">
        <f t="shared" ref="F78" si="98">AVERAGE(D78:D80)</f>
        <v>2.25</v>
      </c>
      <c r="H78" t="s">
        <v>35</v>
      </c>
      <c r="I78">
        <v>2.25</v>
      </c>
      <c r="J78">
        <f t="shared" ref="J78" si="99">I78*2</f>
        <v>4.5</v>
      </c>
      <c r="L78">
        <f t="shared" ref="L78" si="100">20.8/J78</f>
        <v>4.6222222222222227</v>
      </c>
      <c r="N78" t="s">
        <v>115</v>
      </c>
      <c r="O78">
        <v>2.4547600314712827</v>
      </c>
      <c r="P78" t="s">
        <v>314</v>
      </c>
      <c r="Q78">
        <v>10</v>
      </c>
    </row>
    <row r="79" spans="1:17" x14ac:dyDescent="0.25">
      <c r="A79" t="s">
        <v>83</v>
      </c>
      <c r="B79" t="s">
        <v>35</v>
      </c>
      <c r="C79">
        <v>26.31</v>
      </c>
      <c r="D79" s="1">
        <v>2.17</v>
      </c>
      <c r="N79" t="s">
        <v>133</v>
      </c>
      <c r="O79">
        <v>1.8331374853113986</v>
      </c>
      <c r="P79" t="s">
        <v>315</v>
      </c>
      <c r="Q79">
        <v>10</v>
      </c>
    </row>
    <row r="80" spans="1:17" x14ac:dyDescent="0.25">
      <c r="A80" t="s">
        <v>84</v>
      </c>
      <c r="B80" t="s">
        <v>35</v>
      </c>
      <c r="C80">
        <v>26.23</v>
      </c>
      <c r="D80" s="1">
        <v>2.3199999999999998</v>
      </c>
      <c r="N80" t="s">
        <v>151</v>
      </c>
      <c r="O80">
        <v>2.902325581395349</v>
      </c>
      <c r="P80" t="s">
        <v>316</v>
      </c>
      <c r="Q80">
        <v>10</v>
      </c>
    </row>
    <row r="81" spans="1:17" x14ac:dyDescent="0.25">
      <c r="A81" t="s">
        <v>85</v>
      </c>
      <c r="B81" t="s">
        <v>37</v>
      </c>
      <c r="C81">
        <v>25.17</v>
      </c>
      <c r="D81" s="1">
        <v>5.23</v>
      </c>
      <c r="E81" t="str">
        <f t="shared" ref="E81" si="101">B81</f>
        <v>B12</v>
      </c>
      <c r="F81" s="1">
        <f t="shared" ref="F81" si="102">AVERAGE(D81:D83)</f>
        <v>5.3500000000000005</v>
      </c>
      <c r="H81" t="s">
        <v>37</v>
      </c>
      <c r="I81">
        <v>5.3500000000000005</v>
      </c>
      <c r="J81">
        <f t="shared" ref="J81" si="103">I81*2</f>
        <v>10.700000000000001</v>
      </c>
      <c r="L81">
        <f t="shared" ref="L81" si="104">20.8/J81</f>
        <v>1.9439252336448596</v>
      </c>
      <c r="N81" t="s">
        <v>14</v>
      </c>
      <c r="O81">
        <v>2.6485568760611202</v>
      </c>
      <c r="P81" t="s">
        <v>304</v>
      </c>
      <c r="Q81">
        <v>11</v>
      </c>
    </row>
    <row r="82" spans="1:17" x14ac:dyDescent="0.25">
      <c r="A82" t="s">
        <v>86</v>
      </c>
      <c r="B82" t="s">
        <v>37</v>
      </c>
      <c r="C82">
        <v>25.2</v>
      </c>
      <c r="D82" s="1">
        <v>5.14</v>
      </c>
      <c r="N82" t="s">
        <v>36</v>
      </c>
      <c r="O82">
        <v>0.80620155038759689</v>
      </c>
      <c r="P82" t="s">
        <v>310</v>
      </c>
      <c r="Q82">
        <v>11</v>
      </c>
    </row>
    <row r="83" spans="1:17" x14ac:dyDescent="0.25">
      <c r="A83" t="s">
        <v>87</v>
      </c>
      <c r="B83" t="s">
        <v>37</v>
      </c>
      <c r="C83">
        <v>25.07</v>
      </c>
      <c r="D83" s="1">
        <v>5.68</v>
      </c>
      <c r="N83" t="s">
        <v>58</v>
      </c>
      <c r="O83">
        <v>1.6438356164383561</v>
      </c>
      <c r="P83" t="s">
        <v>311</v>
      </c>
      <c r="Q83">
        <v>11</v>
      </c>
    </row>
    <row r="84" spans="1:17" x14ac:dyDescent="0.25">
      <c r="A84" t="s">
        <v>88</v>
      </c>
      <c r="B84" t="s">
        <v>48</v>
      </c>
      <c r="C84">
        <v>25.48</v>
      </c>
      <c r="D84" s="1">
        <v>4.1399999999999997</v>
      </c>
      <c r="E84" t="str">
        <f t="shared" ref="E84" si="105">B84</f>
        <v>C1</v>
      </c>
      <c r="F84" s="1">
        <f t="shared" ref="F84" si="106">AVERAGE(D84:D86)</f>
        <v>4.1533333333333333</v>
      </c>
      <c r="H84" t="s">
        <v>48</v>
      </c>
      <c r="I84">
        <v>4.1533333333333333</v>
      </c>
      <c r="J84">
        <f t="shared" ref="J84" si="107">I84*2</f>
        <v>8.3066666666666666</v>
      </c>
      <c r="L84">
        <f t="shared" ref="L84" si="108">20.8/J84</f>
        <v>2.5040128410914928</v>
      </c>
      <c r="N84" t="s">
        <v>80</v>
      </c>
      <c r="O84">
        <v>1.5837563451776651</v>
      </c>
      <c r="P84" t="s">
        <v>312</v>
      </c>
      <c r="Q84">
        <v>11</v>
      </c>
    </row>
    <row r="85" spans="1:17" x14ac:dyDescent="0.25">
      <c r="A85" t="s">
        <v>89</v>
      </c>
      <c r="B85" t="s">
        <v>48</v>
      </c>
      <c r="C85">
        <v>25.51</v>
      </c>
      <c r="D85" s="1">
        <v>4.04</v>
      </c>
      <c r="N85" t="s">
        <v>98</v>
      </c>
      <c r="O85">
        <v>1.1453744493392071</v>
      </c>
      <c r="P85" t="s">
        <v>313</v>
      </c>
      <c r="Q85">
        <v>11</v>
      </c>
    </row>
    <row r="86" spans="1:17" x14ac:dyDescent="0.25">
      <c r="A86" t="s">
        <v>90</v>
      </c>
      <c r="B86" t="s">
        <v>48</v>
      </c>
      <c r="C86">
        <v>25.43</v>
      </c>
      <c r="D86" s="1">
        <v>4.28</v>
      </c>
      <c r="N86" t="s">
        <v>116</v>
      </c>
      <c r="O86">
        <v>1.0932025227750526</v>
      </c>
      <c r="P86" t="s">
        <v>314</v>
      </c>
      <c r="Q86">
        <v>11</v>
      </c>
    </row>
    <row r="87" spans="1:17" x14ac:dyDescent="0.25">
      <c r="A87" t="s">
        <v>91</v>
      </c>
      <c r="B87" t="s">
        <v>50</v>
      </c>
      <c r="C87">
        <v>25.67</v>
      </c>
      <c r="D87" s="1">
        <v>3.57</v>
      </c>
      <c r="E87" t="str">
        <f t="shared" ref="E87" si="109">B87</f>
        <v>C3</v>
      </c>
      <c r="F87" s="1">
        <f t="shared" ref="F87" si="110">AVERAGE(D87:D89)</f>
        <v>3.7666666666666662</v>
      </c>
      <c r="H87" t="s">
        <v>50</v>
      </c>
      <c r="I87">
        <v>3.7666666666666662</v>
      </c>
      <c r="J87">
        <f t="shared" ref="J87" si="111">I87*2</f>
        <v>7.5333333333333323</v>
      </c>
      <c r="L87">
        <f t="shared" ref="L87" si="112">20.8/J87</f>
        <v>2.7610619469026552</v>
      </c>
      <c r="N87" t="s">
        <v>134</v>
      </c>
      <c r="O87">
        <v>3.2032854209445589</v>
      </c>
      <c r="P87" t="s">
        <v>315</v>
      </c>
      <c r="Q87">
        <v>11</v>
      </c>
    </row>
    <row r="88" spans="1:17" x14ac:dyDescent="0.25">
      <c r="A88" t="s">
        <v>92</v>
      </c>
      <c r="B88" t="s">
        <v>50</v>
      </c>
      <c r="C88">
        <v>25.57</v>
      </c>
      <c r="D88" s="1">
        <v>3.87</v>
      </c>
      <c r="N88" t="s">
        <v>152</v>
      </c>
      <c r="O88">
        <v>1.6640000000000001</v>
      </c>
      <c r="P88" t="s">
        <v>316</v>
      </c>
      <c r="Q88">
        <v>11</v>
      </c>
    </row>
    <row r="89" spans="1:17" x14ac:dyDescent="0.25">
      <c r="A89" t="s">
        <v>93</v>
      </c>
      <c r="B89" t="s">
        <v>50</v>
      </c>
      <c r="C89">
        <v>25.57</v>
      </c>
      <c r="D89" s="1">
        <v>3.86</v>
      </c>
      <c r="N89" t="s">
        <v>15</v>
      </c>
      <c r="O89">
        <v>7.2727272727272734</v>
      </c>
      <c r="P89" t="s">
        <v>304</v>
      </c>
      <c r="Q89">
        <v>12</v>
      </c>
    </row>
    <row r="90" spans="1:17" x14ac:dyDescent="0.25">
      <c r="A90" t="s">
        <v>94</v>
      </c>
      <c r="B90" t="s">
        <v>52</v>
      </c>
      <c r="C90">
        <v>24.56</v>
      </c>
      <c r="D90" s="1">
        <v>8.43</v>
      </c>
      <c r="E90" t="str">
        <f t="shared" ref="E90" si="113">B90</f>
        <v>C5</v>
      </c>
      <c r="F90" s="1">
        <f t="shared" ref="F90" si="114">AVERAGE(D90:D92)</f>
        <v>8.8966666666666665</v>
      </c>
      <c r="H90" t="s">
        <v>52</v>
      </c>
      <c r="I90">
        <v>8.8966666666666665</v>
      </c>
      <c r="J90">
        <f t="shared" ref="J90" si="115">I90*2</f>
        <v>17.793333333333333</v>
      </c>
      <c r="L90">
        <f t="shared" ref="L90" si="116">20.8/J90</f>
        <v>1.1689771449981268</v>
      </c>
      <c r="N90" t="s">
        <v>37</v>
      </c>
      <c r="O90">
        <v>1.9439252336448596</v>
      </c>
      <c r="P90" t="s">
        <v>310</v>
      </c>
      <c r="Q90">
        <v>12</v>
      </c>
    </row>
    <row r="91" spans="1:17" x14ac:dyDescent="0.25">
      <c r="A91" t="s">
        <v>95</v>
      </c>
      <c r="B91" t="s">
        <v>52</v>
      </c>
      <c r="C91">
        <v>24.48</v>
      </c>
      <c r="D91" s="1">
        <v>8.9499999999999993</v>
      </c>
      <c r="N91" t="s">
        <v>59</v>
      </c>
      <c r="O91">
        <v>0.97897709444618775</v>
      </c>
      <c r="P91" t="s">
        <v>311</v>
      </c>
      <c r="Q91">
        <v>12</v>
      </c>
    </row>
    <row r="92" spans="1:17" x14ac:dyDescent="0.25">
      <c r="A92" t="s">
        <v>96</v>
      </c>
      <c r="B92" t="s">
        <v>52</v>
      </c>
      <c r="C92">
        <v>24.43</v>
      </c>
      <c r="D92" s="1">
        <v>9.31</v>
      </c>
      <c r="N92" t="s">
        <v>81</v>
      </c>
      <c r="O92">
        <v>3.6111111111111107</v>
      </c>
      <c r="P92" t="s">
        <v>312</v>
      </c>
      <c r="Q92">
        <v>12</v>
      </c>
    </row>
    <row r="93" spans="1:17" x14ac:dyDescent="0.25">
      <c r="A93" t="s">
        <v>97</v>
      </c>
      <c r="B93" t="s">
        <v>54</v>
      </c>
      <c r="C93">
        <v>27.43</v>
      </c>
      <c r="D93" s="1">
        <v>0.92300000000000004</v>
      </c>
      <c r="E93" t="str">
        <f t="shared" ref="E93" si="117">B93</f>
        <v>C7</v>
      </c>
      <c r="F93" s="1">
        <f t="shared" ref="F93" si="118">AVERAGE(D93:D95)</f>
        <v>0.83133333333333326</v>
      </c>
      <c r="H93" t="s">
        <v>54</v>
      </c>
      <c r="I93">
        <v>0.83133333333333326</v>
      </c>
      <c r="J93">
        <f t="shared" ref="J93" si="119">I93*2</f>
        <v>1.6626666666666665</v>
      </c>
      <c r="L93">
        <f t="shared" ref="L93" si="120">20.8/J93</f>
        <v>12.510024057738574</v>
      </c>
      <c r="N93" t="s">
        <v>99</v>
      </c>
      <c r="O93">
        <v>1.533169533169533</v>
      </c>
      <c r="P93" t="s">
        <v>313</v>
      </c>
      <c r="Q93">
        <v>12</v>
      </c>
    </row>
    <row r="94" spans="1:17" x14ac:dyDescent="0.25">
      <c r="A94" t="s">
        <v>98</v>
      </c>
      <c r="B94" t="s">
        <v>54</v>
      </c>
      <c r="C94">
        <v>27.65</v>
      </c>
      <c r="D94" s="1">
        <v>0.77900000000000003</v>
      </c>
      <c r="N94" t="s">
        <v>117</v>
      </c>
      <c r="O94">
        <v>1.1654837504669406</v>
      </c>
      <c r="P94" t="s">
        <v>314</v>
      </c>
      <c r="Q94">
        <v>12</v>
      </c>
    </row>
    <row r="95" spans="1:17" x14ac:dyDescent="0.25">
      <c r="A95" t="s">
        <v>99</v>
      </c>
      <c r="B95" t="s">
        <v>54</v>
      </c>
      <c r="C95">
        <v>27.63</v>
      </c>
      <c r="D95" s="1">
        <v>0.79200000000000004</v>
      </c>
      <c r="N95" t="s">
        <v>135</v>
      </c>
      <c r="O95">
        <v>1.6938110749185669</v>
      </c>
      <c r="P95" t="s">
        <v>315</v>
      </c>
      <c r="Q95">
        <v>12</v>
      </c>
    </row>
    <row r="96" spans="1:17" x14ac:dyDescent="0.25">
      <c r="A96" t="s">
        <v>100</v>
      </c>
      <c r="B96" t="s">
        <v>56</v>
      </c>
      <c r="C96">
        <v>24.02</v>
      </c>
      <c r="D96" s="1">
        <v>12.8</v>
      </c>
      <c r="E96" t="str">
        <f t="shared" ref="E96" si="121">B96</f>
        <v>C9</v>
      </c>
      <c r="F96" s="1">
        <f t="shared" ref="F96" si="122">AVERAGE(D96:D98)</f>
        <v>11.033333333333331</v>
      </c>
      <c r="H96" t="s">
        <v>56</v>
      </c>
      <c r="I96">
        <v>11.033333333333331</v>
      </c>
      <c r="J96">
        <f t="shared" ref="J96" si="123">I96*2</f>
        <v>22.066666666666663</v>
      </c>
      <c r="L96">
        <f t="shared" ref="L96" si="124">20.8/J96</f>
        <v>0.94259818731117839</v>
      </c>
      <c r="N96" t="s">
        <v>153</v>
      </c>
      <c r="O96">
        <v>3.6662749706227973</v>
      </c>
      <c r="P96" t="s">
        <v>316</v>
      </c>
      <c r="Q96">
        <v>12</v>
      </c>
    </row>
    <row r="97" spans="1:12" x14ac:dyDescent="0.25">
      <c r="A97" t="s">
        <v>101</v>
      </c>
      <c r="B97" t="s">
        <v>56</v>
      </c>
      <c r="C97">
        <v>24.33</v>
      </c>
      <c r="D97" s="1">
        <v>10.1</v>
      </c>
    </row>
    <row r="98" spans="1:12" x14ac:dyDescent="0.25">
      <c r="A98" t="s">
        <v>102</v>
      </c>
      <c r="B98" t="s">
        <v>56</v>
      </c>
      <c r="C98">
        <v>24.31</v>
      </c>
      <c r="D98" s="1">
        <v>10.199999999999999</v>
      </c>
    </row>
    <row r="99" spans="1:12" x14ac:dyDescent="0.25">
      <c r="A99" t="s">
        <v>103</v>
      </c>
      <c r="B99" t="s">
        <v>58</v>
      </c>
      <c r="C99">
        <v>24.96</v>
      </c>
      <c r="D99" s="1">
        <v>6.16</v>
      </c>
      <c r="E99" t="str">
        <f t="shared" ref="E99" si="125">B99</f>
        <v>C11</v>
      </c>
      <c r="F99" s="1">
        <f t="shared" ref="F99" si="126">AVERAGE(D99:D101)</f>
        <v>6.3266666666666671</v>
      </c>
      <c r="H99" t="s">
        <v>58</v>
      </c>
      <c r="I99">
        <v>6.3266666666666671</v>
      </c>
      <c r="J99">
        <f t="shared" ref="J99" si="127">I99*2</f>
        <v>12.653333333333334</v>
      </c>
      <c r="L99">
        <f t="shared" ref="L99" si="128">20.8/J99</f>
        <v>1.6438356164383561</v>
      </c>
    </row>
    <row r="100" spans="1:12" x14ac:dyDescent="0.25">
      <c r="A100" t="s">
        <v>104</v>
      </c>
      <c r="B100" t="s">
        <v>58</v>
      </c>
      <c r="C100">
        <v>24.86</v>
      </c>
      <c r="D100" s="1">
        <v>6.69</v>
      </c>
    </row>
    <row r="101" spans="1:12" x14ac:dyDescent="0.25">
      <c r="A101" t="s">
        <v>105</v>
      </c>
      <c r="B101" t="s">
        <v>58</v>
      </c>
      <c r="C101">
        <v>24.97</v>
      </c>
      <c r="D101" s="1">
        <v>6.13</v>
      </c>
    </row>
    <row r="102" spans="1:12" x14ac:dyDescent="0.25">
      <c r="A102" t="s">
        <v>106</v>
      </c>
      <c r="B102" t="s">
        <v>49</v>
      </c>
      <c r="C102">
        <v>26.32</v>
      </c>
      <c r="D102" s="1">
        <v>2.17</v>
      </c>
      <c r="E102" t="str">
        <f t="shared" ref="E102" si="129">B102</f>
        <v>C2</v>
      </c>
      <c r="F102" s="1">
        <f t="shared" ref="F102" si="130">AVERAGE(D102:D104)</f>
        <v>2.1166666666666667</v>
      </c>
      <c r="H102" t="s">
        <v>49</v>
      </c>
      <c r="I102">
        <v>2.1166666666666667</v>
      </c>
      <c r="J102">
        <f t="shared" ref="J102" si="131">I102*2</f>
        <v>4.2333333333333334</v>
      </c>
      <c r="L102">
        <f t="shared" ref="L102" si="132">20.8/J102</f>
        <v>4.9133858267716537</v>
      </c>
    </row>
    <row r="103" spans="1:12" x14ac:dyDescent="0.25">
      <c r="A103" t="s">
        <v>107</v>
      </c>
      <c r="B103" t="s">
        <v>49</v>
      </c>
      <c r="C103">
        <v>26.51</v>
      </c>
      <c r="D103" s="1">
        <v>1.87</v>
      </c>
    </row>
    <row r="104" spans="1:12" x14ac:dyDescent="0.25">
      <c r="A104" t="s">
        <v>108</v>
      </c>
      <c r="B104" t="s">
        <v>49</v>
      </c>
      <c r="C104">
        <v>26.24</v>
      </c>
      <c r="D104" s="1">
        <v>2.31</v>
      </c>
    </row>
    <row r="105" spans="1:12" x14ac:dyDescent="0.25">
      <c r="A105" t="s">
        <v>109</v>
      </c>
      <c r="B105" t="s">
        <v>51</v>
      </c>
      <c r="C105">
        <v>25.48</v>
      </c>
      <c r="D105" s="1">
        <v>4.12</v>
      </c>
      <c r="E105" t="str">
        <f t="shared" ref="E105" si="133">B105</f>
        <v>C4</v>
      </c>
      <c r="F105" s="1">
        <f t="shared" ref="F105" si="134">AVERAGE(D105:D107)</f>
        <v>4.0666666666666664</v>
      </c>
      <c r="H105" t="s">
        <v>51</v>
      </c>
      <c r="I105">
        <v>4.0666666666666664</v>
      </c>
      <c r="J105">
        <f t="shared" ref="J105" si="135">I105*2</f>
        <v>8.1333333333333329</v>
      </c>
      <c r="L105">
        <f t="shared" ref="L105" si="136">20.8/J105</f>
        <v>2.557377049180328</v>
      </c>
    </row>
    <row r="106" spans="1:12" x14ac:dyDescent="0.25">
      <c r="A106" t="s">
        <v>110</v>
      </c>
      <c r="B106" t="s">
        <v>51</v>
      </c>
      <c r="C106">
        <v>25.59</v>
      </c>
      <c r="D106" s="1">
        <v>3.8</v>
      </c>
    </row>
    <row r="107" spans="1:12" x14ac:dyDescent="0.25">
      <c r="A107" t="s">
        <v>111</v>
      </c>
      <c r="B107" t="s">
        <v>51</v>
      </c>
      <c r="C107">
        <v>25.44</v>
      </c>
      <c r="D107" s="1">
        <v>4.28</v>
      </c>
    </row>
    <row r="108" spans="1:12" x14ac:dyDescent="0.25">
      <c r="A108" t="s">
        <v>112</v>
      </c>
      <c r="B108" t="s">
        <v>53</v>
      </c>
      <c r="C108">
        <v>25.55</v>
      </c>
      <c r="D108" s="1">
        <v>3.91</v>
      </c>
      <c r="E108" t="str">
        <f t="shared" ref="E108" si="137">B108</f>
        <v>C6</v>
      </c>
      <c r="F108" s="1">
        <f t="shared" ref="F108" si="138">AVERAGE(D108:D110)</f>
        <v>3.81</v>
      </c>
      <c r="H108" t="s">
        <v>53</v>
      </c>
      <c r="I108">
        <v>3.81</v>
      </c>
      <c r="J108">
        <f t="shared" ref="J108" si="139">I108*2</f>
        <v>7.62</v>
      </c>
      <c r="L108">
        <f t="shared" ref="L108" si="140">20.8/J108</f>
        <v>2.7296587926509188</v>
      </c>
    </row>
    <row r="109" spans="1:12" x14ac:dyDescent="0.25">
      <c r="A109" t="s">
        <v>113</v>
      </c>
      <c r="B109" t="s">
        <v>53</v>
      </c>
      <c r="C109">
        <v>25.62</v>
      </c>
      <c r="D109" s="1">
        <v>3.7</v>
      </c>
    </row>
    <row r="110" spans="1:12" x14ac:dyDescent="0.25">
      <c r="A110" t="s">
        <v>114</v>
      </c>
      <c r="B110" t="s">
        <v>53</v>
      </c>
      <c r="C110">
        <v>25.58</v>
      </c>
      <c r="D110" s="1">
        <v>3.82</v>
      </c>
    </row>
    <row r="111" spans="1:12" x14ac:dyDescent="0.25">
      <c r="A111" t="s">
        <v>115</v>
      </c>
      <c r="B111" t="s">
        <v>55</v>
      </c>
      <c r="C111">
        <v>25.55</v>
      </c>
      <c r="D111" s="1">
        <v>3.93</v>
      </c>
      <c r="E111" t="str">
        <f t="shared" ref="E111" si="141">B111</f>
        <v>C8</v>
      </c>
      <c r="F111" s="1">
        <f t="shared" ref="F111" si="142">AVERAGE(D111:D113)</f>
        <v>4.1166666666666671</v>
      </c>
      <c r="H111" t="s">
        <v>55</v>
      </c>
      <c r="I111">
        <v>4.1166666666666671</v>
      </c>
      <c r="J111">
        <f t="shared" ref="J111" si="143">I111*2</f>
        <v>8.2333333333333343</v>
      </c>
      <c r="L111">
        <f t="shared" ref="L111" si="144">20.8/J111</f>
        <v>2.5263157894736841</v>
      </c>
    </row>
    <row r="112" spans="1:12" x14ac:dyDescent="0.25">
      <c r="A112" t="s">
        <v>116</v>
      </c>
      <c r="B112" t="s">
        <v>55</v>
      </c>
      <c r="C112">
        <v>25.46</v>
      </c>
      <c r="D112" s="1">
        <v>4.1900000000000004</v>
      </c>
    </row>
    <row r="113" spans="1:12" x14ac:dyDescent="0.25">
      <c r="A113" t="s">
        <v>117</v>
      </c>
      <c r="B113" t="s">
        <v>55</v>
      </c>
      <c r="C113">
        <v>25.45</v>
      </c>
      <c r="D113" s="1">
        <v>4.2300000000000004</v>
      </c>
    </row>
    <row r="114" spans="1:12" x14ac:dyDescent="0.25">
      <c r="A114" t="s">
        <v>118</v>
      </c>
      <c r="B114" t="s">
        <v>57</v>
      </c>
      <c r="C114">
        <v>26.43</v>
      </c>
      <c r="D114" s="1">
        <v>2</v>
      </c>
      <c r="E114" t="str">
        <f t="shared" ref="E114" si="145">B114</f>
        <v>C10</v>
      </c>
      <c r="F114" s="1">
        <f t="shared" ref="F114" si="146">AVERAGE(D114:D116)</f>
        <v>2.436666666666667</v>
      </c>
      <c r="H114" t="s">
        <v>57</v>
      </c>
      <c r="I114">
        <v>2.436666666666667</v>
      </c>
      <c r="J114">
        <f t="shared" ref="J114" si="147">I114*2</f>
        <v>4.873333333333334</v>
      </c>
      <c r="L114">
        <f t="shared" ref="L114" si="148">20.8/J114</f>
        <v>4.2681258549931593</v>
      </c>
    </row>
    <row r="115" spans="1:12" x14ac:dyDescent="0.25">
      <c r="A115" t="s">
        <v>119</v>
      </c>
      <c r="B115" t="s">
        <v>57</v>
      </c>
      <c r="C115">
        <v>26.02</v>
      </c>
      <c r="D115" s="1">
        <v>2.74</v>
      </c>
    </row>
    <row r="116" spans="1:12" x14ac:dyDescent="0.25">
      <c r="A116" t="s">
        <v>120</v>
      </c>
      <c r="B116" t="s">
        <v>57</v>
      </c>
      <c r="C116">
        <v>26.1</v>
      </c>
      <c r="D116" s="1">
        <v>2.57</v>
      </c>
    </row>
    <row r="117" spans="1:12" x14ac:dyDescent="0.25">
      <c r="A117" t="s">
        <v>121</v>
      </c>
      <c r="B117" t="s">
        <v>59</v>
      </c>
      <c r="C117">
        <v>24.17</v>
      </c>
      <c r="D117" s="1">
        <v>11.3</v>
      </c>
      <c r="E117" t="str">
        <f t="shared" ref="E117" si="149">B117</f>
        <v>C12</v>
      </c>
      <c r="F117" s="1">
        <f t="shared" ref="F117" si="150">AVERAGE(D117:D119)</f>
        <v>10.623333333333333</v>
      </c>
      <c r="H117" t="s">
        <v>59</v>
      </c>
      <c r="I117">
        <v>10.623333333333333</v>
      </c>
      <c r="J117">
        <f t="shared" ref="J117" si="151">I117*2</f>
        <v>21.246666666666666</v>
      </c>
      <c r="L117">
        <f t="shared" ref="L117" si="152">20.8/J117</f>
        <v>0.97897709444618775</v>
      </c>
    </row>
    <row r="118" spans="1:12" x14ac:dyDescent="0.25">
      <c r="A118" t="s">
        <v>122</v>
      </c>
      <c r="B118" t="s">
        <v>59</v>
      </c>
      <c r="C118">
        <v>24.19</v>
      </c>
      <c r="D118" s="1">
        <v>11.2</v>
      </c>
    </row>
    <row r="119" spans="1:12" x14ac:dyDescent="0.25">
      <c r="A119" t="s">
        <v>123</v>
      </c>
      <c r="B119" t="s">
        <v>59</v>
      </c>
      <c r="C119">
        <v>24.42</v>
      </c>
      <c r="D119" s="1">
        <v>9.3699999999999992</v>
      </c>
    </row>
    <row r="120" spans="1:12" x14ac:dyDescent="0.25">
      <c r="A120" t="s">
        <v>124</v>
      </c>
      <c r="B120" t="s">
        <v>70</v>
      </c>
      <c r="C120">
        <v>25.79</v>
      </c>
      <c r="D120" s="1">
        <v>3.26</v>
      </c>
      <c r="E120" t="str">
        <f t="shared" ref="E120" si="153">B120</f>
        <v>D1</v>
      </c>
      <c r="F120" s="1">
        <f t="shared" ref="F120" si="154">AVERAGE(D120:D122)</f>
        <v>3.17</v>
      </c>
      <c r="H120" t="s">
        <v>70</v>
      </c>
      <c r="I120">
        <v>3.17</v>
      </c>
      <c r="J120">
        <f t="shared" ref="J120" si="155">I120*2</f>
        <v>6.34</v>
      </c>
      <c r="L120">
        <f t="shared" ref="L120" si="156">20.8/J120</f>
        <v>3.2807570977917981</v>
      </c>
    </row>
    <row r="121" spans="1:12" x14ac:dyDescent="0.25">
      <c r="A121" t="s">
        <v>125</v>
      </c>
      <c r="B121" t="s">
        <v>70</v>
      </c>
      <c r="C121">
        <v>25.9</v>
      </c>
      <c r="D121" s="1">
        <v>2.99</v>
      </c>
    </row>
    <row r="122" spans="1:12" x14ac:dyDescent="0.25">
      <c r="A122" t="s">
        <v>126</v>
      </c>
      <c r="B122" t="s">
        <v>70</v>
      </c>
      <c r="C122">
        <v>25.79</v>
      </c>
      <c r="D122" s="1">
        <v>3.26</v>
      </c>
    </row>
    <row r="123" spans="1:12" x14ac:dyDescent="0.25">
      <c r="A123" t="s">
        <v>127</v>
      </c>
      <c r="B123" t="s">
        <v>72</v>
      </c>
      <c r="C123">
        <v>26.12</v>
      </c>
      <c r="D123" s="1">
        <v>2.5299999999999998</v>
      </c>
      <c r="E123" t="str">
        <f t="shared" ref="E123" si="157">B123</f>
        <v>D3</v>
      </c>
      <c r="F123" s="1">
        <f t="shared" ref="F123" si="158">AVERAGE(D123:D125)</f>
        <v>2.83</v>
      </c>
      <c r="H123" t="s">
        <v>72</v>
      </c>
      <c r="I123">
        <v>2.83</v>
      </c>
      <c r="J123">
        <f t="shared" ref="J123" si="159">I123*2</f>
        <v>5.66</v>
      </c>
      <c r="L123">
        <f t="shared" ref="L123" si="160">20.8/J123</f>
        <v>3.6749116607773851</v>
      </c>
    </row>
    <row r="124" spans="1:12" x14ac:dyDescent="0.25">
      <c r="A124" t="s">
        <v>128</v>
      </c>
      <c r="B124" t="s">
        <v>72</v>
      </c>
      <c r="C124">
        <v>26.02</v>
      </c>
      <c r="D124" s="1">
        <v>2.73</v>
      </c>
    </row>
    <row r="125" spans="1:12" x14ac:dyDescent="0.25">
      <c r="A125" t="s">
        <v>129</v>
      </c>
      <c r="B125" t="s">
        <v>72</v>
      </c>
      <c r="C125">
        <v>25.8</v>
      </c>
      <c r="D125" s="1">
        <v>3.23</v>
      </c>
    </row>
    <row r="126" spans="1:12" x14ac:dyDescent="0.25">
      <c r="A126" t="s">
        <v>130</v>
      </c>
      <c r="B126" t="s">
        <v>74</v>
      </c>
      <c r="C126">
        <v>24.11</v>
      </c>
      <c r="D126" s="1">
        <v>11.9</v>
      </c>
      <c r="E126" t="str">
        <f t="shared" ref="E126" si="161">B126</f>
        <v>D5</v>
      </c>
      <c r="F126" s="1">
        <f t="shared" ref="F126" si="162">AVERAGE(D126:D128)</f>
        <v>11.966666666666669</v>
      </c>
      <c r="H126" t="s">
        <v>74</v>
      </c>
      <c r="I126">
        <v>11.966666666666669</v>
      </c>
      <c r="J126">
        <f t="shared" ref="J126" si="163">I126*2</f>
        <v>23.933333333333337</v>
      </c>
      <c r="L126">
        <f t="shared" ref="L126" si="164">20.8/J126</f>
        <v>0.86908077994428956</v>
      </c>
    </row>
    <row r="127" spans="1:12" x14ac:dyDescent="0.25">
      <c r="A127" t="s">
        <v>131</v>
      </c>
      <c r="B127" t="s">
        <v>74</v>
      </c>
      <c r="C127">
        <v>24.13</v>
      </c>
      <c r="D127" s="1">
        <v>11.7</v>
      </c>
    </row>
    <row r="128" spans="1:12" x14ac:dyDescent="0.25">
      <c r="A128" t="s">
        <v>132</v>
      </c>
      <c r="B128" t="s">
        <v>74</v>
      </c>
      <c r="C128">
        <v>24.06</v>
      </c>
      <c r="D128" s="1">
        <v>12.3</v>
      </c>
    </row>
    <row r="129" spans="1:12" x14ac:dyDescent="0.25">
      <c r="A129" t="s">
        <v>133</v>
      </c>
      <c r="B129" t="s">
        <v>76</v>
      </c>
      <c r="C129">
        <v>25.74</v>
      </c>
      <c r="D129" s="1">
        <v>3.38</v>
      </c>
      <c r="E129" t="str">
        <f t="shared" ref="E129" si="165">B129</f>
        <v>D7</v>
      </c>
      <c r="F129" s="1">
        <f t="shared" ref="F129" si="166">AVERAGE(D129:D131)</f>
        <v>3.58</v>
      </c>
      <c r="H129" t="s">
        <v>76</v>
      </c>
      <c r="I129">
        <v>3.58</v>
      </c>
      <c r="J129">
        <f t="shared" ref="J129" si="167">I129*2</f>
        <v>7.16</v>
      </c>
      <c r="L129">
        <f t="shared" ref="L129" si="168">20.8/J129</f>
        <v>2.9050279329608939</v>
      </c>
    </row>
    <row r="130" spans="1:12" x14ac:dyDescent="0.25">
      <c r="A130" t="s">
        <v>134</v>
      </c>
      <c r="B130" t="s">
        <v>76</v>
      </c>
      <c r="C130">
        <v>25.55</v>
      </c>
      <c r="D130" s="1">
        <v>3.92</v>
      </c>
    </row>
    <row r="131" spans="1:12" x14ac:dyDescent="0.25">
      <c r="A131" t="s">
        <v>135</v>
      </c>
      <c r="B131" t="s">
        <v>76</v>
      </c>
      <c r="C131">
        <v>25.72</v>
      </c>
      <c r="D131" s="1">
        <v>3.44</v>
      </c>
    </row>
    <row r="132" spans="1:12" x14ac:dyDescent="0.25">
      <c r="A132" t="s">
        <v>136</v>
      </c>
      <c r="B132" t="s">
        <v>78</v>
      </c>
      <c r="C132">
        <v>25.24</v>
      </c>
      <c r="D132" s="1">
        <v>4.9800000000000004</v>
      </c>
      <c r="E132" t="str">
        <f t="shared" ref="E132" si="169">B132</f>
        <v>D9</v>
      </c>
      <c r="F132" s="1">
        <f t="shared" ref="F132" si="170">AVERAGE(D132:D134)</f>
        <v>4.6966666666666663</v>
      </c>
      <c r="H132" t="s">
        <v>78</v>
      </c>
      <c r="I132">
        <v>4.6966666666666663</v>
      </c>
      <c r="J132">
        <f t="shared" ref="J132" si="171">I132*2</f>
        <v>9.3933333333333326</v>
      </c>
      <c r="L132">
        <f t="shared" ref="L132" si="172">20.8/J132</f>
        <v>2.2143364088005679</v>
      </c>
    </row>
    <row r="133" spans="1:12" x14ac:dyDescent="0.25">
      <c r="A133" t="s">
        <v>137</v>
      </c>
      <c r="B133" t="s">
        <v>78</v>
      </c>
      <c r="C133">
        <v>25.51</v>
      </c>
      <c r="D133" s="1">
        <v>4.05</v>
      </c>
    </row>
    <row r="134" spans="1:12" x14ac:dyDescent="0.25">
      <c r="A134" t="s">
        <v>138</v>
      </c>
      <c r="B134" t="s">
        <v>78</v>
      </c>
      <c r="C134">
        <v>25.22</v>
      </c>
      <c r="D134" s="1">
        <v>5.0599999999999996</v>
      </c>
    </row>
    <row r="135" spans="1:12" x14ac:dyDescent="0.25">
      <c r="A135" t="s">
        <v>139</v>
      </c>
      <c r="B135" t="s">
        <v>80</v>
      </c>
      <c r="C135">
        <v>24.8</v>
      </c>
      <c r="D135" s="1">
        <v>6.97</v>
      </c>
      <c r="E135" t="str">
        <f t="shared" ref="E135" si="173">B135</f>
        <v>D11</v>
      </c>
      <c r="F135" s="1">
        <f t="shared" ref="F135" si="174">AVERAGE(D135:D137)</f>
        <v>6.5666666666666664</v>
      </c>
      <c r="H135" t="s">
        <v>80</v>
      </c>
      <c r="I135">
        <v>6.5666666666666664</v>
      </c>
      <c r="J135">
        <f t="shared" ref="J135" si="175">I135*2</f>
        <v>13.133333333333333</v>
      </c>
      <c r="L135">
        <f t="shared" ref="L135" si="176">20.8/J135</f>
        <v>1.5837563451776651</v>
      </c>
    </row>
    <row r="136" spans="1:12" x14ac:dyDescent="0.25">
      <c r="A136" t="s">
        <v>140</v>
      </c>
      <c r="B136" t="s">
        <v>80</v>
      </c>
      <c r="C136">
        <v>24.92</v>
      </c>
      <c r="D136" s="1">
        <v>6.35</v>
      </c>
    </row>
    <row r="137" spans="1:12" x14ac:dyDescent="0.25">
      <c r="A137" t="s">
        <v>141</v>
      </c>
      <c r="B137" t="s">
        <v>80</v>
      </c>
      <c r="C137">
        <v>24.92</v>
      </c>
      <c r="D137" s="1">
        <v>6.38</v>
      </c>
    </row>
    <row r="138" spans="1:12" x14ac:dyDescent="0.25">
      <c r="A138" t="s">
        <v>142</v>
      </c>
      <c r="B138" t="s">
        <v>71</v>
      </c>
      <c r="C138">
        <v>25.77</v>
      </c>
      <c r="D138" s="1">
        <v>3.32</v>
      </c>
      <c r="E138" t="str">
        <f t="shared" ref="E138" si="177">B138</f>
        <v>D2</v>
      </c>
      <c r="F138" s="1">
        <f t="shared" ref="F138" si="178">AVERAGE(D138:D140)</f>
        <v>3.7233333333333332</v>
      </c>
      <c r="H138" t="s">
        <v>71</v>
      </c>
      <c r="I138">
        <v>3.7233333333333332</v>
      </c>
      <c r="J138">
        <f t="shared" ref="J138" si="179">I138*2</f>
        <v>7.4466666666666663</v>
      </c>
      <c r="L138">
        <f t="shared" ref="L138" si="180">20.8/J138</f>
        <v>2.7931960608773503</v>
      </c>
    </row>
    <row r="139" spans="1:12" x14ac:dyDescent="0.25">
      <c r="A139" t="s">
        <v>143</v>
      </c>
      <c r="B139" t="s">
        <v>71</v>
      </c>
      <c r="C139">
        <v>25.56</v>
      </c>
      <c r="D139" s="1">
        <v>3.9</v>
      </c>
    </row>
    <row r="140" spans="1:12" x14ac:dyDescent="0.25">
      <c r="A140" t="s">
        <v>144</v>
      </c>
      <c r="B140" t="s">
        <v>71</v>
      </c>
      <c r="C140">
        <v>25.54</v>
      </c>
      <c r="D140" s="1">
        <v>3.95</v>
      </c>
    </row>
    <row r="141" spans="1:12" x14ac:dyDescent="0.25">
      <c r="A141" t="s">
        <v>145</v>
      </c>
      <c r="B141" t="s">
        <v>73</v>
      </c>
      <c r="C141">
        <v>24.57</v>
      </c>
      <c r="D141" s="1">
        <v>8.3699999999999992</v>
      </c>
      <c r="E141" t="str">
        <f t="shared" ref="E141" si="181">B141</f>
        <v>D4</v>
      </c>
      <c r="F141" s="1">
        <f t="shared" ref="F141" si="182">AVERAGE(D141:D143)</f>
        <v>9.2366666666666664</v>
      </c>
      <c r="H141" t="s">
        <v>73</v>
      </c>
      <c r="I141">
        <v>9.2366666666666664</v>
      </c>
      <c r="J141">
        <f t="shared" ref="J141" si="183">I141*2</f>
        <v>18.473333333333333</v>
      </c>
      <c r="L141">
        <f t="shared" ref="L141" si="184">20.8/J141</f>
        <v>1.1259473114399134</v>
      </c>
    </row>
    <row r="142" spans="1:12" x14ac:dyDescent="0.25">
      <c r="A142" t="s">
        <v>146</v>
      </c>
      <c r="B142" t="s">
        <v>73</v>
      </c>
      <c r="C142">
        <v>24.4</v>
      </c>
      <c r="D142" s="1">
        <v>9.5</v>
      </c>
    </row>
    <row r="143" spans="1:12" x14ac:dyDescent="0.25">
      <c r="A143" t="s">
        <v>147</v>
      </c>
      <c r="B143" t="s">
        <v>73</v>
      </c>
      <c r="C143">
        <v>24.36</v>
      </c>
      <c r="D143" s="1">
        <v>9.84</v>
      </c>
    </row>
    <row r="144" spans="1:12" x14ac:dyDescent="0.25">
      <c r="A144" t="s">
        <v>148</v>
      </c>
      <c r="B144" t="s">
        <v>75</v>
      </c>
      <c r="C144">
        <v>25.17</v>
      </c>
      <c r="D144" s="1">
        <v>5.25</v>
      </c>
      <c r="E144" t="str">
        <f t="shared" ref="E144" si="185">B144</f>
        <v>D6</v>
      </c>
      <c r="F144" s="1">
        <f t="shared" ref="F144" si="186">AVERAGE(D144:D146)</f>
        <v>4.9866666666666672</v>
      </c>
      <c r="H144" t="s">
        <v>75</v>
      </c>
      <c r="I144">
        <v>4.9866666666666672</v>
      </c>
      <c r="J144">
        <f t="shared" ref="J144" si="187">I144*2</f>
        <v>9.9733333333333345</v>
      </c>
      <c r="L144">
        <f t="shared" ref="L144" si="188">20.8/J144</f>
        <v>2.0855614973262031</v>
      </c>
    </row>
    <row r="145" spans="1:12" x14ac:dyDescent="0.25">
      <c r="A145" t="s">
        <v>149</v>
      </c>
      <c r="B145" t="s">
        <v>75</v>
      </c>
      <c r="C145">
        <v>25.3</v>
      </c>
      <c r="D145" s="1">
        <v>4.75</v>
      </c>
    </row>
    <row r="146" spans="1:12" x14ac:dyDescent="0.25">
      <c r="A146" t="s">
        <v>150</v>
      </c>
      <c r="B146" t="s">
        <v>75</v>
      </c>
      <c r="C146">
        <v>25.24</v>
      </c>
      <c r="D146" s="1">
        <v>4.96</v>
      </c>
    </row>
    <row r="147" spans="1:12" x14ac:dyDescent="0.25">
      <c r="A147" t="s">
        <v>151</v>
      </c>
      <c r="B147" t="s">
        <v>77</v>
      </c>
      <c r="C147">
        <v>24.86</v>
      </c>
      <c r="D147" s="1">
        <v>6.69</v>
      </c>
      <c r="E147" t="str">
        <f t="shared" ref="E147" si="189">B147</f>
        <v>D8</v>
      </c>
      <c r="F147" s="1">
        <f t="shared" ref="F147" si="190">AVERAGE(D147:D149)</f>
        <v>7.080000000000001</v>
      </c>
      <c r="H147" t="s">
        <v>77</v>
      </c>
      <c r="I147">
        <v>7.080000000000001</v>
      </c>
      <c r="J147">
        <f t="shared" ref="J147" si="191">I147*2</f>
        <v>14.160000000000002</v>
      </c>
      <c r="L147">
        <f t="shared" ref="L147" si="192">20.8/J147</f>
        <v>1.4689265536723162</v>
      </c>
    </row>
    <row r="148" spans="1:12" x14ac:dyDescent="0.25">
      <c r="A148" t="s">
        <v>152</v>
      </c>
      <c r="B148" t="s">
        <v>77</v>
      </c>
      <c r="C148">
        <v>24.83</v>
      </c>
      <c r="D148" s="1">
        <v>6.81</v>
      </c>
    </row>
    <row r="149" spans="1:12" x14ac:dyDescent="0.25">
      <c r="A149" t="s">
        <v>153</v>
      </c>
      <c r="B149" t="s">
        <v>77</v>
      </c>
      <c r="C149">
        <v>24.67</v>
      </c>
      <c r="D149" s="1">
        <v>7.74</v>
      </c>
    </row>
    <row r="150" spans="1:12" x14ac:dyDescent="0.25">
      <c r="A150" t="s">
        <v>154</v>
      </c>
      <c r="B150" t="s">
        <v>79</v>
      </c>
      <c r="C150">
        <v>24.28</v>
      </c>
      <c r="D150" s="1">
        <v>10.4</v>
      </c>
      <c r="E150" t="str">
        <f t="shared" ref="E150" si="193">B150</f>
        <v>D10</v>
      </c>
      <c r="F150" s="1">
        <f t="shared" ref="F150" si="194">AVERAGE(D150:D152)</f>
        <v>10.466666666666667</v>
      </c>
      <c r="H150" t="s">
        <v>79</v>
      </c>
      <c r="I150">
        <v>10.466666666666667</v>
      </c>
      <c r="J150">
        <f t="shared" ref="J150" si="195">I150*2</f>
        <v>20.933333333333334</v>
      </c>
      <c r="L150">
        <f t="shared" ref="L150" si="196">20.8/J150</f>
        <v>0.99363057324840764</v>
      </c>
    </row>
    <row r="151" spans="1:12" x14ac:dyDescent="0.25">
      <c r="A151" t="s">
        <v>155</v>
      </c>
      <c r="B151" t="s">
        <v>79</v>
      </c>
      <c r="C151">
        <v>24.27</v>
      </c>
      <c r="D151" s="1">
        <v>10.5</v>
      </c>
    </row>
    <row r="152" spans="1:12" x14ac:dyDescent="0.25">
      <c r="A152" t="s">
        <v>156</v>
      </c>
      <c r="B152" t="s">
        <v>79</v>
      </c>
      <c r="C152">
        <v>24.27</v>
      </c>
      <c r="D152" s="1">
        <v>10.5</v>
      </c>
    </row>
    <row r="153" spans="1:12" x14ac:dyDescent="0.25">
      <c r="A153" t="s">
        <v>157</v>
      </c>
      <c r="B153" t="s">
        <v>81</v>
      </c>
      <c r="C153">
        <v>25.84</v>
      </c>
      <c r="D153" s="1">
        <v>3.14</v>
      </c>
      <c r="E153" t="str">
        <f t="shared" ref="E153" si="197">B153</f>
        <v>D12</v>
      </c>
      <c r="F153" s="1">
        <f t="shared" ref="F153" si="198">AVERAGE(D153:D155)</f>
        <v>2.8800000000000003</v>
      </c>
      <c r="H153" t="s">
        <v>81</v>
      </c>
      <c r="I153">
        <v>2.8800000000000003</v>
      </c>
      <c r="J153">
        <f t="shared" ref="J153" si="199">I153*2</f>
        <v>5.7600000000000007</v>
      </c>
      <c r="L153">
        <f t="shared" ref="L153" si="200">20.8/J153</f>
        <v>3.6111111111111107</v>
      </c>
    </row>
    <row r="154" spans="1:12" x14ac:dyDescent="0.25">
      <c r="A154" t="s">
        <v>158</v>
      </c>
      <c r="B154" t="s">
        <v>81</v>
      </c>
      <c r="C154">
        <v>25.96</v>
      </c>
      <c r="D154" s="1">
        <v>2.86</v>
      </c>
    </row>
    <row r="155" spans="1:12" x14ac:dyDescent="0.25">
      <c r="A155" t="s">
        <v>159</v>
      </c>
      <c r="B155" t="s">
        <v>81</v>
      </c>
      <c r="C155">
        <v>26.06</v>
      </c>
      <c r="D155" s="1">
        <v>2.64</v>
      </c>
    </row>
    <row r="156" spans="1:12" x14ac:dyDescent="0.25">
      <c r="A156" t="s">
        <v>160</v>
      </c>
      <c r="B156" t="s">
        <v>88</v>
      </c>
      <c r="C156">
        <v>24.04</v>
      </c>
      <c r="D156" s="1">
        <v>12.5</v>
      </c>
      <c r="E156" t="str">
        <f t="shared" ref="E156" si="201">B156</f>
        <v>E1</v>
      </c>
      <c r="F156" s="1">
        <f t="shared" ref="F156" si="202">AVERAGE(D156:D158)</f>
        <v>12.833333333333334</v>
      </c>
      <c r="H156" t="s">
        <v>88</v>
      </c>
      <c r="I156">
        <v>12.833333333333334</v>
      </c>
      <c r="J156">
        <f t="shared" ref="J156" si="203">I156*2</f>
        <v>25.666666666666668</v>
      </c>
      <c r="L156">
        <f t="shared" ref="L156" si="204">20.8/J156</f>
        <v>0.81038961038961033</v>
      </c>
    </row>
    <row r="157" spans="1:12" x14ac:dyDescent="0.25">
      <c r="A157" t="s">
        <v>161</v>
      </c>
      <c r="B157" t="s">
        <v>88</v>
      </c>
      <c r="C157">
        <v>24.02</v>
      </c>
      <c r="D157" s="1">
        <v>12.7</v>
      </c>
    </row>
    <row r="158" spans="1:12" x14ac:dyDescent="0.25">
      <c r="A158" t="s">
        <v>162</v>
      </c>
      <c r="B158" t="s">
        <v>88</v>
      </c>
      <c r="C158">
        <v>23.97</v>
      </c>
      <c r="D158" s="1">
        <v>13.3</v>
      </c>
    </row>
    <row r="159" spans="1:12" x14ac:dyDescent="0.25">
      <c r="A159" t="s">
        <v>163</v>
      </c>
      <c r="B159" t="s">
        <v>90</v>
      </c>
      <c r="C159">
        <v>26.03</v>
      </c>
      <c r="D159" s="1">
        <v>2.71</v>
      </c>
      <c r="E159" t="str">
        <f t="shared" ref="E159" si="205">B159</f>
        <v>E3</v>
      </c>
      <c r="F159" s="1">
        <f t="shared" ref="F159" si="206">AVERAGE(D159:D161)</f>
        <v>2.8066666666666666</v>
      </c>
      <c r="H159" t="s">
        <v>90</v>
      </c>
      <c r="I159">
        <v>2.8066666666666666</v>
      </c>
      <c r="J159">
        <f t="shared" ref="J159" si="207">I159*2</f>
        <v>5.6133333333333333</v>
      </c>
      <c r="L159">
        <f t="shared" ref="L159" si="208">20.8/J159</f>
        <v>3.7054631828978626</v>
      </c>
    </row>
    <row r="160" spans="1:12" x14ac:dyDescent="0.25">
      <c r="A160" t="s">
        <v>164</v>
      </c>
      <c r="B160" t="s">
        <v>90</v>
      </c>
      <c r="C160">
        <v>25.81</v>
      </c>
      <c r="D160" s="1">
        <v>3.2</v>
      </c>
    </row>
    <row r="161" spans="1:12" x14ac:dyDescent="0.25">
      <c r="A161" t="s">
        <v>165</v>
      </c>
      <c r="B161" t="s">
        <v>90</v>
      </c>
      <c r="C161">
        <v>26.13</v>
      </c>
      <c r="D161" s="1">
        <v>2.5099999999999998</v>
      </c>
    </row>
    <row r="162" spans="1:12" x14ac:dyDescent="0.25">
      <c r="A162" t="s">
        <v>166</v>
      </c>
      <c r="B162" t="s">
        <v>92</v>
      </c>
      <c r="C162">
        <v>24.74</v>
      </c>
      <c r="D162" s="1">
        <v>7.34</v>
      </c>
      <c r="E162" t="str">
        <f t="shared" ref="E162" si="209">B162</f>
        <v>E5</v>
      </c>
      <c r="F162" s="1">
        <f t="shared" ref="F162" si="210">AVERAGE(D162:D164)</f>
        <v>7.2399999999999993</v>
      </c>
      <c r="H162" t="s">
        <v>92</v>
      </c>
      <c r="I162">
        <v>7.2399999999999993</v>
      </c>
      <c r="J162">
        <f t="shared" ref="J162" si="211">I162*2</f>
        <v>14.479999999999999</v>
      </c>
      <c r="L162">
        <f t="shared" ref="L162" si="212">20.8/J162</f>
        <v>1.4364640883977902</v>
      </c>
    </row>
    <row r="163" spans="1:12" x14ac:dyDescent="0.25">
      <c r="A163" t="s">
        <v>167</v>
      </c>
      <c r="B163" t="s">
        <v>92</v>
      </c>
      <c r="C163">
        <v>24.78</v>
      </c>
      <c r="D163" s="1">
        <v>7.11</v>
      </c>
    </row>
    <row r="164" spans="1:12" x14ac:dyDescent="0.25">
      <c r="A164" t="s">
        <v>168</v>
      </c>
      <c r="B164" t="s">
        <v>92</v>
      </c>
      <c r="C164">
        <v>24.75</v>
      </c>
      <c r="D164" s="1">
        <v>7.27</v>
      </c>
    </row>
    <row r="165" spans="1:12" x14ac:dyDescent="0.25">
      <c r="A165" t="s">
        <v>169</v>
      </c>
      <c r="B165" t="s">
        <v>94</v>
      </c>
      <c r="C165">
        <v>23.97</v>
      </c>
      <c r="D165" s="1">
        <v>13.3</v>
      </c>
      <c r="E165" t="str">
        <f t="shared" ref="E165" si="213">B165</f>
        <v>E7</v>
      </c>
      <c r="F165" s="1">
        <f t="shared" ref="F165" si="214">AVERAGE(D165:D167)</f>
        <v>13.166666666666666</v>
      </c>
      <c r="H165" t="s">
        <v>94</v>
      </c>
      <c r="I165">
        <v>13.166666666666666</v>
      </c>
      <c r="J165">
        <f t="shared" ref="J165" si="215">I165*2</f>
        <v>26.333333333333332</v>
      </c>
      <c r="L165">
        <f t="shared" ref="L165" si="216">20.8/J165</f>
        <v>0.78987341772151909</v>
      </c>
    </row>
    <row r="166" spans="1:12" x14ac:dyDescent="0.25">
      <c r="A166" t="s">
        <v>170</v>
      </c>
      <c r="B166" t="s">
        <v>94</v>
      </c>
      <c r="C166">
        <v>24.02</v>
      </c>
      <c r="D166" s="1">
        <v>12.7</v>
      </c>
    </row>
    <row r="167" spans="1:12" x14ac:dyDescent="0.25">
      <c r="A167" t="s">
        <v>171</v>
      </c>
      <c r="B167" t="s">
        <v>94</v>
      </c>
      <c r="C167">
        <v>23.94</v>
      </c>
      <c r="D167" s="1">
        <v>13.5</v>
      </c>
    </row>
    <row r="168" spans="1:12" x14ac:dyDescent="0.25">
      <c r="A168" t="s">
        <v>172</v>
      </c>
      <c r="B168" t="s">
        <v>96</v>
      </c>
      <c r="C168">
        <v>23.99</v>
      </c>
      <c r="D168" s="1">
        <v>13</v>
      </c>
      <c r="E168" t="str">
        <f t="shared" ref="E168" si="217">B168</f>
        <v>E9</v>
      </c>
      <c r="F168" s="1">
        <f t="shared" ref="F168" si="218">AVERAGE(D168:D170)</f>
        <v>12.733333333333334</v>
      </c>
      <c r="H168" t="s">
        <v>96</v>
      </c>
      <c r="I168">
        <v>12.733333333333334</v>
      </c>
      <c r="J168">
        <f t="shared" ref="J168" si="219">I168*2</f>
        <v>25.466666666666669</v>
      </c>
      <c r="L168">
        <f t="shared" ref="L168" si="220">20.8/J168</f>
        <v>0.81675392670157065</v>
      </c>
    </row>
    <row r="169" spans="1:12" x14ac:dyDescent="0.25">
      <c r="A169" t="s">
        <v>173</v>
      </c>
      <c r="B169" t="s">
        <v>96</v>
      </c>
      <c r="C169">
        <v>23.96</v>
      </c>
      <c r="D169" s="1">
        <v>13.4</v>
      </c>
    </row>
    <row r="170" spans="1:12" x14ac:dyDescent="0.25">
      <c r="A170" t="s">
        <v>174</v>
      </c>
      <c r="B170" t="s">
        <v>96</v>
      </c>
      <c r="C170">
        <v>24.12</v>
      </c>
      <c r="D170" s="1">
        <v>11.8</v>
      </c>
    </row>
    <row r="171" spans="1:12" x14ac:dyDescent="0.25">
      <c r="A171" t="s">
        <v>175</v>
      </c>
      <c r="B171" t="s">
        <v>98</v>
      </c>
      <c r="C171">
        <v>24.47</v>
      </c>
      <c r="D171" s="1">
        <v>9.02</v>
      </c>
      <c r="E171" t="str">
        <f t="shared" ref="E171" si="221">B171</f>
        <v>E11</v>
      </c>
      <c r="F171" s="1">
        <f t="shared" ref="F171" si="222">AVERAGE(D171:D173)</f>
        <v>9.08</v>
      </c>
      <c r="H171" t="s">
        <v>98</v>
      </c>
      <c r="I171">
        <v>9.08</v>
      </c>
      <c r="J171">
        <f t="shared" ref="J171" si="223">I171*2</f>
        <v>18.16</v>
      </c>
      <c r="L171">
        <f t="shared" ref="L171" si="224">20.8/J171</f>
        <v>1.1453744493392071</v>
      </c>
    </row>
    <row r="172" spans="1:12" x14ac:dyDescent="0.25">
      <c r="A172" t="s">
        <v>176</v>
      </c>
      <c r="B172" t="s">
        <v>98</v>
      </c>
      <c r="C172">
        <v>24.36</v>
      </c>
      <c r="D172" s="1">
        <v>9.8000000000000007</v>
      </c>
    </row>
    <row r="173" spans="1:12" x14ac:dyDescent="0.25">
      <c r="A173" t="s">
        <v>177</v>
      </c>
      <c r="B173" t="s">
        <v>98</v>
      </c>
      <c r="C173">
        <v>24.56</v>
      </c>
      <c r="D173" s="1">
        <v>8.42</v>
      </c>
    </row>
    <row r="174" spans="1:12" x14ac:dyDescent="0.25">
      <c r="A174" t="s">
        <v>178</v>
      </c>
      <c r="B174" t="s">
        <v>89</v>
      </c>
      <c r="C174">
        <v>25.33</v>
      </c>
      <c r="D174" s="1">
        <v>4.63</v>
      </c>
      <c r="E174" t="str">
        <f t="shared" ref="E174" si="225">B174</f>
        <v>E2</v>
      </c>
      <c r="F174" s="1">
        <f t="shared" ref="F174" si="226">AVERAGE(D174:D176)</f>
        <v>4.93</v>
      </c>
      <c r="H174" t="s">
        <v>89</v>
      </c>
      <c r="I174">
        <v>4.93</v>
      </c>
      <c r="J174">
        <f t="shared" ref="J174" si="227">I174*2</f>
        <v>9.86</v>
      </c>
      <c r="L174">
        <f t="shared" ref="L174" si="228">20.8/J174</f>
        <v>2.1095334685598379</v>
      </c>
    </row>
    <row r="175" spans="1:12" x14ac:dyDescent="0.25">
      <c r="A175" t="s">
        <v>179</v>
      </c>
      <c r="B175" t="s">
        <v>89</v>
      </c>
      <c r="C175">
        <v>25.27</v>
      </c>
      <c r="D175" s="1">
        <v>4.87</v>
      </c>
    </row>
    <row r="176" spans="1:12" x14ac:dyDescent="0.25">
      <c r="A176" t="s">
        <v>180</v>
      </c>
      <c r="B176" t="s">
        <v>89</v>
      </c>
      <c r="C176">
        <v>25.16</v>
      </c>
      <c r="D176" s="1">
        <v>5.29</v>
      </c>
    </row>
    <row r="177" spans="1:12" x14ac:dyDescent="0.25">
      <c r="A177" t="s">
        <v>181</v>
      </c>
      <c r="B177" t="s">
        <v>91</v>
      </c>
      <c r="C177">
        <v>25.53</v>
      </c>
      <c r="D177" s="1">
        <v>3.99</v>
      </c>
      <c r="E177" t="str">
        <f t="shared" ref="E177" si="229">B177</f>
        <v>E4</v>
      </c>
      <c r="F177" s="1">
        <f t="shared" ref="F177" si="230">AVERAGE(D177:D179)</f>
        <v>4.2</v>
      </c>
      <c r="H177" t="s">
        <v>91</v>
      </c>
      <c r="I177">
        <v>4.2</v>
      </c>
      <c r="J177">
        <f t="shared" ref="J177" si="231">I177*2</f>
        <v>8.4</v>
      </c>
      <c r="L177">
        <f t="shared" ref="L177" si="232">20.8/J177</f>
        <v>2.4761904761904763</v>
      </c>
    </row>
    <row r="178" spans="1:12" x14ac:dyDescent="0.25">
      <c r="A178" t="s">
        <v>182</v>
      </c>
      <c r="B178" t="s">
        <v>91</v>
      </c>
      <c r="C178">
        <v>25.55</v>
      </c>
      <c r="D178" s="1">
        <v>3.92</v>
      </c>
    </row>
    <row r="179" spans="1:12" x14ac:dyDescent="0.25">
      <c r="A179" t="s">
        <v>183</v>
      </c>
      <c r="B179" t="s">
        <v>91</v>
      </c>
      <c r="C179">
        <v>25.32</v>
      </c>
      <c r="D179" s="1">
        <v>4.6900000000000004</v>
      </c>
    </row>
    <row r="180" spans="1:12" x14ac:dyDescent="0.25">
      <c r="A180" t="s">
        <v>184</v>
      </c>
      <c r="B180" t="s">
        <v>93</v>
      </c>
      <c r="C180">
        <v>26.26</v>
      </c>
      <c r="D180" s="1">
        <v>2.2599999999999998</v>
      </c>
      <c r="E180" t="str">
        <f t="shared" ref="E180" si="233">B180</f>
        <v>E6</v>
      </c>
      <c r="F180" s="1">
        <f t="shared" ref="F180" si="234">AVERAGE(D180:D182)</f>
        <v>2.4266666666666663</v>
      </c>
      <c r="H180" t="s">
        <v>93</v>
      </c>
      <c r="I180">
        <v>2.4266666666666663</v>
      </c>
      <c r="J180">
        <f t="shared" ref="J180" si="235">I180*2</f>
        <v>4.8533333333333326</v>
      </c>
      <c r="L180">
        <f t="shared" ref="L180" si="236">20.8/J180</f>
        <v>4.2857142857142865</v>
      </c>
    </row>
    <row r="181" spans="1:12" x14ac:dyDescent="0.25">
      <c r="A181" t="s">
        <v>185</v>
      </c>
      <c r="B181" t="s">
        <v>93</v>
      </c>
      <c r="C181">
        <v>26.12</v>
      </c>
      <c r="D181" s="1">
        <v>2.52</v>
      </c>
    </row>
    <row r="182" spans="1:12" x14ac:dyDescent="0.25">
      <c r="A182" t="s">
        <v>186</v>
      </c>
      <c r="B182" t="s">
        <v>93</v>
      </c>
      <c r="C182">
        <v>26.13</v>
      </c>
      <c r="D182" s="1">
        <v>2.5</v>
      </c>
    </row>
    <row r="183" spans="1:12" x14ac:dyDescent="0.25">
      <c r="A183" t="s">
        <v>187</v>
      </c>
      <c r="B183" t="s">
        <v>95</v>
      </c>
      <c r="C183">
        <v>24.61</v>
      </c>
      <c r="D183" s="1">
        <v>8.08</v>
      </c>
      <c r="E183" t="str">
        <f t="shared" ref="E183" si="237">B183</f>
        <v>E8</v>
      </c>
      <c r="F183" s="1">
        <f t="shared" ref="F183" si="238">AVERAGE(D183:D185)</f>
        <v>8.5566666666666666</v>
      </c>
      <c r="H183" t="s">
        <v>95</v>
      </c>
      <c r="I183">
        <v>8.5566666666666666</v>
      </c>
      <c r="J183">
        <f t="shared" ref="J183" si="239">I183*2</f>
        <v>17.113333333333333</v>
      </c>
      <c r="L183">
        <f t="shared" ref="L183" si="240">20.8/J183</f>
        <v>1.2154265679781846</v>
      </c>
    </row>
    <row r="184" spans="1:12" x14ac:dyDescent="0.25">
      <c r="A184" t="s">
        <v>188</v>
      </c>
      <c r="B184" t="s">
        <v>95</v>
      </c>
      <c r="C184">
        <v>24.55</v>
      </c>
      <c r="D184" s="1">
        <v>8.48</v>
      </c>
    </row>
    <row r="185" spans="1:12" x14ac:dyDescent="0.25">
      <c r="A185" t="s">
        <v>189</v>
      </c>
      <c r="B185" t="s">
        <v>95</v>
      </c>
      <c r="C185">
        <v>24.46</v>
      </c>
      <c r="D185" s="1">
        <v>9.11</v>
      </c>
    </row>
    <row r="186" spans="1:12" x14ac:dyDescent="0.25">
      <c r="A186" t="s">
        <v>190</v>
      </c>
      <c r="B186" t="s">
        <v>97</v>
      </c>
      <c r="C186">
        <v>24.55</v>
      </c>
      <c r="D186" s="1">
        <v>8.4600000000000009</v>
      </c>
      <c r="E186" t="str">
        <f t="shared" ref="E186" si="241">B186</f>
        <v>E10</v>
      </c>
      <c r="F186" s="1">
        <f t="shared" ref="F186" si="242">AVERAGE(D186:D188)</f>
        <v>8.73</v>
      </c>
      <c r="H186" t="s">
        <v>97</v>
      </c>
      <c r="I186">
        <v>8.73</v>
      </c>
      <c r="J186">
        <f t="shared" ref="J186" si="243">I186*2</f>
        <v>17.46</v>
      </c>
      <c r="L186">
        <f t="shared" ref="L186" si="244">20.8/J186</f>
        <v>1.1912943871706758</v>
      </c>
    </row>
    <row r="187" spans="1:12" x14ac:dyDescent="0.25">
      <c r="A187" t="s">
        <v>191</v>
      </c>
      <c r="B187" t="s">
        <v>97</v>
      </c>
      <c r="C187">
        <v>24.44</v>
      </c>
      <c r="D187" s="1">
        <v>9.25</v>
      </c>
    </row>
    <row r="188" spans="1:12" x14ac:dyDescent="0.25">
      <c r="A188" t="s">
        <v>192</v>
      </c>
      <c r="B188" t="s">
        <v>97</v>
      </c>
      <c r="C188">
        <v>24.55</v>
      </c>
      <c r="D188" s="1">
        <v>8.48</v>
      </c>
    </row>
    <row r="189" spans="1:12" x14ac:dyDescent="0.25">
      <c r="A189" t="s">
        <v>193</v>
      </c>
      <c r="B189" t="s">
        <v>99</v>
      </c>
      <c r="C189">
        <v>24.99</v>
      </c>
      <c r="D189" s="1">
        <v>6.04</v>
      </c>
      <c r="E189" t="str">
        <f t="shared" ref="E189" si="245">B189</f>
        <v>E12</v>
      </c>
      <c r="F189" s="1">
        <f t="shared" ref="F189" si="246">AVERAGE(D189:D191)</f>
        <v>6.7833333333333341</v>
      </c>
      <c r="H189" t="s">
        <v>99</v>
      </c>
      <c r="I189">
        <v>6.7833333333333341</v>
      </c>
      <c r="J189">
        <f t="shared" ref="J189" si="247">I189*2</f>
        <v>13.566666666666668</v>
      </c>
      <c r="L189">
        <f t="shared" ref="L189" si="248">20.8/J189</f>
        <v>1.533169533169533</v>
      </c>
    </row>
    <row r="190" spans="1:12" x14ac:dyDescent="0.25">
      <c r="A190" t="s">
        <v>194</v>
      </c>
      <c r="B190" t="s">
        <v>99</v>
      </c>
      <c r="C190">
        <v>24.73</v>
      </c>
      <c r="D190" s="1">
        <v>7.37</v>
      </c>
    </row>
    <row r="191" spans="1:12" x14ac:dyDescent="0.25">
      <c r="A191" t="s">
        <v>195</v>
      </c>
      <c r="B191" t="s">
        <v>99</v>
      </c>
      <c r="C191">
        <v>24.81</v>
      </c>
      <c r="D191" s="1">
        <v>6.94</v>
      </c>
    </row>
    <row r="192" spans="1:12" x14ac:dyDescent="0.25">
      <c r="A192" t="s">
        <v>196</v>
      </c>
      <c r="B192" t="s">
        <v>106</v>
      </c>
      <c r="C192">
        <v>24.62</v>
      </c>
      <c r="D192" s="1">
        <v>8.02</v>
      </c>
      <c r="E192" t="str">
        <f t="shared" ref="E192" si="249">B192</f>
        <v>F1</v>
      </c>
      <c r="F192" s="1">
        <f t="shared" ref="F192" si="250">AVERAGE(D192:D194)</f>
        <v>7.8366666666666669</v>
      </c>
      <c r="H192" t="s">
        <v>106</v>
      </c>
      <c r="I192">
        <v>7.8366666666666669</v>
      </c>
      <c r="J192">
        <f t="shared" ref="J192" si="251">I192*2</f>
        <v>15.673333333333334</v>
      </c>
      <c r="L192">
        <f t="shared" ref="L192" si="252">20.8/J192</f>
        <v>1.3270948532539344</v>
      </c>
    </row>
    <row r="193" spans="1:12" x14ac:dyDescent="0.25">
      <c r="A193" t="s">
        <v>197</v>
      </c>
      <c r="B193" t="s">
        <v>106</v>
      </c>
      <c r="C193">
        <v>24.66</v>
      </c>
      <c r="D193" s="1">
        <v>7.8</v>
      </c>
    </row>
    <row r="194" spans="1:12" x14ac:dyDescent="0.25">
      <c r="A194" t="s">
        <v>198</v>
      </c>
      <c r="B194" t="s">
        <v>106</v>
      </c>
      <c r="C194">
        <v>24.68</v>
      </c>
      <c r="D194" s="1">
        <v>7.69</v>
      </c>
    </row>
    <row r="195" spans="1:12" x14ac:dyDescent="0.25">
      <c r="A195" t="s">
        <v>199</v>
      </c>
      <c r="B195" t="s">
        <v>108</v>
      </c>
      <c r="C195">
        <v>26.01</v>
      </c>
      <c r="D195" s="1">
        <v>2.75</v>
      </c>
      <c r="E195" t="str">
        <f t="shared" ref="E195" si="253">B195</f>
        <v>F3</v>
      </c>
      <c r="F195" s="1">
        <f t="shared" ref="F195" si="254">AVERAGE(D195:D197)</f>
        <v>2.98</v>
      </c>
      <c r="H195" t="s">
        <v>108</v>
      </c>
      <c r="I195">
        <v>2.98</v>
      </c>
      <c r="J195">
        <f t="shared" ref="J195" si="255">I195*2</f>
        <v>5.96</v>
      </c>
      <c r="L195">
        <f t="shared" ref="L195" si="256">20.8/J195</f>
        <v>3.4899328859060406</v>
      </c>
    </row>
    <row r="196" spans="1:12" x14ac:dyDescent="0.25">
      <c r="A196" t="s">
        <v>200</v>
      </c>
      <c r="B196" t="s">
        <v>108</v>
      </c>
      <c r="C196">
        <v>25.88</v>
      </c>
      <c r="D196" s="1">
        <v>3.03</v>
      </c>
    </row>
    <row r="197" spans="1:12" x14ac:dyDescent="0.25">
      <c r="A197" t="s">
        <v>201</v>
      </c>
      <c r="B197" t="s">
        <v>108</v>
      </c>
      <c r="C197">
        <v>25.83</v>
      </c>
      <c r="D197" s="1">
        <v>3.16</v>
      </c>
    </row>
    <row r="198" spans="1:12" x14ac:dyDescent="0.25">
      <c r="A198" t="s">
        <v>202</v>
      </c>
      <c r="B198" t="s">
        <v>110</v>
      </c>
      <c r="C198">
        <v>25.58</v>
      </c>
      <c r="D198" s="1">
        <v>3.82</v>
      </c>
      <c r="E198" t="str">
        <f t="shared" ref="E198" si="257">B198</f>
        <v>F5</v>
      </c>
      <c r="F198" s="1">
        <f t="shared" ref="F198" si="258">AVERAGE(D198:D200)</f>
        <v>3.7966666666666669</v>
      </c>
      <c r="H198" t="s">
        <v>110</v>
      </c>
      <c r="I198">
        <v>3.7966666666666669</v>
      </c>
      <c r="J198">
        <f t="shared" ref="J198" si="259">I198*2</f>
        <v>7.5933333333333337</v>
      </c>
      <c r="L198">
        <f t="shared" ref="L198" si="260">20.8/J198</f>
        <v>2.7392449517120281</v>
      </c>
    </row>
    <row r="199" spans="1:12" x14ac:dyDescent="0.25">
      <c r="A199" t="s">
        <v>203</v>
      </c>
      <c r="B199" t="s">
        <v>110</v>
      </c>
      <c r="C199">
        <v>25.58</v>
      </c>
      <c r="D199" s="1">
        <v>3.82</v>
      </c>
    </row>
    <row r="200" spans="1:12" x14ac:dyDescent="0.25">
      <c r="A200" t="s">
        <v>204</v>
      </c>
      <c r="B200" t="s">
        <v>110</v>
      </c>
      <c r="C200">
        <v>25.61</v>
      </c>
      <c r="D200" s="1">
        <v>3.75</v>
      </c>
    </row>
    <row r="201" spans="1:12" x14ac:dyDescent="0.25">
      <c r="A201" t="s">
        <v>205</v>
      </c>
      <c r="B201" t="s">
        <v>112</v>
      </c>
      <c r="C201">
        <v>23.72</v>
      </c>
      <c r="D201" s="1">
        <v>16.100000000000001</v>
      </c>
      <c r="E201" t="str">
        <f t="shared" ref="E201" si="261">B201</f>
        <v>F7</v>
      </c>
      <c r="F201" s="1">
        <f t="shared" ref="F201" si="262">AVERAGE(D201:D203)</f>
        <v>16.733333333333334</v>
      </c>
      <c r="H201" t="s">
        <v>112</v>
      </c>
      <c r="I201">
        <v>16.733333333333334</v>
      </c>
      <c r="J201">
        <f t="shared" ref="J201" si="263">I201*2</f>
        <v>33.466666666666669</v>
      </c>
      <c r="L201">
        <f t="shared" ref="L201" si="264">20.8/J201</f>
        <v>0.62151394422310757</v>
      </c>
    </row>
    <row r="202" spans="1:12" x14ac:dyDescent="0.25">
      <c r="A202" t="s">
        <v>206</v>
      </c>
      <c r="B202" t="s">
        <v>112</v>
      </c>
      <c r="C202">
        <v>23.74</v>
      </c>
      <c r="D202" s="1">
        <v>15.8</v>
      </c>
    </row>
    <row r="203" spans="1:12" x14ac:dyDescent="0.25">
      <c r="A203" t="s">
        <v>207</v>
      </c>
      <c r="B203" t="s">
        <v>112</v>
      </c>
      <c r="C203">
        <v>23.55</v>
      </c>
      <c r="D203" s="1">
        <v>18.3</v>
      </c>
    </row>
    <row r="204" spans="1:12" x14ac:dyDescent="0.25">
      <c r="A204" t="s">
        <v>208</v>
      </c>
      <c r="B204" t="s">
        <v>114</v>
      </c>
      <c r="C204">
        <v>25.35</v>
      </c>
      <c r="D204" s="1">
        <v>4.59</v>
      </c>
      <c r="E204" t="str">
        <f t="shared" ref="E204" si="265">B204</f>
        <v>F9</v>
      </c>
      <c r="F204" s="1">
        <f t="shared" ref="F204" si="266">AVERAGE(D204:D206)</f>
        <v>3.72</v>
      </c>
      <c r="H204" t="s">
        <v>114</v>
      </c>
      <c r="I204">
        <v>3.72</v>
      </c>
      <c r="J204">
        <f t="shared" ref="J204" si="267">I204*2</f>
        <v>7.44</v>
      </c>
      <c r="L204">
        <f t="shared" ref="L204" si="268">20.8/J204</f>
        <v>2.7956989247311825</v>
      </c>
    </row>
    <row r="205" spans="1:12" x14ac:dyDescent="0.25">
      <c r="A205" t="s">
        <v>209</v>
      </c>
      <c r="B205" t="s">
        <v>114</v>
      </c>
      <c r="C205">
        <v>25.65</v>
      </c>
      <c r="D205" s="1">
        <v>3.62</v>
      </c>
    </row>
    <row r="206" spans="1:12" x14ac:dyDescent="0.25">
      <c r="A206" t="s">
        <v>210</v>
      </c>
      <c r="B206" t="s">
        <v>114</v>
      </c>
      <c r="C206">
        <v>25.92</v>
      </c>
      <c r="D206" s="1">
        <v>2.95</v>
      </c>
    </row>
    <row r="207" spans="1:12" x14ac:dyDescent="0.25">
      <c r="A207" t="s">
        <v>211</v>
      </c>
      <c r="B207" t="s">
        <v>116</v>
      </c>
      <c r="C207">
        <v>24.38</v>
      </c>
      <c r="D207" s="1">
        <v>9.66</v>
      </c>
      <c r="E207" t="str">
        <f t="shared" ref="E207" si="269">B207</f>
        <v>F11</v>
      </c>
      <c r="F207" s="1">
        <f t="shared" ref="F207" si="270">AVERAGE(D207:D209)</f>
        <v>9.5133333333333336</v>
      </c>
      <c r="H207" t="s">
        <v>116</v>
      </c>
      <c r="I207">
        <v>9.5133333333333336</v>
      </c>
      <c r="J207">
        <f t="shared" ref="J207" si="271">I207*2</f>
        <v>19.026666666666667</v>
      </c>
      <c r="L207">
        <f t="shared" ref="L207" si="272">20.8/J207</f>
        <v>1.0932025227750526</v>
      </c>
    </row>
    <row r="208" spans="1:12" x14ac:dyDescent="0.25">
      <c r="A208" t="s">
        <v>212</v>
      </c>
      <c r="B208" t="s">
        <v>116</v>
      </c>
      <c r="C208">
        <v>24.38</v>
      </c>
      <c r="D208" s="1">
        <v>9.69</v>
      </c>
    </row>
    <row r="209" spans="1:12" x14ac:dyDescent="0.25">
      <c r="A209" t="s">
        <v>213</v>
      </c>
      <c r="B209" t="s">
        <v>116</v>
      </c>
      <c r="C209">
        <v>24.44</v>
      </c>
      <c r="D209" s="1">
        <v>9.19</v>
      </c>
    </row>
    <row r="210" spans="1:12" x14ac:dyDescent="0.25">
      <c r="A210" t="s">
        <v>214</v>
      </c>
      <c r="B210" t="s">
        <v>107</v>
      </c>
      <c r="C210">
        <v>26.13</v>
      </c>
      <c r="D210" s="1">
        <v>2.5099999999999998</v>
      </c>
      <c r="E210" t="str">
        <f t="shared" ref="E210" si="273">B210</f>
        <v>F2</v>
      </c>
      <c r="F210" s="1">
        <f t="shared" ref="F210" si="274">AVERAGE(D210:D212)</f>
        <v>3.0333333333333332</v>
      </c>
      <c r="H210" t="s">
        <v>107</v>
      </c>
      <c r="I210">
        <v>3.0333333333333332</v>
      </c>
      <c r="J210">
        <f t="shared" ref="J210" si="275">I210*2</f>
        <v>6.0666666666666664</v>
      </c>
      <c r="L210">
        <f t="shared" ref="L210" si="276">20.8/J210</f>
        <v>3.4285714285714288</v>
      </c>
    </row>
    <row r="211" spans="1:12" x14ac:dyDescent="0.25">
      <c r="A211" t="s">
        <v>215</v>
      </c>
      <c r="B211" t="s">
        <v>107</v>
      </c>
      <c r="C211">
        <v>25.79</v>
      </c>
      <c r="D211" s="1">
        <v>3.25</v>
      </c>
    </row>
    <row r="212" spans="1:12" x14ac:dyDescent="0.25">
      <c r="A212" t="s">
        <v>216</v>
      </c>
      <c r="B212" t="s">
        <v>107</v>
      </c>
      <c r="C212">
        <v>25.76</v>
      </c>
      <c r="D212" s="1">
        <v>3.34</v>
      </c>
    </row>
    <row r="213" spans="1:12" x14ac:dyDescent="0.25">
      <c r="A213" t="s">
        <v>217</v>
      </c>
      <c r="B213" t="s">
        <v>109</v>
      </c>
      <c r="C213">
        <v>24.56</v>
      </c>
      <c r="D213" s="1">
        <v>8.4</v>
      </c>
      <c r="E213" t="str">
        <f t="shared" ref="E213" si="277">B213</f>
        <v>F4</v>
      </c>
      <c r="F213" s="1">
        <f t="shared" ref="F213" si="278">AVERAGE(D213:D215)</f>
        <v>8.3566666666666674</v>
      </c>
      <c r="H213" t="s">
        <v>109</v>
      </c>
      <c r="I213">
        <v>8.3566666666666674</v>
      </c>
      <c r="J213">
        <f t="shared" ref="J213" si="279">I213*2</f>
        <v>16.713333333333335</v>
      </c>
      <c r="L213">
        <f t="shared" ref="L213" si="280">20.8/J213</f>
        <v>1.2445153570003988</v>
      </c>
    </row>
    <row r="214" spans="1:12" x14ac:dyDescent="0.25">
      <c r="A214" t="s">
        <v>218</v>
      </c>
      <c r="B214" t="s">
        <v>109</v>
      </c>
      <c r="C214">
        <v>24.65</v>
      </c>
      <c r="D214" s="1">
        <v>7.82</v>
      </c>
    </row>
    <row r="215" spans="1:12" x14ac:dyDescent="0.25">
      <c r="A215" t="s">
        <v>219</v>
      </c>
      <c r="B215" t="s">
        <v>109</v>
      </c>
      <c r="C215">
        <v>24.49</v>
      </c>
      <c r="D215" s="1">
        <v>8.85</v>
      </c>
    </row>
    <row r="216" spans="1:12" x14ac:dyDescent="0.25">
      <c r="A216" t="s">
        <v>220</v>
      </c>
      <c r="B216" t="s">
        <v>111</v>
      </c>
      <c r="C216">
        <v>25.47</v>
      </c>
      <c r="D216" s="1">
        <v>4.16</v>
      </c>
      <c r="E216" t="str">
        <f t="shared" ref="E216" si="281">B216</f>
        <v>F6</v>
      </c>
      <c r="F216" s="1">
        <f t="shared" ref="F216" si="282">AVERAGE(D216:D218)</f>
        <v>3.6466666666666669</v>
      </c>
      <c r="H216" t="s">
        <v>111</v>
      </c>
      <c r="I216">
        <v>3.6466666666666669</v>
      </c>
      <c r="J216">
        <f t="shared" ref="J216" si="283">I216*2</f>
        <v>7.2933333333333339</v>
      </c>
      <c r="L216">
        <f t="shared" ref="L216" si="284">20.8/J216</f>
        <v>2.8519195612431445</v>
      </c>
    </row>
    <row r="217" spans="1:12" x14ac:dyDescent="0.25">
      <c r="A217" t="s">
        <v>221</v>
      </c>
      <c r="B217" t="s">
        <v>111</v>
      </c>
      <c r="C217">
        <v>25.56</v>
      </c>
      <c r="D217" s="1">
        <v>3.89</v>
      </c>
    </row>
    <row r="218" spans="1:12" x14ac:dyDescent="0.25">
      <c r="A218" t="s">
        <v>222</v>
      </c>
      <c r="B218" t="s">
        <v>111</v>
      </c>
      <c r="C218">
        <v>25.95</v>
      </c>
      <c r="D218" s="1">
        <v>2.89</v>
      </c>
    </row>
    <row r="219" spans="1:12" x14ac:dyDescent="0.25">
      <c r="A219" t="s">
        <v>223</v>
      </c>
      <c r="B219" t="s">
        <v>113</v>
      </c>
      <c r="C219">
        <v>24.96</v>
      </c>
      <c r="D219" s="1">
        <v>6.19</v>
      </c>
      <c r="E219" t="str">
        <f t="shared" ref="E219" si="285">B219</f>
        <v>F8</v>
      </c>
      <c r="F219" s="1">
        <f t="shared" ref="F219" si="286">AVERAGE(D219:D221)</f>
        <v>6.2166666666666677</v>
      </c>
      <c r="H219" t="s">
        <v>113</v>
      </c>
      <c r="I219">
        <v>6.2166666666666677</v>
      </c>
      <c r="J219">
        <f t="shared" ref="J219" si="287">I219*2</f>
        <v>12.433333333333335</v>
      </c>
      <c r="L219">
        <f t="shared" ref="L219" si="288">20.8/J219</f>
        <v>1.6729222520107236</v>
      </c>
    </row>
    <row r="220" spans="1:12" x14ac:dyDescent="0.25">
      <c r="A220" t="s">
        <v>224</v>
      </c>
      <c r="B220" t="s">
        <v>113</v>
      </c>
      <c r="C220">
        <v>24.94</v>
      </c>
      <c r="D220" s="1">
        <v>6.25</v>
      </c>
    </row>
    <row r="221" spans="1:12" x14ac:dyDescent="0.25">
      <c r="A221" t="s">
        <v>225</v>
      </c>
      <c r="B221" t="s">
        <v>113</v>
      </c>
      <c r="C221">
        <v>24.95</v>
      </c>
      <c r="D221" s="1">
        <v>6.21</v>
      </c>
    </row>
    <row r="222" spans="1:12" x14ac:dyDescent="0.25">
      <c r="A222" t="s">
        <v>226</v>
      </c>
      <c r="B222" t="s">
        <v>115</v>
      </c>
      <c r="C222">
        <v>25.39</v>
      </c>
      <c r="D222" s="1">
        <v>4.42</v>
      </c>
      <c r="E222" t="str">
        <f t="shared" ref="E222" si="289">B222</f>
        <v>F10</v>
      </c>
      <c r="F222" s="1">
        <f t="shared" ref="F222" si="290">AVERAGE(D222:D224)</f>
        <v>4.2366666666666664</v>
      </c>
      <c r="H222" t="s">
        <v>115</v>
      </c>
      <c r="I222">
        <v>4.2366666666666664</v>
      </c>
      <c r="J222">
        <f t="shared" ref="J222" si="291">I222*2</f>
        <v>8.4733333333333327</v>
      </c>
      <c r="L222">
        <f t="shared" ref="L222" si="292">20.8/J222</f>
        <v>2.4547600314712827</v>
      </c>
    </row>
    <row r="223" spans="1:12" x14ac:dyDescent="0.25">
      <c r="A223" t="s">
        <v>227</v>
      </c>
      <c r="B223" t="s">
        <v>115</v>
      </c>
      <c r="C223">
        <v>25.49</v>
      </c>
      <c r="D223" s="1">
        <v>4.12</v>
      </c>
    </row>
    <row r="224" spans="1:12" x14ac:dyDescent="0.25">
      <c r="A224" t="s">
        <v>228</v>
      </c>
      <c r="B224" t="s">
        <v>115</v>
      </c>
      <c r="C224">
        <v>25.47</v>
      </c>
      <c r="D224" s="1">
        <v>4.17</v>
      </c>
    </row>
    <row r="225" spans="1:12" x14ac:dyDescent="0.25">
      <c r="A225" t="s">
        <v>229</v>
      </c>
      <c r="B225" t="s">
        <v>117</v>
      </c>
      <c r="C225">
        <v>24.49</v>
      </c>
      <c r="D225" s="1">
        <v>8.9</v>
      </c>
      <c r="E225" t="str">
        <f t="shared" ref="E225" si="293">B225</f>
        <v>F12</v>
      </c>
      <c r="F225" s="1">
        <f t="shared" ref="F225" si="294">AVERAGE(D225:D227)</f>
        <v>8.9233333333333338</v>
      </c>
      <c r="H225" t="s">
        <v>117</v>
      </c>
      <c r="I225">
        <v>8.9233333333333338</v>
      </c>
      <c r="J225">
        <f t="shared" ref="J225" si="295">I225*2</f>
        <v>17.846666666666668</v>
      </c>
      <c r="L225">
        <f t="shared" ref="L225" si="296">20.8/J225</f>
        <v>1.1654837504669406</v>
      </c>
    </row>
    <row r="226" spans="1:12" x14ac:dyDescent="0.25">
      <c r="A226" t="s">
        <v>230</v>
      </c>
      <c r="B226" t="s">
        <v>117</v>
      </c>
      <c r="C226">
        <v>24.46</v>
      </c>
      <c r="D226" s="1">
        <v>9.0500000000000007</v>
      </c>
    </row>
    <row r="227" spans="1:12" x14ac:dyDescent="0.25">
      <c r="A227" t="s">
        <v>231</v>
      </c>
      <c r="B227" t="s">
        <v>117</v>
      </c>
      <c r="C227">
        <v>24.5</v>
      </c>
      <c r="D227" s="1">
        <v>8.82</v>
      </c>
    </row>
    <row r="228" spans="1:12" x14ac:dyDescent="0.25">
      <c r="A228" t="s">
        <v>232</v>
      </c>
      <c r="B228" t="s">
        <v>124</v>
      </c>
      <c r="C228">
        <v>24.31</v>
      </c>
      <c r="D228" s="1">
        <v>10.199999999999999</v>
      </c>
      <c r="E228" t="str">
        <f t="shared" ref="E228" si="297">B228</f>
        <v>G1</v>
      </c>
      <c r="F228" s="1">
        <f t="shared" ref="F228" si="298">AVERAGE(D228:D230)</f>
        <v>11.300000000000002</v>
      </c>
      <c r="H228" t="s">
        <v>124</v>
      </c>
      <c r="I228">
        <v>11.300000000000002</v>
      </c>
      <c r="J228">
        <f t="shared" ref="J228" si="299">I228*2</f>
        <v>22.600000000000005</v>
      </c>
      <c r="L228">
        <f t="shared" ref="L228" si="300">20.8/J228</f>
        <v>0.92035398230088483</v>
      </c>
    </row>
    <row r="229" spans="1:12" x14ac:dyDescent="0.25">
      <c r="A229" t="s">
        <v>233</v>
      </c>
      <c r="B229" t="s">
        <v>124</v>
      </c>
      <c r="C229">
        <v>24.29</v>
      </c>
      <c r="D229" s="1">
        <v>10.4</v>
      </c>
    </row>
    <row r="230" spans="1:12" x14ac:dyDescent="0.25">
      <c r="A230" t="s">
        <v>234</v>
      </c>
      <c r="B230" t="s">
        <v>124</v>
      </c>
      <c r="C230">
        <v>23.97</v>
      </c>
      <c r="D230" s="1">
        <v>13.3</v>
      </c>
    </row>
    <row r="231" spans="1:12" x14ac:dyDescent="0.25">
      <c r="A231" t="s">
        <v>235</v>
      </c>
      <c r="B231" t="s">
        <v>126</v>
      </c>
      <c r="C231">
        <v>25.77</v>
      </c>
      <c r="D231" s="1">
        <v>3.32</v>
      </c>
      <c r="E231" t="str">
        <f t="shared" ref="E231" si="301">B231</f>
        <v>G3</v>
      </c>
      <c r="F231" s="1">
        <f t="shared" ref="F231" si="302">AVERAGE(D231:D233)</f>
        <v>3.063333333333333</v>
      </c>
      <c r="H231" t="s">
        <v>126</v>
      </c>
      <c r="I231">
        <v>3.063333333333333</v>
      </c>
      <c r="J231">
        <f t="shared" ref="J231" si="303">I231*2</f>
        <v>6.126666666666666</v>
      </c>
      <c r="L231">
        <f t="shared" ref="L231" si="304">20.8/J231</f>
        <v>3.3949945593035915</v>
      </c>
    </row>
    <row r="232" spans="1:12" x14ac:dyDescent="0.25">
      <c r="A232" t="s">
        <v>236</v>
      </c>
      <c r="B232" t="s">
        <v>126</v>
      </c>
      <c r="C232">
        <v>25.92</v>
      </c>
      <c r="D232" s="1">
        <v>2.95</v>
      </c>
    </row>
    <row r="233" spans="1:12" x14ac:dyDescent="0.25">
      <c r="A233" t="s">
        <v>237</v>
      </c>
      <c r="B233" t="s">
        <v>126</v>
      </c>
      <c r="C233">
        <v>25.93</v>
      </c>
      <c r="D233" s="1">
        <v>2.92</v>
      </c>
    </row>
    <row r="234" spans="1:12" x14ac:dyDescent="0.25">
      <c r="A234" t="s">
        <v>238</v>
      </c>
      <c r="B234" t="s">
        <v>128</v>
      </c>
      <c r="C234">
        <v>25.29</v>
      </c>
      <c r="D234" s="1">
        <v>4.7699999999999996</v>
      </c>
      <c r="E234" t="str">
        <f t="shared" ref="E234" si="305">B234</f>
        <v>G5</v>
      </c>
      <c r="F234" s="1">
        <f t="shared" ref="F234" si="306">AVERAGE(D234:D236)</f>
        <v>4.41</v>
      </c>
      <c r="H234" t="s">
        <v>128</v>
      </c>
      <c r="I234">
        <v>4.41</v>
      </c>
      <c r="J234">
        <f t="shared" ref="J234" si="307">I234*2</f>
        <v>8.82</v>
      </c>
      <c r="L234">
        <f t="shared" ref="L234" si="308">20.8/J234</f>
        <v>2.3582766439909295</v>
      </c>
    </row>
    <row r="235" spans="1:12" x14ac:dyDescent="0.25">
      <c r="A235" t="s">
        <v>239</v>
      </c>
      <c r="B235" t="s">
        <v>128</v>
      </c>
      <c r="C235">
        <v>25.56</v>
      </c>
      <c r="D235" s="1">
        <v>3.9</v>
      </c>
    </row>
    <row r="236" spans="1:12" x14ac:dyDescent="0.25">
      <c r="A236" t="s">
        <v>240</v>
      </c>
      <c r="B236" t="s">
        <v>128</v>
      </c>
      <c r="C236">
        <v>25.35</v>
      </c>
      <c r="D236" s="1">
        <v>4.5599999999999996</v>
      </c>
    </row>
    <row r="237" spans="1:12" x14ac:dyDescent="0.25">
      <c r="A237" t="s">
        <v>241</v>
      </c>
      <c r="B237" t="s">
        <v>130</v>
      </c>
      <c r="C237">
        <v>25.46</v>
      </c>
      <c r="D237" s="1">
        <v>4.21</v>
      </c>
      <c r="E237" t="str">
        <f t="shared" ref="E237" si="309">B237</f>
        <v>G7</v>
      </c>
      <c r="F237" s="1">
        <f t="shared" ref="F237" si="310">AVERAGE(D237:D239)</f>
        <v>4.1633333333333331</v>
      </c>
      <c r="H237" t="s">
        <v>130</v>
      </c>
      <c r="I237">
        <v>4.1633333333333331</v>
      </c>
      <c r="J237">
        <f t="shared" ref="J237" si="311">I237*2</f>
        <v>8.3266666666666662</v>
      </c>
      <c r="L237">
        <f t="shared" ref="L237" si="312">20.8/J237</f>
        <v>2.4979983987189756</v>
      </c>
    </row>
    <row r="238" spans="1:12" x14ac:dyDescent="0.25">
      <c r="A238" t="s">
        <v>242</v>
      </c>
      <c r="B238" t="s">
        <v>130</v>
      </c>
      <c r="C238">
        <v>25.48</v>
      </c>
      <c r="D238" s="1">
        <v>4.1399999999999997</v>
      </c>
    </row>
    <row r="239" spans="1:12" x14ac:dyDescent="0.25">
      <c r="A239" t="s">
        <v>243</v>
      </c>
      <c r="B239" t="s">
        <v>130</v>
      </c>
      <c r="C239">
        <v>25.48</v>
      </c>
      <c r="D239" s="1">
        <v>4.1399999999999997</v>
      </c>
    </row>
    <row r="240" spans="1:12" x14ac:dyDescent="0.25">
      <c r="A240" t="s">
        <v>244</v>
      </c>
      <c r="B240" t="s">
        <v>132</v>
      </c>
      <c r="C240">
        <v>25.21</v>
      </c>
      <c r="D240" s="1">
        <v>5.09</v>
      </c>
      <c r="E240" t="str">
        <f t="shared" ref="E240" si="313">B240</f>
        <v>G9</v>
      </c>
      <c r="F240" s="1">
        <f t="shared" ref="F240" si="314">AVERAGE(D240:D242)</f>
        <v>4.78</v>
      </c>
      <c r="H240" t="s">
        <v>132</v>
      </c>
      <c r="I240">
        <v>4.78</v>
      </c>
      <c r="J240">
        <f t="shared" ref="J240" si="315">I240*2</f>
        <v>9.56</v>
      </c>
      <c r="L240">
        <f t="shared" ref="L240" si="316">20.8/J240</f>
        <v>2.1757322175732217</v>
      </c>
    </row>
    <row r="241" spans="1:12" x14ac:dyDescent="0.25">
      <c r="A241" t="s">
        <v>245</v>
      </c>
      <c r="B241" t="s">
        <v>132</v>
      </c>
      <c r="C241">
        <v>25.24</v>
      </c>
      <c r="D241" s="1">
        <v>4.99</v>
      </c>
    </row>
    <row r="242" spans="1:12" x14ac:dyDescent="0.25">
      <c r="A242" t="s">
        <v>246</v>
      </c>
      <c r="B242" t="s">
        <v>132</v>
      </c>
      <c r="C242">
        <v>25.44</v>
      </c>
      <c r="D242" s="1">
        <v>4.26</v>
      </c>
    </row>
    <row r="243" spans="1:12" x14ac:dyDescent="0.25">
      <c r="A243" t="s">
        <v>247</v>
      </c>
      <c r="B243" t="s">
        <v>134</v>
      </c>
      <c r="C243">
        <v>25.96</v>
      </c>
      <c r="D243" s="1">
        <v>2.85</v>
      </c>
      <c r="E243" t="str">
        <f t="shared" ref="E243" si="317">B243</f>
        <v>G11</v>
      </c>
      <c r="F243" s="1">
        <f t="shared" ref="F243" si="318">AVERAGE(D243:D245)</f>
        <v>3.2466666666666666</v>
      </c>
      <c r="H243" t="s">
        <v>134</v>
      </c>
      <c r="I243">
        <v>3.2466666666666666</v>
      </c>
      <c r="J243">
        <f t="shared" ref="J243" si="319">I243*2</f>
        <v>6.4933333333333332</v>
      </c>
      <c r="L243">
        <f t="shared" ref="L243" si="320">20.8/J243</f>
        <v>3.2032854209445589</v>
      </c>
    </row>
    <row r="244" spans="1:12" x14ac:dyDescent="0.25">
      <c r="A244" t="s">
        <v>248</v>
      </c>
      <c r="B244" t="s">
        <v>134</v>
      </c>
      <c r="C244">
        <v>25.71</v>
      </c>
      <c r="D244" s="1">
        <v>3.46</v>
      </c>
    </row>
    <row r="245" spans="1:12" x14ac:dyDescent="0.25">
      <c r="A245" t="s">
        <v>249</v>
      </c>
      <c r="B245" t="s">
        <v>134</v>
      </c>
      <c r="C245">
        <v>25.72</v>
      </c>
      <c r="D245" s="1">
        <v>3.43</v>
      </c>
    </row>
    <row r="246" spans="1:12" x14ac:dyDescent="0.25">
      <c r="A246" t="s">
        <v>250</v>
      </c>
      <c r="B246" t="s">
        <v>125</v>
      </c>
      <c r="C246">
        <v>26.23</v>
      </c>
      <c r="D246" s="1">
        <v>2.33</v>
      </c>
      <c r="E246" t="str">
        <f t="shared" ref="E246" si="321">B246</f>
        <v>G2</v>
      </c>
      <c r="F246" s="1">
        <f t="shared" ref="F246" si="322">AVERAGE(D246:D248)</f>
        <v>2.6066666666666669</v>
      </c>
      <c r="H246" t="s">
        <v>125</v>
      </c>
      <c r="I246">
        <v>2.6066666666666669</v>
      </c>
      <c r="J246">
        <f t="shared" ref="J246" si="323">I246*2</f>
        <v>5.2133333333333338</v>
      </c>
      <c r="L246">
        <f t="shared" ref="L246" si="324">20.8/J246</f>
        <v>3.9897698209718668</v>
      </c>
    </row>
    <row r="247" spans="1:12" x14ac:dyDescent="0.25">
      <c r="A247" t="s">
        <v>251</v>
      </c>
      <c r="B247" t="s">
        <v>125</v>
      </c>
      <c r="C247">
        <v>26.03</v>
      </c>
      <c r="D247" s="1">
        <v>2.71</v>
      </c>
    </row>
    <row r="248" spans="1:12" x14ac:dyDescent="0.25">
      <c r="A248" t="s">
        <v>252</v>
      </c>
      <c r="B248" t="s">
        <v>125</v>
      </c>
      <c r="C248">
        <v>26</v>
      </c>
      <c r="D248" s="1">
        <v>2.78</v>
      </c>
    </row>
    <row r="249" spans="1:12" x14ac:dyDescent="0.25">
      <c r="A249" t="s">
        <v>253</v>
      </c>
      <c r="B249" t="s">
        <v>127</v>
      </c>
      <c r="C249">
        <v>25.11</v>
      </c>
      <c r="D249" s="1">
        <v>5.49</v>
      </c>
      <c r="E249" t="str">
        <f t="shared" ref="E249" si="325">B249</f>
        <v>G4</v>
      </c>
      <c r="F249" s="1">
        <f t="shared" ref="F249" si="326">AVERAGE(D249:D251)</f>
        <v>5.0199999999999996</v>
      </c>
      <c r="H249" t="s">
        <v>127</v>
      </c>
      <c r="I249">
        <v>5.0199999999999996</v>
      </c>
      <c r="J249">
        <f t="shared" ref="J249" si="327">I249*2</f>
        <v>10.039999999999999</v>
      </c>
      <c r="L249">
        <f t="shared" ref="L249" si="328">20.8/J249</f>
        <v>2.0717131474103589</v>
      </c>
    </row>
    <row r="250" spans="1:12" x14ac:dyDescent="0.25">
      <c r="A250" t="s">
        <v>254</v>
      </c>
      <c r="B250" t="s">
        <v>127</v>
      </c>
      <c r="C250">
        <v>25.26</v>
      </c>
      <c r="D250" s="1">
        <v>4.8899999999999997</v>
      </c>
    </row>
    <row r="251" spans="1:12" x14ac:dyDescent="0.25">
      <c r="A251" t="s">
        <v>255</v>
      </c>
      <c r="B251" t="s">
        <v>127</v>
      </c>
      <c r="C251">
        <v>25.32</v>
      </c>
      <c r="D251" s="1">
        <v>4.68</v>
      </c>
    </row>
    <row r="252" spans="1:12" x14ac:dyDescent="0.25">
      <c r="A252" t="s">
        <v>256</v>
      </c>
      <c r="B252" t="s">
        <v>129</v>
      </c>
      <c r="C252">
        <v>26.3</v>
      </c>
      <c r="D252" s="1">
        <v>2.21</v>
      </c>
      <c r="E252" t="str">
        <f t="shared" ref="E252" si="329">B252</f>
        <v>G6</v>
      </c>
      <c r="F252" s="1">
        <f t="shared" ref="F252" si="330">AVERAGE(D252:D254)</f>
        <v>1.8733333333333331</v>
      </c>
      <c r="H252" t="s">
        <v>129</v>
      </c>
      <c r="I252">
        <v>1.8733333333333331</v>
      </c>
      <c r="J252">
        <f t="shared" ref="J252" si="331">I252*2</f>
        <v>3.7466666666666661</v>
      </c>
      <c r="L252">
        <f t="shared" ref="L252" si="332">20.8/J252</f>
        <v>5.5516014234875453</v>
      </c>
    </row>
    <row r="253" spans="1:12" x14ac:dyDescent="0.25">
      <c r="A253" t="s">
        <v>257</v>
      </c>
      <c r="B253" t="s">
        <v>129</v>
      </c>
      <c r="C253">
        <v>26.56</v>
      </c>
      <c r="D253" s="1">
        <v>1.81</v>
      </c>
    </row>
    <row r="254" spans="1:12" x14ac:dyDescent="0.25">
      <c r="A254" t="s">
        <v>258</v>
      </c>
      <c r="B254" t="s">
        <v>129</v>
      </c>
      <c r="C254">
        <v>26.71</v>
      </c>
      <c r="D254" s="1">
        <v>1.6</v>
      </c>
    </row>
    <row r="255" spans="1:12" x14ac:dyDescent="0.25">
      <c r="A255" t="s">
        <v>259</v>
      </c>
      <c r="B255" t="s">
        <v>131</v>
      </c>
      <c r="C255">
        <v>24.37</v>
      </c>
      <c r="D255" s="1">
        <v>9.74</v>
      </c>
      <c r="E255" t="str">
        <f t="shared" ref="E255" si="333">B255</f>
        <v>G8</v>
      </c>
      <c r="F255" s="1">
        <f t="shared" ref="F255" si="334">AVERAGE(D255:D257)</f>
        <v>9.8733333333333331</v>
      </c>
      <c r="H255" t="s">
        <v>131</v>
      </c>
      <c r="I255">
        <v>9.8733333333333331</v>
      </c>
      <c r="J255">
        <f t="shared" ref="J255" si="335">I255*2</f>
        <v>19.746666666666666</v>
      </c>
      <c r="L255">
        <f t="shared" ref="L255" si="336">20.8/J255</f>
        <v>1.0533423362592844</v>
      </c>
    </row>
    <row r="256" spans="1:12" x14ac:dyDescent="0.25">
      <c r="A256" t="s">
        <v>260</v>
      </c>
      <c r="B256" t="s">
        <v>131</v>
      </c>
      <c r="C256">
        <v>24.45</v>
      </c>
      <c r="D256" s="1">
        <v>9.18</v>
      </c>
    </row>
    <row r="257" spans="1:12" x14ac:dyDescent="0.25">
      <c r="A257" t="s">
        <v>261</v>
      </c>
      <c r="B257" t="s">
        <v>131</v>
      </c>
      <c r="C257">
        <v>24.25</v>
      </c>
      <c r="D257" s="1">
        <v>10.7</v>
      </c>
    </row>
    <row r="258" spans="1:12" x14ac:dyDescent="0.25">
      <c r="A258" t="s">
        <v>262</v>
      </c>
      <c r="B258" t="s">
        <v>133</v>
      </c>
      <c r="C258">
        <v>24.96</v>
      </c>
      <c r="D258" s="1">
        <v>6.15</v>
      </c>
      <c r="E258" t="str">
        <f t="shared" ref="E258" si="337">B258</f>
        <v>G10</v>
      </c>
      <c r="F258" s="1">
        <f t="shared" ref="F258" si="338">AVERAGE(D258:D260)</f>
        <v>5.6733333333333329</v>
      </c>
      <c r="H258" t="s">
        <v>133</v>
      </c>
      <c r="I258">
        <v>5.6733333333333329</v>
      </c>
      <c r="J258">
        <f t="shared" ref="J258" si="339">I258*2</f>
        <v>11.346666666666666</v>
      </c>
      <c r="L258">
        <f t="shared" ref="L258" si="340">20.8/J258</f>
        <v>1.8331374853113986</v>
      </c>
    </row>
    <row r="259" spans="1:12" x14ac:dyDescent="0.25">
      <c r="A259" t="s">
        <v>263</v>
      </c>
      <c r="B259" t="s">
        <v>133</v>
      </c>
      <c r="C259">
        <v>25.11</v>
      </c>
      <c r="D259" s="1">
        <v>5.5</v>
      </c>
    </row>
    <row r="260" spans="1:12" x14ac:dyDescent="0.25">
      <c r="A260" t="s">
        <v>264</v>
      </c>
      <c r="B260" t="s">
        <v>133</v>
      </c>
      <c r="C260">
        <v>25.14</v>
      </c>
      <c r="D260" s="1">
        <v>5.37</v>
      </c>
    </row>
    <row r="261" spans="1:12" x14ac:dyDescent="0.25">
      <c r="A261" t="s">
        <v>265</v>
      </c>
      <c r="B261" t="s">
        <v>135</v>
      </c>
      <c r="C261">
        <v>24.89</v>
      </c>
      <c r="D261" s="1">
        <v>6.52</v>
      </c>
      <c r="E261" t="str">
        <f t="shared" ref="E261" si="341">B261</f>
        <v>G12</v>
      </c>
      <c r="F261" s="1">
        <f t="shared" ref="F261" si="342">AVERAGE(D261:D263)</f>
        <v>6.14</v>
      </c>
      <c r="H261" t="s">
        <v>135</v>
      </c>
      <c r="I261">
        <v>6.14</v>
      </c>
      <c r="J261">
        <f t="shared" ref="J261" si="343">I261*2</f>
        <v>12.28</v>
      </c>
      <c r="L261">
        <f t="shared" ref="L261" si="344">20.8/J261</f>
        <v>1.6938110749185669</v>
      </c>
    </row>
    <row r="262" spans="1:12" x14ac:dyDescent="0.25">
      <c r="A262" t="s">
        <v>266</v>
      </c>
      <c r="B262" t="s">
        <v>135</v>
      </c>
      <c r="C262">
        <v>25.06</v>
      </c>
      <c r="D262" s="1">
        <v>5.72</v>
      </c>
    </row>
    <row r="263" spans="1:12" x14ac:dyDescent="0.25">
      <c r="A263" t="s">
        <v>267</v>
      </c>
      <c r="B263" t="s">
        <v>135</v>
      </c>
      <c r="C263">
        <v>24.96</v>
      </c>
      <c r="D263" s="1">
        <v>6.18</v>
      </c>
    </row>
    <row r="264" spans="1:12" x14ac:dyDescent="0.25">
      <c r="A264" t="s">
        <v>268</v>
      </c>
      <c r="B264" t="s">
        <v>142</v>
      </c>
      <c r="C264">
        <v>24.45</v>
      </c>
      <c r="D264" s="1">
        <v>9.17</v>
      </c>
      <c r="E264" t="str">
        <f t="shared" ref="E264" si="345">B264</f>
        <v>H1</v>
      </c>
      <c r="F264" s="1">
        <f t="shared" ref="F264" si="346">AVERAGE(D264:D266)</f>
        <v>9.5833333333333339</v>
      </c>
      <c r="H264" t="s">
        <v>142</v>
      </c>
      <c r="I264">
        <v>9.5833333333333339</v>
      </c>
      <c r="J264">
        <f t="shared" ref="J264" si="347">I264*2</f>
        <v>19.166666666666668</v>
      </c>
      <c r="L264">
        <f t="shared" ref="L264" si="348">20.8/J264</f>
        <v>1.0852173913043477</v>
      </c>
    </row>
    <row r="265" spans="1:12" x14ac:dyDescent="0.25">
      <c r="A265" t="s">
        <v>269</v>
      </c>
      <c r="B265" t="s">
        <v>142</v>
      </c>
      <c r="C265">
        <v>24.33</v>
      </c>
      <c r="D265" s="1">
        <v>10</v>
      </c>
    </row>
    <row r="266" spans="1:12" x14ac:dyDescent="0.25">
      <c r="A266" t="s">
        <v>270</v>
      </c>
      <c r="B266" t="s">
        <v>142</v>
      </c>
      <c r="C266">
        <v>24.39</v>
      </c>
      <c r="D266" s="1">
        <v>9.58</v>
      </c>
    </row>
    <row r="267" spans="1:12" x14ac:dyDescent="0.25">
      <c r="A267" t="s">
        <v>271</v>
      </c>
      <c r="B267" t="s">
        <v>144</v>
      </c>
      <c r="C267">
        <v>26.73</v>
      </c>
      <c r="D267" s="1">
        <v>1.58</v>
      </c>
      <c r="E267" t="str">
        <f t="shared" ref="E267" si="349">B267</f>
        <v>H3</v>
      </c>
      <c r="F267" s="1">
        <f t="shared" ref="F267" si="350">AVERAGE(D267:D269)</f>
        <v>1.64</v>
      </c>
      <c r="H267" t="s">
        <v>144</v>
      </c>
      <c r="I267">
        <v>1.64</v>
      </c>
      <c r="J267">
        <f t="shared" ref="J267" si="351">I267*2</f>
        <v>3.28</v>
      </c>
      <c r="L267">
        <f t="shared" ref="L267" si="352">20.8/J267</f>
        <v>6.3414634146341466</v>
      </c>
    </row>
    <row r="268" spans="1:12" x14ac:dyDescent="0.25">
      <c r="A268" t="s">
        <v>272</v>
      </c>
      <c r="B268" t="s">
        <v>144</v>
      </c>
      <c r="C268">
        <v>26.69</v>
      </c>
      <c r="D268" s="1">
        <v>1.63</v>
      </c>
    </row>
    <row r="269" spans="1:12" x14ac:dyDescent="0.25">
      <c r="A269" t="s">
        <v>273</v>
      </c>
      <c r="B269" t="s">
        <v>144</v>
      </c>
      <c r="C269">
        <v>26.63</v>
      </c>
      <c r="D269" s="1">
        <v>1.71</v>
      </c>
    </row>
    <row r="270" spans="1:12" x14ac:dyDescent="0.25">
      <c r="A270" t="s">
        <v>274</v>
      </c>
      <c r="B270" t="s">
        <v>146</v>
      </c>
      <c r="C270">
        <v>24.05</v>
      </c>
      <c r="D270" s="1">
        <v>12.5</v>
      </c>
      <c r="E270" t="str">
        <f t="shared" ref="E270" si="353">B270</f>
        <v>H5</v>
      </c>
      <c r="F270" s="1">
        <f t="shared" ref="F270" si="354">AVERAGE(D270:D272)</f>
        <v>11.699999999999998</v>
      </c>
      <c r="H270" t="s">
        <v>146</v>
      </c>
      <c r="I270">
        <v>11.699999999999998</v>
      </c>
      <c r="J270">
        <f t="shared" ref="J270" si="355">I270*2</f>
        <v>23.399999999999995</v>
      </c>
      <c r="L270">
        <f t="shared" ref="L270" si="356">20.8/J270</f>
        <v>0.88888888888888906</v>
      </c>
    </row>
    <row r="271" spans="1:12" x14ac:dyDescent="0.25">
      <c r="A271" t="s">
        <v>275</v>
      </c>
      <c r="B271" t="s">
        <v>146</v>
      </c>
      <c r="C271">
        <v>24.1</v>
      </c>
      <c r="D271" s="1">
        <v>11.9</v>
      </c>
    </row>
    <row r="272" spans="1:12" x14ac:dyDescent="0.25">
      <c r="A272" t="s">
        <v>276</v>
      </c>
      <c r="B272" t="s">
        <v>146</v>
      </c>
      <c r="C272">
        <v>24.25</v>
      </c>
      <c r="D272" s="1">
        <v>10.7</v>
      </c>
    </row>
    <row r="273" spans="1:12" x14ac:dyDescent="0.25">
      <c r="A273" t="s">
        <v>277</v>
      </c>
      <c r="B273" t="s">
        <v>148</v>
      </c>
      <c r="C273">
        <v>25</v>
      </c>
      <c r="D273" s="1">
        <v>5.99</v>
      </c>
      <c r="E273" t="str">
        <f t="shared" ref="E273" si="357">B273</f>
        <v>H7</v>
      </c>
      <c r="F273" s="1">
        <f t="shared" ref="F273" si="358">AVERAGE(D273:D275)</f>
        <v>5.916666666666667</v>
      </c>
      <c r="H273" t="s">
        <v>148</v>
      </c>
      <c r="I273">
        <v>5.916666666666667</v>
      </c>
      <c r="J273">
        <f t="shared" ref="J273" si="359">I273*2</f>
        <v>11.833333333333334</v>
      </c>
      <c r="L273">
        <f t="shared" ref="L273" si="360">20.8/J273</f>
        <v>1.7577464788732393</v>
      </c>
    </row>
    <row r="274" spans="1:12" x14ac:dyDescent="0.25">
      <c r="A274" t="s">
        <v>278</v>
      </c>
      <c r="B274" t="s">
        <v>148</v>
      </c>
      <c r="C274">
        <v>25.07</v>
      </c>
      <c r="D274" s="1">
        <v>5.69</v>
      </c>
    </row>
    <row r="275" spans="1:12" x14ac:dyDescent="0.25">
      <c r="A275" t="s">
        <v>279</v>
      </c>
      <c r="B275" t="s">
        <v>148</v>
      </c>
      <c r="C275">
        <v>24.98</v>
      </c>
      <c r="D275" s="1">
        <v>6.07</v>
      </c>
    </row>
    <row r="276" spans="1:12" x14ac:dyDescent="0.25">
      <c r="A276" t="s">
        <v>280</v>
      </c>
      <c r="B276" t="s">
        <v>150</v>
      </c>
      <c r="C276">
        <v>26.39</v>
      </c>
      <c r="D276" s="1">
        <v>2.0499999999999998</v>
      </c>
      <c r="E276" t="str">
        <f t="shared" ref="E276" si="361">B276</f>
        <v>H9</v>
      </c>
      <c r="F276" s="1">
        <f t="shared" ref="F276" si="362">AVERAGE(D276:D278)</f>
        <v>2.04</v>
      </c>
      <c r="H276" t="s">
        <v>150</v>
      </c>
      <c r="I276">
        <v>2.04</v>
      </c>
      <c r="J276">
        <f t="shared" ref="J276:J297" si="363">I276*2</f>
        <v>4.08</v>
      </c>
      <c r="L276">
        <f t="shared" ref="L276" si="364">20.8/J276</f>
        <v>5.0980392156862742</v>
      </c>
    </row>
    <row r="277" spans="1:12" x14ac:dyDescent="0.25">
      <c r="A277" t="s">
        <v>281</v>
      </c>
      <c r="B277" t="s">
        <v>150</v>
      </c>
      <c r="C277">
        <v>26.41</v>
      </c>
      <c r="D277" s="1">
        <v>2.02</v>
      </c>
    </row>
    <row r="278" spans="1:12" x14ac:dyDescent="0.25">
      <c r="A278" t="s">
        <v>282</v>
      </c>
      <c r="B278" t="s">
        <v>150</v>
      </c>
      <c r="C278">
        <v>26.39</v>
      </c>
      <c r="D278" s="1">
        <v>2.0499999999999998</v>
      </c>
    </row>
    <row r="279" spans="1:12" x14ac:dyDescent="0.25">
      <c r="A279" t="s">
        <v>283</v>
      </c>
      <c r="B279" t="s">
        <v>152</v>
      </c>
      <c r="C279">
        <v>24.9</v>
      </c>
      <c r="D279" s="1">
        <v>6.44</v>
      </c>
      <c r="E279" t="str">
        <f t="shared" ref="E279" si="365">B279</f>
        <v>H11</v>
      </c>
      <c r="F279" s="1">
        <f t="shared" ref="F279" si="366">AVERAGE(D279:D281)</f>
        <v>6.25</v>
      </c>
      <c r="H279" t="s">
        <v>152</v>
      </c>
      <c r="I279">
        <v>6.25</v>
      </c>
      <c r="J279">
        <f t="shared" si="363"/>
        <v>12.5</v>
      </c>
      <c r="L279">
        <f t="shared" ref="L279" si="367">20.8/J279</f>
        <v>1.6640000000000001</v>
      </c>
    </row>
    <row r="280" spans="1:12" x14ac:dyDescent="0.25">
      <c r="A280" t="s">
        <v>284</v>
      </c>
      <c r="B280" t="s">
        <v>152</v>
      </c>
      <c r="C280">
        <v>25.01</v>
      </c>
      <c r="D280" s="1">
        <v>5.95</v>
      </c>
    </row>
    <row r="281" spans="1:12" x14ac:dyDescent="0.25">
      <c r="A281" t="s">
        <v>285</v>
      </c>
      <c r="B281" t="s">
        <v>152</v>
      </c>
      <c r="C281">
        <v>24.92</v>
      </c>
      <c r="D281" s="1">
        <v>6.36</v>
      </c>
    </row>
    <row r="282" spans="1:12" x14ac:dyDescent="0.25">
      <c r="A282" t="s">
        <v>286</v>
      </c>
      <c r="B282" t="s">
        <v>143</v>
      </c>
      <c r="C282">
        <v>24.81</v>
      </c>
      <c r="D282" s="1">
        <v>6.96</v>
      </c>
      <c r="E282" t="str">
        <f t="shared" ref="E282" si="368">B282</f>
        <v>H2</v>
      </c>
      <c r="F282" s="1">
        <f t="shared" ref="F282" si="369">AVERAGE(D282:D284)</f>
        <v>8.2633333333333336</v>
      </c>
      <c r="H282" t="s">
        <v>143</v>
      </c>
      <c r="I282">
        <v>8.2633333333333336</v>
      </c>
      <c r="J282">
        <f t="shared" si="363"/>
        <v>16.526666666666667</v>
      </c>
      <c r="L282">
        <f t="shared" ref="L282" si="370">20.8/J282</f>
        <v>1.2585720048406615</v>
      </c>
    </row>
    <row r="283" spans="1:12" x14ac:dyDescent="0.25">
      <c r="A283" t="s">
        <v>287</v>
      </c>
      <c r="B283" t="s">
        <v>143</v>
      </c>
      <c r="C283">
        <v>24.85</v>
      </c>
      <c r="D283" s="1">
        <v>6.73</v>
      </c>
    </row>
    <row r="284" spans="1:12" x14ac:dyDescent="0.25">
      <c r="A284" t="s">
        <v>288</v>
      </c>
      <c r="B284" t="s">
        <v>143</v>
      </c>
      <c r="C284">
        <v>24.2</v>
      </c>
      <c r="D284" s="1">
        <v>11.1</v>
      </c>
    </row>
    <row r="285" spans="1:12" x14ac:dyDescent="0.25">
      <c r="A285" t="s">
        <v>289</v>
      </c>
      <c r="B285" t="s">
        <v>145</v>
      </c>
      <c r="C285">
        <v>25.3</v>
      </c>
      <c r="D285" s="1">
        <v>4.75</v>
      </c>
      <c r="E285" t="str">
        <f t="shared" ref="E285" si="371">B285</f>
        <v>H4</v>
      </c>
      <c r="F285" s="1">
        <f t="shared" ref="F285" si="372">AVERAGE(D285:D287)</f>
        <v>5.246666666666667</v>
      </c>
      <c r="H285" t="s">
        <v>145</v>
      </c>
      <c r="I285">
        <v>5.246666666666667</v>
      </c>
      <c r="J285">
        <f t="shared" si="363"/>
        <v>10.493333333333334</v>
      </c>
      <c r="L285">
        <f t="shared" ref="L285" si="373">20.8/J285</f>
        <v>1.9822109275730622</v>
      </c>
    </row>
    <row r="286" spans="1:12" x14ac:dyDescent="0.25">
      <c r="A286" t="s">
        <v>290</v>
      </c>
      <c r="B286" t="s">
        <v>145</v>
      </c>
      <c r="C286">
        <v>25.19</v>
      </c>
      <c r="D286" s="1">
        <v>5.17</v>
      </c>
    </row>
    <row r="287" spans="1:12" x14ac:dyDescent="0.25">
      <c r="A287" t="s">
        <v>291</v>
      </c>
      <c r="B287" t="s">
        <v>145</v>
      </c>
      <c r="C287">
        <v>25.04</v>
      </c>
      <c r="D287" s="1">
        <v>5.82</v>
      </c>
    </row>
    <row r="288" spans="1:12" x14ac:dyDescent="0.25">
      <c r="A288" t="s">
        <v>292</v>
      </c>
      <c r="B288" t="s">
        <v>147</v>
      </c>
      <c r="C288">
        <v>25.58</v>
      </c>
      <c r="D288" s="1">
        <v>3.83</v>
      </c>
      <c r="E288" t="str">
        <f t="shared" ref="E288" si="374">B288</f>
        <v>H6</v>
      </c>
      <c r="F288" s="1">
        <f t="shared" ref="F288" si="375">AVERAGE(D288:D290)</f>
        <v>3.49</v>
      </c>
      <c r="H288" t="s">
        <v>147</v>
      </c>
      <c r="I288">
        <v>3.49</v>
      </c>
      <c r="J288">
        <f t="shared" si="363"/>
        <v>6.98</v>
      </c>
      <c r="L288">
        <f t="shared" ref="L288" si="376">20.8/J288</f>
        <v>2.9799426934097419</v>
      </c>
    </row>
    <row r="289" spans="1:12" x14ac:dyDescent="0.25">
      <c r="A289" t="s">
        <v>293</v>
      </c>
      <c r="B289" t="s">
        <v>147</v>
      </c>
      <c r="C289">
        <v>25.77</v>
      </c>
      <c r="D289" s="1">
        <v>3.31</v>
      </c>
    </row>
    <row r="290" spans="1:12" x14ac:dyDescent="0.25">
      <c r="A290" t="s">
        <v>294</v>
      </c>
      <c r="B290" t="s">
        <v>147</v>
      </c>
      <c r="C290">
        <v>25.76</v>
      </c>
      <c r="D290" s="1">
        <v>3.33</v>
      </c>
    </row>
    <row r="291" spans="1:12" x14ac:dyDescent="0.25">
      <c r="A291" t="s">
        <v>295</v>
      </c>
      <c r="B291" t="s">
        <v>149</v>
      </c>
      <c r="C291">
        <v>24.99</v>
      </c>
      <c r="D291" s="1">
        <v>6.04</v>
      </c>
      <c r="E291" t="str">
        <f t="shared" ref="E291" si="377">B291</f>
        <v>H8</v>
      </c>
      <c r="F291" s="1">
        <f t="shared" ref="F291" si="378">AVERAGE(D291:D293)</f>
        <v>5.6033333333333326</v>
      </c>
      <c r="H291" t="s">
        <v>149</v>
      </c>
      <c r="I291">
        <v>5.6033333333333326</v>
      </c>
      <c r="J291">
        <f t="shared" si="363"/>
        <v>11.206666666666665</v>
      </c>
      <c r="L291">
        <f t="shared" ref="L291" si="379">20.8/J291</f>
        <v>1.8560380725758481</v>
      </c>
    </row>
    <row r="292" spans="1:12" x14ac:dyDescent="0.25">
      <c r="A292" t="s">
        <v>296</v>
      </c>
      <c r="B292" t="s">
        <v>149</v>
      </c>
      <c r="C292">
        <v>25.11</v>
      </c>
      <c r="D292" s="1">
        <v>5.5</v>
      </c>
    </row>
    <row r="293" spans="1:12" x14ac:dyDescent="0.25">
      <c r="A293" t="s">
        <v>297</v>
      </c>
      <c r="B293" t="s">
        <v>149</v>
      </c>
      <c r="C293">
        <v>25.16</v>
      </c>
      <c r="D293" s="1">
        <v>5.27</v>
      </c>
    </row>
    <row r="294" spans="1:12" x14ac:dyDescent="0.25">
      <c r="A294" t="s">
        <v>298</v>
      </c>
      <c r="B294" t="s">
        <v>151</v>
      </c>
      <c r="C294">
        <v>25.53</v>
      </c>
      <c r="D294" s="1">
        <v>3.97</v>
      </c>
      <c r="E294" t="str">
        <f t="shared" ref="E294" si="380">B294</f>
        <v>H10</v>
      </c>
      <c r="F294" s="1">
        <f t="shared" ref="F294" si="381">AVERAGE(D294:D296)</f>
        <v>3.5833333333333335</v>
      </c>
      <c r="H294" t="s">
        <v>151</v>
      </c>
      <c r="I294">
        <v>3.5833333333333335</v>
      </c>
      <c r="J294">
        <f t="shared" si="363"/>
        <v>7.166666666666667</v>
      </c>
      <c r="L294">
        <f t="shared" ref="L294" si="382">20.8/J294</f>
        <v>2.902325581395349</v>
      </c>
    </row>
    <row r="295" spans="1:12" x14ac:dyDescent="0.25">
      <c r="A295" t="s">
        <v>299</v>
      </c>
      <c r="B295" t="s">
        <v>151</v>
      </c>
      <c r="C295">
        <v>25.73</v>
      </c>
      <c r="D295" s="1">
        <v>3.42</v>
      </c>
    </row>
    <row r="296" spans="1:12" x14ac:dyDescent="0.25">
      <c r="A296" t="s">
        <v>300</v>
      </c>
      <c r="B296" t="s">
        <v>151</v>
      </c>
      <c r="C296">
        <v>25.75</v>
      </c>
      <c r="D296" s="1">
        <v>3.36</v>
      </c>
    </row>
    <row r="297" spans="1:12" x14ac:dyDescent="0.25">
      <c r="A297" t="s">
        <v>301</v>
      </c>
      <c r="B297" t="s">
        <v>153</v>
      </c>
      <c r="C297">
        <v>25.89</v>
      </c>
      <c r="D297" s="1">
        <v>3.01</v>
      </c>
      <c r="E297" t="str">
        <f t="shared" ref="E297" si="383">B297</f>
        <v>H12</v>
      </c>
      <c r="F297" s="1">
        <f t="shared" ref="F297" si="384">AVERAGE(D297:D299)</f>
        <v>2.8366666666666664</v>
      </c>
      <c r="H297" t="s">
        <v>153</v>
      </c>
      <c r="I297">
        <v>2.8366666666666664</v>
      </c>
      <c r="J297">
        <f t="shared" si="363"/>
        <v>5.6733333333333329</v>
      </c>
      <c r="L297">
        <f t="shared" ref="L297" si="385">20.8/J297</f>
        <v>3.6662749706227973</v>
      </c>
    </row>
    <row r="298" spans="1:12" x14ac:dyDescent="0.25">
      <c r="A298" t="s">
        <v>302</v>
      </c>
      <c r="B298" t="s">
        <v>153</v>
      </c>
      <c r="C298">
        <v>26</v>
      </c>
      <c r="D298" s="1">
        <v>2.78</v>
      </c>
    </row>
    <row r="299" spans="1:12" x14ac:dyDescent="0.25">
      <c r="A299" t="s">
        <v>303</v>
      </c>
      <c r="B299" t="s">
        <v>153</v>
      </c>
      <c r="C299">
        <v>26.02</v>
      </c>
      <c r="D299" s="1">
        <v>2.72</v>
      </c>
    </row>
  </sheetData>
  <sortState ref="N1:Q299">
    <sortCondition ref="Q1:Q299"/>
    <sortCondition ref="P1:P29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PLATE 6 161129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Helliwell, Chris (A&amp;F, Black Mountain)</cp:lastModifiedBy>
  <cp:lastPrinted>2016-12-04T22:48:48Z</cp:lastPrinted>
  <dcterms:modified xsi:type="dcterms:W3CDTF">2016-12-04T23:51:41Z</dcterms:modified>
</cp:coreProperties>
</file>