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mckessoncorp.sharepoint.com/sites/GRPPathwaysToolsDevelopmentTeam/Shared Documents/Pathways Tools Development/Rx Template Tools/"/>
    </mc:Choice>
  </mc:AlternateContent>
  <xr:revisionPtr revIDLastSave="723" documentId="8_{2FE643E5-10BF-4BBA-9E22-54CCE24DBF32}" xr6:coauthVersionLast="45" xr6:coauthVersionMax="47" xr10:uidLastSave="{21E252C7-ED5F-449A-B64F-3BE4A090CCC8}"/>
  <bookViews>
    <workbookView xWindow="-108" yWindow="-108" windowWidth="23256" windowHeight="12576" tabRatio="515" xr2:uid="{00000000-000D-0000-FFFF-FFFF00000000}"/>
  </bookViews>
  <sheets>
    <sheet name="Lung Definitive" sheetId="5" r:id="rId1"/>
    <sheet name="NSCLC pre-Post Op" sheetId="1" r:id="rId2"/>
    <sheet name="Lung Palliative" sheetId="10" r:id="rId3"/>
    <sheet name="SBRT and Hypofx Lung" sheetId="9" r:id="rId4"/>
    <sheet name="SBRT Lung Constraints compariso" sheetId="11" state="hidden" r:id="rId5"/>
    <sheet name="graphs" sheetId="12" state="hidden" r:id="rId6"/>
  </sheets>
  <definedNames>
    <definedName name="_xlnm.Print_Area" localSheetId="0">'Lung Definitive'!$A$37:$C$76</definedName>
    <definedName name="_xlnm.Print_Area" localSheetId="2">'Lung Palliative'!$A$2:$D$45</definedName>
    <definedName name="_xlnm.Print_Area" localSheetId="1">'NSCLC pre-Post Op'!$A$2:$E$45</definedName>
    <definedName name="_xlnm.Print_Titles" localSheetId="0">'Lung Definitive'!$A:$A,'Lung Definitive'!$2:$2</definedName>
    <definedName name="_xlnm.Print_Titles" localSheetId="2">'Lung Palliative'!$A:$A,'Lung Palliative'!$2:$2</definedName>
    <definedName name="_xlnm.Print_Titles" localSheetId="1">'NSCLC pre-Post Op'!$A:$A,'NSCLC pre-Post Op'!$2:$2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0" l="1"/>
  <c r="D32" i="10"/>
  <c r="C32" i="10"/>
  <c r="B32" i="10"/>
  <c r="H38" i="9"/>
  <c r="G38" i="9"/>
  <c r="H12" i="9"/>
  <c r="G12" i="9"/>
  <c r="C38" i="9" l="1"/>
  <c r="F38" i="9" l="1"/>
  <c r="E38" i="9"/>
  <c r="D38" i="9"/>
  <c r="B38" i="9"/>
  <c r="B12" i="9"/>
  <c r="B64" i="9" s="1"/>
  <c r="B32" i="1"/>
  <c r="C12" i="5"/>
  <c r="E32" i="1"/>
  <c r="D38" i="5"/>
  <c r="D12" i="5"/>
  <c r="C38" i="5"/>
  <c r="B38" i="5"/>
  <c r="B12" i="5"/>
  <c r="B60" i="5"/>
  <c r="D32" i="1"/>
  <c r="C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Suh</author>
    <author>Muffin B. Sewell</author>
  </authors>
  <commentList>
    <comment ref="D4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Higher dose may be allowed if:
1. The dose prescribed to the whole breast is at the lower end of the recommended range
2. The breast is large (i.e. large separation&gt;25cm).  In these cases the lowest maximum dose attainable may be in the range of 110%-115%
</t>
        </r>
      </text>
    </comment>
    <comment ref="C5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Muffin B. Sewell</author>
  </authors>
  <commentList>
    <comment ref="B41" authorId="0" shapeId="0" xr:uid="{9F94F980-86BC-4300-97AC-867BFE4E65BC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  <comment ref="C41" authorId="0" shapeId="0" xr:uid="{656C7330-0D13-4EE7-997E-050FA422FEA5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  <comment ref="D41" authorId="0" shapeId="0" xr:uid="{0B6FC5C6-5B29-43AB-B9F8-F49B40D9FEEC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  <comment ref="E41" authorId="0" shapeId="0" xr:uid="{F64883E7-3307-4A82-9A34-803D7BF7C7E2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Muffin B. Sewell</author>
  </authors>
  <commentList>
    <comment ref="B42" authorId="0" shapeId="0" xr:uid="{BD9B419B-7B03-4202-B06A-13548D143A1F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  <comment ref="C42" authorId="0" shapeId="0" xr:uid="{591D0068-38AE-4E34-BEAA-337781465C98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  <comment ref="D42" authorId="0" shapeId="0" xr:uid="{95C90349-E012-495D-8AA2-EF2776567276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  <comment ref="E42" authorId="0" shapeId="0" xr:uid="{EA25A814-6670-4E45-9328-1619F8AC863F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Muffin B. Sewell</author>
  </authors>
  <commentList>
    <comment ref="C59" authorId="0" shapeId="0" xr:uid="{E67EF457-6794-46D1-8C5E-9EB7BEED88CA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  <comment ref="D59" authorId="0" shapeId="0" xr:uid="{35C59216-42F8-4C89-A57D-A63C213AB315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  <comment ref="E59" authorId="0" shapeId="0" xr:uid="{EE62021E-DA06-44D5-9E2F-AB7CC026168D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  <comment ref="F59" authorId="0" shapeId="0" xr:uid="{E048B808-A5FB-4BF2-A718-70D4BE7F7028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  <comment ref="G59" authorId="0" shapeId="0" xr:uid="{9FBD19BA-AD91-4615-8A54-997A54A7B2EB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  <comment ref="H59" authorId="0" shapeId="0" xr:uid="{13F61AA0-F5D7-4DE8-A27B-7B1F59A62295}">
      <text>
        <r>
          <rPr>
            <b/>
            <sz val="9"/>
            <color indexed="81"/>
            <rFont val="Tahoma"/>
            <family val="2"/>
          </rPr>
          <t>Muffin B. Sewell:</t>
        </r>
        <r>
          <rPr>
            <sz val="9"/>
            <color indexed="81"/>
            <rFont val="Tahoma"/>
            <family val="2"/>
          </rPr>
          <t xml:space="preserve">
check V5Gy&lt; 65% does that equal D65%&lt;5Gy</t>
        </r>
      </text>
    </comment>
  </commentList>
</comments>
</file>

<file path=xl/sharedStrings.xml><?xml version="1.0" encoding="utf-8"?>
<sst xmlns="http://schemas.openxmlformats.org/spreadsheetml/2006/main" count="1020" uniqueCount="357">
  <si>
    <t>Breast</t>
  </si>
  <si>
    <t>Lung, Definitive</t>
  </si>
  <si>
    <t>SCLC BID</t>
  </si>
  <si>
    <t>Site List</t>
  </si>
  <si>
    <t>PTVp 60-66</t>
  </si>
  <si>
    <t>Definitive concurrent chemoradiation 6000-7000 cGy in 180-200 cGy/fx.</t>
  </si>
  <si>
    <r>
      <t>Template Name</t>
    </r>
    <r>
      <rPr>
        <sz val="8"/>
        <color indexed="8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</si>
  <si>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Lung, Def</t>
  </si>
  <si>
    <t>Lung, Def ± InvLN</t>
  </si>
  <si>
    <t>Lung, SCLC BID</t>
  </si>
  <si>
    <t>Lung_L</t>
  </si>
  <si>
    <t>Intent</t>
  </si>
  <si>
    <t>Curative</t>
  </si>
  <si>
    <t>Lung_R</t>
  </si>
  <si>
    <t>Treatment Prescription</t>
  </si>
  <si>
    <t>Lung_R_InvLN Region</t>
  </si>
  <si>
    <r>
      <t>Site</t>
    </r>
    <r>
      <rPr>
        <i/>
        <sz val="10"/>
        <color indexed="10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</si>
  <si>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Lung</t>
  </si>
  <si>
    <t>None</t>
  </si>
  <si>
    <t>Lung_L_InvLN Region</t>
  </si>
  <si>
    <r>
      <t xml:space="preserve">Prescription Name </t>
    </r>
    <r>
      <rPr>
        <i/>
        <sz val="8"/>
        <color indexed="10"/>
        <rFont val="Calibri"/>
        <family val="2"/>
      </rPr>
      <t>13 characters max</t>
    </r>
  </si>
  <si>
    <t>1.Lung</t>
  </si>
  <si>
    <t>1 Lung</t>
  </si>
  <si>
    <t>Lung_R_Elect LN Region</t>
  </si>
  <si>
    <t>Fractions</t>
  </si>
  <si>
    <t>Lung_L_Elect LN Region</t>
  </si>
  <si>
    <r>
      <t xml:space="preserve">Prescribe to: </t>
    </r>
    <r>
      <rPr>
        <sz val="8"/>
        <color indexed="12"/>
        <rFont val="Calibri"/>
        <family val="2"/>
      </rPr>
      <t>(Volume/Depth/Isocenter)</t>
    </r>
  </si>
  <si>
    <t>Volume</t>
  </si>
  <si>
    <t>Lung_R_InvLN</t>
  </si>
  <si>
    <t>Volume Name/Depth (cm)</t>
  </si>
  <si>
    <t>PTVp</t>
  </si>
  <si>
    <t>Lung_L_InvLN</t>
  </si>
  <si>
    <t>Total Dose</t>
  </si>
  <si>
    <t>Mediastinum</t>
  </si>
  <si>
    <t>cGy/fx</t>
  </si>
  <si>
    <t>PTVn</t>
  </si>
  <si>
    <r>
      <t xml:space="preserve">Mode </t>
    </r>
    <r>
      <rPr>
        <sz val="8"/>
        <color indexed="12"/>
        <rFont val="Calibri"/>
        <family val="2"/>
      </rPr>
      <t>(Photon/Electron/Brachytherapy)</t>
    </r>
  </si>
  <si>
    <t>Photon</t>
  </si>
  <si>
    <t>Technique</t>
  </si>
  <si>
    <t>3D Conformal</t>
  </si>
  <si>
    <t>3D Conformal: Multi Field</t>
  </si>
  <si>
    <t>Primary/Boost</t>
  </si>
  <si>
    <t>Primary</t>
  </si>
  <si>
    <t>Energy</t>
  </si>
  <si>
    <t>6 MV</t>
  </si>
  <si>
    <t>1 Photons, 06 MV</t>
  </si>
  <si>
    <t>Frequency</t>
  </si>
  <si>
    <t>5 times a week</t>
  </si>
  <si>
    <t>01 fx per day, 5 fx per week</t>
  </si>
  <si>
    <t>2 fx per day, 10 fx per week</t>
  </si>
  <si>
    <t>Treatment Management</t>
  </si>
  <si>
    <r>
      <t xml:space="preserve">Imaging </t>
    </r>
    <r>
      <rPr>
        <sz val="8"/>
        <color indexed="12"/>
        <rFont val="Calibri"/>
        <family val="2"/>
      </rPr>
      <t>(CBCT/kVkV/MV/Portal Image)</t>
    </r>
  </si>
  <si>
    <t>kV/kV daily, match to bony</t>
  </si>
  <si>
    <t>CBCT</t>
  </si>
  <si>
    <t>Pre Tx or Post Tx</t>
  </si>
  <si>
    <t>Pre Tx</t>
  </si>
  <si>
    <t>Every</t>
  </si>
  <si>
    <t>Treatment</t>
  </si>
  <si>
    <t>Other</t>
  </si>
  <si>
    <t>match to bony &amp;_or soft tissue</t>
  </si>
  <si>
    <t>Gating</t>
  </si>
  <si>
    <t>Bolus</t>
  </si>
  <si>
    <t>Breakpoint</t>
  </si>
  <si>
    <t>Labs</t>
  </si>
  <si>
    <t>Simulation (Y/N)</t>
  </si>
  <si>
    <t>Yes</t>
  </si>
  <si>
    <t>Notes</t>
  </si>
  <si>
    <t>Organ at Risk doses refer to total composite dose of all plans.  Esophagus max &lt; 105% Rx dose. Organs-at-risk that are outside of the irradiated area and not expected to receive significant dose may be excluded from contouring and DVH reporting.</t>
  </si>
  <si>
    <t>Prescription Coverage Constraints</t>
  </si>
  <si>
    <t>Structure 1</t>
  </si>
  <si>
    <t>Min Dose %</t>
  </si>
  <si>
    <t>Max Dose %</t>
  </si>
  <si>
    <t>At least 95% of structure at #%</t>
  </si>
  <si>
    <t>Structure 2</t>
  </si>
  <si>
    <t>Organ at Risk Constraints</t>
  </si>
  <si>
    <t>Critical Structure 1</t>
  </si>
  <si>
    <t>SpinalCord</t>
  </si>
  <si>
    <t>Structure Code</t>
  </si>
  <si>
    <t>Max Dose [cGy]</t>
  </si>
  <si>
    <t>V31Gy</t>
  </si>
  <si>
    <t>Critical Structure 2</t>
  </si>
  <si>
    <t>Lungs (L+R)</t>
  </si>
  <si>
    <t>Lungs</t>
  </si>
  <si>
    <t>Mean Dose</t>
  </si>
  <si>
    <t>V5Gy&lt;</t>
  </si>
  <si>
    <t>5 Gy</t>
  </si>
  <si>
    <t>V20Gy&lt;</t>
  </si>
  <si>
    <t>20 Gy</t>
  </si>
  <si>
    <t>30-35%</t>
  </si>
  <si>
    <t>V16Gy</t>
  </si>
  <si>
    <t>Critical Structure 3</t>
  </si>
  <si>
    <t>Esophagus</t>
  </si>
  <si>
    <t>Max Dose [cGy] (105% of Rx Dose)</t>
  </si>
  <si>
    <t>V35Gy&lt;</t>
  </si>
  <si>
    <t>V50Gy&lt;</t>
  </si>
  <si>
    <t>V60Gy&lt;</t>
  </si>
  <si>
    <t>V40Gy&lt;</t>
  </si>
  <si>
    <t>Critical Structure 4</t>
  </si>
  <si>
    <t>BrachialPlexus</t>
  </si>
  <si>
    <t>BrachialPlexs</t>
  </si>
  <si>
    <t>Max Dose [% or cGy]</t>
  </si>
  <si>
    <t>V37Gy</t>
  </si>
  <si>
    <t>Critical Structure 5</t>
  </si>
  <si>
    <t>Heart</t>
  </si>
  <si>
    <t>V45Gy&lt;</t>
  </si>
  <si>
    <t>V36.6Gy</t>
  </si>
  <si>
    <t>NSCLC Post Operative</t>
  </si>
  <si>
    <t>NSCLC Pre Operative</t>
  </si>
  <si>
    <t>Stage I-IIB (excluding T3 invasion, N0), Stage IIB-IIIA N2 
Margins positive
R1: Sequential or concurrent chemoradiation 5400-6000 cGy in 180-200 cGy/fx. Plus boost to 60-70Gy</t>
  </si>
  <si>
    <t>Stage IIIA (T1-3, N2) 
Preoperative chemotherapy and postoperative RT, 180-200 cGy/fx, 5000-5400 cGy  if negative margins</t>
  </si>
  <si>
    <t>Stage I-IIB, IIIA Margins Positive: 
 R2: Concurrent chemoradiation boost to total of 6000-7000 cGy in 180-200 cGy/fx.</t>
  </si>
  <si>
    <t>Stage IIB (T3 Invasion, N0-1); Stage IIIA (T4 extension, N0-1)
 Preoperative chemoradiation gross tumor 4500-5040 cGy in 180-200 cGy/fx
For select superior sulcus tumor, standard fractionation of 180-200 cGy/fx, with doses up to 6000-6600 cGy may be reasonable with consideration of normal tissue tolerances.
Post operative, surgical finding N2
Stage IIIA Margins Negative: Sequential chemoradiation 5000-5400 cGy in 180-200 cGy/fx with optional boost.</t>
  </si>
  <si>
    <t>Lung PostOp Initial Margin+</t>
  </si>
  <si>
    <t>Lung PostOp Initial Margin-</t>
  </si>
  <si>
    <t>Lung PostOp Bst</t>
  </si>
  <si>
    <t>Lung PreOp Init/PostOp N2 Margin+</t>
  </si>
  <si>
    <t>2 Lung Bst</t>
  </si>
  <si>
    <t>Boost</t>
  </si>
  <si>
    <t>Imaging (CBCT/kVkV/MV/Portal Image)</t>
  </si>
  <si>
    <t>BrachialPlex</t>
  </si>
  <si>
    <t>Palliative  Good KPS</t>
  </si>
  <si>
    <t>Palliative  Poor KPS</t>
  </si>
  <si>
    <t>Lung Pallative 10fx</t>
  </si>
  <si>
    <t>Lung Pallative 5fx</t>
  </si>
  <si>
    <t>Lung Pallative 2fx</t>
  </si>
  <si>
    <t>Lung Pallative 1fx</t>
  </si>
  <si>
    <t>Palliative</t>
  </si>
  <si>
    <t>Organ at Risk doses refer to total composite dose of all plans. Organs-at-risk that are outside of the irradiated area and not expected to receive significant dose may be excluded from contouring and DVH reporting.</t>
  </si>
  <si>
    <t>V7Gy</t>
  </si>
  <si>
    <t>1.2cc</t>
  </si>
  <si>
    <t>S</t>
  </si>
  <si>
    <t xml:space="preserve">3400 cGy times 1 fxs. </t>
  </si>
  <si>
    <t>Locoreginal Recurrence; Stage I-IIB (excluding T3 invasion, N0)</t>
  </si>
  <si>
    <t xml:space="preserve">1200-1250 cGy times 4 fxs (4800-5000 cGy) (Central or peripheral tumors &lt;4-5cm, especially &lt;1cm from chest wall). </t>
  </si>
  <si>
    <t>1000-1200 cGy times 5 fxs (5000-6000 cGy) (Central or peripheral tumors, especially &lt; 1 cm from chest wall delivered at least every other day)</t>
  </si>
  <si>
    <t>Lung SBRT 3fx</t>
  </si>
  <si>
    <t>Lung SBRT 1 fx</t>
  </si>
  <si>
    <t>Lung SBRT 3 fx</t>
  </si>
  <si>
    <t>Lung SBRT 4fx</t>
  </si>
  <si>
    <t>Lung SBRT 5fx</t>
  </si>
  <si>
    <t>Lung Hypo 8fx</t>
  </si>
  <si>
    <t>Lung Hypo 10fx</t>
  </si>
  <si>
    <t>Definitive 6000 cGy in 8 fx at 750 cGy/fx</t>
  </si>
  <si>
    <t>Definitive 7000 cGy in 10 fx at 700 cGy/fx</t>
  </si>
  <si>
    <t>Lung SBRT 4 fx</t>
  </si>
  <si>
    <t>Lung SBRT 5 fx</t>
  </si>
  <si>
    <t>Lung, Def hypofx 8</t>
  </si>
  <si>
    <t>Lung, Def hypofx 10</t>
  </si>
  <si>
    <t>Lung_LLL</t>
  </si>
  <si>
    <t>Lung_LUL</t>
  </si>
  <si>
    <t>Lung_RUL</t>
  </si>
  <si>
    <t>Lung_RML</t>
  </si>
  <si>
    <t>Lung_RLL</t>
  </si>
  <si>
    <t>PTV</t>
  </si>
  <si>
    <t>VMAT preferred over IMRT</t>
  </si>
  <si>
    <t>01 fx per day, 2-3 fx per week</t>
  </si>
  <si>
    <t>every other day</t>
  </si>
  <si>
    <t>MID?</t>
  </si>
  <si>
    <t>Lungs &gt; D1500cc ≤ 7 Gy
&gt; D1000cc ≤ 7.4 Gy
Organ at Risk doses refer to total composite dose of all plans.  Peripherial tumos and &gt;1cm from chest wall. Rx typically 60-90% of dose at center of target</t>
  </si>
  <si>
    <t>Organ at Risk doses refer to total composite dose of all plans.  Peripherial tumos and &gt;1cm from chest wall. Rx typically 60-90% of dose at center of target</t>
  </si>
  <si>
    <t>Lungs &gt; D1500cc ≤ 11.6 Gy
&gt; D1000cc ≤ 12.4 Gy
Organ at Risk doses refer to total composite dose of all plans.  Central or peripherial tumos &lt;4-5cm, especially &lt;1cm from chest wall. Rx typically 60-90% of dose at center of target</t>
  </si>
  <si>
    <t xml:space="preserve"> Esophagus max &lt; 105% Rx dose.
Esophagus Mean &lt; 3400-4000 cGy
Cord Max &lt; 4500-5050 cGy
Lungs &gt; D1500 cc ≤ 15 Gy
Organ at Risk doses refer to total composite dose of all plans. Organs-at-risk that are outside of the irradiated area and not expected to receive significant dose may be excluded from contouring and DVH reporting.</t>
  </si>
  <si>
    <t>At least 99% of structure at #</t>
  </si>
  <si>
    <t xml:space="preserve">V13.6Gy&lt; </t>
  </si>
  <si>
    <t>V13.5Gy&lt;</t>
  </si>
  <si>
    <t>0.5cc</t>
  </si>
  <si>
    <t>V22.5Gy&lt;</t>
  </si>
  <si>
    <t>0.25cc</t>
  </si>
  <si>
    <t>5cc</t>
  </si>
  <si>
    <t>V20Gy</t>
  </si>
  <si>
    <t>10-15%</t>
  </si>
  <si>
    <t xml:space="preserve">Max Dose [cGy] </t>
  </si>
  <si>
    <t>105%Rx</t>
  </si>
  <si>
    <t>V40Gy</t>
  </si>
  <si>
    <t>V27.5Gy</t>
  </si>
  <si>
    <t>V18.8Gy</t>
  </si>
  <si>
    <t>V11.9Gy</t>
  </si>
  <si>
    <t>105% of PTV</t>
  </si>
  <si>
    <t>15cc</t>
  </si>
  <si>
    <t>V32Gy</t>
  </si>
  <si>
    <t>V28Gy</t>
  </si>
  <si>
    <t>BrachialPlexs, BrachialPlex_R, BrachialPlex_L</t>
  </si>
  <si>
    <t>3cc</t>
  </si>
  <si>
    <t>V30Gy&lt;</t>
  </si>
  <si>
    <t>V23.6Gy&lt;</t>
  </si>
  <si>
    <t>V14Gy</t>
  </si>
  <si>
    <t>Critical Structure 6</t>
  </si>
  <si>
    <t>GreatVes</t>
  </si>
  <si>
    <t>105% Rx</t>
  </si>
  <si>
    <t>V55.7Gy</t>
  </si>
  <si>
    <t>10cc</t>
  </si>
  <si>
    <t>V47Gy</t>
  </si>
  <si>
    <t>V43Gy&lt;</t>
  </si>
  <si>
    <t>V39Gy</t>
  </si>
  <si>
    <t>Critical Structure 7</t>
  </si>
  <si>
    <t>Trachea, Bronchus</t>
  </si>
  <si>
    <t>V52Gy</t>
  </si>
  <si>
    <t>V18Gy&lt;</t>
  </si>
  <si>
    <t>4cc</t>
  </si>
  <si>
    <t>V15.6Gy&lt;</t>
  </si>
  <si>
    <t>V10.5Gy</t>
  </si>
  <si>
    <t>Critical Structure 8</t>
  </si>
  <si>
    <t>Rib</t>
  </si>
  <si>
    <t>V32Gy&lt;</t>
  </si>
  <si>
    <t>1cc</t>
  </si>
  <si>
    <t>V22Gy</t>
  </si>
  <si>
    <t>Note: 5fx skin dose&lt;4fx dose???</t>
  </si>
  <si>
    <t>Critical Structure 10</t>
  </si>
  <si>
    <t>Skin</t>
  </si>
  <si>
    <t>V46.3Gy</t>
  </si>
  <si>
    <t>V33.2Gy&lt;</t>
  </si>
  <si>
    <t>V23Gy</t>
  </si>
  <si>
    <t>Critical Structure 11</t>
  </si>
  <si>
    <t>Stomach</t>
  </si>
  <si>
    <t>V33.9Gy</t>
  </si>
  <si>
    <t>50cc</t>
  </si>
  <si>
    <t>V17.6Gy</t>
  </si>
  <si>
    <t>5000-6000</t>
  </si>
  <si>
    <t>4800-5000</t>
  </si>
  <si>
    <t>5 Fractions</t>
  </si>
  <si>
    <t>Timmerman</t>
  </si>
  <si>
    <t>4 Fractions</t>
  </si>
  <si>
    <t>3 Fractions</t>
  </si>
  <si>
    <t>1 Fraction</t>
  </si>
  <si>
    <t>0915 (2012)</t>
  </si>
  <si>
    <t>Spinal Cord</t>
  </si>
  <si>
    <t>Dmax ≤ 3000 cGy</t>
  </si>
  <si>
    <t>Dmax &lt; 28Gy</t>
  </si>
  <si>
    <t>Dmax ≤ 2600 cGy</t>
  </si>
  <si>
    <t>Dmax &lt; 25.6Gy</t>
  </si>
  <si>
    <t>Dmax ≤ 1800 cGy</t>
  </si>
  <si>
    <t>Dmax &lt; 22.5 Gy</t>
  </si>
  <si>
    <t>Dmax ≤ 1400 cGy</t>
  </si>
  <si>
    <t>0813 (2015)</t>
  </si>
  <si>
    <t>V22.5Gy ≤ 0.25cc</t>
  </si>
  <si>
    <t>V22Gy &lt; 0.35cc</t>
  </si>
  <si>
    <t>V13.6Gy ≤ 1.2cc</t>
  </si>
  <si>
    <t>V18Gy &lt; 0.35cc</t>
  </si>
  <si>
    <t>V15.9Gy &lt; 0.35cc</t>
  </si>
  <si>
    <t>V7Gy ≤ 1.2cc</t>
  </si>
  <si>
    <t>0618 (2014)</t>
  </si>
  <si>
    <t>V13.5Gy ≤ 0.5cc</t>
  </si>
  <si>
    <t>V20.8&lt;0.35cc</t>
  </si>
  <si>
    <t>V10Gy &lt; 0.35cc</t>
  </si>
  <si>
    <t>Dmax ≤ 105% of Rx dose</t>
  </si>
  <si>
    <t>Dmax &lt; 38Gy</t>
  </si>
  <si>
    <t>Dmax &lt; 35.6Gy</t>
  </si>
  <si>
    <t>Dmax ≤ 2700 cGy</t>
  </si>
  <si>
    <t>Dmax &lt; 32.4Gy</t>
  </si>
  <si>
    <t>Dmax ≤ 1540 cGy</t>
  </si>
  <si>
    <t>Dmax &lt; 24Gy</t>
  </si>
  <si>
    <t>V27.5Gy ≤ 5 cc</t>
  </si>
  <si>
    <t>V32.5Gy &lt; 5cc</t>
  </si>
  <si>
    <t>V18.8Gy ≤ 5cc</t>
  </si>
  <si>
    <t>V30.4Gy &lt; 5cc</t>
  </si>
  <si>
    <t>V27.9Gy &lt; 5cc</t>
  </si>
  <si>
    <t>V11.9Gy ≤ 5cc</t>
  </si>
  <si>
    <t>V20Gy &lt; 5cc</t>
  </si>
  <si>
    <t>spine</t>
  </si>
  <si>
    <t>Dmax ≤ 105% of PTV</t>
  </si>
  <si>
    <t>Dmax ≤ 3400 cGy</t>
  </si>
  <si>
    <t>Dmax &lt; 34Gy</t>
  </si>
  <si>
    <t>Dmax &lt; 30Gy</t>
  </si>
  <si>
    <t>Dmax ≤ 2200 cGy</t>
  </si>
  <si>
    <t>V32Gy ≤ 15 cc</t>
  </si>
  <si>
    <t>V32Gy &lt; 15cc</t>
  </si>
  <si>
    <t>V28Gy ≤ 15cc</t>
  </si>
  <si>
    <t>V24Gy &lt; 15cc</t>
  </si>
  <si>
    <t>V16Gy ≤ 15cc</t>
  </si>
  <si>
    <t>Dmax ≤ 3200 cGy</t>
  </si>
  <si>
    <t>Dmax &lt; 32.5Gy</t>
  </si>
  <si>
    <t>Dmax ≤ 2720 cGy</t>
  </si>
  <si>
    <t>Dmax &lt; 29.6Gy</t>
  </si>
  <si>
    <t>Dmax ≤ 2400 cGy</t>
  </si>
  <si>
    <t>Dmax &lt; 26Gy</t>
  </si>
  <si>
    <t>Dmax ≤ 1750 cGy</t>
  </si>
  <si>
    <t>Dmax &lt; 16.4</t>
  </si>
  <si>
    <t>V30Gy ≤ 3cc</t>
  </si>
  <si>
    <t>V27Gy &lt; 3cc</t>
  </si>
  <si>
    <t>V23.6Gy ≤ 3cc</t>
  </si>
  <si>
    <t>V24.8Gy &lt; 3cc</t>
  </si>
  <si>
    <t>V22Gy &lt; 3cc</t>
  </si>
  <si>
    <t>V14Gy ≤ 3cc</t>
  </si>
  <si>
    <t>V13.6Gy &lt; 3cc</t>
  </si>
  <si>
    <t>Dmax &lt; 53Gy</t>
  </si>
  <si>
    <t>Dmax ≤ 4900 cGy</t>
  </si>
  <si>
    <t>Dmax &lt; 4750</t>
  </si>
  <si>
    <t>Dmax &lt; 45Gy</t>
  </si>
  <si>
    <t>Dmax ≤ 3700 cGy</t>
  </si>
  <si>
    <t>V47Gy ≤ 10cc</t>
  </si>
  <si>
    <t>V47Gy &lt; 10cc</t>
  </si>
  <si>
    <t>V43Gy ≤ 10cc</t>
  </si>
  <si>
    <t>V39Gy &lt; 10cc</t>
  </si>
  <si>
    <t>V31Gy ≤ 10cc</t>
  </si>
  <si>
    <t>Dmax &lt; 50Gy</t>
  </si>
  <si>
    <t>Dmax ≤ 3480 cGy</t>
  </si>
  <si>
    <t>Dmax &lt; 47Gy</t>
  </si>
  <si>
    <t>Dmax &lt; 43Gy</t>
  </si>
  <si>
    <t>Dmax ≤ 2020 cGy</t>
  </si>
  <si>
    <t>V18Gy ≤ 4cc</t>
  </si>
  <si>
    <t>V45Gy &lt; 5cc</t>
  </si>
  <si>
    <t>V15.6Gy ≤ 4cc</t>
  </si>
  <si>
    <t>V42.4Gy&lt;5cc</t>
  </si>
  <si>
    <t>V39Gy &lt; 5cc</t>
  </si>
  <si>
    <t>V10.5Gy ≤ 4cc</t>
  </si>
  <si>
    <t>V27.5Gy &lt; 4cc</t>
  </si>
  <si>
    <t>Dmax &lt; 57Gy</t>
  </si>
  <si>
    <t>Dmax ≤ 4000 cGy</t>
  </si>
  <si>
    <t>Dmax &lt; 54Gy</t>
  </si>
  <si>
    <t>Dmax 33Gy</t>
  </si>
  <si>
    <t>esoph</t>
  </si>
  <si>
    <t>V32Gy ≤ 1cc</t>
  </si>
  <si>
    <t>V43Gy &lt; 5cc</t>
  </si>
  <si>
    <t>V40Gy &lt; 5cc</t>
  </si>
  <si>
    <t>V22Gy ≤ 1cc</t>
  </si>
  <si>
    <t>V28Gy &lt; 5cc</t>
  </si>
  <si>
    <t>Dmax &lt; 38.5Gy</t>
  </si>
  <si>
    <t>Dmax ≤ 3600 cGy</t>
  </si>
  <si>
    <t>Dmax &lt; 33Gy</t>
  </si>
  <si>
    <t>Dmax &lt; 27.5Gy</t>
  </si>
  <si>
    <t>V30Gy &lt; 10cc</t>
  </si>
  <si>
    <t>V36.5Gy &lt; 10cc</t>
  </si>
  <si>
    <t>V33.2Gy ≤ 10cc</t>
  </si>
  <si>
    <t>V33.6Gy ≤ 10cc</t>
  </si>
  <si>
    <t>V31Gy &lt; 10cc</t>
  </si>
  <si>
    <t>V23Gy ≤ 10cc</t>
  </si>
  <si>
    <t>V25.5Gy &lt; 10cc</t>
  </si>
  <si>
    <t>Dmax &lt; 35Gy</t>
  </si>
  <si>
    <t>Dmax &lt; 36Gy</t>
  </si>
  <si>
    <t>Dmax ≤ 1240 cGy</t>
  </si>
  <si>
    <t>Dmax &lt; 22Gy</t>
  </si>
  <si>
    <t>V26.5&lt;5cc</t>
  </si>
  <si>
    <t>V17.6Gy ≤ 10cc</t>
  </si>
  <si>
    <t>V25Gy &lt; 5cc</t>
  </si>
  <si>
    <t>V22.5Gy &lt; 5cc</t>
  </si>
  <si>
    <t>V11.2Gy ≤ 10cc</t>
  </si>
  <si>
    <t>V17.4Gy &lt; 5cc</t>
  </si>
  <si>
    <t>V20Gy ≤ 10-15%</t>
  </si>
  <si>
    <t>V13.5Gy &lt; 37%</t>
  </si>
  <si>
    <t>V12.8Gy &lt; 37%</t>
  </si>
  <si>
    <t>V11.4Gy &lt; 37%</t>
  </si>
  <si>
    <t>V8Gy &lt; 37%</t>
  </si>
  <si>
    <t>&gt; D1500cc ≤ 12.5 Gy</t>
  </si>
  <si>
    <t>&gt;D1500cc males/920cc females &lt; 12.5Gy</t>
  </si>
  <si>
    <t>&gt; D1500cc ≤ 11.6 Gy</t>
  </si>
  <si>
    <t>&gt;D1500cc males/920cc females &lt; 12Gy</t>
  </si>
  <si>
    <t>&gt;D1500cc males/920cc females &lt; 10.8Gy</t>
  </si>
  <si>
    <t>&gt; D1500cc ≤ 7 Gy</t>
  </si>
  <si>
    <t>&gt;D1500cc males/920cc females &lt; 7.2Gy</t>
  </si>
  <si>
    <t>&gt; D1000cc ≤ 13.5 Gy</t>
  </si>
  <si>
    <t>&gt; D1000cc ≤ 12.4 Gy</t>
  </si>
  <si>
    <t>&gt; D1000cc ≤ 7.4 Gy</t>
  </si>
  <si>
    <t>BP</t>
  </si>
  <si>
    <t>GV</t>
  </si>
  <si>
    <t>Trachea</t>
  </si>
  <si>
    <t xml:space="preserve"> Esophagus, Heart, GreatVes, Trachea, Bronchus max &lt; 105% Rx dose
Lungs &gt; D1500cc ≤ 12.5 Gy
&gt; D1000cc ≤ 13.5 Gy
Organ at Risk doses refer to total composite dose of all plans.  Central or peripheral tumors, especially &lt;1cm from chest wall deliver every other day. Rx typically 60-90% of dose at center of target</t>
  </si>
  <si>
    <t xml:space="preserve"> Esophagus max &lt; 105% Rx dose.
Esophagus Mean &lt; 3400-4000 cGy
Cord Max &lt; 4500-5050 cGy
BrachialPlexs Max &lt; 6600-6900 cGy
Organ at Risk doses refer to total composite dose of all plans. Organs-at-risk that are outside of the irradiated area and not expected to receive significant dose may be excluded from contouring and DVH reporting.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</si>
</sst>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10"/>
      <name val="Calibri"/>
      <family val="2"/>
    </font>
    <font>
      <sz val="10"/>
      <color indexed="12"/>
      <name val="Calibri"/>
      <family val="2"/>
    </font>
    <font>
      <i/>
      <sz val="10"/>
      <color indexed="8"/>
      <name val="Calibri"/>
      <family val="2"/>
    </font>
    <font>
      <sz val="9"/>
      <color indexed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8"/>
      <color indexed="12"/>
      <name val="Calibri"/>
      <family val="2"/>
    </font>
    <font>
      <sz val="8"/>
      <color indexed="8"/>
      <name val="Calibri"/>
      <family val="2"/>
    </font>
    <font>
      <i/>
      <sz val="8"/>
      <color indexed="10"/>
      <name val="Calibri"/>
      <family val="2"/>
    </font>
    <font>
      <sz val="12"/>
      <name val="Calibri"/>
      <family val="2"/>
    </font>
    <font>
      <b/>
      <sz val="9"/>
      <color indexed="81"/>
      <name val="Tahoma"/>
      <family val="2"/>
    </font>
    <font>
      <b/>
      <sz val="12"/>
      <name val="Calibri"/>
      <family val="2"/>
    </font>
    <font>
      <b/>
      <sz val="10"/>
      <color indexed="8"/>
      <name val="Calibri"/>
      <family val="2"/>
    </font>
    <font>
      <sz val="9"/>
      <color indexed="81"/>
      <name val="Tahoma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1"/>
      <color rgb="FF444444"/>
      <name val="Calibri"/>
      <family val="2"/>
      <charset val="1"/>
    </font>
    <font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9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double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medium">
        <color indexed="64"/>
      </right>
      <top style="thin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double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double">
        <color indexed="64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55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55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 style="thin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3" fillId="24" borderId="0" applyNumberFormat="0" applyBorder="0" applyAlignment="0" applyProtection="0"/>
    <xf numFmtId="0" fontId="1" fillId="0" borderId="0"/>
  </cellStyleXfs>
  <cellXfs count="530">
    <xf numFmtId="0" fontId="0" fillId="0" borderId="0" xfId="0"/>
    <xf numFmtId="0" fontId="3" fillId="0" borderId="1" xfId="0" applyFont="1" applyBorder="1" applyProtection="1"/>
    <xf numFmtId="0" fontId="3" fillId="0" borderId="2" xfId="0" applyFont="1" applyBorder="1" applyProtection="1"/>
    <xf numFmtId="0" fontId="7" fillId="0" borderId="1" xfId="0" applyFont="1" applyBorder="1" applyProtection="1"/>
    <xf numFmtId="0" fontId="10" fillId="0" borderId="1" xfId="0" applyFont="1" applyBorder="1" applyProtection="1"/>
    <xf numFmtId="0" fontId="8" fillId="0" borderId="2" xfId="0" applyFont="1" applyBorder="1" applyAlignment="1" applyProtection="1">
      <alignment wrapText="1"/>
    </xf>
    <xf numFmtId="0" fontId="3" fillId="0" borderId="1" xfId="0" applyFont="1" applyBorder="1" applyAlignment="1" applyProtection="1">
      <alignment wrapText="1"/>
    </xf>
    <xf numFmtId="0" fontId="6" fillId="0" borderId="3" xfId="0" applyFont="1" applyBorder="1" applyAlignment="1" applyProtection="1">
      <alignment horizontal="center" wrapText="1"/>
    </xf>
    <xf numFmtId="0" fontId="6" fillId="0" borderId="4" xfId="0" applyFont="1" applyBorder="1" applyAlignment="1" applyProtection="1">
      <alignment horizontal="center" wrapText="1"/>
    </xf>
    <xf numFmtId="0" fontId="6" fillId="0" borderId="5" xfId="0" applyFont="1" applyBorder="1" applyAlignment="1" applyProtection="1">
      <alignment horizontal="center" wrapText="1"/>
    </xf>
    <xf numFmtId="0" fontId="6" fillId="0" borderId="6" xfId="0" applyFont="1" applyBorder="1" applyAlignment="1" applyProtection="1">
      <alignment horizontal="center" wrapText="1"/>
    </xf>
    <xf numFmtId="0" fontId="6" fillId="0" borderId="7" xfId="0" applyFont="1" applyBorder="1" applyAlignment="1" applyProtection="1">
      <alignment horizontal="center" wrapText="1"/>
    </xf>
    <xf numFmtId="0" fontId="6" fillId="0" borderId="2" xfId="0" applyFont="1" applyBorder="1" applyAlignment="1" applyProtection="1">
      <alignment horizontal="center" wrapText="1"/>
    </xf>
    <xf numFmtId="0" fontId="6" fillId="0" borderId="2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3" fillId="0" borderId="2" xfId="0" applyFont="1" applyFill="1" applyBorder="1" applyProtection="1"/>
    <xf numFmtId="9" fontId="6" fillId="0" borderId="7" xfId="0" applyNumberFormat="1" applyFont="1" applyBorder="1" applyAlignment="1" applyProtection="1">
      <alignment horizontal="center" wrapText="1"/>
    </xf>
    <xf numFmtId="9" fontId="6" fillId="0" borderId="7" xfId="0" quotePrefix="1" applyNumberFormat="1" applyFont="1" applyBorder="1" applyAlignment="1" applyProtection="1">
      <alignment horizontal="center" wrapText="1"/>
    </xf>
    <xf numFmtId="0" fontId="16" fillId="0" borderId="9" xfId="0" applyFont="1" applyBorder="1" applyAlignment="1" applyProtection="1">
      <alignment horizontal="center"/>
    </xf>
    <xf numFmtId="0" fontId="14" fillId="0" borderId="2" xfId="0" applyFont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3" fillId="3" borderId="2" xfId="0" applyFont="1" applyFill="1" applyBorder="1" applyProtection="1"/>
    <xf numFmtId="0" fontId="6" fillId="3" borderId="7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 wrapText="1"/>
    </xf>
    <xf numFmtId="0" fontId="6" fillId="3" borderId="6" xfId="0" applyFont="1" applyFill="1" applyBorder="1" applyAlignment="1" applyProtection="1">
      <alignment horizontal="center" wrapText="1"/>
    </xf>
    <xf numFmtId="0" fontId="3" fillId="0" borderId="16" xfId="0" applyFont="1" applyBorder="1" applyProtection="1"/>
    <xf numFmtId="0" fontId="17" fillId="0" borderId="2" xfId="0" applyFont="1" applyBorder="1" applyProtection="1"/>
    <xf numFmtId="0" fontId="3" fillId="5" borderId="2" xfId="0" applyFont="1" applyFill="1" applyBorder="1" applyProtection="1"/>
    <xf numFmtId="0" fontId="16" fillId="0" borderId="15" xfId="0" applyFont="1" applyBorder="1" applyAlignment="1" applyProtection="1">
      <alignment horizontal="center"/>
    </xf>
    <xf numFmtId="0" fontId="3" fillId="5" borderId="6" xfId="0" applyFont="1" applyFill="1" applyBorder="1" applyProtection="1"/>
    <xf numFmtId="0" fontId="3" fillId="5" borderId="25" xfId="0" applyFont="1" applyFill="1" applyBorder="1" applyAlignment="1" applyProtection="1">
      <alignment horizontal="center"/>
    </xf>
    <xf numFmtId="9" fontId="3" fillId="5" borderId="25" xfId="1" applyNumberFormat="1" applyFont="1" applyFill="1" applyBorder="1" applyAlignment="1" applyProtection="1">
      <alignment horizontal="center"/>
    </xf>
    <xf numFmtId="1" fontId="7" fillId="5" borderId="25" xfId="0" applyNumberFormat="1" applyFont="1" applyFill="1" applyBorder="1" applyAlignment="1" applyProtection="1">
      <alignment horizontal="center"/>
    </xf>
    <xf numFmtId="1" fontId="3" fillId="5" borderId="25" xfId="0" applyNumberFormat="1" applyFont="1" applyFill="1" applyBorder="1" applyAlignment="1" applyProtection="1">
      <alignment horizontal="center"/>
    </xf>
    <xf numFmtId="0" fontId="3" fillId="6" borderId="25" xfId="0" applyFont="1" applyFill="1" applyBorder="1" applyAlignment="1" applyProtection="1">
      <alignment horizontal="center"/>
    </xf>
    <xf numFmtId="0" fontId="4" fillId="6" borderId="1" xfId="0" applyFont="1" applyFill="1" applyBorder="1" applyProtection="1"/>
    <xf numFmtId="0" fontId="6" fillId="6" borderId="7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 wrapText="1"/>
    </xf>
    <xf numFmtId="0" fontId="6" fillId="6" borderId="2" xfId="0" applyFont="1" applyFill="1" applyBorder="1" applyAlignment="1" applyProtection="1">
      <alignment horizontal="center"/>
    </xf>
    <xf numFmtId="0" fontId="3" fillId="6" borderId="2" xfId="0" applyFont="1" applyFill="1" applyBorder="1" applyProtection="1"/>
    <xf numFmtId="0" fontId="3" fillId="7" borderId="2" xfId="0" applyFont="1" applyFill="1" applyBorder="1" applyProtection="1"/>
    <xf numFmtId="0" fontId="3" fillId="8" borderId="2" xfId="0" applyFont="1" applyFill="1" applyBorder="1" applyProtection="1"/>
    <xf numFmtId="0" fontId="3" fillId="10" borderId="6" xfId="0" applyFont="1" applyFill="1" applyBorder="1" applyProtection="1"/>
    <xf numFmtId="0" fontId="3" fillId="10" borderId="2" xfId="0" applyFont="1" applyFill="1" applyBorder="1" applyProtection="1"/>
    <xf numFmtId="0" fontId="8" fillId="10" borderId="11" xfId="0" applyFont="1" applyFill="1" applyBorder="1" applyAlignment="1" applyProtection="1">
      <alignment horizontal="center" wrapText="1"/>
    </xf>
    <xf numFmtId="0" fontId="16" fillId="10" borderId="14" xfId="0" applyFont="1" applyFill="1" applyBorder="1" applyAlignment="1" applyProtection="1">
      <alignment horizontal="center"/>
    </xf>
    <xf numFmtId="0" fontId="9" fillId="10" borderId="13" xfId="0" applyFont="1" applyFill="1" applyBorder="1" applyAlignment="1" applyProtection="1">
      <alignment horizontal="center" wrapText="1"/>
    </xf>
    <xf numFmtId="0" fontId="3" fillId="10" borderId="25" xfId="0" applyFont="1" applyFill="1" applyBorder="1" applyAlignment="1" applyProtection="1">
      <alignment horizontal="center"/>
    </xf>
    <xf numFmtId="9" fontId="3" fillId="10" borderId="25" xfId="1" applyNumberFormat="1" applyFont="1" applyFill="1" applyBorder="1" applyAlignment="1" applyProtection="1">
      <alignment horizontal="center"/>
    </xf>
    <xf numFmtId="1" fontId="3" fillId="11" borderId="25" xfId="0" applyNumberFormat="1" applyFont="1" applyFill="1" applyBorder="1" applyAlignment="1" applyProtection="1">
      <alignment horizontal="center"/>
    </xf>
    <xf numFmtId="0" fontId="9" fillId="11" borderId="29" xfId="0" applyFont="1" applyFill="1" applyBorder="1" applyAlignment="1" applyProtection="1">
      <alignment horizontal="center"/>
    </xf>
    <xf numFmtId="0" fontId="3" fillId="11" borderId="25" xfId="0" applyFont="1" applyFill="1" applyBorder="1" applyAlignment="1" applyProtection="1">
      <alignment horizontal="center"/>
    </xf>
    <xf numFmtId="9" fontId="3" fillId="11" borderId="25" xfId="1" applyNumberFormat="1" applyFont="1" applyFill="1" applyBorder="1" applyAlignment="1" applyProtection="1">
      <alignment horizontal="center"/>
    </xf>
    <xf numFmtId="1" fontId="7" fillId="11" borderId="25" xfId="0" applyNumberFormat="1" applyFont="1" applyFill="1" applyBorder="1" applyAlignment="1" applyProtection="1">
      <alignment horizontal="center"/>
    </xf>
    <xf numFmtId="0" fontId="3" fillId="11" borderId="6" xfId="0" applyFont="1" applyFill="1" applyBorder="1" applyProtection="1"/>
    <xf numFmtId="0" fontId="3" fillId="11" borderId="2" xfId="0" applyFont="1" applyFill="1" applyBorder="1" applyProtection="1"/>
    <xf numFmtId="164" fontId="3" fillId="5" borderId="25" xfId="0" applyNumberFormat="1" applyFont="1" applyFill="1" applyBorder="1" applyAlignment="1" applyProtection="1">
      <alignment horizontal="center"/>
    </xf>
    <xf numFmtId="0" fontId="3" fillId="12" borderId="25" xfId="0" applyFont="1" applyFill="1" applyBorder="1" applyAlignment="1" applyProtection="1">
      <alignment horizontal="center"/>
    </xf>
    <xf numFmtId="0" fontId="6" fillId="12" borderId="7" xfId="0" applyFont="1" applyFill="1" applyBorder="1" applyAlignment="1" applyProtection="1">
      <alignment horizontal="center" wrapText="1"/>
    </xf>
    <xf numFmtId="0" fontId="6" fillId="12" borderId="7" xfId="0" applyFont="1" applyFill="1" applyBorder="1" applyAlignment="1" applyProtection="1">
      <alignment horizontal="center"/>
    </xf>
    <xf numFmtId="0" fontId="6" fillId="12" borderId="2" xfId="0" applyFont="1" applyFill="1" applyBorder="1" applyAlignment="1" applyProtection="1">
      <alignment horizontal="center"/>
    </xf>
    <xf numFmtId="0" fontId="3" fillId="12" borderId="2" xfId="0" applyFont="1" applyFill="1" applyBorder="1" applyProtection="1"/>
    <xf numFmtId="0" fontId="8" fillId="13" borderId="8" xfId="0" applyFont="1" applyFill="1" applyBorder="1" applyAlignment="1" applyProtection="1">
      <alignment horizontal="center" wrapText="1"/>
    </xf>
    <xf numFmtId="0" fontId="3" fillId="13" borderId="2" xfId="0" applyFont="1" applyFill="1" applyBorder="1" applyProtection="1"/>
    <xf numFmtId="0" fontId="3" fillId="6" borderId="18" xfId="0" applyFont="1" applyFill="1" applyBorder="1" applyAlignment="1" applyProtection="1">
      <alignment horizontal="center"/>
    </xf>
    <xf numFmtId="0" fontId="3" fillId="6" borderId="19" xfId="0" applyFont="1" applyFill="1" applyBorder="1" applyAlignment="1" applyProtection="1">
      <alignment horizontal="center"/>
    </xf>
    <xf numFmtId="0" fontId="7" fillId="0" borderId="15" xfId="0" applyFont="1" applyBorder="1" applyProtection="1"/>
    <xf numFmtId="1" fontId="7" fillId="11" borderId="24" xfId="0" applyNumberFormat="1" applyFont="1" applyFill="1" applyBorder="1" applyAlignment="1" applyProtection="1">
      <alignment horizontal="center"/>
    </xf>
    <xf numFmtId="1" fontId="7" fillId="5" borderId="24" xfId="0" applyNumberFormat="1" applyFont="1" applyFill="1" applyBorder="1" applyAlignment="1" applyProtection="1">
      <alignment horizontal="center"/>
    </xf>
    <xf numFmtId="0" fontId="3" fillId="13" borderId="6" xfId="0" applyFont="1" applyFill="1" applyBorder="1" applyProtection="1"/>
    <xf numFmtId="0" fontId="6" fillId="0" borderId="6" xfId="0" applyFont="1" applyBorder="1" applyAlignment="1" applyProtection="1">
      <alignment horizontal="center"/>
    </xf>
    <xf numFmtId="0" fontId="3" fillId="0" borderId="20" xfId="0" applyFont="1" applyBorder="1" applyProtection="1"/>
    <xf numFmtId="1" fontId="3" fillId="11" borderId="32" xfId="0" applyNumberFormat="1" applyFont="1" applyFill="1" applyBorder="1" applyAlignment="1" applyProtection="1">
      <alignment horizontal="center"/>
    </xf>
    <xf numFmtId="1" fontId="3" fillId="5" borderId="32" xfId="0" applyNumberFormat="1" applyFont="1" applyFill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35" xfId="0" applyFont="1" applyBorder="1" applyAlignment="1" applyProtection="1">
      <alignment horizontal="center"/>
    </xf>
    <xf numFmtId="0" fontId="3" fillId="0" borderId="35" xfId="0" applyFont="1" applyBorder="1" applyProtection="1"/>
    <xf numFmtId="0" fontId="3" fillId="0" borderId="6" xfId="0" applyFont="1" applyFill="1" applyBorder="1" applyProtection="1"/>
    <xf numFmtId="0" fontId="3" fillId="0" borderId="35" xfId="0" applyFont="1" applyFill="1" applyBorder="1" applyProtection="1"/>
    <xf numFmtId="1" fontId="3" fillId="11" borderId="32" xfId="1" applyNumberFormat="1" applyFont="1" applyFill="1" applyBorder="1" applyAlignment="1" applyProtection="1">
      <alignment horizontal="center"/>
    </xf>
    <xf numFmtId="1" fontId="3" fillId="5" borderId="32" xfId="1" applyNumberFormat="1" applyFont="1" applyFill="1" applyBorder="1" applyAlignment="1" applyProtection="1">
      <alignment horizontal="center"/>
    </xf>
    <xf numFmtId="0" fontId="3" fillId="6" borderId="26" xfId="0" applyFont="1" applyFill="1" applyBorder="1" applyAlignment="1" applyProtection="1">
      <alignment horizontal="center"/>
    </xf>
    <xf numFmtId="1" fontId="7" fillId="10" borderId="19" xfId="0" applyNumberFormat="1" applyFont="1" applyFill="1" applyBorder="1" applyAlignment="1" applyProtection="1">
      <alignment horizontal="center"/>
    </xf>
    <xf numFmtId="1" fontId="3" fillId="10" borderId="33" xfId="0" applyNumberFormat="1" applyFont="1" applyFill="1" applyBorder="1" applyAlignment="1" applyProtection="1">
      <alignment horizontal="center"/>
    </xf>
    <xf numFmtId="1" fontId="7" fillId="10" borderId="31" xfId="0" applyNumberFormat="1" applyFont="1" applyFill="1" applyBorder="1" applyAlignment="1" applyProtection="1">
      <alignment horizontal="center"/>
    </xf>
    <xf numFmtId="1" fontId="3" fillId="10" borderId="19" xfId="0" applyNumberFormat="1" applyFont="1" applyFill="1" applyBorder="1" applyAlignment="1" applyProtection="1">
      <alignment horizontal="center"/>
    </xf>
    <xf numFmtId="1" fontId="3" fillId="10" borderId="33" xfId="1" applyNumberFormat="1" applyFont="1" applyFill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3" fillId="13" borderId="25" xfId="0" applyFont="1" applyFill="1" applyBorder="1" applyAlignment="1" applyProtection="1">
      <alignment horizontal="center"/>
    </xf>
    <xf numFmtId="9" fontId="3" fillId="13" borderId="25" xfId="1" applyNumberFormat="1" applyFont="1" applyFill="1" applyBorder="1" applyAlignment="1" applyProtection="1">
      <alignment horizontal="center"/>
    </xf>
    <xf numFmtId="9" fontId="3" fillId="13" borderId="25" xfId="1" applyFont="1" applyFill="1" applyBorder="1" applyAlignment="1" applyProtection="1">
      <alignment horizontal="center"/>
    </xf>
    <xf numFmtId="0" fontId="3" fillId="13" borderId="30" xfId="0" applyFont="1" applyFill="1" applyBorder="1" applyAlignment="1" applyProtection="1">
      <alignment horizontal="center"/>
    </xf>
    <xf numFmtId="1" fontId="7" fillId="13" borderId="25" xfId="0" applyNumberFormat="1" applyFont="1" applyFill="1" applyBorder="1" applyAlignment="1" applyProtection="1">
      <alignment horizontal="center"/>
    </xf>
    <xf numFmtId="1" fontId="3" fillId="13" borderId="32" xfId="0" applyNumberFormat="1" applyFont="1" applyFill="1" applyBorder="1" applyAlignment="1" applyProtection="1">
      <alignment horizontal="center"/>
    </xf>
    <xf numFmtId="0" fontId="3" fillId="13" borderId="36" xfId="0" applyFont="1" applyFill="1" applyBorder="1" applyProtection="1"/>
    <xf numFmtId="0" fontId="3" fillId="13" borderId="37" xfId="0" applyFont="1" applyFill="1" applyBorder="1" applyProtection="1"/>
    <xf numFmtId="0" fontId="3" fillId="13" borderId="38" xfId="0" applyFont="1" applyFill="1" applyBorder="1" applyProtection="1"/>
    <xf numFmtId="0" fontId="3" fillId="13" borderId="39" xfId="0" applyFont="1" applyFill="1" applyBorder="1" applyProtection="1"/>
    <xf numFmtId="0" fontId="8" fillId="14" borderId="22" xfId="0" applyFont="1" applyFill="1" applyBorder="1" applyAlignment="1" applyProtection="1">
      <alignment horizontal="center" wrapText="1"/>
    </xf>
    <xf numFmtId="1" fontId="3" fillId="7" borderId="17" xfId="0" applyNumberFormat="1" applyFont="1" applyFill="1" applyBorder="1" applyAlignment="1" applyProtection="1">
      <alignment horizontal="center"/>
    </xf>
    <xf numFmtId="1" fontId="3" fillId="8" borderId="17" xfId="0" applyNumberFormat="1" applyFont="1" applyFill="1" applyBorder="1" applyAlignment="1" applyProtection="1">
      <alignment horizontal="center"/>
    </xf>
    <xf numFmtId="0" fontId="8" fillId="7" borderId="18" xfId="0" applyFont="1" applyFill="1" applyBorder="1" applyAlignment="1" applyProtection="1">
      <alignment horizontal="center"/>
    </xf>
    <xf numFmtId="0" fontId="3" fillId="7" borderId="18" xfId="0" applyFont="1" applyFill="1" applyBorder="1" applyAlignment="1" applyProtection="1">
      <alignment horizontal="center"/>
    </xf>
    <xf numFmtId="0" fontId="3" fillId="8" borderId="19" xfId="0" applyFont="1" applyFill="1" applyBorder="1" applyAlignment="1" applyProtection="1">
      <alignment horizontal="center"/>
    </xf>
    <xf numFmtId="9" fontId="3" fillId="7" borderId="18" xfId="1" applyNumberFormat="1" applyFont="1" applyFill="1" applyBorder="1" applyAlignment="1" applyProtection="1">
      <alignment horizontal="center"/>
    </xf>
    <xf numFmtId="9" fontId="3" fillId="8" borderId="19" xfId="1" applyNumberFormat="1" applyFont="1" applyFill="1" applyBorder="1" applyAlignment="1" applyProtection="1">
      <alignment horizontal="center"/>
    </xf>
    <xf numFmtId="0" fontId="16" fillId="9" borderId="29" xfId="0" applyFont="1" applyFill="1" applyBorder="1" applyAlignment="1" applyProtection="1">
      <alignment horizontal="center"/>
    </xf>
    <xf numFmtId="0" fontId="3" fillId="9" borderId="25" xfId="0" applyFont="1" applyFill="1" applyBorder="1" applyAlignment="1" applyProtection="1">
      <alignment horizontal="center"/>
    </xf>
    <xf numFmtId="9" fontId="3" fillId="9" borderId="25" xfId="1" applyNumberFormat="1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1" fontId="3" fillId="9" borderId="42" xfId="0" applyNumberFormat="1" applyFont="1" applyFill="1" applyBorder="1" applyAlignment="1" applyProtection="1">
      <alignment horizontal="center"/>
    </xf>
    <xf numFmtId="0" fontId="3" fillId="9" borderId="43" xfId="0" applyFont="1" applyFill="1" applyBorder="1" applyProtection="1"/>
    <xf numFmtId="0" fontId="3" fillId="7" borderId="25" xfId="0" applyFont="1" applyFill="1" applyBorder="1" applyAlignment="1" applyProtection="1">
      <alignment horizontal="center" wrapText="1"/>
    </xf>
    <xf numFmtId="0" fontId="3" fillId="8" borderId="25" xfId="0" applyFont="1" applyFill="1" applyBorder="1" applyAlignment="1" applyProtection="1">
      <alignment horizontal="center" wrapText="1"/>
    </xf>
    <xf numFmtId="0" fontId="3" fillId="9" borderId="25" xfId="0" applyFont="1" applyFill="1" applyBorder="1" applyAlignment="1" applyProtection="1">
      <alignment horizontal="center" wrapText="1"/>
    </xf>
    <xf numFmtId="0" fontId="3" fillId="11" borderId="25" xfId="0" applyFont="1" applyFill="1" applyBorder="1" applyAlignment="1" applyProtection="1">
      <alignment horizontal="center" wrapText="1"/>
    </xf>
    <xf numFmtId="0" fontId="3" fillId="10" borderId="25" xfId="0" applyFont="1" applyFill="1" applyBorder="1" applyAlignment="1" applyProtection="1">
      <alignment horizontal="center" wrapText="1"/>
    </xf>
    <xf numFmtId="0" fontId="3" fillId="13" borderId="25" xfId="0" applyFont="1" applyFill="1" applyBorder="1" applyAlignment="1" applyProtection="1">
      <alignment horizontal="center" wrapText="1"/>
    </xf>
    <xf numFmtId="0" fontId="3" fillId="0" borderId="2" xfId="0" applyFont="1" applyBorder="1" applyAlignment="1" applyProtection="1">
      <alignment wrapText="1"/>
    </xf>
    <xf numFmtId="9" fontId="3" fillId="15" borderId="18" xfId="0" applyNumberFormat="1" applyFont="1" applyFill="1" applyBorder="1" applyAlignment="1" applyProtection="1">
      <alignment horizontal="center"/>
    </xf>
    <xf numFmtId="9" fontId="3" fillId="15" borderId="23" xfId="0" applyNumberFormat="1" applyFont="1" applyFill="1" applyBorder="1" applyAlignment="1" applyProtection="1">
      <alignment horizontal="center"/>
    </xf>
    <xf numFmtId="0" fontId="9" fillId="4" borderId="29" xfId="0" applyFont="1" applyFill="1" applyBorder="1" applyAlignment="1" applyProtection="1">
      <alignment horizontal="center" wrapText="1"/>
    </xf>
    <xf numFmtId="0" fontId="3" fillId="5" borderId="25" xfId="0" applyFont="1" applyFill="1" applyBorder="1" applyAlignment="1" applyProtection="1">
      <alignment horizontal="center" wrapText="1"/>
    </xf>
    <xf numFmtId="0" fontId="3" fillId="0" borderId="48" xfId="0" applyFont="1" applyFill="1" applyBorder="1" applyProtection="1"/>
    <xf numFmtId="0" fontId="3" fillId="0" borderId="1" xfId="0" applyFont="1" applyFill="1" applyBorder="1" applyProtection="1"/>
    <xf numFmtId="9" fontId="3" fillId="0" borderId="25" xfId="0" applyNumberFormat="1" applyFont="1" applyFill="1" applyBorder="1" applyAlignment="1" applyProtection="1">
      <alignment horizontal="center"/>
    </xf>
    <xf numFmtId="9" fontId="3" fillId="0" borderId="18" xfId="0" applyNumberFormat="1" applyFont="1" applyFill="1" applyBorder="1" applyAlignment="1" applyProtection="1">
      <alignment horizontal="center"/>
    </xf>
    <xf numFmtId="0" fontId="3" fillId="0" borderId="37" xfId="0" applyFont="1" applyFill="1" applyBorder="1" applyProtection="1"/>
    <xf numFmtId="0" fontId="6" fillId="0" borderId="7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0" fontId="3" fillId="0" borderId="16" xfId="0" applyFont="1" applyFill="1" applyBorder="1" applyProtection="1"/>
    <xf numFmtId="0" fontId="3" fillId="0" borderId="10" xfId="0" applyFont="1" applyFill="1" applyBorder="1" applyProtection="1"/>
    <xf numFmtId="0" fontId="3" fillId="0" borderId="38" xfId="0" applyFont="1" applyFill="1" applyBorder="1" applyProtection="1"/>
    <xf numFmtId="0" fontId="6" fillId="0" borderId="34" xfId="0" applyFont="1" applyFill="1" applyBorder="1" applyAlignment="1" applyProtection="1">
      <alignment horizontal="center"/>
    </xf>
    <xf numFmtId="0" fontId="6" fillId="0" borderId="35" xfId="0" applyFont="1" applyFill="1" applyBorder="1" applyAlignment="1" applyProtection="1">
      <alignment horizontal="center"/>
    </xf>
    <xf numFmtId="0" fontId="3" fillId="0" borderId="15" xfId="0" applyFont="1" applyFill="1" applyBorder="1" applyProtection="1"/>
    <xf numFmtId="9" fontId="3" fillId="0" borderId="44" xfId="0" applyNumberFormat="1" applyFont="1" applyFill="1" applyBorder="1" applyAlignment="1" applyProtection="1">
      <alignment horizontal="center"/>
    </xf>
    <xf numFmtId="0" fontId="3" fillId="0" borderId="13" xfId="0" applyFont="1" applyFill="1" applyBorder="1" applyProtection="1"/>
    <xf numFmtId="0" fontId="6" fillId="0" borderId="47" xfId="0" applyFont="1" applyFill="1" applyBorder="1" applyAlignment="1" applyProtection="1">
      <alignment horizontal="center"/>
    </xf>
    <xf numFmtId="0" fontId="6" fillId="0" borderId="48" xfId="0" applyFont="1" applyFill="1" applyBorder="1" applyAlignment="1" applyProtection="1">
      <alignment horizontal="center"/>
    </xf>
    <xf numFmtId="9" fontId="3" fillId="5" borderId="18" xfId="0" applyNumberFormat="1" applyFont="1" applyFill="1" applyBorder="1" applyAlignment="1" applyProtection="1">
      <alignment horizontal="center"/>
    </xf>
    <xf numFmtId="9" fontId="3" fillId="5" borderId="40" xfId="0" applyNumberFormat="1" applyFont="1" applyFill="1" applyBorder="1" applyAlignment="1" applyProtection="1">
      <alignment horizontal="center"/>
    </xf>
    <xf numFmtId="9" fontId="3" fillId="5" borderId="19" xfId="0" applyNumberFormat="1" applyFont="1" applyFill="1" applyBorder="1" applyAlignment="1" applyProtection="1">
      <alignment horizontal="center"/>
    </xf>
    <xf numFmtId="9" fontId="3" fillId="5" borderId="45" xfId="0" applyNumberFormat="1" applyFont="1" applyFill="1" applyBorder="1" applyAlignment="1" applyProtection="1">
      <alignment horizontal="center"/>
    </xf>
    <xf numFmtId="9" fontId="3" fillId="5" borderId="23" xfId="0" applyNumberFormat="1" applyFont="1" applyFill="1" applyBorder="1" applyAlignment="1" applyProtection="1">
      <alignment horizontal="center"/>
    </xf>
    <xf numFmtId="9" fontId="3" fillId="10" borderId="19" xfId="0" applyNumberFormat="1" applyFont="1" applyFill="1" applyBorder="1" applyAlignment="1" applyProtection="1">
      <alignment horizontal="center"/>
    </xf>
    <xf numFmtId="9" fontId="3" fillId="10" borderId="41" xfId="0" applyNumberFormat="1" applyFont="1" applyFill="1" applyBorder="1" applyAlignment="1" applyProtection="1">
      <alignment horizontal="center"/>
    </xf>
    <xf numFmtId="9" fontId="3" fillId="10" borderId="45" xfId="0" applyNumberFormat="1" applyFont="1" applyFill="1" applyBorder="1" applyAlignment="1" applyProtection="1">
      <alignment horizontal="center"/>
    </xf>
    <xf numFmtId="9" fontId="3" fillId="10" borderId="18" xfId="0" applyNumberFormat="1" applyFont="1" applyFill="1" applyBorder="1" applyAlignment="1" applyProtection="1">
      <alignment horizontal="center"/>
    </xf>
    <xf numFmtId="9" fontId="3" fillId="10" borderId="23" xfId="0" applyNumberFormat="1" applyFont="1" applyFill="1" applyBorder="1" applyAlignment="1" applyProtection="1">
      <alignment horizontal="center"/>
    </xf>
    <xf numFmtId="0" fontId="8" fillId="7" borderId="18" xfId="0" applyFont="1" applyFill="1" applyBorder="1" applyAlignment="1" applyProtection="1">
      <alignment horizontal="center" wrapText="1"/>
    </xf>
    <xf numFmtId="0" fontId="8" fillId="9" borderId="25" xfId="0" applyFont="1" applyFill="1" applyBorder="1" applyAlignment="1" applyProtection="1">
      <alignment horizontal="center" wrapText="1"/>
    </xf>
    <xf numFmtId="0" fontId="8" fillId="8" borderId="19" xfId="0" applyFont="1" applyFill="1" applyBorder="1" applyAlignment="1" applyProtection="1">
      <alignment horizontal="center" wrapText="1"/>
    </xf>
    <xf numFmtId="0" fontId="3" fillId="0" borderId="6" xfId="0" applyFont="1" applyBorder="1" applyProtection="1"/>
    <xf numFmtId="0" fontId="3" fillId="0" borderId="51" xfId="0" applyFont="1" applyBorder="1" applyProtection="1"/>
    <xf numFmtId="0" fontId="17" fillId="0" borderId="51" xfId="0" applyFont="1" applyBorder="1" applyProtection="1"/>
    <xf numFmtId="0" fontId="3" fillId="0" borderId="49" xfId="0" applyFont="1" applyFill="1" applyBorder="1" applyProtection="1"/>
    <xf numFmtId="0" fontId="17" fillId="0" borderId="6" xfId="0" applyFont="1" applyBorder="1" applyProtection="1"/>
    <xf numFmtId="0" fontId="3" fillId="0" borderId="53" xfId="0" applyFont="1" applyFill="1" applyBorder="1" applyProtection="1"/>
    <xf numFmtId="0" fontId="3" fillId="0" borderId="54" xfId="0" applyFont="1" applyBorder="1" applyProtection="1"/>
    <xf numFmtId="1" fontId="7" fillId="8" borderId="25" xfId="0" applyNumberFormat="1" applyFont="1" applyFill="1" applyBorder="1" applyAlignment="1" applyProtection="1">
      <alignment horizontal="center"/>
    </xf>
    <xf numFmtId="1" fontId="3" fillId="8" borderId="50" xfId="0" applyNumberFormat="1" applyFont="1" applyFill="1" applyBorder="1" applyAlignment="1" applyProtection="1">
      <alignment horizontal="center"/>
    </xf>
    <xf numFmtId="1" fontId="7" fillId="8" borderId="24" xfId="0" applyNumberFormat="1" applyFont="1" applyFill="1" applyBorder="1" applyAlignment="1" applyProtection="1">
      <alignment horizontal="center"/>
    </xf>
    <xf numFmtId="1" fontId="3" fillId="8" borderId="25" xfId="0" applyNumberFormat="1" applyFont="1" applyFill="1" applyBorder="1" applyAlignment="1" applyProtection="1">
      <alignment horizontal="center"/>
    </xf>
    <xf numFmtId="9" fontId="3" fillId="8" borderId="18" xfId="0" applyNumberFormat="1" applyFont="1" applyFill="1" applyBorder="1" applyAlignment="1" applyProtection="1">
      <alignment horizontal="center"/>
    </xf>
    <xf numFmtId="9" fontId="3" fillId="8" borderId="40" xfId="0" applyNumberFormat="1" applyFont="1" applyFill="1" applyBorder="1" applyAlignment="1" applyProtection="1">
      <alignment horizontal="center"/>
    </xf>
    <xf numFmtId="164" fontId="3" fillId="8" borderId="25" xfId="0" applyNumberFormat="1" applyFont="1" applyFill="1" applyBorder="1" applyAlignment="1" applyProtection="1">
      <alignment horizontal="center"/>
    </xf>
    <xf numFmtId="9" fontId="3" fillId="8" borderId="19" xfId="0" applyNumberFormat="1" applyFont="1" applyFill="1" applyBorder="1" applyAlignment="1" applyProtection="1">
      <alignment horizontal="center"/>
    </xf>
    <xf numFmtId="9" fontId="3" fillId="8" borderId="52" xfId="0" applyNumberFormat="1" applyFont="1" applyFill="1" applyBorder="1" applyAlignment="1" applyProtection="1">
      <alignment horizontal="center"/>
    </xf>
    <xf numFmtId="1" fontId="3" fillId="8" borderId="50" xfId="1" applyNumberFormat="1" applyFont="1" applyFill="1" applyBorder="1" applyAlignment="1" applyProtection="1">
      <alignment horizontal="center"/>
    </xf>
    <xf numFmtId="9" fontId="3" fillId="8" borderId="23" xfId="0" applyNumberFormat="1" applyFont="1" applyFill="1" applyBorder="1" applyAlignment="1" applyProtection="1">
      <alignment horizontal="center"/>
    </xf>
    <xf numFmtId="1" fontId="7" fillId="7" borderId="25" xfId="0" applyNumberFormat="1" applyFont="1" applyFill="1" applyBorder="1" applyAlignment="1" applyProtection="1">
      <alignment horizontal="center"/>
    </xf>
    <xf numFmtId="1" fontId="3" fillId="7" borderId="50" xfId="0" applyNumberFormat="1" applyFont="1" applyFill="1" applyBorder="1" applyAlignment="1" applyProtection="1">
      <alignment horizontal="center"/>
    </xf>
    <xf numFmtId="1" fontId="7" fillId="7" borderId="24" xfId="0" applyNumberFormat="1" applyFont="1" applyFill="1" applyBorder="1" applyAlignment="1" applyProtection="1">
      <alignment horizontal="center"/>
    </xf>
    <xf numFmtId="1" fontId="3" fillId="7" borderId="25" xfId="0" applyNumberFormat="1" applyFont="1" applyFill="1" applyBorder="1" applyAlignment="1" applyProtection="1">
      <alignment horizontal="center"/>
    </xf>
    <xf numFmtId="9" fontId="3" fillId="7" borderId="18" xfId="0" applyNumberFormat="1" applyFont="1" applyFill="1" applyBorder="1" applyAlignment="1" applyProtection="1">
      <alignment horizontal="center"/>
    </xf>
    <xf numFmtId="9" fontId="3" fillId="7" borderId="40" xfId="0" applyNumberFormat="1" applyFont="1" applyFill="1" applyBorder="1" applyAlignment="1" applyProtection="1">
      <alignment horizontal="center"/>
    </xf>
    <xf numFmtId="164" fontId="3" fillId="7" borderId="25" xfId="0" applyNumberFormat="1" applyFont="1" applyFill="1" applyBorder="1" applyAlignment="1" applyProtection="1">
      <alignment horizontal="center"/>
    </xf>
    <xf numFmtId="9" fontId="3" fillId="7" borderId="19" xfId="0" applyNumberFormat="1" applyFont="1" applyFill="1" applyBorder="1" applyAlignment="1" applyProtection="1">
      <alignment horizontal="center"/>
    </xf>
    <xf numFmtId="9" fontId="3" fillId="7" borderId="52" xfId="0" applyNumberFormat="1" applyFont="1" applyFill="1" applyBorder="1" applyAlignment="1" applyProtection="1">
      <alignment horizontal="center"/>
    </xf>
    <xf numFmtId="1" fontId="3" fillId="7" borderId="50" xfId="1" applyNumberFormat="1" applyFont="1" applyFill="1" applyBorder="1" applyAlignment="1" applyProtection="1">
      <alignment horizontal="center"/>
    </xf>
    <xf numFmtId="9" fontId="3" fillId="7" borderId="23" xfId="0" applyNumberFormat="1" applyFont="1" applyFill="1" applyBorder="1" applyAlignment="1" applyProtection="1">
      <alignment horizontal="center"/>
    </xf>
    <xf numFmtId="1" fontId="19" fillId="9" borderId="25" xfId="0" applyNumberFormat="1" applyFont="1" applyFill="1" applyBorder="1" applyAlignment="1" applyProtection="1">
      <alignment horizontal="center"/>
    </xf>
    <xf numFmtId="1" fontId="10" fillId="9" borderId="50" xfId="0" applyNumberFormat="1" applyFont="1" applyFill="1" applyBorder="1" applyAlignment="1" applyProtection="1">
      <alignment horizontal="center"/>
    </xf>
    <xf numFmtId="1" fontId="19" fillId="9" borderId="24" xfId="0" applyNumberFormat="1" applyFont="1" applyFill="1" applyBorder="1" applyAlignment="1" applyProtection="1">
      <alignment horizontal="center"/>
    </xf>
    <xf numFmtId="1" fontId="10" fillId="9" borderId="25" xfId="0" applyNumberFormat="1" applyFont="1" applyFill="1" applyBorder="1" applyAlignment="1" applyProtection="1">
      <alignment horizontal="center"/>
    </xf>
    <xf numFmtId="9" fontId="10" fillId="9" borderId="18" xfId="0" applyNumberFormat="1" applyFont="1" applyFill="1" applyBorder="1" applyAlignment="1" applyProtection="1">
      <alignment horizontal="center"/>
    </xf>
    <xf numFmtId="9" fontId="10" fillId="9" borderId="40" xfId="0" applyNumberFormat="1" applyFont="1" applyFill="1" applyBorder="1" applyAlignment="1" applyProtection="1">
      <alignment horizontal="center"/>
    </xf>
    <xf numFmtId="164" fontId="10" fillId="9" borderId="25" xfId="0" applyNumberFormat="1" applyFont="1" applyFill="1" applyBorder="1" applyAlignment="1" applyProtection="1">
      <alignment horizontal="center"/>
    </xf>
    <xf numFmtId="9" fontId="10" fillId="9" borderId="19" xfId="0" applyNumberFormat="1" applyFont="1" applyFill="1" applyBorder="1" applyAlignment="1" applyProtection="1">
      <alignment horizontal="center"/>
    </xf>
    <xf numFmtId="9" fontId="10" fillId="9" borderId="52" xfId="0" applyNumberFormat="1" applyFont="1" applyFill="1" applyBorder="1" applyAlignment="1" applyProtection="1">
      <alignment horizontal="center"/>
    </xf>
    <xf numFmtId="1" fontId="10" fillId="9" borderId="50" xfId="1" applyNumberFormat="1" applyFont="1" applyFill="1" applyBorder="1" applyAlignment="1" applyProtection="1">
      <alignment horizontal="center"/>
    </xf>
    <xf numFmtId="9" fontId="10" fillId="9" borderId="23" xfId="0" applyNumberFormat="1" applyFont="1" applyFill="1" applyBorder="1" applyAlignment="1" applyProtection="1">
      <alignment horizontal="center"/>
    </xf>
    <xf numFmtId="0" fontId="3" fillId="7" borderId="18" xfId="0" applyFont="1" applyFill="1" applyBorder="1" applyAlignment="1" applyProtection="1">
      <alignment horizontal="center" wrapText="1"/>
    </xf>
    <xf numFmtId="0" fontId="3" fillId="8" borderId="19" xfId="0" applyFont="1" applyFill="1" applyBorder="1" applyAlignment="1" applyProtection="1">
      <alignment horizontal="center" wrapText="1"/>
    </xf>
    <xf numFmtId="0" fontId="7" fillId="0" borderId="10" xfId="0" applyFont="1" applyBorder="1" applyProtection="1"/>
    <xf numFmtId="1" fontId="7" fillId="11" borderId="55" xfId="0" applyNumberFormat="1" applyFont="1" applyFill="1" applyBorder="1" applyAlignment="1" applyProtection="1">
      <alignment horizontal="center"/>
    </xf>
    <xf numFmtId="1" fontId="7" fillId="13" borderId="55" xfId="0" applyNumberFormat="1" applyFont="1" applyFill="1" applyBorder="1" applyAlignment="1" applyProtection="1">
      <alignment horizontal="center"/>
    </xf>
    <xf numFmtId="0" fontId="6" fillId="0" borderId="57" xfId="0" applyFont="1" applyBorder="1" applyAlignment="1" applyProtection="1">
      <alignment horizontal="center"/>
    </xf>
    <xf numFmtId="0" fontId="6" fillId="0" borderId="58" xfId="0" applyFont="1" applyBorder="1" applyAlignment="1" applyProtection="1">
      <alignment horizontal="center"/>
    </xf>
    <xf numFmtId="0" fontId="3" fillId="0" borderId="58" xfId="0" applyFont="1" applyBorder="1" applyProtection="1"/>
    <xf numFmtId="1" fontId="20" fillId="5" borderId="55" xfId="0" applyNumberFormat="1" applyFont="1" applyFill="1" applyBorder="1" applyAlignment="1" applyProtection="1">
      <alignment horizontal="center"/>
    </xf>
    <xf numFmtId="1" fontId="20" fillId="10" borderId="56" xfId="0" applyNumberFormat="1" applyFont="1" applyFill="1" applyBorder="1" applyAlignment="1" applyProtection="1">
      <alignment horizontal="center"/>
    </xf>
    <xf numFmtId="1" fontId="20" fillId="5" borderId="24" xfId="0" applyNumberFormat="1" applyFont="1" applyFill="1" applyBorder="1" applyAlignment="1" applyProtection="1">
      <alignment horizontal="center" wrapText="1"/>
    </xf>
    <xf numFmtId="1" fontId="20" fillId="10" borderId="31" xfId="0" applyNumberFormat="1" applyFont="1" applyFill="1" applyBorder="1" applyAlignment="1" applyProtection="1">
      <alignment horizontal="center"/>
    </xf>
    <xf numFmtId="1" fontId="7" fillId="11" borderId="13" xfId="0" applyNumberFormat="1" applyFont="1" applyFill="1" applyBorder="1" applyAlignment="1" applyProtection="1">
      <alignment horizontal="center"/>
    </xf>
    <xf numFmtId="0" fontId="3" fillId="13" borderId="13" xfId="0" applyFont="1" applyFill="1" applyBorder="1" applyProtection="1"/>
    <xf numFmtId="0" fontId="6" fillId="0" borderId="47" xfId="0" applyFont="1" applyBorder="1" applyAlignment="1" applyProtection="1">
      <alignment horizontal="center"/>
    </xf>
    <xf numFmtId="0" fontId="6" fillId="0" borderId="48" xfId="0" applyFont="1" applyBorder="1" applyAlignment="1" applyProtection="1">
      <alignment horizontal="center"/>
    </xf>
    <xf numFmtId="1" fontId="20" fillId="5" borderId="25" xfId="0" applyNumberFormat="1" applyFont="1" applyFill="1" applyBorder="1" applyAlignment="1" applyProtection="1">
      <alignment horizontal="center"/>
    </xf>
    <xf numFmtId="1" fontId="20" fillId="10" borderId="19" xfId="0" applyNumberFormat="1" applyFont="1" applyFill="1" applyBorder="1" applyAlignment="1" applyProtection="1">
      <alignment horizontal="center"/>
    </xf>
    <xf numFmtId="1" fontId="20" fillId="5" borderId="13" xfId="0" applyNumberFormat="1" applyFont="1" applyFill="1" applyBorder="1" applyAlignment="1" applyProtection="1">
      <alignment horizontal="center"/>
    </xf>
    <xf numFmtId="1" fontId="20" fillId="10" borderId="59" xfId="0" applyNumberFormat="1" applyFont="1" applyFill="1" applyBorder="1" applyAlignment="1" applyProtection="1">
      <alignment horizontal="center"/>
    </xf>
    <xf numFmtId="1" fontId="20" fillId="5" borderId="24" xfId="0" applyNumberFormat="1" applyFont="1" applyFill="1" applyBorder="1" applyAlignment="1" applyProtection="1">
      <alignment horizontal="center"/>
    </xf>
    <xf numFmtId="0" fontId="6" fillId="0" borderId="4" xfId="0" quotePrefix="1" applyFont="1" applyBorder="1" applyAlignment="1" applyProtection="1">
      <alignment horizontal="center" wrapText="1"/>
    </xf>
    <xf numFmtId="0" fontId="10" fillId="0" borderId="5" xfId="0" applyFont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/>
    </xf>
    <xf numFmtId="0" fontId="10" fillId="0" borderId="2" xfId="0" applyFont="1" applyBorder="1" applyAlignment="1" applyProtection="1">
      <alignment horizontal="center"/>
    </xf>
    <xf numFmtId="0" fontId="8" fillId="11" borderId="25" xfId="0" applyFont="1" applyFill="1" applyBorder="1" applyAlignment="1" applyProtection="1">
      <alignment horizontal="center"/>
    </xf>
    <xf numFmtId="0" fontId="8" fillId="5" borderId="25" xfId="0" applyFont="1" applyFill="1" applyBorder="1" applyAlignment="1" applyProtection="1">
      <alignment horizontal="center"/>
    </xf>
    <xf numFmtId="0" fontId="8" fillId="10" borderId="24" xfId="0" applyFont="1" applyFill="1" applyBorder="1" applyAlignment="1" applyProtection="1">
      <alignment horizontal="center"/>
    </xf>
    <xf numFmtId="0" fontId="8" fillId="13" borderId="25" xfId="0" applyFont="1" applyFill="1" applyBorder="1" applyAlignment="1" applyProtection="1">
      <alignment horizontal="center"/>
    </xf>
    <xf numFmtId="0" fontId="6" fillId="6" borderId="7" xfId="0" applyFont="1" applyFill="1" applyBorder="1" applyAlignment="1" applyProtection="1">
      <alignment horizontal="center" wrapText="1"/>
    </xf>
    <xf numFmtId="0" fontId="8" fillId="13" borderId="24" xfId="0" applyFont="1" applyFill="1" applyBorder="1" applyAlignment="1" applyProtection="1">
      <alignment horizontal="center"/>
    </xf>
    <xf numFmtId="0" fontId="8" fillId="8" borderId="19" xfId="0" applyFont="1" applyFill="1" applyBorder="1" applyAlignment="1" applyProtection="1">
      <alignment horizontal="center"/>
    </xf>
    <xf numFmtId="0" fontId="3" fillId="0" borderId="15" xfId="0" applyFont="1" applyBorder="1" applyProtection="1"/>
    <xf numFmtId="1" fontId="3" fillId="5" borderId="13" xfId="0" applyNumberFormat="1" applyFont="1" applyFill="1" applyBorder="1" applyAlignment="1" applyProtection="1">
      <alignment horizontal="center"/>
    </xf>
    <xf numFmtId="0" fontId="3" fillId="0" borderId="61" xfId="0" applyFont="1" applyBorder="1" applyProtection="1"/>
    <xf numFmtId="1" fontId="3" fillId="11" borderId="13" xfId="0" applyNumberFormat="1" applyFont="1" applyFill="1" applyBorder="1" applyAlignment="1" applyProtection="1">
      <alignment horizontal="center"/>
    </xf>
    <xf numFmtId="0" fontId="3" fillId="17" borderId="2" xfId="0" applyFont="1" applyFill="1" applyBorder="1" applyAlignment="1" applyProtection="1">
      <alignment horizontal="center"/>
    </xf>
    <xf numFmtId="0" fontId="3" fillId="13" borderId="62" xfId="0" applyFont="1" applyFill="1" applyBorder="1" applyProtection="1"/>
    <xf numFmtId="0" fontId="4" fillId="12" borderId="9" xfId="0" applyFont="1" applyFill="1" applyBorder="1" applyProtection="1"/>
    <xf numFmtId="0" fontId="3" fillId="12" borderId="30" xfId="0" applyFont="1" applyFill="1" applyBorder="1" applyAlignment="1" applyProtection="1">
      <alignment horizontal="center"/>
    </xf>
    <xf numFmtId="0" fontId="3" fillId="12" borderId="28" xfId="0" applyFont="1" applyFill="1" applyBorder="1" applyAlignment="1" applyProtection="1">
      <alignment horizontal="center"/>
    </xf>
    <xf numFmtId="0" fontId="3" fillId="13" borderId="64" xfId="0" applyFont="1" applyFill="1" applyBorder="1" applyAlignment="1" applyProtection="1">
      <alignment horizontal="center"/>
    </xf>
    <xf numFmtId="9" fontId="3" fillId="13" borderId="64" xfId="1" applyNumberFormat="1" applyFont="1" applyFill="1" applyBorder="1" applyAlignment="1" applyProtection="1">
      <alignment horizontal="center"/>
    </xf>
    <xf numFmtId="9" fontId="3" fillId="13" borderId="64" xfId="1" applyFont="1" applyFill="1" applyBorder="1" applyAlignment="1" applyProtection="1">
      <alignment horizontal="center"/>
    </xf>
    <xf numFmtId="0" fontId="3" fillId="13" borderId="65" xfId="0" applyFont="1" applyFill="1" applyBorder="1" applyAlignment="1" applyProtection="1">
      <alignment horizontal="center"/>
    </xf>
    <xf numFmtId="1" fontId="7" fillId="13" borderId="64" xfId="0" applyNumberFormat="1" applyFont="1" applyFill="1" applyBorder="1" applyAlignment="1" applyProtection="1">
      <alignment horizontal="center"/>
    </xf>
    <xf numFmtId="1" fontId="7" fillId="13" borderId="66" xfId="0" applyNumberFormat="1" applyFont="1" applyFill="1" applyBorder="1" applyAlignment="1" applyProtection="1">
      <alignment horizontal="center"/>
    </xf>
    <xf numFmtId="0" fontId="3" fillId="13" borderId="67" xfId="0" applyFont="1" applyFill="1" applyBorder="1" applyProtection="1"/>
    <xf numFmtId="0" fontId="3" fillId="13" borderId="68" xfId="0" applyFont="1" applyFill="1" applyBorder="1" applyProtection="1"/>
    <xf numFmtId="0" fontId="3" fillId="0" borderId="68" xfId="0" applyFont="1" applyFill="1" applyBorder="1" applyProtection="1"/>
    <xf numFmtId="0" fontId="3" fillId="0" borderId="69" xfId="0" applyFont="1" applyFill="1" applyBorder="1" applyProtection="1"/>
    <xf numFmtId="0" fontId="3" fillId="0" borderId="60" xfId="0" applyFont="1" applyFill="1" applyBorder="1" applyProtection="1"/>
    <xf numFmtId="0" fontId="3" fillId="13" borderId="5" xfId="0" applyFont="1" applyFill="1" applyBorder="1" applyProtection="1"/>
    <xf numFmtId="0" fontId="3" fillId="13" borderId="7" xfId="0" applyFont="1" applyFill="1" applyBorder="1" applyProtection="1"/>
    <xf numFmtId="0" fontId="3" fillId="17" borderId="6" xfId="0" applyFont="1" applyFill="1" applyBorder="1" applyAlignment="1" applyProtection="1">
      <alignment horizontal="center"/>
    </xf>
    <xf numFmtId="0" fontId="3" fillId="17" borderId="63" xfId="0" applyFont="1" applyFill="1" applyBorder="1" applyAlignment="1" applyProtection="1">
      <alignment horizontal="center"/>
    </xf>
    <xf numFmtId="0" fontId="3" fillId="11" borderId="63" xfId="0" applyFont="1" applyFill="1" applyBorder="1" applyAlignment="1" applyProtection="1">
      <alignment horizontal="center"/>
    </xf>
    <xf numFmtId="9" fontId="3" fillId="11" borderId="63" xfId="1" applyNumberFormat="1" applyFont="1" applyFill="1" applyBorder="1" applyAlignment="1" applyProtection="1">
      <alignment horizontal="center"/>
    </xf>
    <xf numFmtId="9" fontId="3" fillId="17" borderId="63" xfId="1" applyNumberFormat="1" applyFont="1" applyFill="1" applyBorder="1" applyAlignment="1" applyProtection="1">
      <alignment horizontal="center"/>
    </xf>
    <xf numFmtId="1" fontId="7" fillId="11" borderId="63" xfId="0" applyNumberFormat="1" applyFont="1" applyFill="1" applyBorder="1" applyAlignment="1" applyProtection="1">
      <alignment horizontal="center"/>
    </xf>
    <xf numFmtId="1" fontId="7" fillId="17" borderId="63" xfId="0" applyNumberFormat="1" applyFont="1" applyFill="1" applyBorder="1" applyAlignment="1" applyProtection="1">
      <alignment horizontal="center"/>
    </xf>
    <xf numFmtId="1" fontId="20" fillId="17" borderId="63" xfId="0" applyNumberFormat="1" applyFont="1" applyFill="1" applyBorder="1" applyAlignment="1" applyProtection="1">
      <alignment horizontal="center"/>
    </xf>
    <xf numFmtId="1" fontId="3" fillId="11" borderId="63" xfId="0" applyNumberFormat="1" applyFont="1" applyFill="1" applyBorder="1" applyAlignment="1" applyProtection="1">
      <alignment horizontal="center"/>
    </xf>
    <xf numFmtId="1" fontId="3" fillId="17" borderId="63" xfId="0" applyNumberFormat="1" applyFont="1" applyFill="1" applyBorder="1" applyAlignment="1" applyProtection="1">
      <alignment horizontal="center"/>
    </xf>
    <xf numFmtId="1" fontId="20" fillId="17" borderId="63" xfId="0" applyNumberFormat="1" applyFont="1" applyFill="1" applyBorder="1" applyAlignment="1" applyProtection="1">
      <alignment horizontal="center" wrapText="1"/>
    </xf>
    <xf numFmtId="0" fontId="3" fillId="11" borderId="63" xfId="0" applyFont="1" applyFill="1" applyBorder="1" applyProtection="1"/>
    <xf numFmtId="9" fontId="3" fillId="0" borderId="63" xfId="0" applyNumberFormat="1" applyFont="1" applyFill="1" applyBorder="1" applyAlignment="1" applyProtection="1">
      <alignment horizontal="center"/>
    </xf>
    <xf numFmtId="9" fontId="3" fillId="17" borderId="63" xfId="0" applyNumberFormat="1" applyFont="1" applyFill="1" applyBorder="1" applyAlignment="1" applyProtection="1">
      <alignment horizontal="center"/>
    </xf>
    <xf numFmtId="164" fontId="3" fillId="17" borderId="63" xfId="0" applyNumberFormat="1" applyFont="1" applyFill="1" applyBorder="1" applyAlignment="1" applyProtection="1">
      <alignment horizontal="center"/>
    </xf>
    <xf numFmtId="1" fontId="3" fillId="11" borderId="63" xfId="1" applyNumberFormat="1" applyFont="1" applyFill="1" applyBorder="1" applyAlignment="1" applyProtection="1">
      <alignment horizontal="center"/>
    </xf>
    <xf numFmtId="1" fontId="3" fillId="17" borderId="63" xfId="1" applyNumberFormat="1" applyFont="1" applyFill="1" applyBorder="1" applyAlignment="1" applyProtection="1">
      <alignment horizontal="center"/>
    </xf>
    <xf numFmtId="9" fontId="3" fillId="15" borderId="63" xfId="0" applyNumberFormat="1" applyFont="1" applyFill="1" applyBorder="1" applyAlignment="1" applyProtection="1">
      <alignment horizontal="center"/>
    </xf>
    <xf numFmtId="0" fontId="3" fillId="0" borderId="73" xfId="0" applyFont="1" applyBorder="1" applyProtection="1"/>
    <xf numFmtId="0" fontId="10" fillId="0" borderId="73" xfId="0" applyFont="1" applyBorder="1" applyProtection="1"/>
    <xf numFmtId="0" fontId="7" fillId="0" borderId="73" xfId="0" applyFont="1" applyBorder="1" applyProtection="1"/>
    <xf numFmtId="0" fontId="3" fillId="0" borderId="73" xfId="0" applyFont="1" applyFill="1" applyBorder="1" applyProtection="1"/>
    <xf numFmtId="0" fontId="3" fillId="0" borderId="75" xfId="0" applyFont="1" applyFill="1" applyBorder="1" applyProtection="1"/>
    <xf numFmtId="0" fontId="3" fillId="11" borderId="76" xfId="0" applyFont="1" applyFill="1" applyBorder="1" applyProtection="1"/>
    <xf numFmtId="0" fontId="3" fillId="17" borderId="76" xfId="0" applyFont="1" applyFill="1" applyBorder="1" applyAlignment="1" applyProtection="1">
      <alignment horizontal="center"/>
    </xf>
    <xf numFmtId="0" fontId="7" fillId="0" borderId="78" xfId="0" applyFont="1" applyBorder="1" applyProtection="1"/>
    <xf numFmtId="0" fontId="3" fillId="11" borderId="79" xfId="0" applyFont="1" applyFill="1" applyBorder="1" applyProtection="1"/>
    <xf numFmtId="0" fontId="3" fillId="17" borderId="79" xfId="0" applyFont="1" applyFill="1" applyBorder="1" applyAlignment="1" applyProtection="1">
      <alignment horizontal="center"/>
    </xf>
    <xf numFmtId="0" fontId="3" fillId="0" borderId="81" xfId="0" applyFont="1" applyFill="1" applyBorder="1" applyProtection="1"/>
    <xf numFmtId="0" fontId="3" fillId="11" borderId="82" xfId="0" applyFont="1" applyFill="1" applyBorder="1" applyProtection="1"/>
    <xf numFmtId="0" fontId="3" fillId="17" borderId="82" xfId="0" applyFont="1" applyFill="1" applyBorder="1" applyAlignment="1" applyProtection="1">
      <alignment horizontal="center"/>
    </xf>
    <xf numFmtId="9" fontId="3" fillId="15" borderId="82" xfId="0" applyNumberFormat="1" applyFont="1" applyFill="1" applyBorder="1" applyAlignment="1" applyProtection="1">
      <alignment horizontal="center"/>
    </xf>
    <xf numFmtId="9" fontId="3" fillId="17" borderId="82" xfId="0" applyNumberFormat="1" applyFont="1" applyFill="1" applyBorder="1" applyAlignment="1" applyProtection="1">
      <alignment horizontal="center"/>
    </xf>
    <xf numFmtId="1" fontId="7" fillId="11" borderId="79" xfId="0" applyNumberFormat="1" applyFont="1" applyFill="1" applyBorder="1" applyAlignment="1" applyProtection="1">
      <alignment horizontal="center"/>
    </xf>
    <xf numFmtId="1" fontId="7" fillId="17" borderId="79" xfId="0" applyNumberFormat="1" applyFont="1" applyFill="1" applyBorder="1" applyAlignment="1" applyProtection="1">
      <alignment horizontal="center"/>
    </xf>
    <xf numFmtId="0" fontId="3" fillId="0" borderId="81" xfId="0" applyFont="1" applyBorder="1" applyProtection="1"/>
    <xf numFmtId="9" fontId="3" fillId="0" borderId="82" xfId="0" applyNumberFormat="1" applyFont="1" applyFill="1" applyBorder="1" applyAlignment="1" applyProtection="1">
      <alignment horizontal="center"/>
    </xf>
    <xf numFmtId="1" fontId="3" fillId="11" borderId="82" xfId="0" applyNumberFormat="1" applyFont="1" applyFill="1" applyBorder="1" applyAlignment="1" applyProtection="1">
      <alignment horizontal="center"/>
    </xf>
    <xf numFmtId="1" fontId="3" fillId="17" borderId="82" xfId="0" applyNumberFormat="1" applyFont="1" applyFill="1" applyBorder="1" applyAlignment="1" applyProtection="1">
      <alignment horizontal="center"/>
    </xf>
    <xf numFmtId="0" fontId="4" fillId="12" borderId="73" xfId="0" applyFont="1" applyFill="1" applyBorder="1" applyProtection="1"/>
    <xf numFmtId="0" fontId="3" fillId="12" borderId="63" xfId="0" applyFont="1" applyFill="1" applyBorder="1" applyAlignment="1" applyProtection="1">
      <alignment horizontal="center"/>
    </xf>
    <xf numFmtId="0" fontId="3" fillId="12" borderId="74" xfId="0" applyFont="1" applyFill="1" applyBorder="1" applyAlignment="1" applyProtection="1">
      <alignment horizontal="center"/>
    </xf>
    <xf numFmtId="0" fontId="4" fillId="12" borderId="1" xfId="0" applyFont="1" applyFill="1" applyBorder="1" applyProtection="1"/>
    <xf numFmtId="0" fontId="3" fillId="18" borderId="63" xfId="0" applyFont="1" applyFill="1" applyBorder="1" applyAlignment="1" applyProtection="1">
      <alignment horizontal="center"/>
    </xf>
    <xf numFmtId="9" fontId="3" fillId="18" borderId="63" xfId="1" applyNumberFormat="1" applyFont="1" applyFill="1" applyBorder="1" applyAlignment="1" applyProtection="1">
      <alignment horizontal="center"/>
    </xf>
    <xf numFmtId="1" fontId="7" fillId="18" borderId="79" xfId="0" applyNumberFormat="1" applyFont="1" applyFill="1" applyBorder="1" applyAlignment="1" applyProtection="1">
      <alignment horizontal="center"/>
    </xf>
    <xf numFmtId="1" fontId="20" fillId="18" borderId="63" xfId="0" applyNumberFormat="1" applyFont="1" applyFill="1" applyBorder="1" applyAlignment="1" applyProtection="1">
      <alignment horizontal="center"/>
    </xf>
    <xf numFmtId="1" fontId="3" fillId="18" borderId="63" xfId="0" applyNumberFormat="1" applyFont="1" applyFill="1" applyBorder="1" applyAlignment="1" applyProtection="1">
      <alignment horizontal="center"/>
    </xf>
    <xf numFmtId="1" fontId="3" fillId="18" borderId="82" xfId="0" applyNumberFormat="1" applyFont="1" applyFill="1" applyBorder="1" applyAlignment="1" applyProtection="1">
      <alignment horizontal="center"/>
    </xf>
    <xf numFmtId="1" fontId="20" fillId="18" borderId="63" xfId="0" applyNumberFormat="1" applyFont="1" applyFill="1" applyBorder="1" applyAlignment="1" applyProtection="1">
      <alignment horizontal="center" wrapText="1"/>
    </xf>
    <xf numFmtId="9" fontId="3" fillId="18" borderId="63" xfId="0" applyNumberFormat="1" applyFont="1" applyFill="1" applyBorder="1" applyAlignment="1" applyProtection="1">
      <alignment horizontal="center"/>
    </xf>
    <xf numFmtId="9" fontId="3" fillId="18" borderId="82" xfId="0" applyNumberFormat="1" applyFont="1" applyFill="1" applyBorder="1" applyAlignment="1" applyProtection="1">
      <alignment horizontal="center"/>
    </xf>
    <xf numFmtId="164" fontId="3" fillId="18" borderId="63" xfId="0" applyNumberFormat="1" applyFont="1" applyFill="1" applyBorder="1" applyAlignment="1" applyProtection="1">
      <alignment horizontal="center"/>
    </xf>
    <xf numFmtId="0" fontId="3" fillId="18" borderId="79" xfId="0" applyFont="1" applyFill="1" applyBorder="1" applyAlignment="1" applyProtection="1">
      <alignment horizontal="center"/>
    </xf>
    <xf numFmtId="0" fontId="3" fillId="18" borderId="82" xfId="0" applyFont="1" applyFill="1" applyBorder="1" applyAlignment="1" applyProtection="1">
      <alignment horizontal="center"/>
    </xf>
    <xf numFmtId="0" fontId="3" fillId="18" borderId="76" xfId="0" applyFont="1" applyFill="1" applyBorder="1" applyAlignment="1" applyProtection="1">
      <alignment horizontal="center"/>
    </xf>
    <xf numFmtId="0" fontId="3" fillId="18" borderId="6" xfId="0" applyFont="1" applyFill="1" applyBorder="1" applyAlignment="1" applyProtection="1">
      <alignment horizontal="center"/>
    </xf>
    <xf numFmtId="0" fontId="3" fillId="18" borderId="2" xfId="0" applyFont="1" applyFill="1" applyBorder="1" applyAlignment="1" applyProtection="1">
      <alignment horizontal="center"/>
    </xf>
    <xf numFmtId="0" fontId="3" fillId="16" borderId="63" xfId="0" applyFont="1" applyFill="1" applyBorder="1" applyAlignment="1" applyProtection="1">
      <alignment horizontal="center"/>
    </xf>
    <xf numFmtId="9" fontId="3" fillId="16" borderId="63" xfId="1" applyNumberFormat="1" applyFont="1" applyFill="1" applyBorder="1" applyAlignment="1" applyProtection="1">
      <alignment horizontal="center"/>
    </xf>
    <xf numFmtId="1" fontId="7" fillId="16" borderId="79" xfId="0" applyNumberFormat="1" applyFont="1" applyFill="1" applyBorder="1" applyAlignment="1" applyProtection="1">
      <alignment horizontal="center"/>
    </xf>
    <xf numFmtId="1" fontId="20" fillId="16" borderId="63" xfId="0" applyNumberFormat="1" applyFont="1" applyFill="1" applyBorder="1" applyAlignment="1" applyProtection="1">
      <alignment horizontal="center"/>
    </xf>
    <xf numFmtId="1" fontId="3" fillId="16" borderId="63" xfId="0" applyNumberFormat="1" applyFont="1" applyFill="1" applyBorder="1" applyAlignment="1" applyProtection="1">
      <alignment horizontal="center"/>
    </xf>
    <xf numFmtId="1" fontId="3" fillId="16" borderId="82" xfId="0" applyNumberFormat="1" applyFont="1" applyFill="1" applyBorder="1" applyAlignment="1" applyProtection="1">
      <alignment horizontal="center"/>
    </xf>
    <xf numFmtId="1" fontId="20" fillId="16" borderId="63" xfId="0" applyNumberFormat="1" applyFont="1" applyFill="1" applyBorder="1" applyAlignment="1" applyProtection="1">
      <alignment horizontal="center" wrapText="1"/>
    </xf>
    <xf numFmtId="9" fontId="3" fillId="16" borderId="63" xfId="0" applyNumberFormat="1" applyFont="1" applyFill="1" applyBorder="1" applyAlignment="1" applyProtection="1">
      <alignment horizontal="center"/>
    </xf>
    <xf numFmtId="9" fontId="3" fillId="16" borderId="82" xfId="0" applyNumberFormat="1" applyFont="1" applyFill="1" applyBorder="1" applyAlignment="1" applyProtection="1">
      <alignment horizontal="center"/>
    </xf>
    <xf numFmtId="164" fontId="3" fillId="16" borderId="63" xfId="0" applyNumberFormat="1" applyFont="1" applyFill="1" applyBorder="1" applyAlignment="1" applyProtection="1">
      <alignment horizontal="center"/>
    </xf>
    <xf numFmtId="0" fontId="3" fillId="16" borderId="79" xfId="0" applyFont="1" applyFill="1" applyBorder="1" applyAlignment="1" applyProtection="1">
      <alignment horizontal="center"/>
    </xf>
    <xf numFmtId="0" fontId="3" fillId="16" borderId="82" xfId="0" applyFont="1" applyFill="1" applyBorder="1" applyAlignment="1" applyProtection="1">
      <alignment horizontal="center"/>
    </xf>
    <xf numFmtId="0" fontId="3" fillId="16" borderId="76" xfId="0" applyFont="1" applyFill="1" applyBorder="1" applyAlignment="1" applyProtection="1">
      <alignment horizontal="center"/>
    </xf>
    <xf numFmtId="0" fontId="3" fillId="16" borderId="6" xfId="0" applyFont="1" applyFill="1" applyBorder="1" applyAlignment="1" applyProtection="1">
      <alignment horizontal="center"/>
    </xf>
    <xf numFmtId="0" fontId="3" fillId="16" borderId="2" xfId="0" applyFont="1" applyFill="1" applyBorder="1" applyAlignment="1" applyProtection="1">
      <alignment horizontal="center"/>
    </xf>
    <xf numFmtId="0" fontId="6" fillId="0" borderId="7" xfId="0" applyFont="1" applyFill="1" applyBorder="1" applyAlignment="1" applyProtection="1">
      <alignment horizontal="center" wrapText="1"/>
    </xf>
    <xf numFmtId="0" fontId="6" fillId="0" borderId="5" xfId="0" applyFont="1" applyFill="1" applyBorder="1" applyAlignment="1" applyProtection="1">
      <alignment horizontal="center" wrapText="1"/>
    </xf>
    <xf numFmtId="0" fontId="6" fillId="0" borderId="2" xfId="0" applyFont="1" applyFill="1" applyBorder="1" applyAlignment="1" applyProtection="1">
      <alignment horizontal="center" wrapText="1"/>
    </xf>
    <xf numFmtId="0" fontId="6" fillId="0" borderId="6" xfId="0" applyFont="1" applyFill="1" applyBorder="1" applyAlignment="1" applyProtection="1">
      <alignment horizontal="center" wrapText="1"/>
    </xf>
    <xf numFmtId="0" fontId="8" fillId="19" borderId="18" xfId="0" applyFont="1" applyFill="1" applyBorder="1" applyAlignment="1" applyProtection="1">
      <alignment horizontal="center" wrapText="1"/>
    </xf>
    <xf numFmtId="0" fontId="8" fillId="19" borderId="18" xfId="0" applyFont="1" applyFill="1" applyBorder="1" applyAlignment="1" applyProtection="1">
      <alignment horizontal="center"/>
    </xf>
    <xf numFmtId="0" fontId="3" fillId="19" borderId="18" xfId="0" applyFont="1" applyFill="1" applyBorder="1" applyAlignment="1" applyProtection="1">
      <alignment horizontal="center"/>
    </xf>
    <xf numFmtId="0" fontId="3" fillId="19" borderId="18" xfId="0" applyFont="1" applyFill="1" applyBorder="1" applyAlignment="1" applyProtection="1">
      <alignment horizontal="center" wrapText="1"/>
    </xf>
    <xf numFmtId="0" fontId="3" fillId="19" borderId="25" xfId="0" applyFont="1" applyFill="1" applyBorder="1" applyAlignment="1" applyProtection="1">
      <alignment horizontal="center" wrapText="1"/>
    </xf>
    <xf numFmtId="9" fontId="3" fillId="19" borderId="18" xfId="1" applyNumberFormat="1" applyFont="1" applyFill="1" applyBorder="1" applyAlignment="1" applyProtection="1">
      <alignment horizontal="center"/>
    </xf>
    <xf numFmtId="1" fontId="7" fillId="19" borderId="25" xfId="0" applyNumberFormat="1" applyFont="1" applyFill="1" applyBorder="1" applyAlignment="1" applyProtection="1">
      <alignment horizontal="center"/>
    </xf>
    <xf numFmtId="1" fontId="3" fillId="19" borderId="50" xfId="0" applyNumberFormat="1" applyFont="1" applyFill="1" applyBorder="1" applyAlignment="1" applyProtection="1">
      <alignment horizontal="center"/>
    </xf>
    <xf numFmtId="1" fontId="7" fillId="19" borderId="24" xfId="0" applyNumberFormat="1" applyFont="1" applyFill="1" applyBorder="1" applyAlignment="1" applyProtection="1">
      <alignment horizontal="center"/>
    </xf>
    <xf numFmtId="1" fontId="3" fillId="19" borderId="25" xfId="0" applyNumberFormat="1" applyFont="1" applyFill="1" applyBorder="1" applyAlignment="1" applyProtection="1">
      <alignment horizontal="center"/>
    </xf>
    <xf numFmtId="9" fontId="3" fillId="19" borderId="18" xfId="0" applyNumberFormat="1" applyFont="1" applyFill="1" applyBorder="1" applyAlignment="1" applyProtection="1">
      <alignment horizontal="center"/>
    </xf>
    <xf numFmtId="9" fontId="3" fillId="19" borderId="40" xfId="0" applyNumberFormat="1" applyFont="1" applyFill="1" applyBorder="1" applyAlignment="1" applyProtection="1">
      <alignment horizontal="center"/>
    </xf>
    <xf numFmtId="164" fontId="3" fillId="19" borderId="25" xfId="0" applyNumberFormat="1" applyFont="1" applyFill="1" applyBorder="1" applyAlignment="1" applyProtection="1">
      <alignment horizontal="center"/>
    </xf>
    <xf numFmtId="9" fontId="3" fillId="19" borderId="19" xfId="0" applyNumberFormat="1" applyFont="1" applyFill="1" applyBorder="1" applyAlignment="1" applyProtection="1">
      <alignment horizontal="center"/>
    </xf>
    <xf numFmtId="9" fontId="3" fillId="19" borderId="52" xfId="0" applyNumberFormat="1" applyFont="1" applyFill="1" applyBorder="1" applyAlignment="1" applyProtection="1">
      <alignment horizontal="center"/>
    </xf>
    <xf numFmtId="1" fontId="3" fillId="19" borderId="50" xfId="1" applyNumberFormat="1" applyFont="1" applyFill="1" applyBorder="1" applyAlignment="1" applyProtection="1">
      <alignment horizontal="center"/>
    </xf>
    <xf numFmtId="9" fontId="3" fillId="19" borderId="23" xfId="0" applyNumberFormat="1" applyFont="1" applyFill="1" applyBorder="1" applyAlignment="1" applyProtection="1">
      <alignment horizontal="center"/>
    </xf>
    <xf numFmtId="1" fontId="3" fillId="19" borderId="17" xfId="0" applyNumberFormat="1" applyFont="1" applyFill="1" applyBorder="1" applyAlignment="1" applyProtection="1">
      <alignment horizontal="center"/>
    </xf>
    <xf numFmtId="0" fontId="3" fillId="19" borderId="2" xfId="0" applyFont="1" applyFill="1" applyBorder="1" applyProtection="1"/>
    <xf numFmtId="0" fontId="8" fillId="20" borderId="22" xfId="0" applyFont="1" applyFill="1" applyBorder="1" applyAlignment="1" applyProtection="1">
      <alignment horizontal="center" wrapText="1"/>
    </xf>
    <xf numFmtId="0" fontId="8" fillId="20" borderId="25" xfId="0" applyFont="1" applyFill="1" applyBorder="1" applyAlignment="1" applyProtection="1">
      <alignment horizontal="center" wrapText="1"/>
    </xf>
    <xf numFmtId="0" fontId="3" fillId="20" borderId="25" xfId="0" applyFont="1" applyFill="1" applyBorder="1" applyAlignment="1" applyProtection="1">
      <alignment horizontal="center"/>
    </xf>
    <xf numFmtId="0" fontId="3" fillId="20" borderId="25" xfId="0" applyFont="1" applyFill="1" applyBorder="1" applyAlignment="1" applyProtection="1">
      <alignment horizontal="center" wrapText="1"/>
    </xf>
    <xf numFmtId="9" fontId="3" fillId="20" borderId="25" xfId="1" applyNumberFormat="1" applyFont="1" applyFill="1" applyBorder="1" applyAlignment="1" applyProtection="1">
      <alignment horizontal="center"/>
    </xf>
    <xf numFmtId="1" fontId="19" fillId="20" borderId="24" xfId="0" applyNumberFormat="1" applyFont="1" applyFill="1" applyBorder="1" applyAlignment="1" applyProtection="1">
      <alignment horizontal="center"/>
    </xf>
    <xf numFmtId="1" fontId="10" fillId="20" borderId="25" xfId="0" applyNumberFormat="1" applyFont="1" applyFill="1" applyBorder="1" applyAlignment="1" applyProtection="1">
      <alignment horizontal="center"/>
    </xf>
    <xf numFmtId="9" fontId="10" fillId="20" borderId="18" xfId="0" applyNumberFormat="1" applyFont="1" applyFill="1" applyBorder="1" applyAlignment="1" applyProtection="1">
      <alignment horizontal="center"/>
    </xf>
    <xf numFmtId="9" fontId="10" fillId="20" borderId="40" xfId="0" applyNumberFormat="1" applyFont="1" applyFill="1" applyBorder="1" applyAlignment="1" applyProtection="1">
      <alignment horizontal="center"/>
    </xf>
    <xf numFmtId="164" fontId="10" fillId="20" borderId="25" xfId="0" applyNumberFormat="1" applyFont="1" applyFill="1" applyBorder="1" applyAlignment="1" applyProtection="1">
      <alignment horizontal="center"/>
    </xf>
    <xf numFmtId="1" fontId="10" fillId="20" borderId="50" xfId="1" applyNumberFormat="1" applyFont="1" applyFill="1" applyBorder="1" applyAlignment="1" applyProtection="1">
      <alignment horizontal="center"/>
    </xf>
    <xf numFmtId="9" fontId="10" fillId="20" borderId="23" xfId="0" applyNumberFormat="1" applyFont="1" applyFill="1" applyBorder="1" applyAlignment="1" applyProtection="1">
      <alignment horizontal="center"/>
    </xf>
    <xf numFmtId="1" fontId="3" fillId="20" borderId="42" xfId="0" applyNumberFormat="1" applyFont="1" applyFill="1" applyBorder="1" applyAlignment="1" applyProtection="1">
      <alignment horizontal="center"/>
    </xf>
    <xf numFmtId="0" fontId="3" fillId="20" borderId="43" xfId="0" applyFont="1" applyFill="1" applyBorder="1" applyProtection="1"/>
    <xf numFmtId="0" fontId="8" fillId="21" borderId="22" xfId="0" applyFont="1" applyFill="1" applyBorder="1" applyAlignment="1" applyProtection="1">
      <alignment horizontal="center" wrapText="1"/>
    </xf>
    <xf numFmtId="0" fontId="8" fillId="21" borderId="25" xfId="0" applyFont="1" applyFill="1" applyBorder="1" applyAlignment="1" applyProtection="1">
      <alignment horizontal="center" wrapText="1"/>
    </xf>
    <xf numFmtId="0" fontId="3" fillId="21" borderId="25" xfId="0" applyFont="1" applyFill="1" applyBorder="1" applyAlignment="1" applyProtection="1">
      <alignment horizontal="center"/>
    </xf>
    <xf numFmtId="0" fontId="3" fillId="21" borderId="25" xfId="0" applyFont="1" applyFill="1" applyBorder="1" applyAlignment="1" applyProtection="1">
      <alignment horizontal="center" wrapText="1"/>
    </xf>
    <xf numFmtId="9" fontId="3" fillId="21" borderId="25" xfId="1" applyNumberFormat="1" applyFont="1" applyFill="1" applyBorder="1" applyAlignment="1" applyProtection="1">
      <alignment horizontal="center"/>
    </xf>
    <xf numFmtId="1" fontId="19" fillId="21" borderId="24" xfId="0" applyNumberFormat="1" applyFont="1" applyFill="1" applyBorder="1" applyAlignment="1" applyProtection="1">
      <alignment horizontal="center"/>
    </xf>
    <xf numFmtId="1" fontId="10" fillId="21" borderId="25" xfId="0" applyNumberFormat="1" applyFont="1" applyFill="1" applyBorder="1" applyAlignment="1" applyProtection="1">
      <alignment horizontal="center"/>
    </xf>
    <xf numFmtId="9" fontId="10" fillId="21" borderId="18" xfId="0" applyNumberFormat="1" applyFont="1" applyFill="1" applyBorder="1" applyAlignment="1" applyProtection="1">
      <alignment horizontal="center"/>
    </xf>
    <xf numFmtId="9" fontId="10" fillId="21" borderId="40" xfId="0" applyNumberFormat="1" applyFont="1" applyFill="1" applyBorder="1" applyAlignment="1" applyProtection="1">
      <alignment horizontal="center"/>
    </xf>
    <xf numFmtId="164" fontId="10" fillId="21" borderId="25" xfId="0" applyNumberFormat="1" applyFont="1" applyFill="1" applyBorder="1" applyAlignment="1" applyProtection="1">
      <alignment horizontal="center"/>
    </xf>
    <xf numFmtId="1" fontId="10" fillId="21" borderId="50" xfId="1" applyNumberFormat="1" applyFont="1" applyFill="1" applyBorder="1" applyAlignment="1" applyProtection="1">
      <alignment horizontal="center"/>
    </xf>
    <xf numFmtId="9" fontId="10" fillId="21" borderId="23" xfId="0" applyNumberFormat="1" applyFont="1" applyFill="1" applyBorder="1" applyAlignment="1" applyProtection="1">
      <alignment horizontal="center"/>
    </xf>
    <xf numFmtId="1" fontId="3" fillId="21" borderId="42" xfId="0" applyNumberFormat="1" applyFont="1" applyFill="1" applyBorder="1" applyAlignment="1" applyProtection="1">
      <alignment horizontal="center"/>
    </xf>
    <xf numFmtId="0" fontId="3" fillId="21" borderId="43" xfId="0" applyFont="1" applyFill="1" applyBorder="1" applyProtection="1"/>
    <xf numFmtId="0" fontId="8" fillId="10" borderId="22" xfId="0" applyFont="1" applyFill="1" applyBorder="1" applyAlignment="1" applyProtection="1">
      <alignment horizontal="center" wrapText="1"/>
    </xf>
    <xf numFmtId="0" fontId="8" fillId="10" borderId="25" xfId="0" applyFont="1" applyFill="1" applyBorder="1" applyAlignment="1" applyProtection="1">
      <alignment horizontal="center" wrapText="1"/>
    </xf>
    <xf numFmtId="1" fontId="19" fillId="10" borderId="24" xfId="0" applyNumberFormat="1" applyFont="1" applyFill="1" applyBorder="1" applyAlignment="1" applyProtection="1">
      <alignment horizontal="center"/>
    </xf>
    <xf numFmtId="1" fontId="10" fillId="10" borderId="25" xfId="0" applyNumberFormat="1" applyFont="1" applyFill="1" applyBorder="1" applyAlignment="1" applyProtection="1">
      <alignment horizontal="center"/>
    </xf>
    <xf numFmtId="9" fontId="10" fillId="10" borderId="18" xfId="0" applyNumberFormat="1" applyFont="1" applyFill="1" applyBorder="1" applyAlignment="1" applyProtection="1">
      <alignment horizontal="center"/>
    </xf>
    <xf numFmtId="9" fontId="10" fillId="10" borderId="40" xfId="0" applyNumberFormat="1" applyFont="1" applyFill="1" applyBorder="1" applyAlignment="1" applyProtection="1">
      <alignment horizontal="center"/>
    </xf>
    <xf numFmtId="164" fontId="10" fillId="10" borderId="25" xfId="0" applyNumberFormat="1" applyFont="1" applyFill="1" applyBorder="1" applyAlignment="1" applyProtection="1">
      <alignment horizontal="center"/>
    </xf>
    <xf numFmtId="1" fontId="10" fillId="10" borderId="50" xfId="1" applyNumberFormat="1" applyFont="1" applyFill="1" applyBorder="1" applyAlignment="1" applyProtection="1">
      <alignment horizontal="center"/>
    </xf>
    <xf numFmtId="9" fontId="10" fillId="10" borderId="23" xfId="0" applyNumberFormat="1" applyFont="1" applyFill="1" applyBorder="1" applyAlignment="1" applyProtection="1">
      <alignment horizontal="center"/>
    </xf>
    <xf numFmtId="1" fontId="3" fillId="10" borderId="42" xfId="0" applyNumberFormat="1" applyFont="1" applyFill="1" applyBorder="1" applyAlignment="1" applyProtection="1">
      <alignment horizontal="center"/>
    </xf>
    <xf numFmtId="0" fontId="3" fillId="10" borderId="43" xfId="0" applyFont="1" applyFill="1" applyBorder="1" applyProtection="1"/>
    <xf numFmtId="0" fontId="14" fillId="20" borderId="2" xfId="0" applyFont="1" applyFill="1" applyBorder="1" applyAlignment="1" applyProtection="1">
      <alignment horizontal="center"/>
    </xf>
    <xf numFmtId="0" fontId="3" fillId="12" borderId="18" xfId="0" applyFont="1" applyFill="1" applyBorder="1" applyAlignment="1" applyProtection="1">
      <alignment horizontal="center"/>
    </xf>
    <xf numFmtId="0" fontId="3" fillId="12" borderId="19" xfId="0" applyFont="1" applyFill="1" applyBorder="1" applyAlignment="1" applyProtection="1">
      <alignment horizontal="center"/>
    </xf>
    <xf numFmtId="1" fontId="3" fillId="10" borderId="59" xfId="0" applyNumberFormat="1" applyFont="1" applyFill="1" applyBorder="1" applyAlignment="1" applyProtection="1">
      <alignment horizontal="center"/>
    </xf>
    <xf numFmtId="1" fontId="3" fillId="13" borderId="13" xfId="0" applyNumberFormat="1" applyFont="1" applyFill="1" applyBorder="1" applyAlignment="1" applyProtection="1">
      <alignment horizontal="center"/>
    </xf>
    <xf numFmtId="0" fontId="3" fillId="0" borderId="48" xfId="0" applyFont="1" applyBorder="1" applyProtection="1"/>
    <xf numFmtId="9" fontId="3" fillId="5" borderId="84" xfId="0" applyNumberFormat="1" applyFont="1" applyFill="1" applyBorder="1" applyAlignment="1" applyProtection="1">
      <alignment horizontal="center"/>
    </xf>
    <xf numFmtId="9" fontId="3" fillId="10" borderId="56" xfId="0" applyNumberFormat="1" applyFont="1" applyFill="1" applyBorder="1" applyAlignment="1" applyProtection="1">
      <alignment horizontal="center"/>
    </xf>
    <xf numFmtId="1" fontId="3" fillId="11" borderId="13" xfId="1" applyNumberFormat="1" applyFont="1" applyFill="1" applyBorder="1" applyAlignment="1" applyProtection="1">
      <alignment horizontal="center"/>
    </xf>
    <xf numFmtId="1" fontId="3" fillId="5" borderId="13" xfId="1" applyNumberFormat="1" applyFont="1" applyFill="1" applyBorder="1" applyAlignment="1" applyProtection="1">
      <alignment horizontal="center"/>
    </xf>
    <xf numFmtId="1" fontId="3" fillId="10" borderId="59" xfId="1" applyNumberFormat="1" applyFont="1" applyFill="1" applyBorder="1" applyAlignment="1" applyProtection="1">
      <alignment horizontal="center"/>
    </xf>
    <xf numFmtId="1" fontId="7" fillId="13" borderId="60" xfId="0" applyNumberFormat="1" applyFont="1" applyFill="1" applyBorder="1" applyAlignment="1" applyProtection="1">
      <alignment horizontal="center"/>
    </xf>
    <xf numFmtId="0" fontId="3" fillId="22" borderId="6" xfId="0" applyFont="1" applyFill="1" applyBorder="1" applyAlignment="1" applyProtection="1">
      <alignment horizontal="center"/>
    </xf>
    <xf numFmtId="0" fontId="3" fillId="23" borderId="6" xfId="0" applyFont="1" applyFill="1" applyBorder="1" applyAlignment="1" applyProtection="1">
      <alignment horizontal="center"/>
    </xf>
    <xf numFmtId="0" fontId="3" fillId="22" borderId="2" xfId="0" applyFont="1" applyFill="1" applyBorder="1" applyAlignment="1" applyProtection="1">
      <alignment horizontal="center"/>
    </xf>
    <xf numFmtId="0" fontId="3" fillId="23" borderId="2" xfId="0" applyFont="1" applyFill="1" applyBorder="1" applyAlignment="1" applyProtection="1">
      <alignment horizontal="center"/>
    </xf>
    <xf numFmtId="0" fontId="8" fillId="13" borderId="85" xfId="0" applyFont="1" applyFill="1" applyBorder="1" applyAlignment="1" applyProtection="1">
      <alignment horizontal="center" wrapText="1"/>
    </xf>
    <xf numFmtId="0" fontId="3" fillId="0" borderId="64" xfId="0" applyFont="1" applyFill="1" applyBorder="1" applyAlignment="1" applyProtection="1">
      <alignment horizontal="center"/>
    </xf>
    <xf numFmtId="0" fontId="8" fillId="13" borderId="64" xfId="0" applyFont="1" applyFill="1" applyBorder="1" applyAlignment="1" applyProtection="1">
      <alignment horizontal="center"/>
    </xf>
    <xf numFmtId="0" fontId="8" fillId="13" borderId="45" xfId="0" applyFont="1" applyFill="1" applyBorder="1" applyAlignment="1" applyProtection="1">
      <alignment horizontal="center"/>
    </xf>
    <xf numFmtId="0" fontId="3" fillId="13" borderId="64" xfId="0" applyFont="1" applyFill="1" applyBorder="1" applyAlignment="1" applyProtection="1">
      <alignment horizontal="center" wrapText="1"/>
    </xf>
    <xf numFmtId="0" fontId="16" fillId="4" borderId="63" xfId="0" applyFont="1" applyFill="1" applyBorder="1" applyAlignment="1" applyProtection="1"/>
    <xf numFmtId="0" fontId="16" fillId="18" borderId="63" xfId="0" applyFont="1" applyFill="1" applyBorder="1" applyAlignment="1" applyProtection="1">
      <alignment horizontal="center"/>
    </xf>
    <xf numFmtId="0" fontId="16" fillId="17" borderId="63" xfId="0" applyFont="1" applyFill="1" applyBorder="1" applyAlignment="1" applyProtection="1">
      <alignment horizontal="center"/>
    </xf>
    <xf numFmtId="0" fontId="16" fillId="16" borderId="63" xfId="0" applyFont="1" applyFill="1" applyBorder="1" applyAlignment="1" applyProtection="1">
      <alignment horizontal="center"/>
    </xf>
    <xf numFmtId="0" fontId="16" fillId="22" borderId="63" xfId="0" applyFont="1" applyFill="1" applyBorder="1" applyAlignment="1" applyProtection="1">
      <alignment horizontal="center"/>
    </xf>
    <xf numFmtId="0" fontId="9" fillId="11" borderId="63" xfId="0" applyFont="1" applyFill="1" applyBorder="1" applyAlignment="1" applyProtection="1">
      <alignment horizontal="center"/>
    </xf>
    <xf numFmtId="0" fontId="9" fillId="18" borderId="63" xfId="0" applyFont="1" applyFill="1" applyBorder="1" applyAlignment="1" applyProtection="1">
      <alignment horizontal="center" wrapText="1"/>
    </xf>
    <xf numFmtId="0" fontId="9" fillId="17" borderId="63" xfId="0" applyFont="1" applyFill="1" applyBorder="1" applyAlignment="1" applyProtection="1">
      <alignment horizontal="center" wrapText="1"/>
    </xf>
    <xf numFmtId="0" fontId="9" fillId="16" borderId="63" xfId="0" applyFont="1" applyFill="1" applyBorder="1" applyAlignment="1" applyProtection="1">
      <alignment horizontal="center" wrapText="1"/>
    </xf>
    <xf numFmtId="0" fontId="9" fillId="22" borderId="63" xfId="0" applyFont="1" applyFill="1" applyBorder="1" applyAlignment="1" applyProtection="1">
      <alignment horizontal="center" wrapText="1"/>
    </xf>
    <xf numFmtId="0" fontId="8" fillId="11" borderId="63" xfId="0" applyFont="1" applyFill="1" applyBorder="1" applyAlignment="1" applyProtection="1">
      <alignment horizontal="center"/>
    </xf>
    <xf numFmtId="0" fontId="8" fillId="18" borderId="63" xfId="0" applyFont="1" applyFill="1" applyBorder="1" applyAlignment="1" applyProtection="1">
      <alignment horizontal="center"/>
    </xf>
    <xf numFmtId="0" fontId="8" fillId="17" borderId="63" xfId="0" applyFont="1" applyFill="1" applyBorder="1" applyAlignment="1" applyProtection="1">
      <alignment horizontal="center"/>
    </xf>
    <xf numFmtId="0" fontId="8" fillId="16" borderId="63" xfId="0" applyFont="1" applyFill="1" applyBorder="1" applyAlignment="1" applyProtection="1">
      <alignment horizontal="center"/>
    </xf>
    <xf numFmtId="0" fontId="8" fillId="22" borderId="63" xfId="0" applyFont="1" applyFill="1" applyBorder="1" applyAlignment="1" applyProtection="1">
      <alignment horizontal="center"/>
    </xf>
    <xf numFmtId="0" fontId="3" fillId="22" borderId="63" xfId="0" applyFont="1" applyFill="1" applyBorder="1" applyAlignment="1" applyProtection="1">
      <alignment horizontal="center"/>
    </xf>
    <xf numFmtId="0" fontId="3" fillId="18" borderId="63" xfId="0" applyFont="1" applyFill="1" applyBorder="1" applyAlignment="1" applyProtection="1">
      <alignment horizontal="center" wrapText="1"/>
    </xf>
    <xf numFmtId="0" fontId="3" fillId="17" borderId="63" xfId="0" applyFont="1" applyFill="1" applyBorder="1" applyAlignment="1" applyProtection="1">
      <alignment horizontal="center" wrapText="1"/>
    </xf>
    <xf numFmtId="0" fontId="3" fillId="16" borderId="63" xfId="0" applyFont="1" applyFill="1" applyBorder="1" applyAlignment="1" applyProtection="1">
      <alignment horizontal="center" wrapText="1"/>
    </xf>
    <xf numFmtId="0" fontId="3" fillId="22" borderId="63" xfId="0" applyFont="1" applyFill="1" applyBorder="1" applyAlignment="1" applyProtection="1">
      <alignment horizontal="center" wrapText="1"/>
    </xf>
    <xf numFmtId="0" fontId="3" fillId="11" borderId="63" xfId="0" applyFont="1" applyFill="1" applyBorder="1" applyAlignment="1" applyProtection="1">
      <alignment horizontal="center" wrapText="1"/>
    </xf>
    <xf numFmtId="49" fontId="3" fillId="18" borderId="63" xfId="0" applyNumberFormat="1" applyFont="1" applyFill="1" applyBorder="1" applyAlignment="1" applyProtection="1">
      <alignment horizontal="center" wrapText="1"/>
    </xf>
    <xf numFmtId="49" fontId="3" fillId="17" borderId="63" xfId="0" applyNumberFormat="1" applyFont="1" applyFill="1" applyBorder="1" applyAlignment="1" applyProtection="1">
      <alignment horizontal="center" wrapText="1"/>
    </xf>
    <xf numFmtId="9" fontId="3" fillId="22" borderId="63" xfId="1" applyNumberFormat="1" applyFont="1" applyFill="1" applyBorder="1" applyAlignment="1" applyProtection="1">
      <alignment horizontal="center"/>
    </xf>
    <xf numFmtId="1" fontId="7" fillId="18" borderId="63" xfId="0" applyNumberFormat="1" applyFont="1" applyFill="1" applyBorder="1" applyAlignment="1" applyProtection="1">
      <alignment horizontal="center"/>
    </xf>
    <xf numFmtId="1" fontId="7" fillId="16" borderId="63" xfId="0" applyNumberFormat="1" applyFont="1" applyFill="1" applyBorder="1" applyAlignment="1" applyProtection="1">
      <alignment horizontal="center"/>
    </xf>
    <xf numFmtId="1" fontId="7" fillId="22" borderId="63" xfId="0" applyNumberFormat="1" applyFont="1" applyFill="1" applyBorder="1" applyAlignment="1" applyProtection="1">
      <alignment horizontal="center"/>
    </xf>
    <xf numFmtId="1" fontId="20" fillId="22" borderId="63" xfId="0" applyNumberFormat="1" applyFont="1" applyFill="1" applyBorder="1" applyAlignment="1" applyProtection="1">
      <alignment horizontal="center"/>
    </xf>
    <xf numFmtId="1" fontId="3" fillId="22" borderId="63" xfId="0" applyNumberFormat="1" applyFont="1" applyFill="1" applyBorder="1" applyAlignment="1" applyProtection="1">
      <alignment horizontal="center"/>
    </xf>
    <xf numFmtId="1" fontId="20" fillId="22" borderId="63" xfId="0" applyNumberFormat="1" applyFont="1" applyFill="1" applyBorder="1" applyAlignment="1" applyProtection="1">
      <alignment horizontal="center" wrapText="1"/>
    </xf>
    <xf numFmtId="9" fontId="3" fillId="22" borderId="63" xfId="0" applyNumberFormat="1" applyFont="1" applyFill="1" applyBorder="1" applyAlignment="1" applyProtection="1">
      <alignment horizontal="center"/>
    </xf>
    <xf numFmtId="164" fontId="3" fillId="22" borderId="63" xfId="0" applyNumberFormat="1" applyFont="1" applyFill="1" applyBorder="1" applyAlignment="1" applyProtection="1">
      <alignment horizontal="center"/>
    </xf>
    <xf numFmtId="1" fontId="3" fillId="18" borderId="63" xfId="1" applyNumberFormat="1" applyFont="1" applyFill="1" applyBorder="1" applyAlignment="1" applyProtection="1">
      <alignment horizontal="center"/>
    </xf>
    <xf numFmtId="1" fontId="3" fillId="16" borderId="63" xfId="1" applyNumberFormat="1" applyFont="1" applyFill="1" applyBorder="1" applyAlignment="1" applyProtection="1">
      <alignment horizontal="center"/>
    </xf>
    <xf numFmtId="1" fontId="3" fillId="22" borderId="63" xfId="1" applyNumberFormat="1" applyFont="1" applyFill="1" applyBorder="1" applyAlignment="1" applyProtection="1">
      <alignment horizontal="center"/>
    </xf>
    <xf numFmtId="0" fontId="8" fillId="2" borderId="70" xfId="0" applyFont="1" applyFill="1" applyBorder="1" applyAlignment="1" applyProtection="1">
      <alignment wrapText="1"/>
    </xf>
    <xf numFmtId="0" fontId="8" fillId="2" borderId="71" xfId="0" applyFont="1" applyFill="1" applyBorder="1" applyAlignment="1" applyProtection="1">
      <alignment wrapText="1"/>
    </xf>
    <xf numFmtId="0" fontId="22" fillId="18" borderId="71" xfId="0" applyFont="1" applyFill="1" applyBorder="1" applyAlignment="1">
      <alignment horizontal="center" vertical="center"/>
    </xf>
    <xf numFmtId="0" fontId="21" fillId="17" borderId="71" xfId="0" applyFont="1" applyFill="1" applyBorder="1" applyAlignment="1">
      <alignment horizontal="center" wrapText="1"/>
    </xf>
    <xf numFmtId="0" fontId="22" fillId="16" borderId="71" xfId="0" applyFont="1" applyFill="1" applyBorder="1" applyAlignment="1">
      <alignment horizontal="center"/>
    </xf>
    <xf numFmtId="0" fontId="22" fillId="18" borderId="71" xfId="0" applyFont="1" applyFill="1" applyBorder="1" applyAlignment="1">
      <alignment horizontal="center" vertical="center" wrapText="1"/>
    </xf>
    <xf numFmtId="0" fontId="8" fillId="22" borderId="71" xfId="0" applyFont="1" applyFill="1" applyBorder="1" applyAlignment="1" applyProtection="1">
      <alignment horizontal="center" wrapText="1"/>
    </xf>
    <xf numFmtId="0" fontId="8" fillId="23" borderId="72" xfId="0" applyFont="1" applyFill="1" applyBorder="1" applyAlignment="1" applyProtection="1">
      <alignment horizontal="center" wrapText="1"/>
    </xf>
    <xf numFmtId="0" fontId="16" fillId="0" borderId="73" xfId="0" applyFont="1" applyBorder="1" applyAlignment="1" applyProtection="1">
      <alignment horizontal="center"/>
    </xf>
    <xf numFmtId="0" fontId="16" fillId="23" borderId="74" xfId="0" applyFont="1" applyFill="1" applyBorder="1" applyAlignment="1" applyProtection="1">
      <alignment horizontal="center"/>
    </xf>
    <xf numFmtId="0" fontId="9" fillId="23" borderId="74" xfId="0" applyFont="1" applyFill="1" applyBorder="1" applyAlignment="1" applyProtection="1">
      <alignment horizontal="center" wrapText="1"/>
    </xf>
    <xf numFmtId="0" fontId="3" fillId="0" borderId="73" xfId="0" applyFont="1" applyBorder="1" applyAlignment="1" applyProtection="1">
      <alignment wrapText="1"/>
    </xf>
    <xf numFmtId="0" fontId="8" fillId="23" borderId="74" xfId="0" applyFont="1" applyFill="1" applyBorder="1" applyAlignment="1" applyProtection="1">
      <alignment horizontal="center"/>
    </xf>
    <xf numFmtId="0" fontId="3" fillId="23" borderId="74" xfId="0" applyFont="1" applyFill="1" applyBorder="1" applyAlignment="1" applyProtection="1">
      <alignment horizontal="center"/>
    </xf>
    <xf numFmtId="0" fontId="3" fillId="23" borderId="74" xfId="0" applyFont="1" applyFill="1" applyBorder="1" applyAlignment="1" applyProtection="1">
      <alignment horizontal="center" wrapText="1"/>
    </xf>
    <xf numFmtId="9" fontId="3" fillId="23" borderId="74" xfId="1" applyNumberFormat="1" applyFont="1" applyFill="1" applyBorder="1" applyAlignment="1" applyProtection="1">
      <alignment horizontal="center"/>
    </xf>
    <xf numFmtId="1" fontId="7" fillId="23" borderId="74" xfId="0" applyNumberFormat="1" applyFont="1" applyFill="1" applyBorder="1" applyAlignment="1" applyProtection="1">
      <alignment horizontal="center"/>
    </xf>
    <xf numFmtId="1" fontId="20" fillId="23" borderId="74" xfId="0" applyNumberFormat="1" applyFont="1" applyFill="1" applyBorder="1" applyAlignment="1" applyProtection="1">
      <alignment horizontal="center"/>
    </xf>
    <xf numFmtId="1" fontId="3" fillId="23" borderId="74" xfId="0" applyNumberFormat="1" applyFont="1" applyFill="1" applyBorder="1" applyAlignment="1" applyProtection="1">
      <alignment horizontal="center"/>
    </xf>
    <xf numFmtId="1" fontId="20" fillId="23" borderId="74" xfId="0" applyNumberFormat="1" applyFont="1" applyFill="1" applyBorder="1" applyAlignment="1" applyProtection="1">
      <alignment horizontal="center" wrapText="1"/>
    </xf>
    <xf numFmtId="9" fontId="3" fillId="23" borderId="74" xfId="0" applyNumberFormat="1" applyFont="1" applyFill="1" applyBorder="1" applyAlignment="1" applyProtection="1">
      <alignment horizontal="center"/>
    </xf>
    <xf numFmtId="164" fontId="3" fillId="23" borderId="74" xfId="0" applyNumberFormat="1" applyFont="1" applyFill="1" applyBorder="1" applyAlignment="1" applyProtection="1">
      <alignment horizontal="center"/>
    </xf>
    <xf numFmtId="1" fontId="3" fillId="23" borderId="74" xfId="1" applyNumberFormat="1" applyFont="1" applyFill="1" applyBorder="1" applyAlignment="1" applyProtection="1">
      <alignment horizontal="center"/>
    </xf>
    <xf numFmtId="0" fontId="3" fillId="22" borderId="76" xfId="0" applyFont="1" applyFill="1" applyBorder="1" applyAlignment="1" applyProtection="1">
      <alignment horizontal="center"/>
    </xf>
    <xf numFmtId="0" fontId="3" fillId="23" borderId="77" xfId="0" applyFont="1" applyFill="1" applyBorder="1" applyAlignment="1" applyProtection="1">
      <alignment horizontal="center"/>
    </xf>
    <xf numFmtId="1" fontId="7" fillId="22" borderId="79" xfId="0" applyNumberFormat="1" applyFont="1" applyFill="1" applyBorder="1" applyAlignment="1" applyProtection="1">
      <alignment horizontal="center"/>
    </xf>
    <xf numFmtId="1" fontId="7" fillId="23" borderId="80" xfId="0" applyNumberFormat="1" applyFont="1" applyFill="1" applyBorder="1" applyAlignment="1" applyProtection="1">
      <alignment horizontal="center"/>
    </xf>
    <xf numFmtId="1" fontId="3" fillId="22" borderId="82" xfId="0" applyNumberFormat="1" applyFont="1" applyFill="1" applyBorder="1" applyAlignment="1" applyProtection="1">
      <alignment horizontal="center"/>
    </xf>
    <xf numFmtId="1" fontId="3" fillId="23" borderId="83" xfId="0" applyNumberFormat="1" applyFont="1" applyFill="1" applyBorder="1" applyAlignment="1" applyProtection="1">
      <alignment horizontal="center"/>
    </xf>
    <xf numFmtId="9" fontId="3" fillId="22" borderId="82" xfId="0" applyNumberFormat="1" applyFont="1" applyFill="1" applyBorder="1" applyAlignment="1" applyProtection="1">
      <alignment horizontal="center"/>
    </xf>
    <xf numFmtId="9" fontId="3" fillId="23" borderId="83" xfId="0" applyNumberFormat="1" applyFont="1" applyFill="1" applyBorder="1" applyAlignment="1" applyProtection="1">
      <alignment horizontal="center"/>
    </xf>
    <xf numFmtId="0" fontId="3" fillId="22" borderId="79" xfId="0" applyFont="1" applyFill="1" applyBorder="1" applyAlignment="1" applyProtection="1">
      <alignment horizontal="center"/>
    </xf>
    <xf numFmtId="0" fontId="3" fillId="23" borderId="80" xfId="0" applyFont="1" applyFill="1" applyBorder="1" applyAlignment="1" applyProtection="1">
      <alignment horizontal="center"/>
    </xf>
    <xf numFmtId="0" fontId="3" fillId="22" borderId="82" xfId="0" applyFont="1" applyFill="1" applyBorder="1" applyAlignment="1" applyProtection="1">
      <alignment horizontal="center"/>
    </xf>
    <xf numFmtId="0" fontId="3" fillId="23" borderId="83" xfId="0" applyFont="1" applyFill="1" applyBorder="1" applyAlignment="1" applyProtection="1">
      <alignment horizontal="center"/>
    </xf>
    <xf numFmtId="0" fontId="3" fillId="0" borderId="87" xfId="0" applyFont="1" applyBorder="1" applyProtection="1"/>
    <xf numFmtId="0" fontId="3" fillId="6" borderId="7" xfId="0" applyFont="1" applyFill="1" applyBorder="1" applyProtection="1"/>
    <xf numFmtId="1" fontId="19" fillId="20" borderId="55" xfId="0" applyNumberFormat="1" applyFont="1" applyFill="1" applyBorder="1" applyAlignment="1" applyProtection="1">
      <alignment horizontal="center"/>
    </xf>
    <xf numFmtId="1" fontId="19" fillId="21" borderId="55" xfId="0" applyNumberFormat="1" applyFont="1" applyFill="1" applyBorder="1" applyAlignment="1" applyProtection="1">
      <alignment horizontal="center"/>
    </xf>
    <xf numFmtId="1" fontId="19" fillId="10" borderId="55" xfId="0" applyNumberFormat="1" applyFont="1" applyFill="1" applyBorder="1" applyAlignment="1" applyProtection="1">
      <alignment horizontal="center"/>
    </xf>
    <xf numFmtId="0" fontId="3" fillId="0" borderId="63" xfId="0" applyFont="1" applyBorder="1" applyProtection="1"/>
    <xf numFmtId="1" fontId="10" fillId="20" borderId="63" xfId="0" applyNumberFormat="1" applyFont="1" applyFill="1" applyBorder="1" applyAlignment="1" applyProtection="1">
      <alignment horizontal="center"/>
    </xf>
    <xf numFmtId="1" fontId="10" fillId="21" borderId="63" xfId="0" applyNumberFormat="1" applyFont="1" applyFill="1" applyBorder="1" applyAlignment="1" applyProtection="1">
      <alignment horizontal="center"/>
    </xf>
    <xf numFmtId="1" fontId="10" fillId="10" borderId="63" xfId="0" applyNumberFormat="1" applyFont="1" applyFill="1" applyBorder="1" applyAlignment="1" applyProtection="1">
      <alignment horizontal="center"/>
    </xf>
    <xf numFmtId="0" fontId="3" fillId="0" borderId="82" xfId="0" applyFont="1" applyFill="1" applyBorder="1" applyProtection="1"/>
    <xf numFmtId="9" fontId="10" fillId="20" borderId="82" xfId="0" applyNumberFormat="1" applyFont="1" applyFill="1" applyBorder="1" applyAlignment="1" applyProtection="1">
      <alignment horizontal="center"/>
    </xf>
    <xf numFmtId="9" fontId="10" fillId="21" borderId="82" xfId="0" applyNumberFormat="1" applyFont="1" applyFill="1" applyBorder="1" applyAlignment="1" applyProtection="1">
      <alignment horizontal="center"/>
    </xf>
    <xf numFmtId="9" fontId="10" fillId="10" borderId="82" xfId="0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 vertical="center" wrapText="1"/>
    </xf>
    <xf numFmtId="0" fontId="22" fillId="17" borderId="0" xfId="0" applyFont="1" applyFill="1" applyBorder="1" applyAlignment="1">
      <alignment vertical="center" wrapText="1"/>
    </xf>
    <xf numFmtId="0" fontId="24" fillId="17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2" fillId="7" borderId="0" xfId="0" applyFont="1" applyFill="1" applyBorder="1" applyAlignment="1">
      <alignment vertical="center" wrapText="1"/>
    </xf>
    <xf numFmtId="0" fontId="24" fillId="7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49" fontId="0" fillId="17" borderId="0" xfId="0" applyNumberFormat="1" applyFill="1" applyBorder="1" applyAlignment="1">
      <alignment horizontal="center"/>
    </xf>
    <xf numFmtId="0" fontId="22" fillId="10" borderId="0" xfId="0" applyFont="1" applyFill="1" applyBorder="1" applyAlignment="1">
      <alignment vertical="center" wrapText="1"/>
    </xf>
    <xf numFmtId="0" fontId="22" fillId="9" borderId="0" xfId="0" applyFont="1" applyFill="1" applyBorder="1" applyAlignment="1">
      <alignment vertical="center" wrapText="1"/>
    </xf>
    <xf numFmtId="49" fontId="0" fillId="10" borderId="0" xfId="0" applyNumberFormat="1" applyFill="1" applyBorder="1" applyAlignment="1">
      <alignment horizontal="center"/>
    </xf>
    <xf numFmtId="0" fontId="22" fillId="0" borderId="0" xfId="0" applyFont="1" applyBorder="1" applyAlignment="1">
      <alignment vertical="center" wrapText="1"/>
    </xf>
    <xf numFmtId="49" fontId="0" fillId="9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4" fillId="10" borderId="0" xfId="0" applyFont="1" applyFill="1" applyBorder="1" applyAlignment="1">
      <alignment vertical="center" wrapText="1"/>
    </xf>
    <xf numFmtId="0" fontId="23" fillId="24" borderId="0" xfId="2" applyBorder="1"/>
    <xf numFmtId="0" fontId="1" fillId="0" borderId="0" xfId="3"/>
    <xf numFmtId="0" fontId="23" fillId="24" borderId="0" xfId="2"/>
    <xf numFmtId="0" fontId="1" fillId="0" borderId="0" xfId="3" applyFill="1"/>
    <xf numFmtId="0" fontId="22" fillId="7" borderId="89" xfId="0" applyFont="1" applyFill="1" applyBorder="1" applyAlignment="1">
      <alignment vertical="center" wrapText="1"/>
    </xf>
    <xf numFmtId="0" fontId="22" fillId="0" borderId="88" xfId="0" applyFont="1" applyBorder="1" applyAlignment="1">
      <alignment vertical="center" wrapText="1"/>
    </xf>
    <xf numFmtId="0" fontId="22" fillId="25" borderId="88" xfId="0" applyFont="1" applyFill="1" applyBorder="1" applyAlignment="1">
      <alignment vertical="center" wrapText="1"/>
    </xf>
    <xf numFmtId="0" fontId="22" fillId="25" borderId="89" xfId="0" applyFont="1" applyFill="1" applyBorder="1" applyAlignment="1">
      <alignment vertical="center" wrapText="1"/>
    </xf>
    <xf numFmtId="0" fontId="22" fillId="25" borderId="0" xfId="0" applyFont="1" applyFill="1" applyBorder="1" applyAlignment="1">
      <alignment vertical="center" wrapText="1"/>
    </xf>
    <xf numFmtId="0" fontId="4" fillId="0" borderId="51" xfId="0" applyFont="1" applyBorder="1" applyProtection="1"/>
    <xf numFmtId="0" fontId="4" fillId="0" borderId="2" xfId="0" applyFont="1" applyBorder="1" applyProtection="1"/>
    <xf numFmtId="0" fontId="8" fillId="2" borderId="20" xfId="0" applyFont="1" applyFill="1" applyBorder="1" applyAlignment="1" applyProtection="1">
      <alignment horizontal="center" wrapText="1"/>
    </xf>
    <xf numFmtId="0" fontId="8" fillId="2" borderId="20" xfId="0" applyFont="1" applyFill="1" applyBorder="1" applyAlignment="1" applyProtection="1">
      <alignment horizontal="center" wrapText="1"/>
    </xf>
    <xf numFmtId="0" fontId="8" fillId="2" borderId="21" xfId="0" applyFont="1" applyFill="1" applyBorder="1" applyAlignment="1" applyProtection="1">
      <alignment horizontal="center" wrapText="1"/>
    </xf>
    <xf numFmtId="0" fontId="16" fillId="4" borderId="27" xfId="0" applyFont="1" applyFill="1" applyBorder="1" applyAlignment="1" applyProtection="1">
      <alignment horizontal="center"/>
    </xf>
    <xf numFmtId="0" fontId="16" fillId="13" borderId="12" xfId="0" applyFont="1" applyFill="1" applyBorder="1" applyAlignment="1" applyProtection="1">
      <alignment horizontal="center" vertical="center"/>
    </xf>
    <xf numFmtId="0" fontId="16" fillId="13" borderId="24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wrapText="1"/>
    </xf>
    <xf numFmtId="0" fontId="16" fillId="7" borderId="44" xfId="0" applyFont="1" applyFill="1" applyBorder="1" applyAlignment="1" applyProtection="1">
      <alignment horizontal="center"/>
    </xf>
    <xf numFmtId="0" fontId="16" fillId="7" borderId="46" xfId="0" applyFont="1" applyFill="1" applyBorder="1" applyAlignment="1" applyProtection="1">
      <alignment horizontal="center"/>
    </xf>
    <xf numFmtId="0" fontId="16" fillId="7" borderId="45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/>
    </xf>
    <xf numFmtId="0" fontId="16" fillId="13" borderId="86" xfId="0" applyFont="1" applyFill="1" applyBorder="1" applyAlignment="1" applyProtection="1">
      <alignment horizontal="center" vertical="center"/>
    </xf>
    <xf numFmtId="0" fontId="16" fillId="13" borderId="45" xfId="0" applyFont="1" applyFill="1" applyBorder="1" applyAlignment="1" applyProtection="1">
      <alignment horizontal="center" vertical="center"/>
    </xf>
  </cellXfs>
  <cellStyles count="4">
    <cellStyle name="Bad" xfId="2" builtinId="27"/>
    <cellStyle name="Normal" xfId="0" builtinId="0"/>
    <cellStyle name="Normal 2" xfId="3" xr:uid="{35A14DA8-1881-486F-8C75-E447BECFF01A}"/>
    <cellStyle name="Percent" xfId="1" builtinId="5"/>
  </cellStyles>
  <dxfs count="84"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'SBRT and Hypofx Lung'!$K$86:$K$88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'SBRT and Hypofx Lung'!$L$86:$L$88</c:f>
              <c:numCache>
                <c:formatCode>General</c:formatCode>
                <c:ptCount val="3"/>
                <c:pt idx="0">
                  <c:v>37</c:v>
                </c:pt>
                <c:pt idx="1">
                  <c:v>49</c:v>
                </c:pt>
                <c:pt idx="2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7-4CC2-85B0-54CCFD16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09855"/>
        <c:axId val="14461279"/>
      </c:scatterChart>
      <c:valAx>
        <c:axId val="68260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79"/>
        <c:crosses val="autoZero"/>
        <c:crossBetween val="midCat"/>
      </c:valAx>
      <c:valAx>
        <c:axId val="144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'SBRT Lung Constraints compariso'!$O$7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'SBRT Lung Constraints compariso'!$N$8:$N$12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0.35</c:v>
                </c:pt>
                <c:pt idx="4">
                  <c:v>1.2</c:v>
                </c:pt>
              </c:numCache>
            </c:numRef>
          </c:xVal>
          <c:yVal>
            <c:numRef>
              <c:f>'SBRT Lung Constraints compariso'!$O$8:$O$12</c:f>
              <c:numCache>
                <c:formatCode>General</c:formatCode>
                <c:ptCount val="5"/>
                <c:pt idx="0">
                  <c:v>30</c:v>
                </c:pt>
                <c:pt idx="1">
                  <c:v>28</c:v>
                </c:pt>
                <c:pt idx="2">
                  <c:v>22.5</c:v>
                </c:pt>
                <c:pt idx="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5-4415-AB14-6E18129A5A6A}"/>
            </c:ext>
          </c:extLst>
        </c:ser>
        <c:ser>
          <c:idx val="1"/>
          <c:order val="1"/>
          <c:tx>
            <c:strRef>
              <c:f>'SBRT Lung Constraints compariso'!$P$7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'SBRT Lung Constraints compariso'!$N$8:$N$12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0.35</c:v>
                </c:pt>
                <c:pt idx="4">
                  <c:v>1.2</c:v>
                </c:pt>
              </c:numCache>
            </c:numRef>
          </c:xVal>
          <c:yVal>
            <c:numRef>
              <c:f>'SBRT Lung Constraints compariso'!$P$8:$P$12</c:f>
              <c:numCache>
                <c:formatCode>General</c:formatCode>
                <c:ptCount val="5"/>
                <c:pt idx="0">
                  <c:v>26</c:v>
                </c:pt>
                <c:pt idx="1">
                  <c:v>25.6</c:v>
                </c:pt>
                <c:pt idx="3">
                  <c:v>18</c:v>
                </c:pt>
                <c:pt idx="4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5-4415-AB14-6E18129A5A6A}"/>
            </c:ext>
          </c:extLst>
        </c:ser>
        <c:ser>
          <c:idx val="2"/>
          <c:order val="2"/>
          <c:tx>
            <c:strRef>
              <c:f>'SBRT Lung Constraints compariso'!$Q$7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'SBRT Lung Constraints compariso'!$N$8:$N$12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0.35</c:v>
                </c:pt>
                <c:pt idx="4">
                  <c:v>1.2</c:v>
                </c:pt>
              </c:numCache>
            </c:numRef>
          </c:xVal>
          <c:yVal>
            <c:numRef>
              <c:f>'SBRT Lung Constraints compariso'!$Q$8:$Q$12</c:f>
              <c:numCache>
                <c:formatCode>General</c:formatCode>
                <c:ptCount val="5"/>
                <c:pt idx="0">
                  <c:v>18</c:v>
                </c:pt>
                <c:pt idx="1">
                  <c:v>22.5</c:v>
                </c:pt>
                <c:pt idx="3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5-4415-AB14-6E18129A5A6A}"/>
            </c:ext>
          </c:extLst>
        </c:ser>
        <c:ser>
          <c:idx val="3"/>
          <c:order val="3"/>
          <c:tx>
            <c:strRef>
              <c:f>'SBRT Lung Constraints compariso'!$R$7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'SBRT Lung Constraints compariso'!$N$8:$N$12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0.35</c:v>
                </c:pt>
                <c:pt idx="4">
                  <c:v>1.2</c:v>
                </c:pt>
              </c:numCache>
            </c:numRef>
          </c:xVal>
          <c:yVal>
            <c:numRef>
              <c:f>'SBRT Lung Constraints compariso'!$R$8:$R$12</c:f>
              <c:numCache>
                <c:formatCode>General</c:formatCode>
                <c:ptCount val="5"/>
                <c:pt idx="0">
                  <c:v>14</c:v>
                </c:pt>
                <c:pt idx="3">
                  <c:v>10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5-4415-AB14-6E18129A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86847"/>
        <c:axId val="1175130799"/>
      </c:scatterChart>
      <c:valAx>
        <c:axId val="11231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30799"/>
        <c:crosses val="autoZero"/>
        <c:crossBetween val="midCat"/>
      </c:valAx>
      <c:valAx>
        <c:axId val="11751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8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0.16245370370370371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'SBRT Lung Constraints compariso'!$O$16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'SBRT Lung Constraints compariso'!$N$17:$N$20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'SBRT Lung Constraints compariso'!$O$17:$O$20</c:f>
              <c:numCache>
                <c:formatCode>General</c:formatCode>
                <c:ptCount val="4"/>
                <c:pt idx="0">
                  <c:v>38</c:v>
                </c:pt>
                <c:pt idx="1">
                  <c:v>52.5</c:v>
                </c:pt>
                <c:pt idx="2">
                  <c:v>27.5</c:v>
                </c:pt>
                <c:pt idx="3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1-480C-91DC-63A546B09F13}"/>
            </c:ext>
          </c:extLst>
        </c:ser>
        <c:ser>
          <c:idx val="1"/>
          <c:order val="1"/>
          <c:tx>
            <c:strRef>
              <c:f>'SBRT Lung Constraints compariso'!$P$16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'SBRT Lung Constraints compariso'!$N$17:$N$20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'SBRT Lung Constraints compariso'!$P$17:$P$20</c:f>
              <c:numCache>
                <c:formatCode>General</c:formatCode>
                <c:ptCount val="4"/>
                <c:pt idx="0">
                  <c:v>30</c:v>
                </c:pt>
                <c:pt idx="1">
                  <c:v>35.6</c:v>
                </c:pt>
                <c:pt idx="2">
                  <c:v>18.8</c:v>
                </c:pt>
                <c:pt idx="3">
                  <c:v>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A1-480C-91DC-63A546B09F13}"/>
            </c:ext>
          </c:extLst>
        </c:ser>
        <c:ser>
          <c:idx val="2"/>
          <c:order val="2"/>
          <c:tx>
            <c:strRef>
              <c:f>'SBRT Lung Constraints compariso'!$Q$16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'SBRT Lung Constraints compariso'!$N$17:$N$20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'SBRT Lung Constraints compariso'!$Q$17:$Q$20</c:f>
              <c:numCache>
                <c:formatCode>General</c:formatCode>
                <c:ptCount val="4"/>
                <c:pt idx="0">
                  <c:v>27</c:v>
                </c:pt>
                <c:pt idx="1">
                  <c:v>32.4</c:v>
                </c:pt>
                <c:pt idx="2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80C-91DC-63A546B09F13}"/>
            </c:ext>
          </c:extLst>
        </c:ser>
        <c:ser>
          <c:idx val="3"/>
          <c:order val="3"/>
          <c:tx>
            <c:strRef>
              <c:f>'SBRT Lung Constraints compariso'!$R$16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'SBRT Lung Constraints compariso'!$N$17:$N$20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'SBRT Lung Constraints compariso'!$R$17:$R$20</c:f>
              <c:numCache>
                <c:formatCode>General</c:formatCode>
                <c:ptCount val="4"/>
                <c:pt idx="0">
                  <c:v>15.4</c:v>
                </c:pt>
                <c:pt idx="1">
                  <c:v>24</c:v>
                </c:pt>
                <c:pt idx="2">
                  <c:v>11.9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A1-480C-91DC-63A546B0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233071"/>
        <c:axId val="802972447"/>
      </c:scatterChart>
      <c:valAx>
        <c:axId val="9312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72447"/>
        <c:crosses val="autoZero"/>
        <c:crossBetween val="midCat"/>
      </c:valAx>
      <c:valAx>
        <c:axId val="8029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3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870441819772528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graphs!$B$7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graphs!$A$8:$A$11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xVal>
          <c:yVal>
            <c:numRef>
              <c:f>graphs!$B$8:$B$11</c:f>
              <c:numCache>
                <c:formatCode>General</c:formatCode>
                <c:ptCount val="4"/>
                <c:pt idx="0">
                  <c:v>32</c:v>
                </c:pt>
                <c:pt idx="1">
                  <c:v>32.5</c:v>
                </c:pt>
                <c:pt idx="2">
                  <c:v>30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9-48EC-987A-EE099088E3FA}"/>
            </c:ext>
          </c:extLst>
        </c:ser>
        <c:ser>
          <c:idx val="1"/>
          <c:order val="1"/>
          <c:tx>
            <c:strRef>
              <c:f>graphs!$C$7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graphs!$A$8:$A$11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xVal>
          <c:yVal>
            <c:numRef>
              <c:f>graphs!$C$8:$C$11</c:f>
              <c:numCache>
                <c:formatCode>General</c:formatCode>
                <c:ptCount val="4"/>
                <c:pt idx="0">
                  <c:v>27.2</c:v>
                </c:pt>
                <c:pt idx="1">
                  <c:v>29.6</c:v>
                </c:pt>
                <c:pt idx="2">
                  <c:v>23.6</c:v>
                </c:pt>
                <c:pt idx="3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9-48EC-987A-EE099088E3FA}"/>
            </c:ext>
          </c:extLst>
        </c:ser>
        <c:ser>
          <c:idx val="2"/>
          <c:order val="2"/>
          <c:tx>
            <c:strRef>
              <c:f>graphs!$D$7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graphs!$A$8:$A$11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xVal>
          <c:yVal>
            <c:numRef>
              <c:f>graphs!$D$8:$D$11</c:f>
              <c:numCache>
                <c:formatCode>General</c:formatCode>
                <c:ptCount val="4"/>
                <c:pt idx="0">
                  <c:v>24</c:v>
                </c:pt>
                <c:pt idx="1">
                  <c:v>26</c:v>
                </c:pt>
                <c:pt idx="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9-48EC-987A-EE099088E3FA}"/>
            </c:ext>
          </c:extLst>
        </c:ser>
        <c:ser>
          <c:idx val="3"/>
          <c:order val="3"/>
          <c:tx>
            <c:strRef>
              <c:f>graphs!$E$7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graphs!$A$8:$A$11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xVal>
          <c:yVal>
            <c:numRef>
              <c:f>graphs!$E$8:$E$11</c:f>
              <c:numCache>
                <c:formatCode>General</c:formatCode>
                <c:ptCount val="4"/>
                <c:pt idx="0">
                  <c:v>17.5</c:v>
                </c:pt>
                <c:pt idx="1">
                  <c:v>16.399999999999999</c:v>
                </c:pt>
                <c:pt idx="2">
                  <c:v>14</c:v>
                </c:pt>
                <c:pt idx="3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9-48EC-987A-EE099088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39823"/>
        <c:axId val="112250159"/>
      </c:scatterChart>
      <c:valAx>
        <c:axId val="15304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0159"/>
        <c:crosses val="autoZero"/>
        <c:crossBetween val="midCat"/>
      </c:valAx>
      <c:valAx>
        <c:axId val="1122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3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graphs!$A$20:$A$23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graphs!$B$20:$B$23</c:f>
              <c:numCache>
                <c:formatCode>General</c:formatCode>
                <c:ptCount val="4"/>
                <c:pt idx="0">
                  <c:v>52.5</c:v>
                </c:pt>
                <c:pt idx="1">
                  <c:v>53</c:v>
                </c:pt>
                <c:pt idx="2">
                  <c:v>18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7-4147-81AD-88EA47804F15}"/>
            </c:ext>
          </c:extLst>
        </c:ser>
        <c:ser>
          <c:idx val="1"/>
          <c:order val="1"/>
          <c:tx>
            <c:strRef>
              <c:f>graphs!$C$19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graphs!$A$20:$A$23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graphs!$C$20:$C$23</c:f>
              <c:numCache>
                <c:formatCode>General</c:formatCode>
                <c:ptCount val="4"/>
                <c:pt idx="0">
                  <c:v>49</c:v>
                </c:pt>
                <c:pt idx="2">
                  <c:v>15.6</c:v>
                </c:pt>
                <c:pt idx="3">
                  <c:v>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7-4147-81AD-88EA47804F15}"/>
            </c:ext>
          </c:extLst>
        </c:ser>
        <c:ser>
          <c:idx val="2"/>
          <c:order val="2"/>
          <c:tx>
            <c:strRef>
              <c:f>graphs!$D$19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graphs!$A$20:$A$23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graphs!$D$20:$D$23</c:f>
              <c:numCache>
                <c:formatCode>General</c:formatCode>
                <c:ptCount val="4"/>
                <c:pt idx="0">
                  <c:v>45</c:v>
                </c:pt>
                <c:pt idx="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7-4147-81AD-88EA47804F15}"/>
            </c:ext>
          </c:extLst>
        </c:ser>
        <c:ser>
          <c:idx val="3"/>
          <c:order val="3"/>
          <c:tx>
            <c:strRef>
              <c:f>graphs!$E$19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graphs!$A$20:$A$23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graphs!$E$20:$E$23</c:f>
              <c:numCache>
                <c:formatCode>General</c:formatCode>
                <c:ptCount val="4"/>
                <c:pt idx="0">
                  <c:v>37</c:v>
                </c:pt>
                <c:pt idx="2">
                  <c:v>10.5</c:v>
                </c:pt>
                <c:pt idx="3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7-4147-81AD-88EA4780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36655"/>
        <c:axId val="1544027743"/>
      </c:scatterChart>
      <c:valAx>
        <c:axId val="152573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27743"/>
        <c:crosses val="autoZero"/>
        <c:crossBetween val="midCat"/>
      </c:valAx>
      <c:valAx>
        <c:axId val="15440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graphs!$A$26:$A$29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</c:numCache>
            </c:numRef>
          </c:xVal>
          <c:yVal>
            <c:numRef>
              <c:f>graphs!$B$26:$B$29</c:f>
              <c:numCache>
                <c:formatCode>General</c:formatCode>
                <c:ptCount val="4"/>
                <c:pt idx="0">
                  <c:v>57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5-4E1C-942A-1AE553AFD75C}"/>
            </c:ext>
          </c:extLst>
        </c:ser>
        <c:ser>
          <c:idx val="1"/>
          <c:order val="1"/>
          <c:tx>
            <c:strRef>
              <c:f>graphs!$C$25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graphs!$A$26:$A$29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</c:numCache>
            </c:numRef>
          </c:xVal>
          <c:yVal>
            <c:numRef>
              <c:f>graphs!$C$26:$C$29</c:f>
              <c:numCache>
                <c:formatCode>General</c:formatCode>
                <c:ptCount val="4"/>
                <c:pt idx="0">
                  <c:v>40</c:v>
                </c:pt>
                <c:pt idx="1">
                  <c:v>54</c:v>
                </c:pt>
                <c:pt idx="2">
                  <c:v>32</c:v>
                </c:pt>
                <c:pt idx="3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5-4E1C-942A-1AE553AFD75C}"/>
            </c:ext>
          </c:extLst>
        </c:ser>
        <c:ser>
          <c:idx val="2"/>
          <c:order val="2"/>
          <c:tx>
            <c:strRef>
              <c:f>graphs!$D$25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graphs!$A$26:$A$29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</c:numCache>
            </c:numRef>
          </c:xVal>
          <c:yVal>
            <c:numRef>
              <c:f>graphs!$D$26:$D$29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5-4E1C-942A-1AE553AFD75C}"/>
            </c:ext>
          </c:extLst>
        </c:ser>
        <c:ser>
          <c:idx val="3"/>
          <c:order val="3"/>
          <c:tx>
            <c:strRef>
              <c:f>graphs!$E$25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graphs!$A$26:$A$29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</c:numCache>
            </c:numRef>
          </c:xVal>
          <c:yVal>
            <c:numRef>
              <c:f>graphs!$E$26:$E$29</c:f>
              <c:numCache>
                <c:formatCode>General</c:formatCode>
                <c:ptCount val="4"/>
                <c:pt idx="0">
                  <c:v>30</c:v>
                </c:pt>
                <c:pt idx="1">
                  <c:v>33</c:v>
                </c:pt>
                <c:pt idx="2">
                  <c:v>22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5-4E1C-942A-1AE553AFD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85119"/>
        <c:axId val="1113193039"/>
      </c:scatterChart>
      <c:valAx>
        <c:axId val="159588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93039"/>
        <c:crosses val="autoZero"/>
        <c:crossBetween val="midCat"/>
      </c:valAx>
      <c:valAx>
        <c:axId val="11131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8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graphs!$B$31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graphs!$A$32:$A$35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</c:numCache>
            </c:numRef>
          </c:xVal>
          <c:yVal>
            <c:numRef>
              <c:f>graphs!$B$32:$B$35</c:f>
              <c:numCache>
                <c:formatCode>General</c:formatCode>
                <c:ptCount val="4"/>
                <c:pt idx="0">
                  <c:v>32</c:v>
                </c:pt>
                <c:pt idx="1">
                  <c:v>38.5</c:v>
                </c:pt>
                <c:pt idx="2">
                  <c:v>30</c:v>
                </c:pt>
                <c:pt idx="3">
                  <c:v>36.5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8-4A57-B02C-BCB3D0ADACD4}"/>
            </c:ext>
          </c:extLst>
        </c:ser>
        <c:ser>
          <c:idx val="1"/>
          <c:order val="1"/>
          <c:tx>
            <c:strRef>
              <c:f>graphs!$C$31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graphs!$A$32:$A$35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</c:numCache>
            </c:numRef>
          </c:xVal>
          <c:yVal>
            <c:numRef>
              <c:f>graphs!$C$32:$C$35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33.200000000000003</c:v>
                </c:pt>
                <c:pt idx="3">
                  <c:v>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8-4A57-B02C-BCB3D0ADACD4}"/>
            </c:ext>
          </c:extLst>
        </c:ser>
        <c:ser>
          <c:idx val="2"/>
          <c:order val="2"/>
          <c:tx>
            <c:strRef>
              <c:f>graphs!$D$31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graphs!$A$32:$A$35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</c:numCache>
            </c:numRef>
          </c:xVal>
          <c:yVal>
            <c:numRef>
              <c:f>graphs!$D$32:$D$35</c:f>
              <c:numCache>
                <c:formatCode>General</c:formatCode>
                <c:ptCount val="4"/>
                <c:pt idx="0">
                  <c:v>24</c:v>
                </c:pt>
                <c:pt idx="1">
                  <c:v>33</c:v>
                </c:pt>
                <c:pt idx="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8-4A57-B02C-BCB3D0ADACD4}"/>
            </c:ext>
          </c:extLst>
        </c:ser>
        <c:ser>
          <c:idx val="3"/>
          <c:order val="3"/>
          <c:tx>
            <c:strRef>
              <c:f>graphs!$E$31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graphs!$A$32:$A$35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</c:numCache>
            </c:numRef>
          </c:xVal>
          <c:yVal>
            <c:numRef>
              <c:f>graphs!$E$32:$E$35</c:f>
              <c:numCache>
                <c:formatCode>General</c:formatCode>
                <c:ptCount val="4"/>
                <c:pt idx="0">
                  <c:v>26</c:v>
                </c:pt>
                <c:pt idx="1">
                  <c:v>27.5</c:v>
                </c:pt>
                <c:pt idx="2">
                  <c:v>23</c:v>
                </c:pt>
                <c:pt idx="3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8-4A57-B02C-BCB3D0ADA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632607"/>
        <c:axId val="925474943"/>
      </c:scatterChart>
      <c:valAx>
        <c:axId val="11266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74943"/>
        <c:crosses val="autoZero"/>
        <c:crossBetween val="midCat"/>
      </c:valAx>
      <c:valAx>
        <c:axId val="925474943"/>
        <c:scaling>
          <c:orientation val="minMax"/>
          <c:max val="40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graphs!$A$38:$A$42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graphs!$B$38:$B$42</c:f>
              <c:numCache>
                <c:formatCode>General</c:formatCode>
                <c:ptCount val="5"/>
                <c:pt idx="1">
                  <c:v>35</c:v>
                </c:pt>
                <c:pt idx="2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2-42AF-BB5B-A1167C8D65D4}"/>
            </c:ext>
          </c:extLst>
        </c:ser>
        <c:ser>
          <c:idx val="1"/>
          <c:order val="1"/>
          <c:tx>
            <c:strRef>
              <c:f>graphs!$C$37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graphs!$A$38:$A$42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graphs!$C$38:$C$42</c:f>
              <c:numCache>
                <c:formatCode>General</c:formatCode>
                <c:ptCount val="5"/>
                <c:pt idx="0">
                  <c:v>27.2</c:v>
                </c:pt>
                <c:pt idx="1">
                  <c:v>36</c:v>
                </c:pt>
                <c:pt idx="2">
                  <c:v>25</c:v>
                </c:pt>
                <c:pt idx="3">
                  <c:v>17.600000000000001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2-42AF-BB5B-A1167C8D65D4}"/>
            </c:ext>
          </c:extLst>
        </c:ser>
        <c:ser>
          <c:idx val="2"/>
          <c:order val="2"/>
          <c:tx>
            <c:strRef>
              <c:f>graphs!$D$37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graphs!$A$38:$A$42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graphs!$D$38:$D$42</c:f>
              <c:numCache>
                <c:formatCode>General</c:formatCode>
                <c:ptCount val="5"/>
                <c:pt idx="1">
                  <c:v>30</c:v>
                </c:pt>
                <c:pt idx="2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2-42AF-BB5B-A1167C8D65D4}"/>
            </c:ext>
          </c:extLst>
        </c:ser>
        <c:ser>
          <c:idx val="3"/>
          <c:order val="3"/>
          <c:tx>
            <c:strRef>
              <c:f>graphs!$E$37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graphs!$A$38:$A$42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graphs!$E$38:$E$42</c:f>
              <c:numCache>
                <c:formatCode>General</c:formatCode>
                <c:ptCount val="5"/>
                <c:pt idx="0">
                  <c:v>12.4</c:v>
                </c:pt>
                <c:pt idx="1">
                  <c:v>22</c:v>
                </c:pt>
                <c:pt idx="2">
                  <c:v>17.399999999999999</c:v>
                </c:pt>
                <c:pt idx="3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12-42AF-BB5B-A1167C8D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20143"/>
        <c:axId val="667829695"/>
      </c:scatterChart>
      <c:valAx>
        <c:axId val="67672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29695"/>
        <c:crosses val="autoZero"/>
        <c:crossBetween val="midCat"/>
      </c:valAx>
      <c:valAx>
        <c:axId val="6678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graphs!$B$44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graphs!$A$45:$A$46</c:f>
              <c:numCache>
                <c:formatCode>General</c:formatCode>
                <c:ptCount val="2"/>
                <c:pt idx="0">
                  <c:v>10</c:v>
                </c:pt>
                <c:pt idx="1">
                  <c:v>37</c:v>
                </c:pt>
              </c:numCache>
            </c:numRef>
          </c:xVal>
          <c:yVal>
            <c:numRef>
              <c:f>graphs!$B$45:$B$46</c:f>
              <c:numCache>
                <c:formatCode>General</c:formatCode>
                <c:ptCount val="2"/>
                <c:pt idx="0">
                  <c:v>20</c:v>
                </c:pt>
                <c:pt idx="1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C-4165-8550-53B7F2DBCBCA}"/>
            </c:ext>
          </c:extLst>
        </c:ser>
        <c:ser>
          <c:idx val="1"/>
          <c:order val="1"/>
          <c:tx>
            <c:strRef>
              <c:f>graphs!$C$44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graphs!$A$45:$A$46</c:f>
              <c:numCache>
                <c:formatCode>General</c:formatCode>
                <c:ptCount val="2"/>
                <c:pt idx="0">
                  <c:v>10</c:v>
                </c:pt>
                <c:pt idx="1">
                  <c:v>37</c:v>
                </c:pt>
              </c:numCache>
            </c:numRef>
          </c:xVal>
          <c:yVal>
            <c:numRef>
              <c:f>graphs!$C$45:$C$46</c:f>
              <c:numCache>
                <c:formatCode>General</c:formatCode>
                <c:ptCount val="2"/>
                <c:pt idx="0">
                  <c:v>20</c:v>
                </c:pt>
                <c:pt idx="1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C-4165-8550-53B7F2DBCBCA}"/>
            </c:ext>
          </c:extLst>
        </c:ser>
        <c:ser>
          <c:idx val="2"/>
          <c:order val="2"/>
          <c:tx>
            <c:strRef>
              <c:f>graphs!$D$44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graphs!$A$45:$A$46</c:f>
              <c:numCache>
                <c:formatCode>General</c:formatCode>
                <c:ptCount val="2"/>
                <c:pt idx="0">
                  <c:v>10</c:v>
                </c:pt>
                <c:pt idx="1">
                  <c:v>37</c:v>
                </c:pt>
              </c:numCache>
            </c:numRef>
          </c:xVal>
          <c:yVal>
            <c:numRef>
              <c:f>graphs!$D$45:$D$46</c:f>
              <c:numCache>
                <c:formatCode>General</c:formatCode>
                <c:ptCount val="2"/>
                <c:pt idx="0">
                  <c:v>20</c:v>
                </c:pt>
                <c:pt idx="1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C-4165-8550-53B7F2DBCBCA}"/>
            </c:ext>
          </c:extLst>
        </c:ser>
        <c:ser>
          <c:idx val="3"/>
          <c:order val="3"/>
          <c:tx>
            <c:strRef>
              <c:f>graphs!$E$44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graphs!$A$45:$A$46</c:f>
              <c:numCache>
                <c:formatCode>General</c:formatCode>
                <c:ptCount val="2"/>
                <c:pt idx="0">
                  <c:v>10</c:v>
                </c:pt>
                <c:pt idx="1">
                  <c:v>37</c:v>
                </c:pt>
              </c:numCache>
            </c:numRef>
          </c:xVal>
          <c:yVal>
            <c:numRef>
              <c:f>graphs!$E$45:$E$46</c:f>
              <c:numCache>
                <c:formatCode>General</c:formatCode>
                <c:ptCount val="2"/>
                <c:pt idx="0">
                  <c:v>20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4C-4165-8550-53B7F2DB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28239"/>
        <c:axId val="1540561263"/>
      </c:scatterChart>
      <c:valAx>
        <c:axId val="111582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61263"/>
        <c:crosses val="autoZero"/>
        <c:crossBetween val="midCat"/>
      </c:valAx>
      <c:valAx>
        <c:axId val="15405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2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25</xdr:row>
      <xdr:rowOff>0</xdr:rowOff>
    </xdr:from>
    <xdr:to>
      <xdr:col>9</xdr:col>
      <xdr:colOff>321871</xdr:colOff>
      <xdr:row>35</xdr:row>
      <xdr:rowOff>1058035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5EF98-AD31-4C60-BBF6-4E0BF7C4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9296" y="4785360"/>
          <a:ext cx="3638095" cy="3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409575</xdr:colOff>
      <xdr:row>25</xdr:row>
      <xdr:rowOff>47625</xdr:rowOff>
    </xdr:from>
    <xdr:to>
      <xdr:col>18</xdr:col>
      <xdr:colOff>731446</xdr:colOff>
      <xdr:row>35</xdr:row>
      <xdr:rowOff>1200910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B03898-47EA-4DFF-8C88-85A6EBA40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4743450"/>
          <a:ext cx="3636571" cy="2963035"/>
        </a:xfrm>
        <a:prstGeom prst="rect">
          <a:avLst/>
        </a:prstGeom>
      </xdr:spPr>
    </xdr:pic>
    <xdr:clientData/>
  </xdr:twoCellAnchor>
  <xdr:twoCellAnchor>
    <xdr:from>
      <xdr:col>9</xdr:col>
      <xdr:colOff>659130</xdr:colOff>
      <xdr:row>88</xdr:row>
      <xdr:rowOff>72390</xdr:rowOff>
    </xdr:from>
    <xdr:to>
      <xdr:col>15</xdr:col>
      <xdr:colOff>247650</xdr:colOff>
      <xdr:row>109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01D86-BE9A-440D-9C8D-54EBF66AD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6</xdr:row>
      <xdr:rowOff>19050</xdr:rowOff>
    </xdr:from>
    <xdr:to>
      <xdr:col>25</xdr:col>
      <xdr:colOff>605790</xdr:colOff>
      <xdr:row>14</xdr:row>
      <xdr:rowOff>293370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FFA24-9C84-4687-A3DE-0ED2D981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41910</xdr:colOff>
      <xdr:row>15</xdr:row>
      <xdr:rowOff>60960</xdr:rowOff>
    </xdr:from>
    <xdr:to>
      <xdr:col>25</xdr:col>
      <xdr:colOff>590550</xdr:colOff>
      <xdr:row>24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C994F8-356C-4F87-A8C6-DACA9A79D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0</xdr:row>
      <xdr:rowOff>171450</xdr:rowOff>
    </xdr:from>
    <xdr:to>
      <xdr:col>15</xdr:col>
      <xdr:colOff>182880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91C6B-6753-4696-A13B-506802F50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13</xdr:row>
      <xdr:rowOff>11430</xdr:rowOff>
    </xdr:from>
    <xdr:to>
      <xdr:col>15</xdr:col>
      <xdr:colOff>182880</xdr:colOff>
      <xdr:row>28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02A9F-5186-4132-8994-DAC7ABD8C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68580</xdr:colOff>
      <xdr:row>22</xdr:row>
      <xdr:rowOff>26670</xdr:rowOff>
    </xdr:from>
    <xdr:to>
      <xdr:col>22</xdr:col>
      <xdr:colOff>373380</xdr:colOff>
      <xdr:row>37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596298-9898-4B74-BE39-89208FA5F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129540</xdr:colOff>
      <xdr:row>30</xdr:row>
      <xdr:rowOff>41910</xdr:rowOff>
    </xdr:from>
    <xdr:to>
      <xdr:col>13</xdr:col>
      <xdr:colOff>434340</xdr:colOff>
      <xdr:row>45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34E3E4-17A4-4A05-9351-A7462BBF4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426720</xdr:colOff>
      <xdr:row>36</xdr:row>
      <xdr:rowOff>179070</xdr:rowOff>
    </xdr:from>
    <xdr:to>
      <xdr:col>22</xdr:col>
      <xdr:colOff>121920</xdr:colOff>
      <xdr:row>51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69ED24-031E-4DD1-A3BE-D110CBE08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175260</xdr:colOff>
      <xdr:row>45</xdr:row>
      <xdr:rowOff>148590</xdr:rowOff>
    </xdr:from>
    <xdr:to>
      <xdr:col>13</xdr:col>
      <xdr:colOff>480060</xdr:colOff>
      <xdr:row>60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2C21C2-EAEF-4711-A0B5-33F33D95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3" tint="0.59999389629810485"/>
  </sheetPr>
  <dimension ref="A1:T77"/>
  <sheetViews>
    <sheetView tabSelected="1" topLeftCell="A49" zoomScale="125" zoomScaleNormal="125" zoomScalePageLayoutView="125" workbookViewId="0">
      <selection activeCell="C61" sqref="C61"/>
    </sheetView>
  </sheetViews>
  <sheetFormatPr defaultColWidth="10.8984375" defaultRowHeight="13.8" x14ac:dyDescent="0.3"/>
  <cols>
    <col min="1" max="1" width="27.3984375" style="2" bestFit="1" customWidth="1"/>
    <col min="2" max="2" width="1.3984375" style="56" hidden="1" customWidth="1"/>
    <col min="3" max="3" width="19.19921875" style="28" customWidth="1"/>
    <col min="4" max="4" width="19.19921875" style="44" hidden="1" customWidth="1"/>
    <col min="5" max="5" width="20.09765625" style="64" customWidth="1"/>
    <col min="6" max="9" width="10.8984375" style="13" customWidth="1"/>
    <col min="10" max="20" width="10.8984375" style="13"/>
    <col min="21" max="16384" width="10.8984375" style="2"/>
  </cols>
  <sheetData>
    <row r="1" spans="1:20" s="5" customFormat="1" ht="23.25" customHeight="1" thickBot="1" x14ac:dyDescent="0.35">
      <c r="A1" s="518" t="s">
        <v>0</v>
      </c>
      <c r="B1" s="519"/>
      <c r="C1" s="519"/>
      <c r="D1" s="45"/>
      <c r="E1" s="63"/>
      <c r="F1" s="7"/>
      <c r="G1" s="7"/>
      <c r="H1" s="7"/>
      <c r="I1" s="7"/>
      <c r="J1" s="8"/>
      <c r="K1" s="215"/>
      <c r="L1" s="8"/>
      <c r="M1" s="8"/>
      <c r="N1" s="8"/>
      <c r="O1" s="8"/>
      <c r="P1" s="8"/>
      <c r="Q1" s="8"/>
      <c r="R1" s="8"/>
      <c r="S1" s="8"/>
      <c r="T1" s="8"/>
    </row>
    <row r="2" spans="1:20" s="19" customFormat="1" ht="15.75" customHeight="1" thickBot="1" x14ac:dyDescent="0.35">
      <c r="A2" s="18"/>
      <c r="B2" s="520" t="s">
        <v>1</v>
      </c>
      <c r="C2" s="520"/>
      <c r="D2" s="46" t="s">
        <v>2</v>
      </c>
      <c r="E2" s="521" t="s">
        <v>3</v>
      </c>
      <c r="F2" s="216"/>
      <c r="G2" s="216"/>
      <c r="H2" s="216"/>
      <c r="I2" s="216"/>
      <c r="J2" s="217"/>
      <c r="K2" s="217"/>
      <c r="L2" s="217"/>
      <c r="M2" s="218"/>
      <c r="N2" s="217"/>
      <c r="O2" s="217"/>
      <c r="P2" s="217"/>
      <c r="Q2" s="217"/>
      <c r="R2" s="217"/>
      <c r="S2" s="217"/>
      <c r="T2" s="217"/>
    </row>
    <row r="3" spans="1:20" s="19" customFormat="1" ht="31.8" x14ac:dyDescent="0.3">
      <c r="A3" s="29"/>
      <c r="B3" s="51" t="s">
        <v>4</v>
      </c>
      <c r="C3" s="122" t="s">
        <v>5</v>
      </c>
      <c r="D3" s="47"/>
      <c r="E3" s="522"/>
      <c r="F3" s="216"/>
      <c r="G3" s="216"/>
      <c r="H3" s="216"/>
      <c r="I3" s="216"/>
      <c r="J3" s="217"/>
      <c r="K3" s="217"/>
      <c r="L3" s="217"/>
      <c r="M3" s="218"/>
      <c r="N3" s="217"/>
      <c r="O3" s="217"/>
      <c r="P3" s="217"/>
      <c r="Q3" s="217"/>
      <c r="R3" s="217"/>
      <c r="S3" s="217"/>
      <c r="T3" s="217"/>
    </row>
    <row r="4" spans="1:20" ht="14.1" customHeight="1" x14ac:dyDescent="0.3">
      <c r="A4" s="6" t="s">
        <v>6</v>
      </c>
      <c r="B4" s="219" t="s">
        <v>7</v>
      </c>
      <c r="C4" s="220" t="s">
        <v>8</v>
      </c>
      <c r="D4" s="221" t="s">
        <v>9</v>
      </c>
      <c r="E4" s="89" t="s">
        <v>10</v>
      </c>
      <c r="F4" s="11"/>
      <c r="G4" s="11"/>
      <c r="H4" s="11"/>
      <c r="I4" s="9"/>
      <c r="J4" s="12"/>
      <c r="K4" s="12"/>
      <c r="L4" s="12"/>
      <c r="N4" s="12"/>
      <c r="O4" s="12"/>
      <c r="P4" s="10"/>
      <c r="Q4" s="10"/>
      <c r="R4" s="10"/>
      <c r="S4" s="12"/>
      <c r="T4" s="12"/>
    </row>
    <row r="5" spans="1:20" ht="14.1" customHeight="1" x14ac:dyDescent="0.3">
      <c r="A5" s="1" t="s">
        <v>11</v>
      </c>
      <c r="B5" s="52" t="s">
        <v>12</v>
      </c>
      <c r="C5" s="31" t="s">
        <v>12</v>
      </c>
      <c r="D5" s="48" t="s">
        <v>12</v>
      </c>
      <c r="E5" s="89" t="s">
        <v>13</v>
      </c>
      <c r="F5" s="11"/>
      <c r="G5" s="11"/>
      <c r="H5" s="11"/>
      <c r="I5" s="9"/>
      <c r="J5" s="12"/>
      <c r="K5" s="12"/>
      <c r="L5" s="12"/>
      <c r="N5" s="12"/>
      <c r="O5" s="12"/>
      <c r="P5" s="10"/>
      <c r="Q5" s="10"/>
      <c r="R5" s="10"/>
      <c r="S5" s="12"/>
      <c r="T5" s="12"/>
    </row>
    <row r="6" spans="1:20" s="22" customFormat="1" ht="14.1" customHeight="1" x14ac:dyDescent="0.3">
      <c r="A6" s="290" t="s">
        <v>14</v>
      </c>
      <c r="B6" s="58"/>
      <c r="C6" s="58"/>
      <c r="D6" s="35"/>
      <c r="E6" s="89" t="s">
        <v>15</v>
      </c>
      <c r="F6" s="23"/>
      <c r="G6" s="23"/>
      <c r="H6" s="23"/>
      <c r="I6" s="20"/>
      <c r="J6" s="24"/>
      <c r="K6" s="24"/>
      <c r="L6" s="24"/>
      <c r="M6" s="21"/>
      <c r="N6" s="24"/>
      <c r="O6" s="24"/>
      <c r="P6" s="25"/>
      <c r="Q6" s="25"/>
      <c r="R6" s="25"/>
      <c r="S6" s="24"/>
      <c r="T6" s="24"/>
    </row>
    <row r="7" spans="1:20" ht="14.1" customHeight="1" x14ac:dyDescent="0.3">
      <c r="A7" s="1" t="s">
        <v>16</v>
      </c>
      <c r="B7" s="52" t="s">
        <v>17</v>
      </c>
      <c r="C7" s="31" t="s">
        <v>18</v>
      </c>
      <c r="D7" s="48" t="s">
        <v>18</v>
      </c>
      <c r="E7" s="89" t="s">
        <v>19</v>
      </c>
      <c r="F7" s="11"/>
      <c r="G7" s="11"/>
      <c r="H7" s="11"/>
      <c r="I7" s="9"/>
      <c r="J7" s="12"/>
      <c r="K7" s="12"/>
      <c r="L7" s="12"/>
      <c r="N7" s="12"/>
      <c r="O7" s="12"/>
      <c r="P7" s="12"/>
      <c r="Q7" s="12"/>
      <c r="R7" s="12"/>
      <c r="S7" s="12"/>
      <c r="T7" s="12"/>
    </row>
    <row r="8" spans="1:20" ht="14.1" customHeight="1" x14ac:dyDescent="0.3">
      <c r="A8" s="1" t="s">
        <v>20</v>
      </c>
      <c r="B8" s="52" t="s">
        <v>21</v>
      </c>
      <c r="C8" s="31" t="s">
        <v>22</v>
      </c>
      <c r="D8" s="48" t="s">
        <v>22</v>
      </c>
      <c r="E8" s="89" t="s">
        <v>23</v>
      </c>
      <c r="F8" s="11"/>
      <c r="G8" s="11"/>
      <c r="H8" s="11"/>
      <c r="I8" s="9"/>
      <c r="J8" s="12"/>
      <c r="K8" s="12"/>
      <c r="L8" s="12"/>
      <c r="N8" s="12"/>
      <c r="O8" s="12"/>
      <c r="P8" s="12"/>
      <c r="Q8" s="12"/>
      <c r="R8" s="12"/>
      <c r="S8" s="12"/>
      <c r="T8" s="12"/>
    </row>
    <row r="9" spans="1:20" ht="14.1" customHeight="1" x14ac:dyDescent="0.3">
      <c r="A9" s="1" t="s">
        <v>24</v>
      </c>
      <c r="B9" s="52">
        <v>33</v>
      </c>
      <c r="C9" s="31">
        <v>35</v>
      </c>
      <c r="D9" s="48">
        <v>30</v>
      </c>
      <c r="E9" s="89" t="s">
        <v>25</v>
      </c>
      <c r="F9" s="11"/>
      <c r="G9" s="11"/>
      <c r="H9" s="11"/>
      <c r="I9" s="9"/>
      <c r="J9" s="12"/>
      <c r="K9" s="12"/>
      <c r="L9" s="12"/>
      <c r="N9" s="12"/>
      <c r="O9" s="12"/>
      <c r="P9" s="12"/>
      <c r="Q9" s="12"/>
      <c r="R9" s="12"/>
      <c r="S9" s="12"/>
      <c r="T9" s="12"/>
    </row>
    <row r="10" spans="1:20" ht="14.1" customHeight="1" x14ac:dyDescent="0.3">
      <c r="A10" s="1" t="s">
        <v>26</v>
      </c>
      <c r="B10" s="52" t="s">
        <v>27</v>
      </c>
      <c r="C10" s="31" t="s">
        <v>27</v>
      </c>
      <c r="D10" s="48" t="s">
        <v>27</v>
      </c>
      <c r="E10" s="89" t="s">
        <v>28</v>
      </c>
      <c r="F10" s="11"/>
      <c r="G10" s="11"/>
      <c r="H10" s="11"/>
      <c r="I10" s="9"/>
      <c r="J10" s="12"/>
      <c r="K10" s="12"/>
      <c r="L10" s="12"/>
      <c r="N10" s="12"/>
      <c r="O10" s="12"/>
      <c r="P10" s="12"/>
      <c r="Q10" s="12"/>
      <c r="R10" s="12"/>
      <c r="S10" s="12"/>
      <c r="T10" s="12"/>
    </row>
    <row r="11" spans="1:20" ht="14.1" customHeight="1" x14ac:dyDescent="0.3">
      <c r="A11" s="1" t="s">
        <v>29</v>
      </c>
      <c r="B11" s="52" t="s">
        <v>30</v>
      </c>
      <c r="C11" s="31" t="s">
        <v>30</v>
      </c>
      <c r="D11" s="48" t="s">
        <v>30</v>
      </c>
      <c r="E11" s="89" t="s">
        <v>31</v>
      </c>
      <c r="F11" s="11"/>
      <c r="G11" s="11"/>
      <c r="H11" s="11"/>
      <c r="I11" s="9"/>
      <c r="J11" s="12"/>
      <c r="K11" s="12"/>
      <c r="L11" s="12"/>
      <c r="N11" s="12"/>
      <c r="O11" s="12"/>
      <c r="P11" s="12"/>
      <c r="Q11" s="12"/>
      <c r="R11" s="12"/>
      <c r="S11" s="12"/>
      <c r="T11" s="12"/>
    </row>
    <row r="12" spans="1:20" ht="14.1" customHeight="1" x14ac:dyDescent="0.3">
      <c r="A12" s="1" t="s">
        <v>32</v>
      </c>
      <c r="B12" s="52">
        <f t="shared" ref="B12:D12" si="0">B13*B9</f>
        <v>6600</v>
      </c>
      <c r="C12" s="31">
        <f>C13*C9</f>
        <v>7000</v>
      </c>
      <c r="D12" s="48">
        <f t="shared" si="0"/>
        <v>4500</v>
      </c>
      <c r="E12" s="89" t="s">
        <v>33</v>
      </c>
      <c r="F12" s="11"/>
      <c r="G12" s="14"/>
      <c r="H12" s="14"/>
      <c r="I12" s="9"/>
      <c r="S12" s="12"/>
    </row>
    <row r="13" spans="1:20" ht="14.1" customHeight="1" x14ac:dyDescent="0.3">
      <c r="A13" s="1" t="s">
        <v>34</v>
      </c>
      <c r="B13" s="52">
        <v>200</v>
      </c>
      <c r="C13" s="31">
        <v>200</v>
      </c>
      <c r="D13" s="48">
        <v>150</v>
      </c>
      <c r="E13" s="89"/>
      <c r="F13" s="11"/>
      <c r="G13" s="14"/>
      <c r="H13" s="14"/>
      <c r="I13" s="9"/>
      <c r="S13" s="12"/>
    </row>
    <row r="14" spans="1:20" ht="14.1" customHeight="1" x14ac:dyDescent="0.3">
      <c r="A14" s="1" t="s">
        <v>29</v>
      </c>
      <c r="B14" s="52"/>
      <c r="C14" s="31" t="s">
        <v>35</v>
      </c>
      <c r="D14" s="48"/>
      <c r="E14" s="89"/>
      <c r="F14" s="11"/>
      <c r="G14" s="14"/>
      <c r="H14" s="14"/>
      <c r="I14" s="9"/>
      <c r="S14" s="12"/>
    </row>
    <row r="15" spans="1:20" ht="14.1" customHeight="1" x14ac:dyDescent="0.3">
      <c r="A15" s="1" t="s">
        <v>32</v>
      </c>
      <c r="B15" s="52"/>
      <c r="C15" s="31">
        <v>7000</v>
      </c>
      <c r="D15" s="48"/>
      <c r="E15" s="89"/>
      <c r="F15" s="11"/>
      <c r="G15" s="14"/>
      <c r="H15" s="14"/>
      <c r="I15" s="9"/>
      <c r="S15" s="12"/>
    </row>
    <row r="16" spans="1:20" ht="14.1" customHeight="1" x14ac:dyDescent="0.3">
      <c r="A16" s="1" t="s">
        <v>34</v>
      </c>
      <c r="B16" s="52"/>
      <c r="C16" s="31">
        <v>200</v>
      </c>
      <c r="D16" s="48"/>
      <c r="E16" s="89"/>
      <c r="F16" s="11"/>
      <c r="G16" s="14"/>
      <c r="H16" s="14"/>
      <c r="I16" s="9"/>
      <c r="S16" s="12"/>
    </row>
    <row r="17" spans="1:20" ht="14.1" customHeight="1" x14ac:dyDescent="0.3">
      <c r="A17" s="1" t="s">
        <v>29</v>
      </c>
      <c r="B17" s="52"/>
      <c r="C17" s="31"/>
      <c r="D17" s="48"/>
      <c r="E17" s="89"/>
      <c r="F17" s="11"/>
      <c r="G17" s="14"/>
      <c r="H17" s="14"/>
      <c r="I17" s="9"/>
      <c r="S17" s="12"/>
    </row>
    <row r="18" spans="1:20" ht="14.1" customHeight="1" x14ac:dyDescent="0.3">
      <c r="A18" s="1" t="s">
        <v>32</v>
      </c>
      <c r="B18" s="52"/>
      <c r="C18" s="31"/>
      <c r="D18" s="48"/>
      <c r="E18" s="89"/>
      <c r="F18" s="11"/>
      <c r="G18" s="14"/>
      <c r="H18" s="14"/>
      <c r="I18" s="9"/>
      <c r="S18" s="12"/>
    </row>
    <row r="19" spans="1:20" ht="14.1" customHeight="1" x14ac:dyDescent="0.3">
      <c r="A19" s="1" t="s">
        <v>34</v>
      </c>
      <c r="B19" s="52"/>
      <c r="C19" s="31"/>
      <c r="D19" s="48"/>
      <c r="E19" s="89"/>
      <c r="F19" s="11"/>
      <c r="G19" s="14"/>
      <c r="H19" s="14"/>
      <c r="I19" s="9"/>
      <c r="S19" s="12"/>
    </row>
    <row r="20" spans="1:20" ht="14.1" customHeight="1" x14ac:dyDescent="0.3">
      <c r="A20" s="1" t="s">
        <v>36</v>
      </c>
      <c r="B20" s="52" t="s">
        <v>37</v>
      </c>
      <c r="C20" s="31" t="s">
        <v>37</v>
      </c>
      <c r="D20" s="48" t="s">
        <v>37</v>
      </c>
      <c r="E20" s="89"/>
      <c r="F20" s="11"/>
      <c r="G20" s="14"/>
      <c r="H20" s="14"/>
      <c r="I20" s="9"/>
    </row>
    <row r="21" spans="1:20" ht="14.1" customHeight="1" x14ac:dyDescent="0.3">
      <c r="A21" s="1" t="s">
        <v>38</v>
      </c>
      <c r="B21" s="52" t="s">
        <v>39</v>
      </c>
      <c r="C21" s="31" t="s">
        <v>40</v>
      </c>
      <c r="D21" s="48" t="s">
        <v>40</v>
      </c>
      <c r="E21" s="89"/>
      <c r="F21" s="11"/>
      <c r="G21" s="14"/>
      <c r="H21" s="14"/>
      <c r="I21" s="9"/>
    </row>
    <row r="22" spans="1:20" ht="14.1" customHeight="1" x14ac:dyDescent="0.3">
      <c r="A22" s="1" t="s">
        <v>41</v>
      </c>
      <c r="B22" s="52" t="s">
        <v>42</v>
      </c>
      <c r="C22" s="31" t="s">
        <v>42</v>
      </c>
      <c r="D22" s="48" t="s">
        <v>42</v>
      </c>
      <c r="E22" s="222"/>
      <c r="F22" s="17"/>
      <c r="G22" s="14"/>
      <c r="H22" s="14"/>
      <c r="I22" s="9"/>
    </row>
    <row r="23" spans="1:20" ht="14.1" customHeight="1" x14ac:dyDescent="0.3">
      <c r="A23" s="1" t="s">
        <v>43</v>
      </c>
      <c r="B23" s="52" t="s">
        <v>44</v>
      </c>
      <c r="C23" s="31" t="s">
        <v>45</v>
      </c>
      <c r="D23" s="48" t="s">
        <v>45</v>
      </c>
      <c r="E23" s="222"/>
      <c r="F23" s="17"/>
      <c r="G23" s="14"/>
      <c r="H23" s="14"/>
      <c r="I23" s="9"/>
    </row>
    <row r="24" spans="1:20" ht="14.1" customHeight="1" x14ac:dyDescent="0.3">
      <c r="A24" s="1" t="s">
        <v>46</v>
      </c>
      <c r="B24" s="52" t="s">
        <v>47</v>
      </c>
      <c r="C24" s="31" t="s">
        <v>48</v>
      </c>
      <c r="D24" s="48" t="s">
        <v>49</v>
      </c>
      <c r="E24" s="222"/>
      <c r="F24" s="11"/>
      <c r="G24" s="14"/>
      <c r="H24" s="14"/>
      <c r="I24" s="9"/>
    </row>
    <row r="25" spans="1:20" s="40" customFormat="1" ht="14.1" customHeight="1" x14ac:dyDescent="0.3">
      <c r="A25" s="290" t="s">
        <v>50</v>
      </c>
      <c r="B25" s="58"/>
      <c r="C25" s="58"/>
      <c r="D25" s="35"/>
      <c r="E25" s="222"/>
      <c r="F25" s="223"/>
      <c r="G25" s="37"/>
      <c r="H25" s="37"/>
      <c r="I25" s="38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0" x14ac:dyDescent="0.3">
      <c r="A26" s="1" t="s">
        <v>51</v>
      </c>
      <c r="B26" s="52" t="s">
        <v>52</v>
      </c>
      <c r="C26" s="123" t="s">
        <v>53</v>
      </c>
      <c r="D26" s="117" t="s">
        <v>53</v>
      </c>
      <c r="E26" s="222"/>
      <c r="F26" s="16"/>
      <c r="G26" s="14"/>
      <c r="H26" s="14"/>
      <c r="I26" s="9"/>
    </row>
    <row r="27" spans="1:20" x14ac:dyDescent="0.3">
      <c r="A27" s="1" t="s">
        <v>54</v>
      </c>
      <c r="B27" s="52"/>
      <c r="C27" s="123" t="s">
        <v>55</v>
      </c>
      <c r="D27" s="117" t="s">
        <v>55</v>
      </c>
      <c r="E27" s="222"/>
      <c r="F27" s="16"/>
      <c r="G27" s="14"/>
      <c r="H27" s="14"/>
      <c r="I27" s="9"/>
    </row>
    <row r="28" spans="1:20" x14ac:dyDescent="0.3">
      <c r="A28" s="1" t="s">
        <v>56</v>
      </c>
      <c r="B28" s="52"/>
      <c r="C28" s="123" t="s">
        <v>57</v>
      </c>
      <c r="D28" s="117" t="s">
        <v>57</v>
      </c>
      <c r="E28" s="222"/>
      <c r="F28" s="16"/>
      <c r="G28" s="14"/>
      <c r="H28" s="14"/>
      <c r="I28" s="9"/>
    </row>
    <row r="29" spans="1:20" x14ac:dyDescent="0.3">
      <c r="A29" s="1" t="s">
        <v>24</v>
      </c>
      <c r="B29" s="52"/>
      <c r="C29" s="123"/>
      <c r="D29" s="117"/>
      <c r="E29" s="222"/>
      <c r="F29" s="16"/>
      <c r="G29" s="14"/>
      <c r="H29" s="14"/>
      <c r="I29" s="9"/>
    </row>
    <row r="30" spans="1:20" ht="27.6" x14ac:dyDescent="0.3">
      <c r="A30" s="1" t="s">
        <v>58</v>
      </c>
      <c r="B30" s="52"/>
      <c r="C30" s="123" t="s">
        <v>59</v>
      </c>
      <c r="D30" s="117" t="s">
        <v>59</v>
      </c>
      <c r="E30" s="222"/>
      <c r="F30" s="16"/>
      <c r="G30" s="14"/>
      <c r="H30" s="14"/>
      <c r="I30" s="9"/>
    </row>
    <row r="31" spans="1:20" ht="14.1" customHeight="1" x14ac:dyDescent="0.3">
      <c r="A31" s="1" t="s">
        <v>60</v>
      </c>
      <c r="B31" s="52"/>
      <c r="C31" s="31"/>
      <c r="D31" s="48"/>
      <c r="E31" s="224"/>
      <c r="F31" s="11"/>
      <c r="G31" s="14"/>
      <c r="H31" s="14"/>
      <c r="I31" s="9"/>
    </row>
    <row r="32" spans="1:20" ht="14.1" customHeight="1" x14ac:dyDescent="0.3">
      <c r="A32" s="1" t="s">
        <v>61</v>
      </c>
      <c r="B32" s="52" t="s">
        <v>18</v>
      </c>
      <c r="C32" s="31" t="s">
        <v>18</v>
      </c>
      <c r="D32" s="48" t="s">
        <v>18</v>
      </c>
      <c r="E32" s="89"/>
      <c r="F32" s="11"/>
      <c r="G32" s="14"/>
      <c r="H32" s="14"/>
      <c r="I32" s="9"/>
    </row>
    <row r="33" spans="1:20" ht="14.1" customHeight="1" x14ac:dyDescent="0.3">
      <c r="A33" s="1" t="s">
        <v>62</v>
      </c>
      <c r="B33" s="52"/>
      <c r="C33" s="31"/>
      <c r="D33" s="48"/>
      <c r="E33" s="89"/>
      <c r="F33" s="11"/>
      <c r="G33" s="14"/>
      <c r="H33" s="14"/>
      <c r="I33" s="14"/>
    </row>
    <row r="34" spans="1:20" ht="14.1" customHeight="1" x14ac:dyDescent="0.3">
      <c r="A34" s="1" t="s">
        <v>63</v>
      </c>
      <c r="B34" s="52"/>
      <c r="C34" s="31"/>
      <c r="D34" s="48"/>
      <c r="E34" s="89"/>
      <c r="F34" s="11"/>
      <c r="G34" s="14"/>
      <c r="H34" s="14"/>
      <c r="I34" s="14"/>
    </row>
    <row r="35" spans="1:20" ht="14.1" customHeight="1" x14ac:dyDescent="0.3">
      <c r="A35" s="1" t="s">
        <v>64</v>
      </c>
      <c r="B35" s="52" t="s">
        <v>65</v>
      </c>
      <c r="C35" s="31" t="s">
        <v>65</v>
      </c>
      <c r="D35" s="48" t="s">
        <v>65</v>
      </c>
      <c r="E35" s="89"/>
      <c r="F35" s="11"/>
      <c r="G35" s="14"/>
      <c r="H35" s="14"/>
      <c r="I35" s="14"/>
    </row>
    <row r="36" spans="1:20" s="119" customFormat="1" ht="248.4" x14ac:dyDescent="0.3">
      <c r="A36" s="6" t="s">
        <v>66</v>
      </c>
      <c r="B36" s="116"/>
      <c r="C36" s="123" t="s">
        <v>356</v>
      </c>
      <c r="D36" s="117" t="s">
        <v>67</v>
      </c>
      <c r="E36" s="118"/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s="62" customFormat="1" ht="14.1" customHeight="1" x14ac:dyDescent="0.3">
      <c r="A37" s="290" t="s">
        <v>68</v>
      </c>
      <c r="B37" s="58"/>
      <c r="C37" s="58"/>
      <c r="D37" s="35"/>
      <c r="E37" s="89"/>
      <c r="F37" s="59"/>
      <c r="G37" s="60"/>
      <c r="H37" s="60"/>
      <c r="I37" s="60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</row>
    <row r="38" spans="1:20" ht="14.1" customHeight="1" x14ac:dyDescent="0.3">
      <c r="A38" s="1" t="s">
        <v>69</v>
      </c>
      <c r="B38" s="52" t="str">
        <f t="shared" ref="B38:C38" si="1">B11</f>
        <v>PTVp</v>
      </c>
      <c r="C38" s="31" t="str">
        <f t="shared" si="1"/>
        <v>PTVp</v>
      </c>
      <c r="D38" s="48" t="str">
        <f>D11</f>
        <v>PTVp</v>
      </c>
      <c r="E38" s="89"/>
      <c r="F38" s="14"/>
      <c r="G38" s="14"/>
      <c r="H38" s="14"/>
      <c r="I38" s="14"/>
    </row>
    <row r="39" spans="1:20" ht="14.1" customHeight="1" x14ac:dyDescent="0.3">
      <c r="A39" s="1" t="s">
        <v>70</v>
      </c>
      <c r="B39" s="53">
        <v>0.9</v>
      </c>
      <c r="C39" s="32">
        <v>0.9</v>
      </c>
      <c r="D39" s="49">
        <v>0.9</v>
      </c>
      <c r="E39" s="90"/>
      <c r="F39" s="14"/>
      <c r="G39" s="14"/>
      <c r="H39" s="14"/>
      <c r="I39" s="14"/>
    </row>
    <row r="40" spans="1:20" ht="14.1" customHeight="1" x14ac:dyDescent="0.3">
      <c r="A40" s="1" t="s">
        <v>71</v>
      </c>
      <c r="B40" s="53">
        <v>1.2</v>
      </c>
      <c r="C40" s="32">
        <v>1.2</v>
      </c>
      <c r="D40" s="49">
        <v>1.2</v>
      </c>
      <c r="E40" s="90"/>
      <c r="F40" s="14"/>
      <c r="G40" s="14"/>
      <c r="H40" s="14"/>
      <c r="I40" s="14"/>
    </row>
    <row r="41" spans="1:20" ht="14.1" customHeight="1" x14ac:dyDescent="0.3">
      <c r="A41" s="4" t="s">
        <v>72</v>
      </c>
      <c r="B41" s="53">
        <v>1</v>
      </c>
      <c r="C41" s="32">
        <v>1</v>
      </c>
      <c r="D41" s="49">
        <v>1</v>
      </c>
      <c r="E41" s="90"/>
      <c r="F41" s="14"/>
      <c r="G41" s="14"/>
      <c r="H41" s="14"/>
      <c r="I41" s="14"/>
    </row>
    <row r="42" spans="1:20" ht="14.1" customHeight="1" x14ac:dyDescent="0.3">
      <c r="A42" s="1" t="s">
        <v>73</v>
      </c>
      <c r="B42" s="52"/>
      <c r="C42" s="31" t="s">
        <v>35</v>
      </c>
      <c r="D42" s="48"/>
      <c r="E42" s="89"/>
      <c r="F42" s="14"/>
      <c r="G42" s="14"/>
      <c r="H42" s="14"/>
      <c r="I42" s="14"/>
    </row>
    <row r="43" spans="1:20" ht="14.1" customHeight="1" x14ac:dyDescent="0.3">
      <c r="A43" s="1" t="s">
        <v>70</v>
      </c>
      <c r="B43" s="53"/>
      <c r="C43" s="32">
        <v>0.9</v>
      </c>
      <c r="D43" s="49"/>
      <c r="E43" s="91"/>
      <c r="F43" s="14"/>
      <c r="G43" s="14"/>
      <c r="H43" s="14"/>
      <c r="I43" s="14"/>
    </row>
    <row r="44" spans="1:20" ht="14.1" customHeight="1" x14ac:dyDescent="0.3">
      <c r="A44" s="1" t="s">
        <v>71</v>
      </c>
      <c r="B44" s="53"/>
      <c r="C44" s="32">
        <v>1.2</v>
      </c>
      <c r="D44" s="49"/>
      <c r="E44" s="89"/>
      <c r="F44" s="14"/>
      <c r="G44" s="14"/>
      <c r="H44" s="14"/>
      <c r="I44" s="14"/>
    </row>
    <row r="45" spans="1:20" ht="14.1" customHeight="1" x14ac:dyDescent="0.3">
      <c r="A45" s="4" t="s">
        <v>72</v>
      </c>
      <c r="B45" s="53"/>
      <c r="C45" s="32">
        <v>1</v>
      </c>
      <c r="D45" s="49"/>
      <c r="E45" s="91"/>
      <c r="F45" s="14"/>
      <c r="G45" s="14"/>
      <c r="H45" s="14"/>
      <c r="I45" s="14"/>
    </row>
    <row r="46" spans="1:20" s="39" customFormat="1" ht="14.1" customHeight="1" x14ac:dyDescent="0.3">
      <c r="A46" s="232" t="s">
        <v>74</v>
      </c>
      <c r="B46" s="233"/>
      <c r="C46" s="233"/>
      <c r="D46" s="82"/>
      <c r="E46" s="92"/>
      <c r="F46" s="37"/>
      <c r="G46" s="37"/>
      <c r="H46" s="37"/>
      <c r="I46" s="37"/>
    </row>
    <row r="47" spans="1:20" ht="14.1" customHeight="1" x14ac:dyDescent="0.3">
      <c r="A47" s="3" t="s">
        <v>75</v>
      </c>
      <c r="B47" s="54" t="s">
        <v>76</v>
      </c>
      <c r="C47" s="33" t="s">
        <v>76</v>
      </c>
      <c r="D47" s="83" t="s">
        <v>76</v>
      </c>
      <c r="E47" s="93"/>
      <c r="F47" s="14"/>
      <c r="G47" s="14"/>
      <c r="H47" s="14"/>
      <c r="I47" s="14"/>
    </row>
    <row r="48" spans="1:20" s="201" customFormat="1" ht="14.1" customHeight="1" x14ac:dyDescent="0.3">
      <c r="A48" s="196" t="s">
        <v>77</v>
      </c>
      <c r="B48" s="197"/>
      <c r="C48" s="202">
        <v>7647</v>
      </c>
      <c r="D48" s="203">
        <v>7647</v>
      </c>
      <c r="E48" s="198"/>
      <c r="F48" s="199"/>
      <c r="G48" s="199"/>
      <c r="H48" s="199"/>
      <c r="I48" s="199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</row>
    <row r="49" spans="1:20" s="77" customFormat="1" ht="14.1" customHeight="1" x14ac:dyDescent="0.3">
      <c r="A49" s="72" t="s">
        <v>78</v>
      </c>
      <c r="B49" s="73">
        <v>4500</v>
      </c>
      <c r="C49" s="74">
        <v>4500</v>
      </c>
      <c r="D49" s="84">
        <v>4100</v>
      </c>
      <c r="E49" s="94"/>
      <c r="F49" s="75"/>
      <c r="G49" s="75"/>
      <c r="H49" s="75"/>
      <c r="I49" s="75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</row>
    <row r="50" spans="1:20" s="388" customFormat="1" ht="14.1" customHeight="1" x14ac:dyDescent="0.3">
      <c r="A50" s="228" t="s">
        <v>79</v>
      </c>
      <c r="B50" s="229"/>
      <c r="C50" s="227"/>
      <c r="D50" s="386"/>
      <c r="E50" s="387"/>
      <c r="F50" s="208"/>
      <c r="G50" s="208"/>
      <c r="H50" s="208"/>
      <c r="I50" s="208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s="71" customFormat="1" x14ac:dyDescent="0.3">
      <c r="A51" s="67" t="s">
        <v>80</v>
      </c>
      <c r="B51" s="68" t="s">
        <v>81</v>
      </c>
      <c r="C51" s="69" t="s">
        <v>82</v>
      </c>
      <c r="D51" s="85" t="s">
        <v>82</v>
      </c>
      <c r="E51" s="95"/>
      <c r="F51" s="88"/>
    </row>
    <row r="52" spans="1:20" s="71" customFormat="1" x14ac:dyDescent="0.3">
      <c r="A52" s="67" t="s">
        <v>77</v>
      </c>
      <c r="B52" s="68"/>
      <c r="C52" s="204">
        <v>68877</v>
      </c>
      <c r="D52" s="205">
        <v>68877</v>
      </c>
      <c r="E52" s="95"/>
      <c r="F52" s="88"/>
    </row>
    <row r="53" spans="1:20" s="13" customFormat="1" x14ac:dyDescent="0.3">
      <c r="A53" s="1" t="s">
        <v>78</v>
      </c>
      <c r="B53" s="50"/>
      <c r="C53" s="34"/>
      <c r="D53" s="86"/>
      <c r="E53" s="96"/>
      <c r="F53" s="14"/>
    </row>
    <row r="54" spans="1:20" s="13" customFormat="1" x14ac:dyDescent="0.3">
      <c r="A54" s="1" t="s">
        <v>83</v>
      </c>
      <c r="B54" s="50">
        <v>20</v>
      </c>
      <c r="C54" s="34">
        <v>2000</v>
      </c>
      <c r="D54" s="86">
        <v>2000</v>
      </c>
      <c r="E54" s="96"/>
      <c r="F54" s="14"/>
    </row>
    <row r="55" spans="1:20" s="130" customFormat="1" x14ac:dyDescent="0.3">
      <c r="A55" s="125" t="s">
        <v>84</v>
      </c>
      <c r="B55" s="126" t="s">
        <v>85</v>
      </c>
      <c r="C55" s="141">
        <v>0.65</v>
      </c>
      <c r="D55" s="146">
        <v>0.65</v>
      </c>
      <c r="E55" s="128"/>
      <c r="F55" s="129"/>
    </row>
    <row r="56" spans="1:20" s="130" customFormat="1" ht="14.4" thickBot="1" x14ac:dyDescent="0.35">
      <c r="A56" s="131" t="s">
        <v>86</v>
      </c>
      <c r="B56" s="126" t="s">
        <v>87</v>
      </c>
      <c r="C56" s="142" t="s">
        <v>88</v>
      </c>
      <c r="D56" s="147">
        <v>0.3</v>
      </c>
      <c r="E56" s="128"/>
      <c r="F56" s="129"/>
    </row>
    <row r="57" spans="1:20" s="130" customFormat="1" ht="14.4" thickTop="1" x14ac:dyDescent="0.3">
      <c r="A57" s="132" t="s">
        <v>89</v>
      </c>
      <c r="B57" s="126"/>
      <c r="C57" s="389"/>
      <c r="D57" s="390"/>
      <c r="E57" s="128"/>
      <c r="F57" s="129"/>
    </row>
    <row r="58" spans="1:20" s="13" customFormat="1" x14ac:dyDescent="0.3">
      <c r="A58" s="3" t="s">
        <v>90</v>
      </c>
      <c r="B58" s="54" t="s">
        <v>91</v>
      </c>
      <c r="C58" s="33" t="s">
        <v>91</v>
      </c>
      <c r="D58" s="83" t="s">
        <v>91</v>
      </c>
      <c r="E58" s="96"/>
      <c r="F58" s="14"/>
    </row>
    <row r="59" spans="1:20" s="13" customFormat="1" x14ac:dyDescent="0.3">
      <c r="A59" s="3" t="s">
        <v>77</v>
      </c>
      <c r="B59" s="54"/>
      <c r="C59" s="210">
        <v>7131</v>
      </c>
      <c r="D59" s="211">
        <v>7131</v>
      </c>
      <c r="E59" s="96"/>
      <c r="F59" s="14"/>
    </row>
    <row r="60" spans="1:20" s="13" customFormat="1" x14ac:dyDescent="0.3">
      <c r="A60" s="1" t="s">
        <v>92</v>
      </c>
      <c r="B60" s="50">
        <f t="shared" ref="B60" si="2">1.05*B12</f>
        <v>6930</v>
      </c>
      <c r="C60" s="57"/>
      <c r="D60" s="86">
        <v>6930</v>
      </c>
      <c r="E60" s="96"/>
      <c r="F60" s="14"/>
    </row>
    <row r="61" spans="1:20" s="13" customFormat="1" x14ac:dyDescent="0.3">
      <c r="A61" s="1" t="s">
        <v>83</v>
      </c>
      <c r="B61" s="50">
        <v>3400</v>
      </c>
      <c r="C61" s="34">
        <v>3400</v>
      </c>
      <c r="D61" s="86">
        <v>3400</v>
      </c>
      <c r="E61" s="96"/>
      <c r="F61" s="14"/>
    </row>
    <row r="62" spans="1:20" s="15" customFormat="1" x14ac:dyDescent="0.3">
      <c r="A62" s="132" t="s">
        <v>93</v>
      </c>
      <c r="B62" s="127">
        <v>0.5</v>
      </c>
      <c r="C62" s="143">
        <v>0.5</v>
      </c>
      <c r="D62" s="146">
        <v>0.5</v>
      </c>
      <c r="E62" s="128"/>
      <c r="F62" s="129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</row>
    <row r="63" spans="1:20" s="79" customFormat="1" x14ac:dyDescent="0.3">
      <c r="A63" s="125" t="s">
        <v>94</v>
      </c>
      <c r="B63" s="127">
        <v>0.4</v>
      </c>
      <c r="C63" s="143">
        <v>0.4</v>
      </c>
      <c r="D63" s="146">
        <v>0.4</v>
      </c>
      <c r="E63" s="133"/>
      <c r="F63" s="134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</row>
    <row r="64" spans="1:20" s="124" customFormat="1" x14ac:dyDescent="0.3">
      <c r="A64" s="136" t="s">
        <v>95</v>
      </c>
      <c r="B64" s="137"/>
      <c r="C64" s="144">
        <v>0.17</v>
      </c>
      <c r="D64" s="148">
        <v>0.2</v>
      </c>
      <c r="E64" s="138"/>
      <c r="F64" s="139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</row>
    <row r="65" spans="1:20" s="124" customFormat="1" x14ac:dyDescent="0.3">
      <c r="A65" s="136" t="s">
        <v>96</v>
      </c>
      <c r="B65" s="137"/>
      <c r="C65" s="144"/>
      <c r="D65" s="148"/>
      <c r="E65" s="138"/>
      <c r="F65" s="139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</row>
    <row r="66" spans="1:20" s="78" customFormat="1" x14ac:dyDescent="0.3">
      <c r="A66" s="67" t="s">
        <v>97</v>
      </c>
      <c r="B66" s="68" t="s">
        <v>98</v>
      </c>
      <c r="C66" s="69" t="s">
        <v>99</v>
      </c>
      <c r="D66" s="85" t="s">
        <v>99</v>
      </c>
      <c r="E66" s="95"/>
      <c r="F66" s="88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</row>
    <row r="67" spans="1:20" s="124" customFormat="1" x14ac:dyDescent="0.3">
      <c r="A67" s="3" t="s">
        <v>77</v>
      </c>
      <c r="B67" s="206"/>
      <c r="C67" s="212">
        <v>5906</v>
      </c>
      <c r="D67" s="213">
        <v>5906</v>
      </c>
      <c r="E67" s="207"/>
      <c r="F67" s="208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</row>
    <row r="68" spans="1:20" s="79" customFormat="1" x14ac:dyDescent="0.3">
      <c r="A68" s="72" t="s">
        <v>100</v>
      </c>
      <c r="B68" s="80">
        <v>6600</v>
      </c>
      <c r="C68" s="81">
        <v>6600</v>
      </c>
      <c r="D68" s="87">
        <v>6600</v>
      </c>
      <c r="E68" s="97"/>
      <c r="F68" s="75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</row>
    <row r="69" spans="1:20" s="124" customFormat="1" x14ac:dyDescent="0.3">
      <c r="A69" s="228" t="s">
        <v>101</v>
      </c>
      <c r="B69" s="391"/>
      <c r="C69" s="392"/>
      <c r="D69" s="393"/>
      <c r="E69" s="207"/>
      <c r="F69" s="208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</row>
    <row r="70" spans="1:20" s="78" customFormat="1" x14ac:dyDescent="0.3">
      <c r="A70" s="67" t="s">
        <v>102</v>
      </c>
      <c r="B70" s="68" t="s">
        <v>103</v>
      </c>
      <c r="C70" s="69" t="s">
        <v>103</v>
      </c>
      <c r="D70" s="85" t="s">
        <v>103</v>
      </c>
      <c r="E70" s="95"/>
      <c r="F70" s="88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</row>
    <row r="71" spans="1:20" s="78" customFormat="1" x14ac:dyDescent="0.3">
      <c r="A71" s="3" t="s">
        <v>77</v>
      </c>
      <c r="B71" s="68"/>
      <c r="C71" s="214">
        <v>7088</v>
      </c>
      <c r="D71" s="205">
        <v>7088</v>
      </c>
      <c r="E71" s="95"/>
      <c r="F71" s="88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</row>
    <row r="72" spans="1:20" s="15" customFormat="1" x14ac:dyDescent="0.3">
      <c r="A72" s="1" t="s">
        <v>78</v>
      </c>
      <c r="B72" s="50"/>
      <c r="C72" s="34"/>
      <c r="D72" s="86"/>
      <c r="E72" s="96"/>
      <c r="F72" s="14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s="15" customFormat="1" x14ac:dyDescent="0.3">
      <c r="A73" s="1" t="s">
        <v>83</v>
      </c>
      <c r="B73" s="50">
        <v>3500</v>
      </c>
      <c r="C73" s="34">
        <v>2000</v>
      </c>
      <c r="D73" s="86">
        <v>3500</v>
      </c>
      <c r="E73" s="96"/>
      <c r="F73" s="14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s="15" customFormat="1" x14ac:dyDescent="0.3">
      <c r="A74" s="125" t="s">
        <v>96</v>
      </c>
      <c r="B74" s="120">
        <v>0.8</v>
      </c>
      <c r="C74" s="141">
        <v>0.8</v>
      </c>
      <c r="D74" s="149">
        <v>0.8</v>
      </c>
      <c r="E74" s="96"/>
      <c r="F74" s="14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s="15" customFormat="1" x14ac:dyDescent="0.3">
      <c r="A75" s="132" t="s">
        <v>104</v>
      </c>
      <c r="B75" s="120">
        <v>0.6</v>
      </c>
      <c r="C75" s="141">
        <v>0.6</v>
      </c>
      <c r="D75" s="149">
        <v>0.6</v>
      </c>
      <c r="E75" s="96"/>
      <c r="F75" s="14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s="15" customFormat="1" ht="14.4" thickBot="1" x14ac:dyDescent="0.35">
      <c r="A76" s="125" t="s">
        <v>94</v>
      </c>
      <c r="B76" s="121">
        <v>0.3</v>
      </c>
      <c r="C76" s="145">
        <v>0.25</v>
      </c>
      <c r="D76" s="150">
        <v>0.3</v>
      </c>
      <c r="E76" s="98"/>
      <c r="F76" s="14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x14ac:dyDescent="0.3">
      <c r="A77" s="15" t="s">
        <v>105</v>
      </c>
      <c r="B77" s="55"/>
      <c r="C77" s="30"/>
      <c r="D77" s="43"/>
      <c r="E77" s="70"/>
    </row>
  </sheetData>
  <sheetProtection selectLockedCells="1"/>
  <sortState xmlns:xlrd2="http://schemas.microsoft.com/office/spreadsheetml/2017/richdata2" ref="E23:E31">
    <sortCondition ref="E22"/>
  </sortState>
  <mergeCells count="3">
    <mergeCell ref="A1:C1"/>
    <mergeCell ref="B2:C2"/>
    <mergeCell ref="E2:E3"/>
  </mergeCells>
  <phoneticPr fontId="9" type="noConversion"/>
  <conditionalFormatting sqref="C9">
    <cfRule type="expression" dxfId="83" priority="68">
      <formula>NOT(C$9=ROUNDDOWN(C$9,0))</formula>
    </cfRule>
  </conditionalFormatting>
  <conditionalFormatting sqref="B49:C50 D58:D61 B53:C61 B68:D76">
    <cfRule type="expression" dxfId="82" priority="67">
      <formula>ISBLANK(B$12)</formula>
    </cfRule>
  </conditionalFormatting>
  <conditionalFormatting sqref="E49:E50">
    <cfRule type="expression" dxfId="81" priority="66">
      <formula>ISBLANK(E$12)</formula>
    </cfRule>
  </conditionalFormatting>
  <conditionalFormatting sqref="A1">
    <cfRule type="expression" dxfId="80" priority="64">
      <formula>NOT(ISBLANK(B$12))</formula>
    </cfRule>
  </conditionalFormatting>
  <conditionalFormatting sqref="E1">
    <cfRule type="expression" dxfId="79" priority="63">
      <formula>NOT(ISBLANK(E$12))</formula>
    </cfRule>
  </conditionalFormatting>
  <conditionalFormatting sqref="B12:C12">
    <cfRule type="expression" dxfId="78" priority="62">
      <formula>ISBLANK(B$12)</formula>
    </cfRule>
  </conditionalFormatting>
  <conditionalFormatting sqref="B9:C9">
    <cfRule type="expression" dxfId="77" priority="60">
      <formula>NOT(B$9=ROUNDDOWN(B$9,0))</formula>
    </cfRule>
  </conditionalFormatting>
  <conditionalFormatting sqref="D9">
    <cfRule type="expression" dxfId="76" priority="41">
      <formula>NOT(D$9=ROUNDDOWN(D$9,0))</formula>
    </cfRule>
  </conditionalFormatting>
  <conditionalFormatting sqref="D53:D54 D66:D67">
    <cfRule type="expression" dxfId="75" priority="50">
      <formula>ISBLANK(D$12)</formula>
    </cfRule>
  </conditionalFormatting>
  <conditionalFormatting sqref="D49:D50">
    <cfRule type="expression" dxfId="74" priority="49">
      <formula>ISBLANK(D$12)</formula>
    </cfRule>
  </conditionalFormatting>
  <conditionalFormatting sqref="D1">
    <cfRule type="expression" dxfId="73" priority="48">
      <formula>NOT(ISBLANK(D$12))</formula>
    </cfRule>
  </conditionalFormatting>
  <conditionalFormatting sqref="D12">
    <cfRule type="expression" dxfId="72" priority="47">
      <formula>ISBLANK(D$12)</formula>
    </cfRule>
  </conditionalFormatting>
  <conditionalFormatting sqref="D9">
    <cfRule type="expression" dxfId="71" priority="46">
      <formula>NOT(D$9=ROUNDDOWN(D$9,0))</formula>
    </cfRule>
  </conditionalFormatting>
  <conditionalFormatting sqref="D9">
    <cfRule type="expression" dxfId="70" priority="45">
      <formula>NOT(D$9=ROUNDDOWN(D$9,0))</formula>
    </cfRule>
  </conditionalFormatting>
  <conditionalFormatting sqref="D49:D50">
    <cfRule type="expression" dxfId="69" priority="44">
      <formula>ISBLANK(D$12)</formula>
    </cfRule>
  </conditionalFormatting>
  <conditionalFormatting sqref="D9">
    <cfRule type="expression" dxfId="68" priority="43">
      <formula>NOT(D$9=ROUNDDOWN(D$9,0))</formula>
    </cfRule>
  </conditionalFormatting>
  <conditionalFormatting sqref="D49:D50">
    <cfRule type="expression" dxfId="67" priority="42">
      <formula>ISBLANK(D$12)</formula>
    </cfRule>
  </conditionalFormatting>
  <conditionalFormatting sqref="D53:D54">
    <cfRule type="expression" dxfId="66" priority="40">
      <formula>ISBLANK(D$12)</formula>
    </cfRule>
  </conditionalFormatting>
  <conditionalFormatting sqref="D49:D50">
    <cfRule type="expression" dxfId="65" priority="39">
      <formula>ISBLANK(D$12)</formula>
    </cfRule>
  </conditionalFormatting>
  <conditionalFormatting sqref="D49:D50">
    <cfRule type="expression" dxfId="64" priority="38">
      <formula>ISBLANK(D$12)</formula>
    </cfRule>
  </conditionalFormatting>
  <conditionalFormatting sqref="D55:D57">
    <cfRule type="expression" dxfId="63" priority="29">
      <formula>ISBLANK(D$12)</formula>
    </cfRule>
  </conditionalFormatting>
  <conditionalFormatting sqref="D55:D57">
    <cfRule type="expression" dxfId="62" priority="30">
      <formula>ISBLANK(#REF!)</formula>
    </cfRule>
  </conditionalFormatting>
  <conditionalFormatting sqref="B62:C65">
    <cfRule type="expression" dxfId="61" priority="28">
      <formula>ISBLANK(B$12)</formula>
    </cfRule>
  </conditionalFormatting>
  <conditionalFormatting sqref="D62:D63">
    <cfRule type="expression" dxfId="60" priority="17">
      <formula>ISBLANK(D$12)</formula>
    </cfRule>
  </conditionalFormatting>
  <conditionalFormatting sqref="D62:D63">
    <cfRule type="expression" dxfId="59" priority="18">
      <formula>ISBLANK(#REF!)</formula>
    </cfRule>
  </conditionalFormatting>
  <conditionalFormatting sqref="D74:D76">
    <cfRule type="expression" dxfId="58" priority="13">
      <formula>ISBLANK(D$12)</formula>
    </cfRule>
  </conditionalFormatting>
  <conditionalFormatting sqref="D64:D65">
    <cfRule type="expression" dxfId="57" priority="6">
      <formula>ISBLANK(D$12)</formula>
    </cfRule>
  </conditionalFormatting>
  <dataValidations count="2">
    <dataValidation type="list" allowBlank="1" showInputMessage="1" showErrorMessage="1" sqref="B32:C32" xr:uid="{00000000-0002-0000-0100-000000000000}">
      <formula1>$F$11:$F$12</formula1>
    </dataValidation>
    <dataValidation type="list" allowBlank="1" showInputMessage="1" showErrorMessage="1" sqref="D32" xr:uid="{00000000-0002-0000-0100-000001000000}">
      <formula1>$G$11:$G$12</formula1>
    </dataValidation>
  </dataValidations>
  <printOptions horizontalCentered="1"/>
  <pageMargins left="0.5" right="0.5" top="0.5" bottom="0.5" header="0.5" footer="0.5"/>
  <pageSetup orientation="portrait" r:id="rId1"/>
  <headerFooter>
    <oddFooter>&amp;C&amp;"Calibri,Regular"&amp;K000000&amp;F</oddFooter>
  </headerFooter>
  <rowBreaks count="1" manualBreakCount="1">
    <brk id="45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5" tint="0.39997558519241921"/>
  </sheetPr>
  <dimension ref="A1:E58"/>
  <sheetViews>
    <sheetView topLeftCell="A36" zoomScale="110" zoomScaleNormal="110" zoomScalePageLayoutView="125" workbookViewId="0">
      <selection activeCell="B30" sqref="B30"/>
    </sheetView>
  </sheetViews>
  <sheetFormatPr defaultColWidth="10.8984375" defaultRowHeight="13.8" x14ac:dyDescent="0.3"/>
  <cols>
    <col min="1" max="1" width="27.3984375" style="2" bestFit="1" customWidth="1"/>
    <col min="2" max="2" width="23.19921875" style="343" customWidth="1"/>
    <col min="3" max="3" width="23.19921875" style="41" customWidth="1"/>
    <col min="4" max="4" width="23.19921875" style="42" customWidth="1"/>
    <col min="5" max="5" width="23.19921875" style="112" customWidth="1"/>
    <col min="6" max="16384" width="10.8984375" style="2"/>
  </cols>
  <sheetData>
    <row r="1" spans="1:5" s="5" customFormat="1" ht="23.25" customHeight="1" thickBot="1" x14ac:dyDescent="0.3">
      <c r="A1" s="518" t="s">
        <v>0</v>
      </c>
      <c r="B1" s="523"/>
      <c r="C1" s="523"/>
      <c r="D1" s="523"/>
      <c r="E1" s="99"/>
    </row>
    <row r="2" spans="1:5" s="19" customFormat="1" ht="15.75" customHeight="1" x14ac:dyDescent="0.3">
      <c r="A2" s="18"/>
      <c r="B2" s="524" t="s">
        <v>106</v>
      </c>
      <c r="C2" s="525"/>
      <c r="D2" s="526"/>
      <c r="E2" s="107" t="s">
        <v>107</v>
      </c>
    </row>
    <row r="3" spans="1:5" s="19" customFormat="1" ht="204.6" x14ac:dyDescent="0.3">
      <c r="A3" s="29"/>
      <c r="B3" s="325" t="s">
        <v>108</v>
      </c>
      <c r="C3" s="151" t="s">
        <v>109</v>
      </c>
      <c r="D3" s="153" t="s">
        <v>110</v>
      </c>
      <c r="E3" s="152" t="s">
        <v>111</v>
      </c>
    </row>
    <row r="4" spans="1:5" ht="28.2" customHeight="1" x14ac:dyDescent="0.3">
      <c r="A4" s="6" t="s">
        <v>6</v>
      </c>
      <c r="B4" s="326" t="s">
        <v>112</v>
      </c>
      <c r="C4" s="102" t="s">
        <v>113</v>
      </c>
      <c r="D4" s="225" t="s">
        <v>114</v>
      </c>
      <c r="E4" s="152" t="s">
        <v>115</v>
      </c>
    </row>
    <row r="5" spans="1:5" ht="14.1" customHeight="1" x14ac:dyDescent="0.3">
      <c r="A5" s="1" t="s">
        <v>11</v>
      </c>
      <c r="B5" s="327" t="s">
        <v>12</v>
      </c>
      <c r="C5" s="103" t="s">
        <v>12</v>
      </c>
      <c r="D5" s="104" t="s">
        <v>12</v>
      </c>
      <c r="E5" s="108" t="s">
        <v>12</v>
      </c>
    </row>
    <row r="6" spans="1:5" s="62" customFormat="1" ht="14.1" customHeight="1" x14ac:dyDescent="0.3">
      <c r="A6" s="290" t="s">
        <v>14</v>
      </c>
      <c r="B6" s="384"/>
      <c r="C6" s="384"/>
      <c r="D6" s="385"/>
      <c r="E6" s="58"/>
    </row>
    <row r="7" spans="1:5" ht="14.1" customHeight="1" x14ac:dyDescent="0.3">
      <c r="A7" s="1" t="s">
        <v>16</v>
      </c>
      <c r="B7" s="327"/>
      <c r="C7" s="103"/>
      <c r="D7" s="104"/>
      <c r="E7" s="108"/>
    </row>
    <row r="8" spans="1:5" ht="14.1" customHeight="1" x14ac:dyDescent="0.3">
      <c r="A8" s="1" t="s">
        <v>20</v>
      </c>
      <c r="B8" s="327" t="s">
        <v>22</v>
      </c>
      <c r="C8" s="103" t="s">
        <v>22</v>
      </c>
      <c r="D8" s="104" t="s">
        <v>116</v>
      </c>
      <c r="E8" s="108" t="s">
        <v>22</v>
      </c>
    </row>
    <row r="9" spans="1:5" ht="14.1" customHeight="1" x14ac:dyDescent="0.3">
      <c r="A9" s="1" t="s">
        <v>24</v>
      </c>
      <c r="B9" s="327">
        <v>30</v>
      </c>
      <c r="C9" s="103">
        <v>30</v>
      </c>
      <c r="D9" s="104">
        <v>5</v>
      </c>
      <c r="E9" s="108">
        <v>28</v>
      </c>
    </row>
    <row r="10" spans="1:5" ht="14.1" customHeight="1" x14ac:dyDescent="0.3">
      <c r="A10" s="1" t="s">
        <v>26</v>
      </c>
      <c r="B10" s="327" t="s">
        <v>27</v>
      </c>
      <c r="C10" s="103" t="s">
        <v>27</v>
      </c>
      <c r="D10" s="104" t="s">
        <v>27</v>
      </c>
      <c r="E10" s="108" t="s">
        <v>27</v>
      </c>
    </row>
    <row r="11" spans="1:5" ht="14.1" customHeight="1" x14ac:dyDescent="0.3">
      <c r="A11" s="1" t="s">
        <v>29</v>
      </c>
      <c r="B11" s="327" t="s">
        <v>30</v>
      </c>
      <c r="C11" s="103" t="s">
        <v>30</v>
      </c>
      <c r="D11" s="104" t="s">
        <v>30</v>
      </c>
      <c r="E11" s="108" t="s">
        <v>30</v>
      </c>
    </row>
    <row r="12" spans="1:5" ht="14.1" customHeight="1" x14ac:dyDescent="0.3">
      <c r="A12" s="1" t="s">
        <v>32</v>
      </c>
      <c r="B12" s="327">
        <v>6000</v>
      </c>
      <c r="C12" s="103">
        <v>5400</v>
      </c>
      <c r="D12" s="104">
        <v>1000</v>
      </c>
      <c r="E12" s="108">
        <v>5040</v>
      </c>
    </row>
    <row r="13" spans="1:5" ht="14.1" customHeight="1" x14ac:dyDescent="0.3">
      <c r="A13" s="1" t="s">
        <v>34</v>
      </c>
      <c r="B13" s="327">
        <v>200</v>
      </c>
      <c r="C13" s="103">
        <v>180</v>
      </c>
      <c r="D13" s="104">
        <v>200</v>
      </c>
      <c r="E13" s="108">
        <v>180</v>
      </c>
    </row>
    <row r="14" spans="1:5" ht="14.1" customHeight="1" x14ac:dyDescent="0.3">
      <c r="A14" s="1" t="s">
        <v>36</v>
      </c>
      <c r="B14" s="327" t="s">
        <v>37</v>
      </c>
      <c r="C14" s="103" t="s">
        <v>37</v>
      </c>
      <c r="D14" s="104" t="s">
        <v>37</v>
      </c>
      <c r="E14" s="108" t="s">
        <v>37</v>
      </c>
    </row>
    <row r="15" spans="1:5" ht="14.1" customHeight="1" x14ac:dyDescent="0.3">
      <c r="A15" s="1" t="s">
        <v>38</v>
      </c>
      <c r="B15" s="327" t="s">
        <v>40</v>
      </c>
      <c r="C15" s="103" t="s">
        <v>40</v>
      </c>
      <c r="D15" s="104" t="s">
        <v>40</v>
      </c>
      <c r="E15" s="108" t="s">
        <v>40</v>
      </c>
    </row>
    <row r="16" spans="1:5" ht="14.1" customHeight="1" x14ac:dyDescent="0.3">
      <c r="A16" s="1" t="s">
        <v>41</v>
      </c>
      <c r="B16" s="327" t="s">
        <v>42</v>
      </c>
      <c r="C16" s="103" t="s">
        <v>42</v>
      </c>
      <c r="D16" s="104" t="s">
        <v>117</v>
      </c>
      <c r="E16" s="108" t="s">
        <v>42</v>
      </c>
    </row>
    <row r="17" spans="1:5" ht="14.1" customHeight="1" x14ac:dyDescent="0.3">
      <c r="A17" s="1" t="s">
        <v>43</v>
      </c>
      <c r="B17" s="327" t="s">
        <v>45</v>
      </c>
      <c r="C17" s="103" t="s">
        <v>45</v>
      </c>
      <c r="D17" s="104" t="s">
        <v>45</v>
      </c>
      <c r="E17" s="108" t="s">
        <v>45</v>
      </c>
    </row>
    <row r="18" spans="1:5" ht="14.1" customHeight="1" x14ac:dyDescent="0.3">
      <c r="A18" s="1" t="s">
        <v>46</v>
      </c>
      <c r="B18" s="327" t="s">
        <v>48</v>
      </c>
      <c r="C18" s="103" t="s">
        <v>48</v>
      </c>
      <c r="D18" s="104" t="s">
        <v>48</v>
      </c>
      <c r="E18" s="108" t="s">
        <v>48</v>
      </c>
    </row>
    <row r="19" spans="1:5" ht="14.1" customHeight="1" x14ac:dyDescent="0.3">
      <c r="A19" s="36" t="s">
        <v>50</v>
      </c>
      <c r="B19" s="327"/>
      <c r="C19" s="65"/>
      <c r="D19" s="66"/>
      <c r="E19" s="58"/>
    </row>
    <row r="20" spans="1:5" x14ac:dyDescent="0.3">
      <c r="A20" s="1" t="s">
        <v>118</v>
      </c>
      <c r="B20" s="328" t="s">
        <v>53</v>
      </c>
      <c r="C20" s="194" t="s">
        <v>53</v>
      </c>
      <c r="D20" s="195" t="s">
        <v>53</v>
      </c>
      <c r="E20" s="115" t="s">
        <v>53</v>
      </c>
    </row>
    <row r="21" spans="1:5" x14ac:dyDescent="0.3">
      <c r="A21" s="1" t="s">
        <v>54</v>
      </c>
      <c r="B21" s="328" t="s">
        <v>55</v>
      </c>
      <c r="C21" s="194" t="s">
        <v>55</v>
      </c>
      <c r="D21" s="195" t="s">
        <v>55</v>
      </c>
      <c r="E21" s="115" t="s">
        <v>55</v>
      </c>
    </row>
    <row r="22" spans="1:5" x14ac:dyDescent="0.3">
      <c r="A22" s="1" t="s">
        <v>56</v>
      </c>
      <c r="B22" s="328" t="s">
        <v>57</v>
      </c>
      <c r="C22" s="194" t="s">
        <v>57</v>
      </c>
      <c r="D22" s="195" t="s">
        <v>57</v>
      </c>
      <c r="E22" s="115" t="s">
        <v>57</v>
      </c>
    </row>
    <row r="23" spans="1:5" x14ac:dyDescent="0.3">
      <c r="A23" s="1" t="s">
        <v>24</v>
      </c>
      <c r="B23" s="328"/>
      <c r="C23" s="194"/>
      <c r="D23" s="195"/>
      <c r="E23" s="115"/>
    </row>
    <row r="24" spans="1:5" x14ac:dyDescent="0.3">
      <c r="A24" s="1" t="s">
        <v>58</v>
      </c>
      <c r="B24" s="328" t="s">
        <v>59</v>
      </c>
      <c r="C24" s="194" t="s">
        <v>59</v>
      </c>
      <c r="D24" s="195" t="s">
        <v>59</v>
      </c>
      <c r="E24" s="115" t="s">
        <v>59</v>
      </c>
    </row>
    <row r="25" spans="1:5" ht="14.1" customHeight="1" x14ac:dyDescent="0.3">
      <c r="A25" s="1" t="s">
        <v>60</v>
      </c>
      <c r="B25" s="327"/>
      <c r="C25" s="103"/>
      <c r="D25" s="104"/>
      <c r="E25" s="108"/>
    </row>
    <row r="26" spans="1:5" ht="14.1" customHeight="1" x14ac:dyDescent="0.3">
      <c r="A26" s="1" t="s">
        <v>61</v>
      </c>
      <c r="B26" s="327" t="s">
        <v>18</v>
      </c>
      <c r="C26" s="103" t="s">
        <v>18</v>
      </c>
      <c r="D26" s="104" t="s">
        <v>18</v>
      </c>
      <c r="E26" s="108" t="s">
        <v>18</v>
      </c>
    </row>
    <row r="27" spans="1:5" ht="14.1" customHeight="1" x14ac:dyDescent="0.3">
      <c r="A27" s="1" t="s">
        <v>62</v>
      </c>
      <c r="B27" s="327"/>
      <c r="C27" s="103"/>
      <c r="D27" s="104"/>
      <c r="E27" s="108"/>
    </row>
    <row r="28" spans="1:5" s="40" customFormat="1" ht="14.1" customHeight="1" x14ac:dyDescent="0.3">
      <c r="A28" s="1" t="s">
        <v>63</v>
      </c>
      <c r="B28" s="327"/>
      <c r="C28" s="103"/>
      <c r="D28" s="104"/>
      <c r="E28" s="108"/>
    </row>
    <row r="29" spans="1:5" ht="14.1" customHeight="1" x14ac:dyDescent="0.3">
      <c r="A29" s="1" t="s">
        <v>64</v>
      </c>
      <c r="B29" s="327" t="s">
        <v>65</v>
      </c>
      <c r="C29" s="103" t="s">
        <v>65</v>
      </c>
      <c r="D29" s="104" t="s">
        <v>65</v>
      </c>
      <c r="E29" s="108" t="s">
        <v>65</v>
      </c>
    </row>
    <row r="30" spans="1:5" ht="220.8" x14ac:dyDescent="0.3">
      <c r="A30" s="1" t="s">
        <v>66</v>
      </c>
      <c r="B30" s="329" t="s">
        <v>356</v>
      </c>
      <c r="C30" s="113" t="s">
        <v>356</v>
      </c>
      <c r="D30" s="114" t="s">
        <v>356</v>
      </c>
      <c r="E30" s="115" t="s">
        <v>356</v>
      </c>
    </row>
    <row r="31" spans="1:5" s="62" customFormat="1" ht="14.1" customHeight="1" x14ac:dyDescent="0.3">
      <c r="A31" s="290" t="s">
        <v>68</v>
      </c>
      <c r="B31" s="384"/>
      <c r="C31" s="384"/>
      <c r="D31" s="385"/>
      <c r="E31" s="58"/>
    </row>
    <row r="32" spans="1:5" ht="14.1" customHeight="1" x14ac:dyDescent="0.3">
      <c r="A32" s="1" t="s">
        <v>69</v>
      </c>
      <c r="B32" s="327" t="str">
        <f>B11</f>
        <v>PTVp</v>
      </c>
      <c r="C32" s="103" t="str">
        <f>C11</f>
        <v>PTVp</v>
      </c>
      <c r="D32" s="104" t="str">
        <f>D11</f>
        <v>PTVp</v>
      </c>
      <c r="E32" s="108" t="str">
        <f>E11</f>
        <v>PTVp</v>
      </c>
    </row>
    <row r="33" spans="1:5" ht="14.1" customHeight="1" x14ac:dyDescent="0.3">
      <c r="A33" s="1" t="s">
        <v>70</v>
      </c>
      <c r="B33" s="330">
        <v>0.9</v>
      </c>
      <c r="C33" s="105">
        <v>0.9</v>
      </c>
      <c r="D33" s="106">
        <v>0.9</v>
      </c>
      <c r="E33" s="109">
        <v>0.9</v>
      </c>
    </row>
    <row r="34" spans="1:5" ht="14.1" customHeight="1" x14ac:dyDescent="0.3">
      <c r="A34" s="1" t="s">
        <v>71</v>
      </c>
      <c r="B34" s="330">
        <v>1.2</v>
      </c>
      <c r="C34" s="105">
        <v>1.2</v>
      </c>
      <c r="D34" s="106">
        <v>1.2</v>
      </c>
      <c r="E34" s="109">
        <v>1.2</v>
      </c>
    </row>
    <row r="35" spans="1:5" ht="14.1" customHeight="1" x14ac:dyDescent="0.3">
      <c r="A35" s="4" t="s">
        <v>72</v>
      </c>
      <c r="B35" s="330">
        <v>1</v>
      </c>
      <c r="C35" s="105">
        <v>1</v>
      </c>
      <c r="D35" s="106">
        <v>1</v>
      </c>
      <c r="E35" s="109">
        <v>1</v>
      </c>
    </row>
    <row r="36" spans="1:5" s="62" customFormat="1" ht="14.1" customHeight="1" x14ac:dyDescent="0.3">
      <c r="A36" s="232" t="s">
        <v>74</v>
      </c>
      <c r="B36" s="233"/>
      <c r="C36" s="233"/>
      <c r="D36" s="234"/>
      <c r="E36" s="110"/>
    </row>
    <row r="37" spans="1:5" s="40" customFormat="1" ht="14.1" customHeight="1" x14ac:dyDescent="0.3">
      <c r="A37" s="3" t="s">
        <v>75</v>
      </c>
      <c r="B37" s="331" t="s">
        <v>76</v>
      </c>
      <c r="C37" s="172" t="s">
        <v>76</v>
      </c>
      <c r="D37" s="161" t="s">
        <v>76</v>
      </c>
      <c r="E37" s="183" t="s">
        <v>76</v>
      </c>
    </row>
    <row r="38" spans="1:5" s="155" customFormat="1" ht="14.1" customHeight="1" thickBot="1" x14ac:dyDescent="0.35">
      <c r="A38" s="26" t="s">
        <v>78</v>
      </c>
      <c r="B38" s="332">
        <v>4500</v>
      </c>
      <c r="C38" s="173">
        <v>4500</v>
      </c>
      <c r="D38" s="162">
        <v>4500</v>
      </c>
      <c r="E38" s="184">
        <v>4500</v>
      </c>
    </row>
    <row r="39" spans="1:5" s="154" customFormat="1" ht="14.1" customHeight="1" thickTop="1" x14ac:dyDescent="0.3">
      <c r="A39" s="67" t="s">
        <v>80</v>
      </c>
      <c r="B39" s="333" t="s">
        <v>82</v>
      </c>
      <c r="C39" s="174" t="s">
        <v>82</v>
      </c>
      <c r="D39" s="163" t="s">
        <v>82</v>
      </c>
      <c r="E39" s="185" t="s">
        <v>82</v>
      </c>
    </row>
    <row r="40" spans="1:5" ht="14.1" customHeight="1" x14ac:dyDescent="0.3">
      <c r="A40" s="1" t="s">
        <v>78</v>
      </c>
      <c r="B40" s="334"/>
      <c r="C40" s="175"/>
      <c r="D40" s="164"/>
      <c r="E40" s="186"/>
    </row>
    <row r="41" spans="1:5" ht="14.1" customHeight="1" x14ac:dyDescent="0.3">
      <c r="A41" s="1" t="s">
        <v>83</v>
      </c>
      <c r="B41" s="334">
        <v>2000</v>
      </c>
      <c r="C41" s="175">
        <v>2000</v>
      </c>
      <c r="D41" s="164">
        <v>2000</v>
      </c>
      <c r="E41" s="186">
        <v>2000</v>
      </c>
    </row>
    <row r="42" spans="1:5" s="40" customFormat="1" ht="14.1" customHeight="1" x14ac:dyDescent="0.3">
      <c r="A42" s="125" t="s">
        <v>84</v>
      </c>
      <c r="B42" s="335">
        <v>0.65</v>
      </c>
      <c r="C42" s="176">
        <v>0.65</v>
      </c>
      <c r="D42" s="165">
        <v>0.65</v>
      </c>
      <c r="E42" s="187">
        <v>0.65</v>
      </c>
    </row>
    <row r="43" spans="1:5" s="156" customFormat="1" ht="14.1" customHeight="1" thickBot="1" x14ac:dyDescent="0.35">
      <c r="A43" s="131" t="s">
        <v>86</v>
      </c>
      <c r="B43" s="336" t="s">
        <v>88</v>
      </c>
      <c r="C43" s="177" t="s">
        <v>88</v>
      </c>
      <c r="D43" s="166" t="s">
        <v>88</v>
      </c>
      <c r="E43" s="188" t="s">
        <v>88</v>
      </c>
    </row>
    <row r="44" spans="1:5" s="154" customFormat="1" ht="14.1" customHeight="1" thickTop="1" x14ac:dyDescent="0.3">
      <c r="A44" s="67" t="s">
        <v>90</v>
      </c>
      <c r="B44" s="333" t="s">
        <v>91</v>
      </c>
      <c r="C44" s="174" t="s">
        <v>91</v>
      </c>
      <c r="D44" s="163" t="s">
        <v>91</v>
      </c>
      <c r="E44" s="185" t="s">
        <v>91</v>
      </c>
    </row>
    <row r="45" spans="1:5" ht="14.1" customHeight="1" x14ac:dyDescent="0.3">
      <c r="A45" s="1" t="s">
        <v>92</v>
      </c>
      <c r="B45" s="337">
        <v>6930</v>
      </c>
      <c r="C45" s="178">
        <v>6930</v>
      </c>
      <c r="D45" s="167">
        <v>6930</v>
      </c>
      <c r="E45" s="189">
        <v>6930</v>
      </c>
    </row>
    <row r="46" spans="1:5" s="27" customFormat="1" x14ac:dyDescent="0.3">
      <c r="A46" s="1" t="s">
        <v>83</v>
      </c>
      <c r="B46" s="334">
        <v>3400</v>
      </c>
      <c r="C46" s="175">
        <v>3400</v>
      </c>
      <c r="D46" s="164">
        <v>3400</v>
      </c>
      <c r="E46" s="186">
        <v>3400</v>
      </c>
    </row>
    <row r="47" spans="1:5" x14ac:dyDescent="0.3">
      <c r="A47" s="132" t="s">
        <v>93</v>
      </c>
      <c r="B47" s="338">
        <v>0.5</v>
      </c>
      <c r="C47" s="179">
        <v>0.5</v>
      </c>
      <c r="D47" s="168">
        <v>0.5</v>
      </c>
      <c r="E47" s="190">
        <v>0.5</v>
      </c>
    </row>
    <row r="48" spans="1:5" x14ac:dyDescent="0.3">
      <c r="A48" s="125" t="s">
        <v>94</v>
      </c>
      <c r="B48" s="338">
        <v>0.4</v>
      </c>
      <c r="C48" s="179">
        <v>0.4</v>
      </c>
      <c r="D48" s="168">
        <v>0.4</v>
      </c>
      <c r="E48" s="190">
        <v>0.4</v>
      </c>
    </row>
    <row r="49" spans="1:5" s="155" customFormat="1" ht="14.4" thickBot="1" x14ac:dyDescent="0.35">
      <c r="A49" s="157" t="s">
        <v>95</v>
      </c>
      <c r="B49" s="339">
        <v>0.17</v>
      </c>
      <c r="C49" s="180">
        <v>0.17</v>
      </c>
      <c r="D49" s="169">
        <v>0.17</v>
      </c>
      <c r="E49" s="191">
        <v>0.17</v>
      </c>
    </row>
    <row r="50" spans="1:5" s="154" customFormat="1" ht="14.4" thickTop="1" x14ac:dyDescent="0.3">
      <c r="A50" s="67" t="s">
        <v>97</v>
      </c>
      <c r="B50" s="333" t="s">
        <v>119</v>
      </c>
      <c r="C50" s="174" t="s">
        <v>119</v>
      </c>
      <c r="D50" s="163" t="s">
        <v>119</v>
      </c>
      <c r="E50" s="185" t="s">
        <v>119</v>
      </c>
    </row>
    <row r="51" spans="1:5" s="155" customFormat="1" ht="14.4" thickBot="1" x14ac:dyDescent="0.35">
      <c r="A51" s="26" t="s">
        <v>100</v>
      </c>
      <c r="B51" s="340">
        <v>6600</v>
      </c>
      <c r="C51" s="181">
        <v>6600</v>
      </c>
      <c r="D51" s="170">
        <v>6600</v>
      </c>
      <c r="E51" s="192">
        <v>6600</v>
      </c>
    </row>
    <row r="52" spans="1:5" s="158" customFormat="1" ht="14.4" thickTop="1" x14ac:dyDescent="0.3">
      <c r="A52" s="67" t="s">
        <v>102</v>
      </c>
      <c r="B52" s="333" t="s">
        <v>103</v>
      </c>
      <c r="C52" s="174" t="s">
        <v>103</v>
      </c>
      <c r="D52" s="163" t="s">
        <v>103</v>
      </c>
      <c r="E52" s="185" t="s">
        <v>103</v>
      </c>
    </row>
    <row r="53" spans="1:5" x14ac:dyDescent="0.3">
      <c r="A53" s="1" t="s">
        <v>78</v>
      </c>
      <c r="B53" s="334"/>
      <c r="C53" s="175"/>
      <c r="D53" s="164"/>
      <c r="E53" s="186"/>
    </row>
    <row r="54" spans="1:5" x14ac:dyDescent="0.3">
      <c r="A54" s="1" t="s">
        <v>83</v>
      </c>
      <c r="B54" s="334">
        <v>2000</v>
      </c>
      <c r="C54" s="175">
        <v>2000</v>
      </c>
      <c r="D54" s="164">
        <v>2000</v>
      </c>
      <c r="E54" s="186">
        <v>2000</v>
      </c>
    </row>
    <row r="55" spans="1:5" x14ac:dyDescent="0.3">
      <c r="A55" s="125" t="s">
        <v>96</v>
      </c>
      <c r="B55" s="335">
        <v>0.8</v>
      </c>
      <c r="C55" s="176">
        <v>0.8</v>
      </c>
      <c r="D55" s="165">
        <v>0.8</v>
      </c>
      <c r="E55" s="187">
        <v>0.8</v>
      </c>
    </row>
    <row r="56" spans="1:5" x14ac:dyDescent="0.3">
      <c r="A56" s="132" t="s">
        <v>104</v>
      </c>
      <c r="B56" s="335">
        <v>0.6</v>
      </c>
      <c r="C56" s="176">
        <v>0.6</v>
      </c>
      <c r="D56" s="165">
        <v>0.6</v>
      </c>
      <c r="E56" s="187">
        <v>0.6</v>
      </c>
    </row>
    <row r="57" spans="1:5" s="160" customFormat="1" ht="14.4" thickBot="1" x14ac:dyDescent="0.35">
      <c r="A57" s="159" t="s">
        <v>94</v>
      </c>
      <c r="B57" s="341">
        <v>0.25</v>
      </c>
      <c r="C57" s="182">
        <v>0.25</v>
      </c>
      <c r="D57" s="171">
        <v>0.25</v>
      </c>
      <c r="E57" s="193">
        <v>0.25</v>
      </c>
    </row>
    <row r="58" spans="1:5" s="158" customFormat="1" x14ac:dyDescent="0.3">
      <c r="A58" s="226"/>
      <c r="B58" s="342"/>
      <c r="C58" s="100"/>
      <c r="D58" s="101"/>
      <c r="E58" s="111"/>
    </row>
  </sheetData>
  <sheetProtection selectLockedCells="1"/>
  <mergeCells count="2">
    <mergeCell ref="A1:D1"/>
    <mergeCell ref="B2:D2"/>
  </mergeCells>
  <phoneticPr fontId="9" type="noConversion"/>
  <conditionalFormatting sqref="D9">
    <cfRule type="expression" dxfId="56" priority="218">
      <formula>NOT(D$9=ROUNDDOWN(D$9,0))</formula>
    </cfRule>
  </conditionalFormatting>
  <conditionalFormatting sqref="C58:D58">
    <cfRule type="expression" dxfId="55" priority="209">
      <formula>ISBLANK(C$12)</formula>
    </cfRule>
  </conditionalFormatting>
  <conditionalFormatting sqref="A1">
    <cfRule type="expression" dxfId="54" priority="115">
      <formula>NOT(ISBLANK(C$12))</formula>
    </cfRule>
  </conditionalFormatting>
  <conditionalFormatting sqref="C12:D12">
    <cfRule type="expression" dxfId="53" priority="63">
      <formula>ISBLANK(C$12)</formula>
    </cfRule>
  </conditionalFormatting>
  <conditionalFormatting sqref="C9:D9">
    <cfRule type="expression" dxfId="52" priority="61">
      <formula>NOT(C$9=ROUNDDOWN(C$9,0))</formula>
    </cfRule>
  </conditionalFormatting>
  <conditionalFormatting sqref="B38 B51:B57 B40:B49">
    <cfRule type="expression" dxfId="51" priority="19">
      <formula>ISBLANK(C$12)</formula>
    </cfRule>
  </conditionalFormatting>
  <conditionalFormatting sqref="E9">
    <cfRule type="expression" dxfId="50" priority="220">
      <formula>NOT(#REF!=ROUNDDOWN(#REF!,0))</formula>
    </cfRule>
  </conditionalFormatting>
  <conditionalFormatting sqref="E58">
    <cfRule type="expression" dxfId="49" priority="21">
      <formula>ISBLANK(#REF!)</formula>
    </cfRule>
  </conditionalFormatting>
  <conditionalFormatting sqref="E12">
    <cfRule type="expression" dxfId="48" priority="20">
      <formula>ISBLANK(#REF!)</formula>
    </cfRule>
  </conditionalFormatting>
  <conditionalFormatting sqref="B58">
    <cfRule type="expression" dxfId="47" priority="18">
      <formula>ISBLANK(B$12)</formula>
    </cfRule>
  </conditionalFormatting>
  <conditionalFormatting sqref="B12">
    <cfRule type="expression" dxfId="46" priority="17">
      <formula>ISBLANK(B$12)</formula>
    </cfRule>
  </conditionalFormatting>
  <conditionalFormatting sqref="B9">
    <cfRule type="expression" dxfId="45" priority="16">
      <formula>NOT(B$9=ROUNDDOWN(B$9,0))</formula>
    </cfRule>
  </conditionalFormatting>
  <conditionalFormatting sqref="C38:D38 C51:D57 C40:D49">
    <cfRule type="expression" dxfId="44" priority="13">
      <formula>ISBLANK(D$12)</formula>
    </cfRule>
  </conditionalFormatting>
  <dataValidations xWindow="524" yWindow="514" count="2">
    <dataValidation type="list" allowBlank="1" showInputMessage="1" showErrorMessage="1" sqref="B26:D26" xr:uid="{00000000-0002-0000-0200-000000000000}">
      <formula1>#REF!</formula1>
    </dataValidation>
    <dataValidation type="list" allowBlank="1" showInputMessage="1" showErrorMessage="1" sqref="E26" xr:uid="{00000000-0002-0000-0200-000001000000}">
      <formula1>$E$11:$E$12</formula1>
    </dataValidation>
  </dataValidations>
  <printOptions horizontalCentered="1"/>
  <pageMargins left="0.5" right="0.5" top="0.5" bottom="0.5" header="0.5" footer="0.5"/>
  <pageSetup orientation="portrait" horizontalDpi="4294967292" verticalDpi="4294967292" r:id="rId1"/>
  <headerFooter>
    <oddFooter>&amp;C&amp;"Calibri,Regular"&amp;K000000&amp;F</oddFooter>
  </headerFooter>
  <rowBreaks count="1" manualBreakCount="1">
    <brk id="41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2519-7F95-4AD9-9C70-EF7B798EB8DC}">
  <sheetPr>
    <tabColor theme="7"/>
  </sheetPr>
  <dimension ref="A1:F55"/>
  <sheetViews>
    <sheetView zoomScale="110" zoomScaleNormal="110" zoomScalePageLayoutView="125" workbookViewId="0">
      <selection activeCell="E30" sqref="E30"/>
    </sheetView>
  </sheetViews>
  <sheetFormatPr defaultColWidth="10.8984375" defaultRowHeight="13.8" x14ac:dyDescent="0.3"/>
  <cols>
    <col min="1" max="1" width="27.3984375" style="2" bestFit="1" customWidth="1"/>
    <col min="2" max="2" width="19.3984375" style="357" customWidth="1"/>
    <col min="3" max="3" width="19.3984375" style="371" customWidth="1"/>
    <col min="4" max="4" width="19.3984375" style="382" customWidth="1"/>
    <col min="5" max="5" width="19.3984375" style="357" customWidth="1"/>
    <col min="6" max="16384" width="10.8984375" style="2"/>
  </cols>
  <sheetData>
    <row r="1" spans="1:5" s="5" customFormat="1" ht="23.25" customHeight="1" x14ac:dyDescent="0.25">
      <c r="A1" s="517" t="s">
        <v>0</v>
      </c>
      <c r="B1" s="344"/>
      <c r="C1" s="358"/>
      <c r="D1" s="372"/>
      <c r="E1" s="344"/>
    </row>
    <row r="2" spans="1:5" s="19" customFormat="1" ht="15.75" customHeight="1" x14ac:dyDescent="0.3">
      <c r="A2" s="18"/>
      <c r="B2" s="527"/>
      <c r="C2" s="527"/>
      <c r="D2" s="527"/>
      <c r="E2" s="383"/>
    </row>
    <row r="3" spans="1:5" s="19" customFormat="1" ht="15.6" x14ac:dyDescent="0.3">
      <c r="A3" s="29"/>
      <c r="B3" s="345" t="s">
        <v>120</v>
      </c>
      <c r="C3" s="359" t="s">
        <v>121</v>
      </c>
      <c r="D3" s="373" t="s">
        <v>121</v>
      </c>
      <c r="E3" s="345" t="s">
        <v>121</v>
      </c>
    </row>
    <row r="4" spans="1:5" ht="28.2" customHeight="1" x14ac:dyDescent="0.3">
      <c r="A4" s="6" t="s">
        <v>6</v>
      </c>
      <c r="B4" s="345" t="s">
        <v>122</v>
      </c>
      <c r="C4" s="359" t="s">
        <v>123</v>
      </c>
      <c r="D4" s="373" t="s">
        <v>124</v>
      </c>
      <c r="E4" s="345" t="s">
        <v>125</v>
      </c>
    </row>
    <row r="5" spans="1:5" ht="14.1" customHeight="1" x14ac:dyDescent="0.3">
      <c r="A5" s="1" t="s">
        <v>11</v>
      </c>
      <c r="B5" s="346" t="s">
        <v>126</v>
      </c>
      <c r="C5" s="360" t="s">
        <v>126</v>
      </c>
      <c r="D5" s="48" t="s">
        <v>126</v>
      </c>
      <c r="E5" s="346" t="s">
        <v>126</v>
      </c>
    </row>
    <row r="6" spans="1:5" s="62" customFormat="1" ht="14.1" customHeight="1" x14ac:dyDescent="0.3">
      <c r="A6" s="290" t="s">
        <v>14</v>
      </c>
      <c r="B6" s="58"/>
      <c r="C6" s="58"/>
      <c r="D6" s="58"/>
      <c r="E6" s="58"/>
    </row>
    <row r="7" spans="1:5" ht="14.1" customHeight="1" x14ac:dyDescent="0.3">
      <c r="A7" s="1" t="s">
        <v>16</v>
      </c>
      <c r="B7" s="346"/>
      <c r="C7" s="360"/>
      <c r="D7" s="48"/>
      <c r="E7" s="346"/>
    </row>
    <row r="8" spans="1:5" ht="14.1" customHeight="1" x14ac:dyDescent="0.3">
      <c r="A8" s="1" t="s">
        <v>20</v>
      </c>
      <c r="B8" s="346" t="s">
        <v>22</v>
      </c>
      <c r="C8" s="360" t="s">
        <v>22</v>
      </c>
      <c r="D8" s="48" t="s">
        <v>22</v>
      </c>
      <c r="E8" s="346" t="s">
        <v>22</v>
      </c>
    </row>
    <row r="9" spans="1:5" ht="14.1" customHeight="1" x14ac:dyDescent="0.3">
      <c r="A9" s="1" t="s">
        <v>24</v>
      </c>
      <c r="B9" s="346">
        <v>10</v>
      </c>
      <c r="C9" s="360">
        <v>5</v>
      </c>
      <c r="D9" s="48">
        <v>2</v>
      </c>
      <c r="E9" s="346">
        <v>1</v>
      </c>
    </row>
    <row r="10" spans="1:5" ht="14.1" customHeight="1" x14ac:dyDescent="0.3">
      <c r="A10" s="1" t="s">
        <v>26</v>
      </c>
      <c r="B10" s="346" t="s">
        <v>27</v>
      </c>
      <c r="C10" s="360" t="s">
        <v>27</v>
      </c>
      <c r="D10" s="48" t="s">
        <v>27</v>
      </c>
      <c r="E10" s="346" t="s">
        <v>27</v>
      </c>
    </row>
    <row r="11" spans="1:5" ht="14.1" customHeight="1" x14ac:dyDescent="0.3">
      <c r="A11" s="1" t="s">
        <v>29</v>
      </c>
      <c r="B11" s="346" t="s">
        <v>30</v>
      </c>
      <c r="C11" s="360" t="s">
        <v>30</v>
      </c>
      <c r="D11" s="48" t="s">
        <v>30</v>
      </c>
      <c r="E11" s="346" t="s">
        <v>30</v>
      </c>
    </row>
    <row r="12" spans="1:5" ht="14.1" customHeight="1" x14ac:dyDescent="0.3">
      <c r="A12" s="1" t="s">
        <v>32</v>
      </c>
      <c r="B12" s="346">
        <v>3000</v>
      </c>
      <c r="C12" s="360">
        <v>2000</v>
      </c>
      <c r="D12" s="48">
        <v>1700</v>
      </c>
      <c r="E12" s="346">
        <v>1000</v>
      </c>
    </row>
    <row r="13" spans="1:5" ht="14.1" customHeight="1" x14ac:dyDescent="0.3">
      <c r="A13" s="1" t="s">
        <v>34</v>
      </c>
      <c r="B13" s="346">
        <v>300</v>
      </c>
      <c r="C13" s="360">
        <v>400</v>
      </c>
      <c r="D13" s="48">
        <v>850</v>
      </c>
      <c r="E13" s="346">
        <v>1000</v>
      </c>
    </row>
    <row r="14" spans="1:5" ht="14.1" customHeight="1" x14ac:dyDescent="0.3">
      <c r="A14" s="1" t="s">
        <v>36</v>
      </c>
      <c r="B14" s="346" t="s">
        <v>37</v>
      </c>
      <c r="C14" s="360" t="s">
        <v>37</v>
      </c>
      <c r="D14" s="48" t="s">
        <v>37</v>
      </c>
      <c r="E14" s="346" t="s">
        <v>37</v>
      </c>
    </row>
    <row r="15" spans="1:5" ht="14.1" customHeight="1" x14ac:dyDescent="0.3">
      <c r="A15" s="1" t="s">
        <v>38</v>
      </c>
      <c r="B15" s="346" t="s">
        <v>40</v>
      </c>
      <c r="C15" s="360" t="s">
        <v>40</v>
      </c>
      <c r="D15" s="48" t="s">
        <v>40</v>
      </c>
      <c r="E15" s="346" t="s">
        <v>40</v>
      </c>
    </row>
    <row r="16" spans="1:5" ht="14.1" customHeight="1" x14ac:dyDescent="0.3">
      <c r="A16" s="1" t="s">
        <v>41</v>
      </c>
      <c r="B16" s="346" t="s">
        <v>42</v>
      </c>
      <c r="C16" s="360" t="s">
        <v>42</v>
      </c>
      <c r="D16" s="48" t="s">
        <v>42</v>
      </c>
      <c r="E16" s="346" t="s">
        <v>42</v>
      </c>
    </row>
    <row r="17" spans="1:5" ht="14.1" customHeight="1" x14ac:dyDescent="0.3">
      <c r="A17" s="1" t="s">
        <v>43</v>
      </c>
      <c r="B17" s="346" t="s">
        <v>45</v>
      </c>
      <c r="C17" s="360" t="s">
        <v>45</v>
      </c>
      <c r="D17" s="48" t="s">
        <v>45</v>
      </c>
      <c r="E17" s="346" t="s">
        <v>45</v>
      </c>
    </row>
    <row r="18" spans="1:5" ht="14.1" customHeight="1" x14ac:dyDescent="0.3">
      <c r="A18" s="1" t="s">
        <v>46</v>
      </c>
      <c r="B18" s="346" t="s">
        <v>48</v>
      </c>
      <c r="C18" s="360" t="s">
        <v>48</v>
      </c>
      <c r="D18" s="48" t="s">
        <v>48</v>
      </c>
      <c r="E18" s="346" t="s">
        <v>48</v>
      </c>
    </row>
    <row r="19" spans="1:5" ht="14.1" customHeight="1" x14ac:dyDescent="0.3">
      <c r="A19" s="36" t="s">
        <v>50</v>
      </c>
      <c r="B19" s="346"/>
      <c r="C19" s="360"/>
      <c r="D19" s="48"/>
      <c r="E19" s="346"/>
    </row>
    <row r="20" spans="1:5" x14ac:dyDescent="0.3">
      <c r="A20" s="1" t="s">
        <v>118</v>
      </c>
      <c r="B20" s="347" t="s">
        <v>53</v>
      </c>
      <c r="C20" s="361" t="s">
        <v>53</v>
      </c>
      <c r="D20" s="117" t="s">
        <v>53</v>
      </c>
      <c r="E20" s="347" t="s">
        <v>53</v>
      </c>
    </row>
    <row r="21" spans="1:5" x14ac:dyDescent="0.3">
      <c r="A21" s="1" t="s">
        <v>54</v>
      </c>
      <c r="B21" s="347" t="s">
        <v>55</v>
      </c>
      <c r="C21" s="361" t="s">
        <v>55</v>
      </c>
      <c r="D21" s="117" t="s">
        <v>55</v>
      </c>
      <c r="E21" s="347" t="s">
        <v>55</v>
      </c>
    </row>
    <row r="22" spans="1:5" x14ac:dyDescent="0.3">
      <c r="A22" s="1" t="s">
        <v>56</v>
      </c>
      <c r="B22" s="347" t="s">
        <v>57</v>
      </c>
      <c r="C22" s="361" t="s">
        <v>57</v>
      </c>
      <c r="D22" s="117" t="s">
        <v>57</v>
      </c>
      <c r="E22" s="347" t="s">
        <v>57</v>
      </c>
    </row>
    <row r="23" spans="1:5" x14ac:dyDescent="0.3">
      <c r="A23" s="1" t="s">
        <v>24</v>
      </c>
      <c r="B23" s="347"/>
      <c r="C23" s="361"/>
      <c r="D23" s="117"/>
      <c r="E23" s="347"/>
    </row>
    <row r="24" spans="1:5" ht="27.6" x14ac:dyDescent="0.3">
      <c r="A24" s="1" t="s">
        <v>58</v>
      </c>
      <c r="B24" s="347" t="s">
        <v>59</v>
      </c>
      <c r="C24" s="361" t="s">
        <v>59</v>
      </c>
      <c r="D24" s="117" t="s">
        <v>59</v>
      </c>
      <c r="E24" s="347" t="s">
        <v>59</v>
      </c>
    </row>
    <row r="25" spans="1:5" ht="14.1" customHeight="1" x14ac:dyDescent="0.3">
      <c r="A25" s="1" t="s">
        <v>60</v>
      </c>
      <c r="B25" s="346"/>
      <c r="C25" s="360"/>
      <c r="D25" s="48"/>
      <c r="E25" s="346"/>
    </row>
    <row r="26" spans="1:5" ht="14.1" customHeight="1" x14ac:dyDescent="0.3">
      <c r="A26" s="1" t="s">
        <v>61</v>
      </c>
      <c r="B26" s="346" t="s">
        <v>18</v>
      </c>
      <c r="C26" s="360" t="s">
        <v>18</v>
      </c>
      <c r="D26" s="48" t="s">
        <v>18</v>
      </c>
      <c r="E26" s="346" t="s">
        <v>18</v>
      </c>
    </row>
    <row r="27" spans="1:5" ht="14.1" customHeight="1" x14ac:dyDescent="0.3">
      <c r="A27" s="1" t="s">
        <v>62</v>
      </c>
      <c r="B27" s="346"/>
      <c r="C27" s="360"/>
      <c r="D27" s="48"/>
      <c r="E27" s="346"/>
    </row>
    <row r="28" spans="1:5" s="40" customFormat="1" ht="14.1" customHeight="1" x14ac:dyDescent="0.3">
      <c r="A28" s="1" t="s">
        <v>63</v>
      </c>
      <c r="B28" s="346"/>
      <c r="C28" s="360"/>
      <c r="D28" s="48"/>
      <c r="E28" s="346"/>
    </row>
    <row r="29" spans="1:5" ht="14.1" customHeight="1" x14ac:dyDescent="0.3">
      <c r="A29" s="1" t="s">
        <v>64</v>
      </c>
      <c r="B29" s="346" t="s">
        <v>65</v>
      </c>
      <c r="C29" s="360" t="s">
        <v>65</v>
      </c>
      <c r="D29" s="48" t="s">
        <v>65</v>
      </c>
      <c r="E29" s="346" t="s">
        <v>65</v>
      </c>
    </row>
    <row r="30" spans="1:5" ht="124.2" x14ac:dyDescent="0.3">
      <c r="A30" s="1" t="s">
        <v>66</v>
      </c>
      <c r="B30" s="347" t="s">
        <v>127</v>
      </c>
      <c r="C30" s="361" t="s">
        <v>127</v>
      </c>
      <c r="D30" s="117" t="s">
        <v>127</v>
      </c>
      <c r="E30" s="347" t="s">
        <v>127</v>
      </c>
    </row>
    <row r="31" spans="1:5" s="62" customFormat="1" ht="14.1" customHeight="1" x14ac:dyDescent="0.3">
      <c r="A31" s="290" t="s">
        <v>68</v>
      </c>
      <c r="B31" s="58"/>
      <c r="C31" s="58"/>
      <c r="D31" s="58"/>
      <c r="E31" s="58"/>
    </row>
    <row r="32" spans="1:5" ht="14.1" customHeight="1" x14ac:dyDescent="0.3">
      <c r="A32" s="1" t="s">
        <v>69</v>
      </c>
      <c r="B32" s="346" t="str">
        <f>B11</f>
        <v>PTVp</v>
      </c>
      <c r="C32" s="360" t="str">
        <f>C11</f>
        <v>PTVp</v>
      </c>
      <c r="D32" s="48" t="str">
        <f>D11</f>
        <v>PTVp</v>
      </c>
      <c r="E32" s="346" t="str">
        <f>E11</f>
        <v>PTVp</v>
      </c>
    </row>
    <row r="33" spans="1:6" ht="14.1" customHeight="1" x14ac:dyDescent="0.3">
      <c r="A33" s="1" t="s">
        <v>70</v>
      </c>
      <c r="B33" s="348">
        <v>0.9</v>
      </c>
      <c r="C33" s="362">
        <v>0.9</v>
      </c>
      <c r="D33" s="49">
        <v>0.9</v>
      </c>
      <c r="E33" s="348">
        <v>0.9</v>
      </c>
    </row>
    <row r="34" spans="1:6" ht="14.1" customHeight="1" x14ac:dyDescent="0.3">
      <c r="A34" s="1" t="s">
        <v>71</v>
      </c>
      <c r="B34" s="348">
        <v>1.2</v>
      </c>
      <c r="C34" s="362">
        <v>1.2</v>
      </c>
      <c r="D34" s="49">
        <v>1.2</v>
      </c>
      <c r="E34" s="348">
        <v>1.2</v>
      </c>
    </row>
    <row r="35" spans="1:6" ht="14.1" customHeight="1" x14ac:dyDescent="0.3">
      <c r="A35" s="4" t="s">
        <v>72</v>
      </c>
      <c r="B35" s="348">
        <v>1</v>
      </c>
      <c r="C35" s="362">
        <v>1</v>
      </c>
      <c r="D35" s="49">
        <v>1</v>
      </c>
      <c r="E35" s="348">
        <v>1</v>
      </c>
    </row>
    <row r="36" spans="1:6" s="62" customFormat="1" ht="14.1" customHeight="1" x14ac:dyDescent="0.3">
      <c r="A36" s="232" t="s">
        <v>74</v>
      </c>
      <c r="B36" s="110"/>
      <c r="C36" s="110"/>
      <c r="D36" s="110"/>
      <c r="E36" s="110"/>
    </row>
    <row r="37" spans="1:6" s="40" customFormat="1" ht="14.1" customHeight="1" x14ac:dyDescent="0.3">
      <c r="A37" s="196" t="s">
        <v>75</v>
      </c>
      <c r="B37" s="476" t="s">
        <v>76</v>
      </c>
      <c r="C37" s="477" t="s">
        <v>76</v>
      </c>
      <c r="D37" s="478" t="s">
        <v>76</v>
      </c>
      <c r="E37" s="476" t="s">
        <v>76</v>
      </c>
    </row>
    <row r="38" spans="1:6" s="155" customFormat="1" ht="14.1" customHeight="1" thickBot="1" x14ac:dyDescent="0.35">
      <c r="A38" s="479" t="s">
        <v>78</v>
      </c>
      <c r="B38" s="480"/>
      <c r="C38" s="481"/>
      <c r="D38" s="482"/>
      <c r="E38" s="480">
        <v>1400</v>
      </c>
      <c r="F38" s="474"/>
    </row>
    <row r="39" spans="1:6" s="40" customFormat="1" ht="14.1" customHeight="1" thickTop="1" thickBot="1" x14ac:dyDescent="0.35">
      <c r="A39" s="483" t="s">
        <v>128</v>
      </c>
      <c r="B39" s="484"/>
      <c r="C39" s="485"/>
      <c r="D39" s="486"/>
      <c r="E39" s="484" t="s">
        <v>129</v>
      </c>
      <c r="F39" s="475"/>
    </row>
    <row r="40" spans="1:6" s="154" customFormat="1" ht="14.1" customHeight="1" thickTop="1" x14ac:dyDescent="0.3">
      <c r="A40" s="67" t="s">
        <v>80</v>
      </c>
      <c r="B40" s="349" t="s">
        <v>82</v>
      </c>
      <c r="C40" s="363" t="s">
        <v>82</v>
      </c>
      <c r="D40" s="374" t="s">
        <v>82</v>
      </c>
      <c r="E40" s="349" t="s">
        <v>82</v>
      </c>
    </row>
    <row r="41" spans="1:6" ht="14.1" customHeight="1" x14ac:dyDescent="0.3">
      <c r="A41" s="1" t="s">
        <v>78</v>
      </c>
      <c r="B41" s="350"/>
      <c r="C41" s="364"/>
      <c r="D41" s="375"/>
      <c r="E41" s="350"/>
    </row>
    <row r="42" spans="1:6" ht="14.1" customHeight="1" x14ac:dyDescent="0.3">
      <c r="A42" s="1" t="s">
        <v>83</v>
      </c>
      <c r="B42" s="350"/>
      <c r="C42" s="364"/>
      <c r="D42" s="375"/>
      <c r="E42" s="350"/>
    </row>
    <row r="43" spans="1:6" s="156" customFormat="1" ht="14.1" customHeight="1" thickBot="1" x14ac:dyDescent="0.35">
      <c r="A43" s="131" t="s">
        <v>86</v>
      </c>
      <c r="B43" s="352"/>
      <c r="C43" s="366"/>
      <c r="D43" s="377"/>
      <c r="E43" s="352"/>
      <c r="F43" s="515"/>
    </row>
    <row r="44" spans="1:6" s="154" customFormat="1" ht="14.1" customHeight="1" thickTop="1" x14ac:dyDescent="0.3">
      <c r="A44" s="67" t="s">
        <v>90</v>
      </c>
      <c r="B44" s="349" t="s">
        <v>91</v>
      </c>
      <c r="C44" s="363" t="s">
        <v>91</v>
      </c>
      <c r="D44" s="374" t="s">
        <v>91</v>
      </c>
      <c r="E44" s="349" t="s">
        <v>91</v>
      </c>
    </row>
    <row r="45" spans="1:6" ht="14.1" customHeight="1" x14ac:dyDescent="0.3">
      <c r="A45" s="1" t="s">
        <v>92</v>
      </c>
      <c r="B45" s="353"/>
      <c r="C45" s="367"/>
      <c r="D45" s="378"/>
      <c r="E45" s="353"/>
    </row>
    <row r="46" spans="1:6" s="27" customFormat="1" x14ac:dyDescent="0.3">
      <c r="A46" s="1" t="s">
        <v>83</v>
      </c>
      <c r="B46" s="350"/>
      <c r="C46" s="364"/>
      <c r="D46" s="375"/>
      <c r="E46" s="350"/>
      <c r="F46" s="516"/>
    </row>
    <row r="47" spans="1:6" s="154" customFormat="1" x14ac:dyDescent="0.3">
      <c r="A47" s="67" t="s">
        <v>97</v>
      </c>
      <c r="B47" s="349" t="s">
        <v>119</v>
      </c>
      <c r="C47" s="363" t="s">
        <v>119</v>
      </c>
      <c r="D47" s="374" t="s">
        <v>119</v>
      </c>
      <c r="E47" s="349" t="s">
        <v>119</v>
      </c>
    </row>
    <row r="48" spans="1:6" s="155" customFormat="1" ht="14.4" thickBot="1" x14ac:dyDescent="0.35">
      <c r="A48" s="26" t="s">
        <v>100</v>
      </c>
      <c r="B48" s="354"/>
      <c r="C48" s="368"/>
      <c r="D48" s="379"/>
      <c r="E48" s="354"/>
    </row>
    <row r="49" spans="1:5" s="158" customFormat="1" ht="14.4" thickTop="1" x14ac:dyDescent="0.3">
      <c r="A49" s="67" t="s">
        <v>102</v>
      </c>
      <c r="B49" s="349" t="s">
        <v>103</v>
      </c>
      <c r="C49" s="363" t="s">
        <v>103</v>
      </c>
      <c r="D49" s="374" t="s">
        <v>103</v>
      </c>
      <c r="E49" s="349" t="s">
        <v>103</v>
      </c>
    </row>
    <row r="50" spans="1:5" x14ac:dyDescent="0.3">
      <c r="A50" s="1" t="s">
        <v>78</v>
      </c>
      <c r="B50" s="350"/>
      <c r="C50" s="364"/>
      <c r="D50" s="375"/>
      <c r="E50" s="350"/>
    </row>
    <row r="51" spans="1:5" x14ac:dyDescent="0.3">
      <c r="A51" s="1" t="s">
        <v>83</v>
      </c>
      <c r="B51" s="350"/>
      <c r="C51" s="364"/>
      <c r="D51" s="375"/>
      <c r="E51" s="350"/>
    </row>
    <row r="52" spans="1:5" x14ac:dyDescent="0.3">
      <c r="A52" s="125" t="s">
        <v>96</v>
      </c>
      <c r="B52" s="351"/>
      <c r="C52" s="365"/>
      <c r="D52" s="376"/>
      <c r="E52" s="351"/>
    </row>
    <row r="53" spans="1:5" x14ac:dyDescent="0.3">
      <c r="A53" s="132" t="s">
        <v>104</v>
      </c>
      <c r="B53" s="351"/>
      <c r="C53" s="365"/>
      <c r="D53" s="376"/>
      <c r="E53" s="351"/>
    </row>
    <row r="54" spans="1:5" s="160" customFormat="1" ht="14.4" thickBot="1" x14ac:dyDescent="0.35">
      <c r="A54" s="159" t="s">
        <v>94</v>
      </c>
      <c r="B54" s="355"/>
      <c r="C54" s="369"/>
      <c r="D54" s="380"/>
      <c r="E54" s="355"/>
    </row>
    <row r="55" spans="1:5" s="158" customFormat="1" x14ac:dyDescent="0.3">
      <c r="A55" s="226"/>
      <c r="B55" s="356"/>
      <c r="C55" s="370"/>
      <c r="D55" s="381"/>
      <c r="E55" s="356"/>
    </row>
  </sheetData>
  <sheetProtection selectLockedCells="1"/>
  <mergeCells count="1">
    <mergeCell ref="B2:D2"/>
  </mergeCells>
  <conditionalFormatting sqref="B9">
    <cfRule type="expression" dxfId="43" priority="12">
      <formula>NOT(#REF!=ROUNDDOWN(#REF!,0))</formula>
    </cfRule>
  </conditionalFormatting>
  <conditionalFormatting sqref="B55">
    <cfRule type="expression" dxfId="42" priority="11">
      <formula>ISBLANK(#REF!)</formula>
    </cfRule>
  </conditionalFormatting>
  <conditionalFormatting sqref="B12">
    <cfRule type="expression" dxfId="41" priority="10">
      <formula>ISBLANK(#REF!)</formula>
    </cfRule>
  </conditionalFormatting>
  <conditionalFormatting sqref="C9">
    <cfRule type="expression" dxfId="40" priority="9">
      <formula>NOT(#REF!=ROUNDDOWN(#REF!,0))</formula>
    </cfRule>
  </conditionalFormatting>
  <conditionalFormatting sqref="C55">
    <cfRule type="expression" dxfId="39" priority="8">
      <formula>ISBLANK(#REF!)</formula>
    </cfRule>
  </conditionalFormatting>
  <conditionalFormatting sqref="C12">
    <cfRule type="expression" dxfId="38" priority="7">
      <formula>ISBLANK(#REF!)</formula>
    </cfRule>
  </conditionalFormatting>
  <conditionalFormatting sqref="D9">
    <cfRule type="expression" dxfId="37" priority="6">
      <formula>NOT(#REF!=ROUNDDOWN(#REF!,0))</formula>
    </cfRule>
  </conditionalFormatting>
  <conditionalFormatting sqref="D55">
    <cfRule type="expression" dxfId="36" priority="5">
      <formula>ISBLANK(#REF!)</formula>
    </cfRule>
  </conditionalFormatting>
  <conditionalFormatting sqref="D12">
    <cfRule type="expression" dxfId="35" priority="4">
      <formula>ISBLANK(#REF!)</formula>
    </cfRule>
  </conditionalFormatting>
  <conditionalFormatting sqref="E9">
    <cfRule type="expression" dxfId="34" priority="3">
      <formula>NOT(#REF!=ROUNDDOWN(#REF!,0))</formula>
    </cfRule>
  </conditionalFormatting>
  <conditionalFormatting sqref="E55">
    <cfRule type="expression" dxfId="33" priority="2">
      <formula>ISBLANK(#REF!)</formula>
    </cfRule>
  </conditionalFormatting>
  <conditionalFormatting sqref="E12">
    <cfRule type="expression" dxfId="32" priority="1">
      <formula>ISBLANK(#REF!)</formula>
    </cfRule>
  </conditionalFormatting>
  <conditionalFormatting sqref="A1">
    <cfRule type="expression" dxfId="31" priority="221">
      <formula>NOT(ISBLANK(#REF!))</formula>
    </cfRule>
  </conditionalFormatting>
  <dataValidations count="1">
    <dataValidation type="list" allowBlank="1" showInputMessage="1" showErrorMessage="1" sqref="B26:E26" xr:uid="{C224A00E-1AD2-49E5-982F-AD126259E573}">
      <formula1>#REF!</formula1>
    </dataValidation>
  </dataValidations>
  <printOptions horizontalCentered="1"/>
  <pageMargins left="0.5" right="0.5" top="0.5" bottom="0.5" header="0.5" footer="0.5"/>
  <pageSetup orientation="portrait" horizontalDpi="4294967292" verticalDpi="4294967292" r:id="rId1"/>
  <headerFooter>
    <oddFooter>&amp;C&amp;"Calibri,Regular"&amp;K000000&amp;F</oddFooter>
  </headerFooter>
  <rowBreaks count="1" manualBreakCount="1">
    <brk id="38" max="16383" man="1"/>
  </rowBreaks>
  <colBreaks count="1" manualBreakCount="1">
    <brk id="1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AD3A-3228-45E7-95C3-4F82BBCF50AE}">
  <sheetPr>
    <tabColor theme="8"/>
  </sheetPr>
  <dimension ref="A1:X122"/>
  <sheetViews>
    <sheetView topLeftCell="C94" workbookViewId="0">
      <selection activeCell="H36" sqref="H36"/>
    </sheetView>
  </sheetViews>
  <sheetFormatPr defaultColWidth="10.8984375" defaultRowHeight="13.8" x14ac:dyDescent="0.3"/>
  <cols>
    <col min="1" max="1" width="27.3984375" style="2" bestFit="1" customWidth="1"/>
    <col min="2" max="2" width="1.3984375" style="56" hidden="1" customWidth="1"/>
    <col min="3" max="3" width="19.19921875" style="305" customWidth="1"/>
    <col min="4" max="4" width="19.19921875" style="230" customWidth="1"/>
    <col min="5" max="5" width="19.19921875" style="320" customWidth="1"/>
    <col min="6" max="6" width="19.3984375" style="305" customWidth="1"/>
    <col min="7" max="7" width="19.19921875" style="397" customWidth="1"/>
    <col min="8" max="8" width="19.19921875" style="398" customWidth="1"/>
    <col min="9" max="9" width="20.09765625" style="64" customWidth="1"/>
    <col min="10" max="13" width="10.8984375" style="13" customWidth="1"/>
    <col min="14" max="24" width="10.8984375" style="13"/>
    <col min="25" max="16384" width="10.8984375" style="2"/>
  </cols>
  <sheetData>
    <row r="1" spans="1:24" s="5" customFormat="1" ht="63.6" customHeight="1" thickBot="1" x14ac:dyDescent="0.35">
      <c r="A1" s="439" t="s">
        <v>130</v>
      </c>
      <c r="B1" s="440"/>
      <c r="C1" s="441" t="s">
        <v>131</v>
      </c>
      <c r="D1" s="442" t="s">
        <v>132</v>
      </c>
      <c r="E1" s="443" t="s">
        <v>133</v>
      </c>
      <c r="F1" s="444" t="s">
        <v>134</v>
      </c>
      <c r="G1" s="445"/>
      <c r="H1" s="446"/>
      <c r="I1" s="399"/>
      <c r="J1" s="7"/>
      <c r="K1" s="7"/>
      <c r="L1" s="7"/>
      <c r="M1" s="7"/>
      <c r="N1" s="8"/>
      <c r="O1" s="215"/>
      <c r="P1" s="8"/>
      <c r="Q1" s="8"/>
      <c r="R1" s="8"/>
      <c r="S1" s="8"/>
      <c r="T1" s="8"/>
      <c r="U1" s="8"/>
      <c r="V1" s="8"/>
      <c r="W1" s="8"/>
      <c r="X1" s="8"/>
    </row>
    <row r="2" spans="1:24" s="19" customFormat="1" ht="15.75" customHeight="1" x14ac:dyDescent="0.3">
      <c r="A2" s="447"/>
      <c r="B2" s="404" t="s">
        <v>135</v>
      </c>
      <c r="C2" s="405" t="s">
        <v>136</v>
      </c>
      <c r="D2" s="406" t="s">
        <v>137</v>
      </c>
      <c r="E2" s="407" t="s">
        <v>138</v>
      </c>
      <c r="F2" s="405" t="s">
        <v>139</v>
      </c>
      <c r="G2" s="408" t="s">
        <v>140</v>
      </c>
      <c r="H2" s="448" t="s">
        <v>141</v>
      </c>
      <c r="I2" s="528" t="s">
        <v>3</v>
      </c>
      <c r="J2" s="216"/>
      <c r="K2" s="216"/>
      <c r="L2" s="216"/>
      <c r="M2" s="216"/>
      <c r="N2" s="217"/>
      <c r="O2" s="217"/>
      <c r="P2" s="217"/>
      <c r="Q2" s="218"/>
      <c r="R2" s="217"/>
      <c r="S2" s="217"/>
      <c r="T2" s="217"/>
      <c r="U2" s="217"/>
      <c r="V2" s="217"/>
      <c r="W2" s="217"/>
      <c r="X2" s="217"/>
    </row>
    <row r="3" spans="1:24" s="19" customFormat="1" ht="21.6" x14ac:dyDescent="0.3">
      <c r="A3" s="447"/>
      <c r="B3" s="409" t="s">
        <v>4</v>
      </c>
      <c r="C3" s="410"/>
      <c r="D3" s="411"/>
      <c r="E3" s="412"/>
      <c r="F3" s="410"/>
      <c r="G3" s="413" t="s">
        <v>142</v>
      </c>
      <c r="H3" s="449" t="s">
        <v>143</v>
      </c>
      <c r="I3" s="529"/>
      <c r="J3" s="216"/>
      <c r="K3" s="216"/>
      <c r="L3" s="216"/>
      <c r="M3" s="216"/>
      <c r="N3" s="217"/>
      <c r="O3" s="217"/>
      <c r="P3" s="217"/>
      <c r="Q3" s="218"/>
      <c r="R3" s="217"/>
      <c r="S3" s="217"/>
      <c r="T3" s="217"/>
      <c r="U3" s="217"/>
      <c r="V3" s="217"/>
      <c r="W3" s="217"/>
      <c r="X3" s="217"/>
    </row>
    <row r="4" spans="1:24" ht="14.1" customHeight="1" x14ac:dyDescent="0.3">
      <c r="A4" s="450" t="s">
        <v>6</v>
      </c>
      <c r="B4" s="414" t="s">
        <v>7</v>
      </c>
      <c r="C4" s="415" t="s">
        <v>136</v>
      </c>
      <c r="D4" s="416" t="s">
        <v>137</v>
      </c>
      <c r="E4" s="417" t="s">
        <v>144</v>
      </c>
      <c r="F4" s="415" t="s">
        <v>145</v>
      </c>
      <c r="G4" s="418" t="s">
        <v>146</v>
      </c>
      <c r="H4" s="451" t="s">
        <v>147</v>
      </c>
      <c r="I4" s="235" t="s">
        <v>148</v>
      </c>
      <c r="J4" s="11"/>
      <c r="K4" s="11"/>
      <c r="L4" s="11"/>
      <c r="M4" s="9"/>
      <c r="N4" s="12"/>
      <c r="O4" s="12"/>
      <c r="P4" s="12"/>
      <c r="R4" s="12"/>
      <c r="S4" s="12"/>
      <c r="T4" s="10"/>
      <c r="U4" s="10"/>
      <c r="V4" s="10"/>
      <c r="W4" s="12"/>
      <c r="X4" s="12"/>
    </row>
    <row r="5" spans="1:24" ht="14.1" customHeight="1" x14ac:dyDescent="0.3">
      <c r="A5" s="266" t="s">
        <v>11</v>
      </c>
      <c r="B5" s="250" t="s">
        <v>12</v>
      </c>
      <c r="C5" s="291" t="s">
        <v>12</v>
      </c>
      <c r="D5" s="249" t="s">
        <v>12</v>
      </c>
      <c r="E5" s="306" t="s">
        <v>12</v>
      </c>
      <c r="F5" s="291" t="s">
        <v>12</v>
      </c>
      <c r="G5" s="419" t="s">
        <v>12</v>
      </c>
      <c r="H5" s="452" t="s">
        <v>12</v>
      </c>
      <c r="I5" s="235" t="s">
        <v>149</v>
      </c>
      <c r="J5" s="11"/>
      <c r="K5" s="11"/>
      <c r="L5" s="11"/>
      <c r="M5" s="9"/>
      <c r="N5" s="12"/>
      <c r="O5" s="12"/>
      <c r="P5" s="12"/>
      <c r="R5" s="12"/>
      <c r="S5" s="12"/>
      <c r="T5" s="10"/>
      <c r="U5" s="10"/>
      <c r="V5" s="10"/>
      <c r="W5" s="12"/>
      <c r="X5" s="12"/>
    </row>
    <row r="6" spans="1:24" s="15" customFormat="1" ht="14.1" customHeight="1" x14ac:dyDescent="0.3">
      <c r="A6" s="287" t="s">
        <v>14</v>
      </c>
      <c r="B6" s="288"/>
      <c r="C6" s="288"/>
      <c r="D6" s="288"/>
      <c r="E6" s="288"/>
      <c r="F6" s="288"/>
      <c r="G6" s="288"/>
      <c r="H6" s="289"/>
      <c r="I6" s="400" t="s">
        <v>150</v>
      </c>
      <c r="J6" s="321"/>
      <c r="K6" s="321"/>
      <c r="L6" s="321"/>
      <c r="M6" s="322"/>
      <c r="N6" s="323"/>
      <c r="O6" s="323"/>
      <c r="P6" s="323"/>
      <c r="Q6" s="130"/>
      <c r="R6" s="323"/>
      <c r="S6" s="323"/>
      <c r="T6" s="324"/>
      <c r="U6" s="324"/>
      <c r="V6" s="324"/>
      <c r="W6" s="323"/>
      <c r="X6" s="323"/>
    </row>
    <row r="7" spans="1:24" ht="14.1" customHeight="1" x14ac:dyDescent="0.3">
      <c r="A7" s="266" t="s">
        <v>16</v>
      </c>
      <c r="B7" s="250" t="s">
        <v>17</v>
      </c>
      <c r="C7" s="291" t="s">
        <v>18</v>
      </c>
      <c r="D7" s="249" t="s">
        <v>18</v>
      </c>
      <c r="E7" s="306" t="s">
        <v>18</v>
      </c>
      <c r="F7" s="291" t="s">
        <v>18</v>
      </c>
      <c r="G7" s="419" t="s">
        <v>18</v>
      </c>
      <c r="H7" s="452" t="s">
        <v>18</v>
      </c>
      <c r="I7" s="235" t="s">
        <v>151</v>
      </c>
      <c r="J7" s="11"/>
      <c r="K7" s="11"/>
      <c r="L7" s="11"/>
      <c r="M7" s="9"/>
      <c r="N7" s="12"/>
      <c r="O7" s="12"/>
      <c r="P7" s="12"/>
      <c r="R7" s="12"/>
      <c r="S7" s="12"/>
      <c r="T7" s="12"/>
      <c r="U7" s="12"/>
      <c r="V7" s="12"/>
      <c r="W7" s="12"/>
      <c r="X7" s="12"/>
    </row>
    <row r="8" spans="1:24" ht="14.1" customHeight="1" x14ac:dyDescent="0.3">
      <c r="A8" s="266" t="s">
        <v>20</v>
      </c>
      <c r="B8" s="250" t="s">
        <v>21</v>
      </c>
      <c r="C8" s="291" t="s">
        <v>22</v>
      </c>
      <c r="D8" s="249" t="s">
        <v>22</v>
      </c>
      <c r="E8" s="306" t="s">
        <v>22</v>
      </c>
      <c r="F8" s="291" t="s">
        <v>22</v>
      </c>
      <c r="G8" s="419" t="s">
        <v>22</v>
      </c>
      <c r="H8" s="452" t="s">
        <v>22</v>
      </c>
      <c r="I8" s="235" t="s">
        <v>152</v>
      </c>
      <c r="J8" s="11"/>
      <c r="K8" s="11"/>
      <c r="L8" s="11"/>
      <c r="M8" s="9"/>
      <c r="N8" s="12"/>
      <c r="O8" s="12"/>
      <c r="P8" s="12"/>
      <c r="R8" s="12"/>
      <c r="S8" s="12"/>
      <c r="T8" s="12"/>
      <c r="U8" s="12"/>
      <c r="V8" s="12"/>
      <c r="W8" s="12"/>
      <c r="X8" s="12"/>
    </row>
    <row r="9" spans="1:24" ht="14.1" customHeight="1" x14ac:dyDescent="0.3">
      <c r="A9" s="266" t="s">
        <v>24</v>
      </c>
      <c r="B9" s="250">
        <v>33</v>
      </c>
      <c r="C9" s="291">
        <v>1</v>
      </c>
      <c r="D9" s="249">
        <v>3</v>
      </c>
      <c r="E9" s="306">
        <v>4</v>
      </c>
      <c r="F9" s="291">
        <v>5</v>
      </c>
      <c r="G9" s="419">
        <v>8</v>
      </c>
      <c r="H9" s="452">
        <v>10</v>
      </c>
      <c r="I9" s="235"/>
      <c r="J9" s="11"/>
      <c r="K9" s="11"/>
      <c r="L9" s="11"/>
      <c r="M9" s="9"/>
      <c r="N9" s="12"/>
      <c r="O9" s="12"/>
      <c r="P9" s="12"/>
      <c r="R9" s="12"/>
      <c r="S9" s="12"/>
      <c r="T9" s="12"/>
      <c r="U9" s="12"/>
      <c r="V9" s="12"/>
      <c r="W9" s="12"/>
      <c r="X9" s="12"/>
    </row>
    <row r="10" spans="1:24" ht="14.1" customHeight="1" x14ac:dyDescent="0.3">
      <c r="A10" s="266" t="s">
        <v>26</v>
      </c>
      <c r="B10" s="250" t="s">
        <v>27</v>
      </c>
      <c r="C10" s="291" t="s">
        <v>27</v>
      </c>
      <c r="D10" s="249" t="s">
        <v>27</v>
      </c>
      <c r="E10" s="306" t="s">
        <v>27</v>
      </c>
      <c r="F10" s="291" t="s">
        <v>27</v>
      </c>
      <c r="G10" s="419" t="s">
        <v>27</v>
      </c>
      <c r="H10" s="452" t="s">
        <v>27</v>
      </c>
      <c r="I10" s="235"/>
      <c r="J10" s="11"/>
      <c r="K10" s="11"/>
      <c r="L10" s="11"/>
      <c r="M10" s="9"/>
      <c r="N10" s="12"/>
      <c r="O10" s="12"/>
      <c r="P10" s="12"/>
      <c r="R10" s="12"/>
      <c r="S10" s="12"/>
      <c r="T10" s="12"/>
      <c r="U10" s="12"/>
      <c r="V10" s="12"/>
      <c r="W10" s="12"/>
      <c r="X10" s="12"/>
    </row>
    <row r="11" spans="1:24" ht="14.1" customHeight="1" x14ac:dyDescent="0.3">
      <c r="A11" s="266" t="s">
        <v>29</v>
      </c>
      <c r="B11" s="250" t="s">
        <v>30</v>
      </c>
      <c r="C11" s="291" t="s">
        <v>153</v>
      </c>
      <c r="D11" s="249" t="s">
        <v>153</v>
      </c>
      <c r="E11" s="306" t="s">
        <v>153</v>
      </c>
      <c r="F11" s="291" t="s">
        <v>153</v>
      </c>
      <c r="G11" s="419" t="s">
        <v>30</v>
      </c>
      <c r="H11" s="452" t="s">
        <v>30</v>
      </c>
      <c r="I11" s="235"/>
      <c r="J11" s="11"/>
      <c r="K11" s="11"/>
      <c r="L11" s="11"/>
      <c r="M11" s="9"/>
      <c r="N11" s="12"/>
      <c r="O11" s="12"/>
      <c r="P11" s="12"/>
      <c r="R11" s="12"/>
      <c r="S11" s="12"/>
      <c r="T11" s="12"/>
      <c r="U11" s="12"/>
      <c r="V11" s="12"/>
      <c r="W11" s="12"/>
      <c r="X11" s="12"/>
    </row>
    <row r="12" spans="1:24" ht="14.1" customHeight="1" x14ac:dyDescent="0.3">
      <c r="A12" s="266" t="s">
        <v>32</v>
      </c>
      <c r="B12" s="250">
        <f t="shared" ref="B12" si="0">B13*B9</f>
        <v>6600</v>
      </c>
      <c r="C12" s="291">
        <v>3400</v>
      </c>
      <c r="D12" s="249">
        <v>5400</v>
      </c>
      <c r="E12" s="306">
        <v>5000</v>
      </c>
      <c r="F12" s="291">
        <v>6000</v>
      </c>
      <c r="G12" s="419">
        <f t="shared" ref="G12:H12" si="1">G13*G9</f>
        <v>6000</v>
      </c>
      <c r="H12" s="452">
        <f t="shared" si="1"/>
        <v>7000</v>
      </c>
      <c r="I12" s="235"/>
      <c r="J12" s="11"/>
      <c r="K12" s="14"/>
      <c r="L12" s="14"/>
      <c r="M12" s="9"/>
      <c r="W12" s="12"/>
    </row>
    <row r="13" spans="1:24" ht="14.1" customHeight="1" x14ac:dyDescent="0.3">
      <c r="A13" s="266" t="s">
        <v>34</v>
      </c>
      <c r="B13" s="250">
        <v>200</v>
      </c>
      <c r="C13" s="291">
        <v>3400</v>
      </c>
      <c r="D13" s="249">
        <v>1800</v>
      </c>
      <c r="E13" s="306">
        <v>1250</v>
      </c>
      <c r="F13" s="291">
        <v>1200</v>
      </c>
      <c r="G13" s="419">
        <v>750</v>
      </c>
      <c r="H13" s="452">
        <v>700</v>
      </c>
      <c r="I13" s="235"/>
      <c r="J13" s="11"/>
      <c r="K13" s="14"/>
      <c r="L13" s="14"/>
      <c r="M13" s="9"/>
      <c r="W13" s="12"/>
    </row>
    <row r="14" spans="1:24" ht="14.1" customHeight="1" x14ac:dyDescent="0.3">
      <c r="A14" s="266" t="s">
        <v>29</v>
      </c>
      <c r="B14" s="250"/>
      <c r="C14" s="291"/>
      <c r="D14" s="249"/>
      <c r="E14" s="306"/>
      <c r="F14" s="291"/>
      <c r="G14" s="419" t="s">
        <v>35</v>
      </c>
      <c r="H14" s="452" t="s">
        <v>35</v>
      </c>
      <c r="I14" s="235"/>
      <c r="J14" s="11"/>
      <c r="K14" s="14"/>
      <c r="L14" s="14"/>
      <c r="M14" s="9"/>
      <c r="W14" s="12"/>
    </row>
    <row r="15" spans="1:24" ht="14.1" customHeight="1" x14ac:dyDescent="0.3">
      <c r="A15" s="266" t="s">
        <v>32</v>
      </c>
      <c r="B15" s="250"/>
      <c r="C15" s="291"/>
      <c r="D15" s="249"/>
      <c r="E15" s="306"/>
      <c r="F15" s="291"/>
      <c r="G15" s="419">
        <v>6000</v>
      </c>
      <c r="H15" s="452">
        <v>7000</v>
      </c>
      <c r="I15" s="235"/>
      <c r="J15" s="11"/>
      <c r="K15" s="14"/>
      <c r="L15" s="14"/>
      <c r="M15" s="9"/>
      <c r="W15" s="12"/>
    </row>
    <row r="16" spans="1:24" ht="14.1" customHeight="1" x14ac:dyDescent="0.3">
      <c r="A16" s="266" t="s">
        <v>34</v>
      </c>
      <c r="B16" s="250"/>
      <c r="C16" s="291"/>
      <c r="D16" s="249"/>
      <c r="E16" s="306"/>
      <c r="F16" s="291"/>
      <c r="G16" s="419">
        <v>750</v>
      </c>
      <c r="H16" s="452">
        <v>700</v>
      </c>
      <c r="I16" s="235"/>
      <c r="J16" s="11"/>
      <c r="K16" s="14"/>
      <c r="L16" s="14"/>
      <c r="M16" s="9"/>
      <c r="W16" s="12"/>
    </row>
    <row r="17" spans="1:24" ht="14.1" customHeight="1" x14ac:dyDescent="0.3">
      <c r="A17" s="266" t="s">
        <v>29</v>
      </c>
      <c r="B17" s="250"/>
      <c r="C17" s="291"/>
      <c r="D17" s="249"/>
      <c r="E17" s="306"/>
      <c r="F17" s="291"/>
      <c r="G17" s="419"/>
      <c r="H17" s="452"/>
      <c r="I17" s="235"/>
      <c r="J17" s="11"/>
      <c r="K17" s="14"/>
      <c r="L17" s="14"/>
      <c r="M17" s="9"/>
      <c r="W17" s="12"/>
    </row>
    <row r="18" spans="1:24" ht="14.1" customHeight="1" x14ac:dyDescent="0.3">
      <c r="A18" s="266" t="s">
        <v>32</v>
      </c>
      <c r="B18" s="250"/>
      <c r="C18" s="291"/>
      <c r="D18" s="249"/>
      <c r="E18" s="306"/>
      <c r="F18" s="291"/>
      <c r="G18" s="419"/>
      <c r="H18" s="452"/>
      <c r="I18" s="235"/>
      <c r="J18" s="11"/>
      <c r="K18" s="14"/>
      <c r="L18" s="14"/>
      <c r="M18" s="9"/>
      <c r="W18" s="12"/>
    </row>
    <row r="19" spans="1:24" ht="14.1" customHeight="1" x14ac:dyDescent="0.3">
      <c r="A19" s="266" t="s">
        <v>34</v>
      </c>
      <c r="B19" s="250"/>
      <c r="C19" s="291"/>
      <c r="D19" s="249"/>
      <c r="E19" s="306"/>
      <c r="F19" s="291"/>
      <c r="G19" s="419"/>
      <c r="H19" s="452"/>
      <c r="I19" s="235"/>
      <c r="J19" s="11"/>
      <c r="K19" s="14"/>
      <c r="L19" s="14"/>
      <c r="M19" s="9"/>
      <c r="W19" s="12"/>
    </row>
    <row r="20" spans="1:24" ht="14.1" customHeight="1" x14ac:dyDescent="0.3">
      <c r="A20" s="266" t="s">
        <v>36</v>
      </c>
      <c r="B20" s="250" t="s">
        <v>37</v>
      </c>
      <c r="C20" s="291" t="s">
        <v>37</v>
      </c>
      <c r="D20" s="249" t="s">
        <v>37</v>
      </c>
      <c r="E20" s="306" t="s">
        <v>37</v>
      </c>
      <c r="F20" s="291" t="s">
        <v>37</v>
      </c>
      <c r="G20" s="419" t="s">
        <v>37</v>
      </c>
      <c r="H20" s="452" t="s">
        <v>37</v>
      </c>
      <c r="I20" s="235"/>
      <c r="J20" s="11"/>
      <c r="K20" s="14"/>
      <c r="L20" s="14"/>
      <c r="M20" s="9"/>
    </row>
    <row r="21" spans="1:24" ht="14.1" customHeight="1" x14ac:dyDescent="0.3">
      <c r="A21" s="266" t="s">
        <v>38</v>
      </c>
      <c r="B21" s="250" t="s">
        <v>39</v>
      </c>
      <c r="C21" s="291" t="s">
        <v>154</v>
      </c>
      <c r="D21" s="249" t="s">
        <v>154</v>
      </c>
      <c r="E21" s="306" t="s">
        <v>154</v>
      </c>
      <c r="F21" s="291" t="s">
        <v>154</v>
      </c>
      <c r="G21" s="419" t="s">
        <v>40</v>
      </c>
      <c r="H21" s="452" t="s">
        <v>40</v>
      </c>
      <c r="I21" s="235"/>
      <c r="J21" s="11"/>
      <c r="K21" s="14"/>
      <c r="L21" s="14"/>
      <c r="M21" s="9"/>
    </row>
    <row r="22" spans="1:24" ht="14.1" customHeight="1" x14ac:dyDescent="0.3">
      <c r="A22" s="266" t="s">
        <v>41</v>
      </c>
      <c r="B22" s="250" t="s">
        <v>42</v>
      </c>
      <c r="C22" s="291" t="s">
        <v>42</v>
      </c>
      <c r="D22" s="249" t="s">
        <v>42</v>
      </c>
      <c r="E22" s="306" t="s">
        <v>42</v>
      </c>
      <c r="F22" s="291" t="s">
        <v>42</v>
      </c>
      <c r="G22" s="419" t="s">
        <v>42</v>
      </c>
      <c r="H22" s="452" t="s">
        <v>42</v>
      </c>
      <c r="I22" s="401"/>
      <c r="J22" s="17"/>
      <c r="K22" s="14"/>
      <c r="L22" s="14"/>
      <c r="M22" s="9"/>
    </row>
    <row r="23" spans="1:24" ht="14.1" customHeight="1" x14ac:dyDescent="0.3">
      <c r="A23" s="266" t="s">
        <v>43</v>
      </c>
      <c r="B23" s="250" t="s">
        <v>44</v>
      </c>
      <c r="C23" s="291" t="s">
        <v>45</v>
      </c>
      <c r="D23" s="249" t="s">
        <v>45</v>
      </c>
      <c r="E23" s="306" t="s">
        <v>45</v>
      </c>
      <c r="F23" s="291" t="s">
        <v>45</v>
      </c>
      <c r="G23" s="419" t="s">
        <v>45</v>
      </c>
      <c r="H23" s="452" t="s">
        <v>45</v>
      </c>
      <c r="I23" s="401"/>
      <c r="J23" s="17"/>
      <c r="K23" s="14"/>
      <c r="L23" s="14"/>
      <c r="M23" s="9"/>
    </row>
    <row r="24" spans="1:24" ht="14.1" customHeight="1" x14ac:dyDescent="0.3">
      <c r="A24" s="266" t="s">
        <v>46</v>
      </c>
      <c r="B24" s="250" t="s">
        <v>47</v>
      </c>
      <c r="C24" s="291" t="s">
        <v>155</v>
      </c>
      <c r="D24" s="249" t="s">
        <v>155</v>
      </c>
      <c r="E24" s="306" t="s">
        <v>155</v>
      </c>
      <c r="F24" s="291" t="s">
        <v>155</v>
      </c>
      <c r="G24" s="419" t="s">
        <v>48</v>
      </c>
      <c r="H24" s="452" t="s">
        <v>48</v>
      </c>
      <c r="I24" s="401" t="s">
        <v>156</v>
      </c>
      <c r="J24" s="11"/>
      <c r="K24" s="14"/>
      <c r="L24" s="14"/>
      <c r="M24" s="9"/>
    </row>
    <row r="25" spans="1:24" s="40" customFormat="1" ht="14.1" customHeight="1" x14ac:dyDescent="0.3">
      <c r="A25" s="287" t="s">
        <v>50</v>
      </c>
      <c r="B25" s="288"/>
      <c r="C25" s="288"/>
      <c r="D25" s="288"/>
      <c r="E25" s="288"/>
      <c r="F25" s="288"/>
      <c r="G25" s="288"/>
      <c r="H25" s="289"/>
      <c r="I25" s="401"/>
      <c r="J25" s="223"/>
      <c r="K25" s="37"/>
      <c r="L25" s="37"/>
      <c r="M25" s="38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spans="1:24" x14ac:dyDescent="0.3">
      <c r="A26" s="266" t="s">
        <v>51</v>
      </c>
      <c r="B26" s="250" t="s">
        <v>52</v>
      </c>
      <c r="C26" s="420" t="s">
        <v>53</v>
      </c>
      <c r="D26" s="421" t="s">
        <v>53</v>
      </c>
      <c r="E26" s="422" t="s">
        <v>53</v>
      </c>
      <c r="F26" s="420" t="s">
        <v>53</v>
      </c>
      <c r="G26" s="423" t="s">
        <v>53</v>
      </c>
      <c r="H26" s="453" t="s">
        <v>53</v>
      </c>
      <c r="I26" s="401"/>
      <c r="J26" s="16"/>
      <c r="K26" s="14"/>
      <c r="L26" s="14"/>
      <c r="M26" s="9"/>
    </row>
    <row r="27" spans="1:24" x14ac:dyDescent="0.3">
      <c r="A27" s="266" t="s">
        <v>54</v>
      </c>
      <c r="B27" s="250"/>
      <c r="C27" s="420" t="s">
        <v>55</v>
      </c>
      <c r="D27" s="421" t="s">
        <v>55</v>
      </c>
      <c r="E27" s="422" t="s">
        <v>55</v>
      </c>
      <c r="F27" s="420" t="s">
        <v>55</v>
      </c>
      <c r="G27" s="423" t="s">
        <v>55</v>
      </c>
      <c r="H27" s="453" t="s">
        <v>55</v>
      </c>
      <c r="I27" s="401" t="s">
        <v>157</v>
      </c>
      <c r="J27" s="16"/>
      <c r="K27" s="14"/>
      <c r="L27" s="14"/>
      <c r="M27" s="9"/>
    </row>
    <row r="28" spans="1:24" x14ac:dyDescent="0.3">
      <c r="A28" s="266" t="s">
        <v>56</v>
      </c>
      <c r="B28" s="250"/>
      <c r="C28" s="420" t="s">
        <v>57</v>
      </c>
      <c r="D28" s="421" t="s">
        <v>57</v>
      </c>
      <c r="E28" s="422" t="s">
        <v>57</v>
      </c>
      <c r="F28" s="420" t="s">
        <v>57</v>
      </c>
      <c r="G28" s="423" t="s">
        <v>57</v>
      </c>
      <c r="H28" s="453" t="s">
        <v>57</v>
      </c>
      <c r="I28" s="401"/>
      <c r="J28" s="16"/>
      <c r="K28" s="14"/>
      <c r="L28" s="14"/>
      <c r="M28" s="9"/>
    </row>
    <row r="29" spans="1:24" x14ac:dyDescent="0.3">
      <c r="A29" s="266" t="s">
        <v>24</v>
      </c>
      <c r="B29" s="250"/>
      <c r="C29" s="420"/>
      <c r="D29" s="421"/>
      <c r="E29" s="422"/>
      <c r="F29" s="420"/>
      <c r="G29" s="423"/>
      <c r="H29" s="453"/>
      <c r="I29" s="401"/>
      <c r="J29" s="16"/>
      <c r="K29" s="14"/>
      <c r="L29" s="14"/>
      <c r="M29" s="9"/>
    </row>
    <row r="30" spans="1:24" ht="27.6" x14ac:dyDescent="0.3">
      <c r="A30" s="266" t="s">
        <v>58</v>
      </c>
      <c r="B30" s="250"/>
      <c r="C30" s="420" t="s">
        <v>59</v>
      </c>
      <c r="D30" s="421" t="s">
        <v>59</v>
      </c>
      <c r="E30" s="422" t="s">
        <v>59</v>
      </c>
      <c r="F30" s="420" t="s">
        <v>59</v>
      </c>
      <c r="G30" s="423" t="s">
        <v>59</v>
      </c>
      <c r="H30" s="453" t="s">
        <v>59</v>
      </c>
      <c r="I30" s="401"/>
      <c r="J30" s="16"/>
      <c r="K30" s="14"/>
      <c r="L30" s="14"/>
      <c r="M30" s="9"/>
    </row>
    <row r="31" spans="1:24" ht="14.1" customHeight="1" x14ac:dyDescent="0.3">
      <c r="A31" s="266" t="s">
        <v>60</v>
      </c>
      <c r="B31" s="250"/>
      <c r="C31" s="291"/>
      <c r="D31" s="249"/>
      <c r="E31" s="306"/>
      <c r="F31" s="291"/>
      <c r="G31" s="419"/>
      <c r="H31" s="452"/>
      <c r="I31" s="402"/>
      <c r="J31" s="11"/>
      <c r="K31" s="14"/>
      <c r="L31" s="14"/>
      <c r="M31" s="9"/>
    </row>
    <row r="32" spans="1:24" ht="14.1" customHeight="1" x14ac:dyDescent="0.3">
      <c r="A32" s="266" t="s">
        <v>61</v>
      </c>
      <c r="B32" s="250" t="s">
        <v>18</v>
      </c>
      <c r="C32" s="291" t="s">
        <v>18</v>
      </c>
      <c r="D32" s="249" t="s">
        <v>18</v>
      </c>
      <c r="E32" s="306" t="s">
        <v>18</v>
      </c>
      <c r="F32" s="291" t="s">
        <v>18</v>
      </c>
      <c r="G32" s="419" t="s">
        <v>18</v>
      </c>
      <c r="H32" s="452" t="s">
        <v>18</v>
      </c>
      <c r="I32" s="235"/>
      <c r="J32" s="11"/>
      <c r="K32" s="14"/>
      <c r="L32" s="14"/>
      <c r="M32" s="9"/>
    </row>
    <row r="33" spans="1:24" ht="14.1" customHeight="1" x14ac:dyDescent="0.3">
      <c r="A33" s="266" t="s">
        <v>62</v>
      </c>
      <c r="B33" s="250"/>
      <c r="C33" s="291"/>
      <c r="D33" s="249"/>
      <c r="E33" s="306"/>
      <c r="F33" s="291"/>
      <c r="G33" s="419"/>
      <c r="H33" s="452"/>
      <c r="I33" s="235"/>
      <c r="J33" s="11"/>
      <c r="K33" s="14"/>
      <c r="L33" s="14"/>
      <c r="M33" s="14"/>
    </row>
    <row r="34" spans="1:24" ht="14.1" customHeight="1" x14ac:dyDescent="0.3">
      <c r="A34" s="266" t="s">
        <v>63</v>
      </c>
      <c r="B34" s="250"/>
      <c r="C34" s="291"/>
      <c r="D34" s="249"/>
      <c r="E34" s="306"/>
      <c r="F34" s="291"/>
      <c r="G34" s="419"/>
      <c r="H34" s="452"/>
      <c r="I34" s="235"/>
      <c r="J34" s="11"/>
      <c r="K34" s="14"/>
      <c r="L34" s="14"/>
      <c r="M34" s="14"/>
    </row>
    <row r="35" spans="1:24" ht="14.1" customHeight="1" x14ac:dyDescent="0.3">
      <c r="A35" s="266" t="s">
        <v>64</v>
      </c>
      <c r="B35" s="250" t="s">
        <v>65</v>
      </c>
      <c r="C35" s="291" t="s">
        <v>65</v>
      </c>
      <c r="D35" s="249" t="s">
        <v>65</v>
      </c>
      <c r="E35" s="306" t="s">
        <v>65</v>
      </c>
      <c r="F35" s="291" t="s">
        <v>65</v>
      </c>
      <c r="G35" s="419" t="s">
        <v>65</v>
      </c>
      <c r="H35" s="452" t="s">
        <v>65</v>
      </c>
      <c r="I35" s="235"/>
      <c r="J35" s="11"/>
      <c r="K35" s="14"/>
      <c r="L35" s="14"/>
      <c r="M35" s="14"/>
    </row>
    <row r="36" spans="1:24" s="119" customFormat="1" ht="234.6" x14ac:dyDescent="0.3">
      <c r="A36" s="450" t="s">
        <v>66</v>
      </c>
      <c r="B36" s="424"/>
      <c r="C36" s="425" t="s">
        <v>158</v>
      </c>
      <c r="D36" s="426" t="s">
        <v>159</v>
      </c>
      <c r="E36" s="422" t="s">
        <v>160</v>
      </c>
      <c r="F36" s="420" t="s">
        <v>355</v>
      </c>
      <c r="G36" s="423" t="s">
        <v>161</v>
      </c>
      <c r="H36" s="453" t="s">
        <v>161</v>
      </c>
      <c r="I36" s="403"/>
      <c r="J36" s="11"/>
      <c r="K36" s="11"/>
      <c r="L36" s="11"/>
      <c r="M36" s="1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62" customFormat="1" ht="14.1" customHeight="1" x14ac:dyDescent="0.3">
      <c r="A37" s="287" t="s">
        <v>68</v>
      </c>
      <c r="B37" s="288"/>
      <c r="C37" s="288"/>
      <c r="D37" s="288"/>
      <c r="E37" s="288"/>
      <c r="F37" s="288"/>
      <c r="G37" s="288"/>
      <c r="H37" s="289"/>
      <c r="I37" s="235"/>
      <c r="J37" s="59"/>
      <c r="K37" s="60"/>
      <c r="L37" s="60"/>
      <c r="M37" s="60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</row>
    <row r="38" spans="1:24" ht="14.1" customHeight="1" x14ac:dyDescent="0.3">
      <c r="A38" s="266" t="s">
        <v>69</v>
      </c>
      <c r="B38" s="250" t="str">
        <f t="shared" ref="B38:D38" si="2">B11</f>
        <v>PTVp</v>
      </c>
      <c r="C38" s="291" t="str">
        <f t="shared" ref="C38" si="3">C11</f>
        <v>PTV</v>
      </c>
      <c r="D38" s="249" t="str">
        <f t="shared" si="2"/>
        <v>PTV</v>
      </c>
      <c r="E38" s="306" t="str">
        <f t="shared" ref="E38" si="4">E11</f>
        <v>PTV</v>
      </c>
      <c r="F38" s="291" t="str">
        <f t="shared" ref="F38:H38" si="5">F11</f>
        <v>PTV</v>
      </c>
      <c r="G38" s="419" t="str">
        <f t="shared" si="5"/>
        <v>PTVp</v>
      </c>
      <c r="H38" s="452" t="str">
        <f t="shared" si="5"/>
        <v>PTVp</v>
      </c>
      <c r="I38" s="235"/>
      <c r="J38" s="14"/>
      <c r="K38" s="14"/>
      <c r="L38" s="14"/>
      <c r="M38" s="14"/>
    </row>
    <row r="39" spans="1:24" ht="14.1" customHeight="1" x14ac:dyDescent="0.3">
      <c r="A39" s="266" t="s">
        <v>70</v>
      </c>
      <c r="B39" s="251">
        <v>0.9</v>
      </c>
      <c r="C39" s="292"/>
      <c r="D39" s="252"/>
      <c r="E39" s="307"/>
      <c r="F39" s="292"/>
      <c r="G39" s="427">
        <v>0.9</v>
      </c>
      <c r="H39" s="454">
        <v>0.9</v>
      </c>
      <c r="I39" s="236"/>
      <c r="J39" s="14"/>
      <c r="K39" s="14"/>
      <c r="L39" s="14"/>
      <c r="M39" s="14"/>
    </row>
    <row r="40" spans="1:24" ht="14.1" customHeight="1" x14ac:dyDescent="0.3">
      <c r="A40" s="266" t="s">
        <v>71</v>
      </c>
      <c r="B40" s="251">
        <v>1.2</v>
      </c>
      <c r="C40" s="292"/>
      <c r="D40" s="252"/>
      <c r="E40" s="307"/>
      <c r="F40" s="292"/>
      <c r="G40" s="427">
        <v>1.2</v>
      </c>
      <c r="H40" s="454">
        <v>1.2</v>
      </c>
      <c r="I40" s="236"/>
      <c r="J40" s="14"/>
      <c r="K40" s="14"/>
      <c r="L40" s="14"/>
      <c r="M40" s="14"/>
    </row>
    <row r="41" spans="1:24" ht="14.1" customHeight="1" x14ac:dyDescent="0.3">
      <c r="A41" s="267" t="s">
        <v>162</v>
      </c>
      <c r="B41" s="251">
        <v>1</v>
      </c>
      <c r="C41" s="292">
        <v>0.9</v>
      </c>
      <c r="D41" s="252">
        <v>0.9</v>
      </c>
      <c r="E41" s="307">
        <v>0.9</v>
      </c>
      <c r="F41" s="292">
        <v>0.9</v>
      </c>
      <c r="G41" s="427"/>
      <c r="H41" s="454"/>
      <c r="I41" s="236"/>
      <c r="J41" s="14"/>
      <c r="K41" s="14"/>
      <c r="L41" s="14"/>
      <c r="M41" s="14"/>
    </row>
    <row r="42" spans="1:24" ht="14.1" customHeight="1" x14ac:dyDescent="0.3">
      <c r="A42" s="267" t="s">
        <v>72</v>
      </c>
      <c r="B42" s="251"/>
      <c r="C42" s="292"/>
      <c r="D42" s="252"/>
      <c r="E42" s="307"/>
      <c r="F42" s="292"/>
      <c r="G42" s="427">
        <v>1</v>
      </c>
      <c r="H42" s="454">
        <v>1</v>
      </c>
      <c r="I42" s="236"/>
      <c r="J42" s="14"/>
      <c r="K42" s="14"/>
      <c r="L42" s="14"/>
      <c r="M42" s="14"/>
    </row>
    <row r="43" spans="1:24" ht="14.1" customHeight="1" x14ac:dyDescent="0.3">
      <c r="A43" s="266" t="s">
        <v>73</v>
      </c>
      <c r="B43" s="250"/>
      <c r="C43" s="291"/>
      <c r="D43" s="249"/>
      <c r="E43" s="306"/>
      <c r="F43" s="291"/>
      <c r="G43" s="419" t="s">
        <v>35</v>
      </c>
      <c r="H43" s="452" t="s">
        <v>35</v>
      </c>
      <c r="I43" s="235"/>
      <c r="J43" s="14"/>
      <c r="K43" s="14"/>
      <c r="L43" s="14"/>
      <c r="M43" s="14"/>
    </row>
    <row r="44" spans="1:24" ht="14.1" customHeight="1" x14ac:dyDescent="0.3">
      <c r="A44" s="266" t="s">
        <v>70</v>
      </c>
      <c r="B44" s="251"/>
      <c r="C44" s="292"/>
      <c r="D44" s="252"/>
      <c r="E44" s="307"/>
      <c r="F44" s="292"/>
      <c r="G44" s="427">
        <v>0.9</v>
      </c>
      <c r="H44" s="454">
        <v>0.9</v>
      </c>
      <c r="I44" s="237"/>
      <c r="J44" s="14"/>
      <c r="K44" s="14"/>
      <c r="L44" s="14"/>
      <c r="M44" s="14"/>
    </row>
    <row r="45" spans="1:24" ht="14.1" customHeight="1" x14ac:dyDescent="0.3">
      <c r="A45" s="266" t="s">
        <v>71</v>
      </c>
      <c r="B45" s="251"/>
      <c r="C45" s="292"/>
      <c r="D45" s="252"/>
      <c r="E45" s="307"/>
      <c r="F45" s="292"/>
      <c r="G45" s="427">
        <v>1.2</v>
      </c>
      <c r="H45" s="454">
        <v>1.2</v>
      </c>
      <c r="I45" s="235"/>
      <c r="J45" s="14"/>
      <c r="K45" s="14"/>
      <c r="L45" s="14"/>
      <c r="M45" s="14"/>
    </row>
    <row r="46" spans="1:24" ht="14.1" customHeight="1" x14ac:dyDescent="0.3">
      <c r="A46" s="267" t="s">
        <v>72</v>
      </c>
      <c r="B46" s="251"/>
      <c r="C46" s="292"/>
      <c r="D46" s="252"/>
      <c r="E46" s="307"/>
      <c r="F46" s="292"/>
      <c r="G46" s="427">
        <v>1</v>
      </c>
      <c r="H46" s="454">
        <v>1</v>
      </c>
      <c r="I46" s="237"/>
      <c r="J46" s="14"/>
      <c r="K46" s="14"/>
      <c r="L46" s="14"/>
      <c r="M46" s="14"/>
    </row>
    <row r="47" spans="1:24" s="39" customFormat="1" ht="14.1" customHeight="1" x14ac:dyDescent="0.3">
      <c r="A47" s="287" t="s">
        <v>74</v>
      </c>
      <c r="B47" s="288"/>
      <c r="C47" s="288"/>
      <c r="D47" s="288"/>
      <c r="E47" s="288"/>
      <c r="F47" s="288"/>
      <c r="G47" s="288"/>
      <c r="H47" s="289"/>
      <c r="I47" s="238"/>
      <c r="J47" s="37"/>
      <c r="K47" s="37"/>
      <c r="L47" s="37"/>
      <c r="M47" s="37"/>
    </row>
    <row r="48" spans="1:24" ht="14.1" customHeight="1" x14ac:dyDescent="0.3">
      <c r="A48" s="268" t="s">
        <v>75</v>
      </c>
      <c r="B48" s="253" t="s">
        <v>76</v>
      </c>
      <c r="C48" s="428" t="s">
        <v>76</v>
      </c>
      <c r="D48" s="254" t="s">
        <v>76</v>
      </c>
      <c r="E48" s="429" t="s">
        <v>76</v>
      </c>
      <c r="F48" s="428" t="s">
        <v>76</v>
      </c>
      <c r="G48" s="430" t="s">
        <v>76</v>
      </c>
      <c r="H48" s="455" t="s">
        <v>76</v>
      </c>
      <c r="I48" s="239"/>
      <c r="J48" s="14"/>
      <c r="K48" s="14"/>
      <c r="L48" s="14"/>
      <c r="M48" s="14"/>
    </row>
    <row r="49" spans="1:24" s="201" customFormat="1" ht="14.1" customHeight="1" x14ac:dyDescent="0.3">
      <c r="A49" s="268" t="s">
        <v>77</v>
      </c>
      <c r="B49" s="253"/>
      <c r="C49" s="294">
        <v>7647</v>
      </c>
      <c r="D49" s="255">
        <v>7647</v>
      </c>
      <c r="E49" s="309">
        <v>7647</v>
      </c>
      <c r="F49" s="294">
        <v>7647</v>
      </c>
      <c r="G49" s="431">
        <v>7647</v>
      </c>
      <c r="H49" s="456">
        <v>7647</v>
      </c>
      <c r="I49" s="240"/>
      <c r="J49" s="199"/>
      <c r="K49" s="199"/>
      <c r="L49" s="199"/>
      <c r="M49" s="199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</row>
    <row r="50" spans="1:24" s="201" customFormat="1" ht="14.1" customHeight="1" x14ac:dyDescent="0.3">
      <c r="A50" s="266" t="s">
        <v>78</v>
      </c>
      <c r="B50" s="256">
        <v>4500</v>
      </c>
      <c r="C50" s="295">
        <v>1400</v>
      </c>
      <c r="D50" s="257">
        <v>1800</v>
      </c>
      <c r="E50" s="310">
        <v>2600</v>
      </c>
      <c r="F50" s="295">
        <v>3000</v>
      </c>
      <c r="G50" s="432">
        <v>3600</v>
      </c>
      <c r="H50" s="457">
        <v>3600</v>
      </c>
      <c r="I50" s="240"/>
      <c r="J50" s="199"/>
      <c r="K50" s="199"/>
      <c r="L50" s="199"/>
      <c r="M50" s="199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</row>
    <row r="51" spans="1:24" s="201" customFormat="1" ht="14.1" customHeight="1" x14ac:dyDescent="0.3">
      <c r="A51" s="266" t="s">
        <v>128</v>
      </c>
      <c r="B51" s="256"/>
      <c r="C51" s="295" t="s">
        <v>129</v>
      </c>
      <c r="D51" s="257"/>
      <c r="E51" s="310"/>
      <c r="F51" s="295"/>
      <c r="G51" s="432"/>
      <c r="H51" s="457"/>
      <c r="I51" s="240"/>
      <c r="J51" s="199"/>
      <c r="K51" s="199"/>
      <c r="L51" s="199"/>
      <c r="M51" s="199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</row>
    <row r="52" spans="1:24" s="201" customFormat="1" ht="14.1" customHeight="1" x14ac:dyDescent="0.3">
      <c r="A52" s="266" t="s">
        <v>163</v>
      </c>
      <c r="B52" s="256"/>
      <c r="C52" s="295"/>
      <c r="D52" s="257"/>
      <c r="E52" s="310" t="s">
        <v>129</v>
      </c>
      <c r="F52" s="295"/>
      <c r="G52" s="432"/>
      <c r="H52" s="457"/>
      <c r="I52" s="240"/>
      <c r="J52" s="199"/>
      <c r="K52" s="199"/>
      <c r="L52" s="199"/>
      <c r="M52" s="199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</row>
    <row r="53" spans="1:24" s="201" customFormat="1" ht="14.1" customHeight="1" x14ac:dyDescent="0.3">
      <c r="A53" s="266" t="s">
        <v>164</v>
      </c>
      <c r="B53" s="256"/>
      <c r="C53" s="295"/>
      <c r="D53" s="257"/>
      <c r="E53" s="310"/>
      <c r="F53" s="295" t="s">
        <v>165</v>
      </c>
      <c r="G53" s="432"/>
      <c r="H53" s="457"/>
      <c r="I53" s="240"/>
      <c r="J53" s="199"/>
      <c r="K53" s="199"/>
      <c r="L53" s="199"/>
      <c r="M53" s="199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</row>
    <row r="54" spans="1:24" s="201" customFormat="1" ht="14.1" customHeight="1" x14ac:dyDescent="0.3">
      <c r="A54" s="266" t="s">
        <v>166</v>
      </c>
      <c r="B54" s="256"/>
      <c r="C54" s="295"/>
      <c r="D54" s="257"/>
      <c r="E54" s="310"/>
      <c r="F54" s="295" t="s">
        <v>167</v>
      </c>
      <c r="G54" s="432"/>
      <c r="H54" s="457"/>
      <c r="I54" s="240"/>
      <c r="J54" s="199"/>
      <c r="K54" s="199"/>
      <c r="L54" s="199"/>
      <c r="M54" s="199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</row>
    <row r="55" spans="1:24" s="388" customFormat="1" ht="14.1" customHeight="1" thickBot="1" x14ac:dyDescent="0.35">
      <c r="A55" s="283" t="s">
        <v>79</v>
      </c>
      <c r="B55" s="285"/>
      <c r="C55" s="296"/>
      <c r="D55" s="286"/>
      <c r="E55" s="311"/>
      <c r="F55" s="296"/>
      <c r="G55" s="466" t="s">
        <v>168</v>
      </c>
      <c r="H55" s="467" t="s">
        <v>168</v>
      </c>
      <c r="I55" s="394"/>
      <c r="J55" s="208"/>
      <c r="K55" s="208"/>
      <c r="L55" s="208"/>
      <c r="M55" s="208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</row>
    <row r="56" spans="1:24" s="71" customFormat="1" ht="14.4" thickTop="1" x14ac:dyDescent="0.3">
      <c r="A56" s="273" t="s">
        <v>80</v>
      </c>
      <c r="B56" s="281" t="s">
        <v>81</v>
      </c>
      <c r="C56" s="293" t="s">
        <v>82</v>
      </c>
      <c r="D56" s="282" t="s">
        <v>82</v>
      </c>
      <c r="E56" s="308" t="s">
        <v>82</v>
      </c>
      <c r="F56" s="293" t="s">
        <v>82</v>
      </c>
      <c r="G56" s="464" t="s">
        <v>82</v>
      </c>
      <c r="H56" s="465" t="s">
        <v>82</v>
      </c>
      <c r="I56" s="241"/>
      <c r="J56" s="88"/>
    </row>
    <row r="57" spans="1:24" s="71" customFormat="1" x14ac:dyDescent="0.3">
      <c r="A57" s="268" t="s">
        <v>77</v>
      </c>
      <c r="B57" s="253"/>
      <c r="C57" s="297">
        <v>68877</v>
      </c>
      <c r="D57" s="258">
        <v>68877</v>
      </c>
      <c r="E57" s="312">
        <v>68877</v>
      </c>
      <c r="F57" s="297">
        <v>68877</v>
      </c>
      <c r="G57" s="433">
        <v>68877</v>
      </c>
      <c r="H57" s="458">
        <v>68877</v>
      </c>
      <c r="I57" s="241"/>
      <c r="J57" s="88"/>
    </row>
    <row r="58" spans="1:24" s="13" customFormat="1" x14ac:dyDescent="0.3">
      <c r="A58" s="266" t="s">
        <v>78</v>
      </c>
      <c r="B58" s="256"/>
      <c r="C58" s="295"/>
      <c r="D58" s="257"/>
      <c r="E58" s="310"/>
      <c r="F58" s="295"/>
      <c r="G58" s="432"/>
      <c r="H58" s="457"/>
      <c r="I58" s="242"/>
      <c r="J58" s="14"/>
    </row>
    <row r="59" spans="1:24" s="13" customFormat="1" x14ac:dyDescent="0.3">
      <c r="A59" s="266" t="s">
        <v>83</v>
      </c>
      <c r="B59" s="256">
        <v>20</v>
      </c>
      <c r="C59" s="295"/>
      <c r="D59" s="257"/>
      <c r="E59" s="310"/>
      <c r="F59" s="295"/>
      <c r="G59" s="432"/>
      <c r="H59" s="457"/>
      <c r="I59" s="242"/>
      <c r="J59" s="14"/>
    </row>
    <row r="60" spans="1:24" s="130" customFormat="1" x14ac:dyDescent="0.3">
      <c r="A60" s="269" t="s">
        <v>169</v>
      </c>
      <c r="B60" s="260" t="s">
        <v>87</v>
      </c>
      <c r="C60" s="298" t="s">
        <v>170</v>
      </c>
      <c r="D60" s="261" t="s">
        <v>170</v>
      </c>
      <c r="E60" s="313" t="s">
        <v>170</v>
      </c>
      <c r="F60" s="298" t="s">
        <v>170</v>
      </c>
      <c r="G60" s="434"/>
      <c r="H60" s="459"/>
      <c r="I60" s="243"/>
      <c r="J60" s="129"/>
    </row>
    <row r="61" spans="1:24" s="130" customFormat="1" ht="14.4" thickBot="1" x14ac:dyDescent="0.35">
      <c r="A61" s="276" t="s">
        <v>89</v>
      </c>
      <c r="B61" s="284"/>
      <c r="C61" s="299"/>
      <c r="D61" s="280"/>
      <c r="E61" s="314"/>
      <c r="F61" s="299"/>
      <c r="G61" s="468">
        <v>0.37</v>
      </c>
      <c r="H61" s="469">
        <v>0.37</v>
      </c>
      <c r="I61" s="243"/>
      <c r="J61" s="129"/>
    </row>
    <row r="62" spans="1:24" s="13" customFormat="1" ht="14.4" thickTop="1" x14ac:dyDescent="0.3">
      <c r="A62" s="273" t="s">
        <v>90</v>
      </c>
      <c r="B62" s="281" t="s">
        <v>91</v>
      </c>
      <c r="C62" s="293" t="s">
        <v>91</v>
      </c>
      <c r="D62" s="282" t="s">
        <v>91</v>
      </c>
      <c r="E62" s="308" t="s">
        <v>91</v>
      </c>
      <c r="F62" s="293" t="s">
        <v>91</v>
      </c>
      <c r="G62" s="464" t="s">
        <v>91</v>
      </c>
      <c r="H62" s="465" t="s">
        <v>91</v>
      </c>
      <c r="I62" s="242"/>
      <c r="J62" s="14"/>
    </row>
    <row r="63" spans="1:24" s="13" customFormat="1" x14ac:dyDescent="0.3">
      <c r="A63" s="268" t="s">
        <v>77</v>
      </c>
      <c r="B63" s="253"/>
      <c r="C63" s="294">
        <v>7131</v>
      </c>
      <c r="D63" s="255">
        <v>7131</v>
      </c>
      <c r="E63" s="309">
        <v>7131</v>
      </c>
      <c r="F63" s="294">
        <v>7131</v>
      </c>
      <c r="G63" s="431">
        <v>7131</v>
      </c>
      <c r="H63" s="456">
        <v>7131</v>
      </c>
      <c r="I63" s="242"/>
      <c r="J63" s="14"/>
    </row>
    <row r="64" spans="1:24" s="13" customFormat="1" x14ac:dyDescent="0.3">
      <c r="A64" s="266" t="s">
        <v>171</v>
      </c>
      <c r="B64" s="256">
        <f t="shared" ref="B64" si="6">1.05*B12</f>
        <v>6930</v>
      </c>
      <c r="C64" s="300">
        <v>1540</v>
      </c>
      <c r="D64" s="262">
        <v>2700</v>
      </c>
      <c r="E64" s="315">
        <v>3000</v>
      </c>
      <c r="F64" s="300" t="s">
        <v>172</v>
      </c>
      <c r="G64" s="435">
        <v>4800</v>
      </c>
      <c r="H64" s="460">
        <v>4800</v>
      </c>
      <c r="I64" s="242"/>
      <c r="J64" s="14"/>
    </row>
    <row r="65" spans="1:24" s="78" customFormat="1" x14ac:dyDescent="0.3">
      <c r="A65" s="269" t="s">
        <v>173</v>
      </c>
      <c r="B65" s="260"/>
      <c r="C65" s="298"/>
      <c r="D65" s="261"/>
      <c r="E65" s="313"/>
      <c r="F65" s="298"/>
      <c r="G65" s="434" t="s">
        <v>168</v>
      </c>
      <c r="H65" s="459" t="s">
        <v>168</v>
      </c>
      <c r="I65" s="241"/>
      <c r="J65" s="88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</row>
    <row r="66" spans="1:24" s="13" customFormat="1" x14ac:dyDescent="0.3">
      <c r="A66" s="266" t="s">
        <v>83</v>
      </c>
      <c r="B66" s="256">
        <v>3400</v>
      </c>
      <c r="C66" s="295"/>
      <c r="D66" s="257"/>
      <c r="E66" s="310"/>
      <c r="F66" s="295"/>
      <c r="G66" s="432"/>
      <c r="H66" s="457"/>
      <c r="I66" s="242"/>
      <c r="J66" s="14"/>
    </row>
    <row r="67" spans="1:24" s="79" customFormat="1" x14ac:dyDescent="0.3">
      <c r="A67" s="269" t="s">
        <v>174</v>
      </c>
      <c r="B67" s="260">
        <v>0.4</v>
      </c>
      <c r="C67" s="298"/>
      <c r="D67" s="261"/>
      <c r="E67" s="313"/>
      <c r="F67" s="298" t="s">
        <v>168</v>
      </c>
      <c r="G67" s="434"/>
      <c r="H67" s="459"/>
      <c r="I67" s="244"/>
      <c r="J67" s="134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</row>
    <row r="68" spans="1:24" s="124" customFormat="1" x14ac:dyDescent="0.3">
      <c r="A68" s="269" t="s">
        <v>175</v>
      </c>
      <c r="B68" s="260"/>
      <c r="C68" s="298"/>
      <c r="D68" s="261"/>
      <c r="E68" s="313" t="s">
        <v>168</v>
      </c>
      <c r="F68" s="298"/>
      <c r="G68" s="434"/>
      <c r="H68" s="459"/>
      <c r="I68" s="245"/>
      <c r="J68" s="139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</row>
    <row r="69" spans="1:24" s="124" customFormat="1" ht="14.4" thickBot="1" x14ac:dyDescent="0.35">
      <c r="A69" s="276" t="s">
        <v>176</v>
      </c>
      <c r="B69" s="284"/>
      <c r="C69" s="299" t="s">
        <v>168</v>
      </c>
      <c r="D69" s="280"/>
      <c r="E69" s="314"/>
      <c r="F69" s="299"/>
      <c r="G69" s="468"/>
      <c r="H69" s="469"/>
      <c r="I69" s="245"/>
      <c r="J69" s="139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</row>
    <row r="70" spans="1:24" s="15" customFormat="1" ht="14.4" thickTop="1" x14ac:dyDescent="0.3">
      <c r="A70" s="273" t="s">
        <v>97</v>
      </c>
      <c r="B70" s="281" t="s">
        <v>103</v>
      </c>
      <c r="C70" s="293" t="s">
        <v>103</v>
      </c>
      <c r="D70" s="282" t="s">
        <v>103</v>
      </c>
      <c r="E70" s="308" t="s">
        <v>103</v>
      </c>
      <c r="F70" s="293" t="s">
        <v>103</v>
      </c>
      <c r="G70" s="464" t="s">
        <v>103</v>
      </c>
      <c r="H70" s="465" t="s">
        <v>103</v>
      </c>
      <c r="I70" s="242"/>
      <c r="J70" s="14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s="15" customFormat="1" x14ac:dyDescent="0.3">
      <c r="A71" s="268" t="s">
        <v>77</v>
      </c>
      <c r="B71" s="253"/>
      <c r="C71" s="294">
        <v>7088</v>
      </c>
      <c r="D71" s="255">
        <v>7088</v>
      </c>
      <c r="E71" s="309">
        <v>7088</v>
      </c>
      <c r="F71" s="294">
        <v>7088</v>
      </c>
      <c r="G71" s="431">
        <v>7088</v>
      </c>
      <c r="H71" s="456">
        <v>7088</v>
      </c>
      <c r="I71" s="242"/>
      <c r="J71" s="14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s="15" customFormat="1" x14ac:dyDescent="0.3">
      <c r="A72" s="266" t="s">
        <v>78</v>
      </c>
      <c r="B72" s="256"/>
      <c r="C72" s="295">
        <v>2200</v>
      </c>
      <c r="D72" s="257">
        <v>3000</v>
      </c>
      <c r="E72" s="310">
        <v>3400</v>
      </c>
      <c r="F72" s="295" t="s">
        <v>177</v>
      </c>
      <c r="G72" s="432">
        <v>4250</v>
      </c>
      <c r="H72" s="457">
        <v>4250</v>
      </c>
      <c r="I72" s="242"/>
      <c r="J72" s="14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s="15" customFormat="1" x14ac:dyDescent="0.3">
      <c r="A73" s="266" t="s">
        <v>83</v>
      </c>
      <c r="B73" s="256">
        <v>3500</v>
      </c>
      <c r="C73" s="295"/>
      <c r="D73" s="257"/>
      <c r="E73" s="310"/>
      <c r="F73" s="295"/>
      <c r="G73" s="432"/>
      <c r="H73" s="457"/>
      <c r="I73" s="242"/>
      <c r="J73" s="14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x14ac:dyDescent="0.3">
      <c r="A74" s="269" t="s">
        <v>105</v>
      </c>
      <c r="B74" s="265"/>
      <c r="C74" s="298"/>
      <c r="D74" s="261"/>
      <c r="E74" s="313"/>
      <c r="F74" s="298"/>
      <c r="G74" s="419" t="s">
        <v>178</v>
      </c>
      <c r="H74" s="452" t="s">
        <v>178</v>
      </c>
      <c r="I74" s="247"/>
    </row>
    <row r="75" spans="1:24" s="15" customFormat="1" x14ac:dyDescent="0.3">
      <c r="A75" s="269" t="s">
        <v>179</v>
      </c>
      <c r="B75" s="265">
        <v>0.8</v>
      </c>
      <c r="C75" s="298"/>
      <c r="D75" s="261"/>
      <c r="E75" s="313"/>
      <c r="F75" s="298" t="s">
        <v>178</v>
      </c>
      <c r="G75" s="434"/>
      <c r="H75" s="459"/>
      <c r="I75" s="231"/>
      <c r="J75" s="14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x14ac:dyDescent="0.3">
      <c r="A76" s="269" t="s">
        <v>180</v>
      </c>
      <c r="B76" s="265">
        <v>0.6</v>
      </c>
      <c r="C76" s="298"/>
      <c r="D76" s="261"/>
      <c r="E76" s="313" t="s">
        <v>178</v>
      </c>
      <c r="F76" s="298"/>
      <c r="G76" s="434"/>
      <c r="H76" s="459"/>
      <c r="I76" s="246"/>
    </row>
    <row r="77" spans="1:24" ht="14.4" thickBot="1" x14ac:dyDescent="0.35">
      <c r="A77" s="276" t="s">
        <v>89</v>
      </c>
      <c r="B77" s="279"/>
      <c r="C77" s="299" t="s">
        <v>178</v>
      </c>
      <c r="D77" s="280"/>
      <c r="E77" s="314"/>
      <c r="F77" s="299"/>
      <c r="G77" s="468"/>
      <c r="H77" s="469"/>
      <c r="I77" s="247"/>
    </row>
    <row r="78" spans="1:24" ht="14.4" thickTop="1" x14ac:dyDescent="0.3">
      <c r="A78" s="273" t="s">
        <v>102</v>
      </c>
      <c r="B78" s="281" t="s">
        <v>103</v>
      </c>
      <c r="C78" s="293" t="s">
        <v>181</v>
      </c>
      <c r="D78" s="282" t="s">
        <v>181</v>
      </c>
      <c r="E78" s="308" t="s">
        <v>181</v>
      </c>
      <c r="F78" s="293" t="s">
        <v>181</v>
      </c>
      <c r="G78" s="470" t="s">
        <v>181</v>
      </c>
      <c r="H78" s="471" t="s">
        <v>181</v>
      </c>
      <c r="I78" s="247"/>
    </row>
    <row r="79" spans="1:24" x14ac:dyDescent="0.3">
      <c r="A79" s="268" t="s">
        <v>77</v>
      </c>
      <c r="B79" s="253"/>
      <c r="C79" s="294"/>
      <c r="D79" s="255"/>
      <c r="E79" s="309"/>
      <c r="F79" s="294"/>
      <c r="G79" s="419"/>
      <c r="H79" s="452"/>
      <c r="I79" s="247"/>
    </row>
    <row r="80" spans="1:24" x14ac:dyDescent="0.3">
      <c r="A80" s="266" t="s">
        <v>78</v>
      </c>
      <c r="B80" s="256"/>
      <c r="C80" s="295">
        <v>1750</v>
      </c>
      <c r="D80" s="257">
        <v>2400</v>
      </c>
      <c r="E80" s="310">
        <v>2720</v>
      </c>
      <c r="F80" s="295">
        <v>3200</v>
      </c>
      <c r="G80" s="419">
        <v>4300</v>
      </c>
      <c r="H80" s="452">
        <v>4300</v>
      </c>
      <c r="I80" s="247"/>
    </row>
    <row r="81" spans="1:24" x14ac:dyDescent="0.3">
      <c r="A81" s="266" t="s">
        <v>83</v>
      </c>
      <c r="B81" s="256">
        <v>3500</v>
      </c>
      <c r="C81" s="295"/>
      <c r="D81" s="257"/>
      <c r="E81" s="310"/>
      <c r="F81" s="295"/>
      <c r="G81" s="419"/>
      <c r="H81" s="452"/>
      <c r="I81" s="247"/>
    </row>
    <row r="82" spans="1:24" s="78" customFormat="1" x14ac:dyDescent="0.3">
      <c r="A82" s="266" t="s">
        <v>101</v>
      </c>
      <c r="B82" s="263"/>
      <c r="C82" s="436"/>
      <c r="D82" s="264"/>
      <c r="E82" s="437"/>
      <c r="F82" s="436"/>
      <c r="G82" s="438" t="s">
        <v>182</v>
      </c>
      <c r="H82" s="461" t="s">
        <v>182</v>
      </c>
      <c r="I82" s="241"/>
      <c r="J82" s="88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</row>
    <row r="83" spans="1:24" x14ac:dyDescent="0.3">
      <c r="A83" s="269" t="s">
        <v>183</v>
      </c>
      <c r="B83" s="265">
        <v>0.8</v>
      </c>
      <c r="C83" s="298"/>
      <c r="D83" s="261"/>
      <c r="E83" s="313"/>
      <c r="F83" s="298" t="s">
        <v>182</v>
      </c>
      <c r="G83" s="419"/>
      <c r="H83" s="452"/>
      <c r="I83" s="247"/>
    </row>
    <row r="84" spans="1:24" x14ac:dyDescent="0.3">
      <c r="A84" s="269" t="s">
        <v>184</v>
      </c>
      <c r="B84" s="265">
        <v>0.6</v>
      </c>
      <c r="C84" s="298"/>
      <c r="D84" s="261"/>
      <c r="E84" s="313" t="s">
        <v>182</v>
      </c>
      <c r="F84" s="298"/>
      <c r="G84" s="419"/>
      <c r="H84" s="452"/>
      <c r="I84" s="247"/>
    </row>
    <row r="85" spans="1:24" ht="14.4" thickBot="1" x14ac:dyDescent="0.35">
      <c r="A85" s="276" t="s">
        <v>185</v>
      </c>
      <c r="B85" s="279"/>
      <c r="C85" s="299" t="s">
        <v>182</v>
      </c>
      <c r="D85" s="280"/>
      <c r="E85" s="314"/>
      <c r="F85" s="299"/>
      <c r="G85" s="472"/>
      <c r="H85" s="473"/>
      <c r="I85" s="247"/>
    </row>
    <row r="86" spans="1:24" ht="14.4" thickTop="1" x14ac:dyDescent="0.3">
      <c r="A86" s="273" t="s">
        <v>186</v>
      </c>
      <c r="B86" s="274"/>
      <c r="C86" s="301" t="s">
        <v>187</v>
      </c>
      <c r="D86" s="275" t="s">
        <v>187</v>
      </c>
      <c r="E86" s="316" t="s">
        <v>187</v>
      </c>
      <c r="F86" s="301" t="s">
        <v>187</v>
      </c>
      <c r="G86" s="470" t="s">
        <v>187</v>
      </c>
      <c r="H86" s="471" t="s">
        <v>187</v>
      </c>
      <c r="I86" s="247"/>
      <c r="K86" s="13">
        <v>1</v>
      </c>
      <c r="L86" s="13">
        <v>37</v>
      </c>
    </row>
    <row r="87" spans="1:24" x14ac:dyDescent="0.3">
      <c r="A87" s="268" t="s">
        <v>77</v>
      </c>
      <c r="B87" s="259"/>
      <c r="C87" s="291"/>
      <c r="D87" s="249"/>
      <c r="E87" s="306"/>
      <c r="F87" s="291"/>
      <c r="G87" s="419"/>
      <c r="H87" s="452"/>
      <c r="I87" s="247"/>
      <c r="K87" s="13">
        <v>4</v>
      </c>
      <c r="L87" s="13">
        <v>49</v>
      </c>
    </row>
    <row r="88" spans="1:24" x14ac:dyDescent="0.3">
      <c r="A88" s="266" t="s">
        <v>78</v>
      </c>
      <c r="B88" s="259"/>
      <c r="C88" s="291">
        <v>3700</v>
      </c>
      <c r="D88" s="249">
        <v>4500</v>
      </c>
      <c r="E88" s="306">
        <v>4900</v>
      </c>
      <c r="F88" s="291" t="s">
        <v>188</v>
      </c>
      <c r="G88" s="419">
        <v>6920</v>
      </c>
      <c r="H88" s="452">
        <v>6920</v>
      </c>
      <c r="I88" s="247"/>
      <c r="K88" s="13">
        <v>5</v>
      </c>
      <c r="L88" s="13">
        <v>63</v>
      </c>
    </row>
    <row r="89" spans="1:24" x14ac:dyDescent="0.3">
      <c r="A89" s="266" t="s">
        <v>83</v>
      </c>
      <c r="B89" s="259"/>
      <c r="C89" s="291"/>
      <c r="D89" s="249"/>
      <c r="E89" s="306"/>
      <c r="F89" s="291"/>
      <c r="G89" s="419"/>
      <c r="H89" s="452"/>
      <c r="I89" s="247"/>
    </row>
    <row r="90" spans="1:24" x14ac:dyDescent="0.3">
      <c r="A90" s="266" t="s">
        <v>189</v>
      </c>
      <c r="B90" s="259"/>
      <c r="C90" s="291"/>
      <c r="D90" s="249"/>
      <c r="E90" s="306"/>
      <c r="F90" s="291"/>
      <c r="G90" s="419" t="s">
        <v>190</v>
      </c>
      <c r="H90" s="452" t="s">
        <v>190</v>
      </c>
      <c r="I90" s="247"/>
    </row>
    <row r="91" spans="1:24" x14ac:dyDescent="0.3">
      <c r="A91" s="266" t="s">
        <v>191</v>
      </c>
      <c r="B91" s="259"/>
      <c r="C91" s="291"/>
      <c r="D91" s="249"/>
      <c r="E91" s="306"/>
      <c r="F91" s="291" t="s">
        <v>190</v>
      </c>
      <c r="G91" s="419"/>
      <c r="H91" s="452"/>
      <c r="I91" s="247"/>
    </row>
    <row r="92" spans="1:24" x14ac:dyDescent="0.3">
      <c r="A92" s="269" t="s">
        <v>192</v>
      </c>
      <c r="B92" s="259"/>
      <c r="C92" s="291"/>
      <c r="D92" s="249"/>
      <c r="E92" s="306" t="s">
        <v>190</v>
      </c>
      <c r="F92" s="291"/>
      <c r="G92" s="419"/>
      <c r="H92" s="452"/>
      <c r="I92" s="247"/>
    </row>
    <row r="93" spans="1:24" x14ac:dyDescent="0.3">
      <c r="A93" s="269" t="s">
        <v>193</v>
      </c>
      <c r="B93" s="259"/>
      <c r="C93" s="291"/>
      <c r="D93" s="249" t="s">
        <v>190</v>
      </c>
      <c r="E93" s="306"/>
      <c r="F93" s="291"/>
      <c r="G93" s="419"/>
      <c r="H93" s="452"/>
      <c r="I93" s="247"/>
    </row>
    <row r="94" spans="1:24" ht="14.4" thickBot="1" x14ac:dyDescent="0.35">
      <c r="A94" s="276" t="s">
        <v>79</v>
      </c>
      <c r="B94" s="277"/>
      <c r="C94" s="302" t="s">
        <v>190</v>
      </c>
      <c r="D94" s="278"/>
      <c r="E94" s="317"/>
      <c r="F94" s="302"/>
      <c r="G94" s="472"/>
      <c r="H94" s="473"/>
      <c r="I94" s="247"/>
    </row>
    <row r="95" spans="1:24" ht="14.4" thickTop="1" x14ac:dyDescent="0.3">
      <c r="A95" s="273" t="s">
        <v>194</v>
      </c>
      <c r="B95" s="274"/>
      <c r="C95" s="301" t="s">
        <v>195</v>
      </c>
      <c r="D95" s="275" t="s">
        <v>195</v>
      </c>
      <c r="E95" s="316" t="s">
        <v>195</v>
      </c>
      <c r="F95" s="301" t="s">
        <v>195</v>
      </c>
      <c r="G95" s="470" t="s">
        <v>195</v>
      </c>
      <c r="H95" s="471" t="s">
        <v>195</v>
      </c>
      <c r="I95" s="247"/>
    </row>
    <row r="96" spans="1:24" x14ac:dyDescent="0.3">
      <c r="A96" s="268" t="s">
        <v>77</v>
      </c>
      <c r="B96" s="259"/>
      <c r="C96" s="291"/>
      <c r="D96" s="249"/>
      <c r="E96" s="306"/>
      <c r="F96" s="291"/>
      <c r="G96" s="419"/>
      <c r="H96" s="452"/>
      <c r="I96" s="247"/>
    </row>
    <row r="97" spans="1:9" x14ac:dyDescent="0.3">
      <c r="A97" s="266" t="s">
        <v>78</v>
      </c>
      <c r="B97" s="259"/>
      <c r="C97" s="291">
        <v>2020</v>
      </c>
      <c r="D97" s="249">
        <v>3000</v>
      </c>
      <c r="E97" s="306">
        <v>3480</v>
      </c>
      <c r="F97" s="291" t="s">
        <v>172</v>
      </c>
      <c r="G97" s="419">
        <v>5900</v>
      </c>
      <c r="H97" s="452">
        <v>5900</v>
      </c>
      <c r="I97" s="247"/>
    </row>
    <row r="98" spans="1:9" x14ac:dyDescent="0.3">
      <c r="A98" s="266" t="s">
        <v>83</v>
      </c>
      <c r="B98" s="259"/>
      <c r="C98" s="291"/>
      <c r="D98" s="249"/>
      <c r="E98" s="306"/>
      <c r="F98" s="291"/>
      <c r="G98" s="419"/>
      <c r="H98" s="452"/>
      <c r="I98" s="247"/>
    </row>
    <row r="99" spans="1:9" x14ac:dyDescent="0.3">
      <c r="A99" s="266" t="s">
        <v>196</v>
      </c>
      <c r="B99" s="259"/>
      <c r="C99" s="291"/>
      <c r="D99" s="249"/>
      <c r="E99" s="306"/>
      <c r="F99" s="291"/>
      <c r="G99" s="419" t="s">
        <v>168</v>
      </c>
      <c r="H99" s="452" t="s">
        <v>168</v>
      </c>
      <c r="I99" s="247"/>
    </row>
    <row r="100" spans="1:9" x14ac:dyDescent="0.3">
      <c r="A100" s="269" t="s">
        <v>197</v>
      </c>
      <c r="B100" s="259"/>
      <c r="C100" s="291"/>
      <c r="D100" s="249"/>
      <c r="E100" s="306"/>
      <c r="F100" s="291" t="s">
        <v>198</v>
      </c>
      <c r="G100" s="419"/>
      <c r="H100" s="452"/>
      <c r="I100" s="247"/>
    </row>
    <row r="101" spans="1:9" x14ac:dyDescent="0.3">
      <c r="A101" s="269" t="s">
        <v>199</v>
      </c>
      <c r="B101" s="259"/>
      <c r="C101" s="291"/>
      <c r="D101" s="249"/>
      <c r="E101" s="306" t="s">
        <v>198</v>
      </c>
      <c r="F101" s="291"/>
      <c r="G101" s="419"/>
      <c r="H101" s="452"/>
      <c r="I101" s="247"/>
    </row>
    <row r="102" spans="1:9" ht="14.4" thickBot="1" x14ac:dyDescent="0.35">
      <c r="A102" s="276" t="s">
        <v>200</v>
      </c>
      <c r="B102" s="277"/>
      <c r="C102" s="302" t="s">
        <v>198</v>
      </c>
      <c r="D102" s="278"/>
      <c r="E102" s="317"/>
      <c r="F102" s="302"/>
      <c r="G102" s="472"/>
      <c r="H102" s="473"/>
      <c r="I102" s="247"/>
    </row>
    <row r="103" spans="1:9" ht="14.4" thickTop="1" x14ac:dyDescent="0.3">
      <c r="A103" s="273" t="s">
        <v>201</v>
      </c>
      <c r="B103" s="274"/>
      <c r="C103" s="301" t="s">
        <v>202</v>
      </c>
      <c r="D103" s="275" t="s">
        <v>202</v>
      </c>
      <c r="E103" s="316" t="s">
        <v>202</v>
      </c>
      <c r="F103" s="301" t="s">
        <v>202</v>
      </c>
      <c r="G103" s="470"/>
      <c r="H103" s="471"/>
      <c r="I103" s="247"/>
    </row>
    <row r="104" spans="1:9" x14ac:dyDescent="0.3">
      <c r="A104" s="268" t="s">
        <v>77</v>
      </c>
      <c r="B104" s="259"/>
      <c r="C104" s="291"/>
      <c r="D104" s="249"/>
      <c r="E104" s="306"/>
      <c r="F104" s="291"/>
      <c r="G104" s="419"/>
      <c r="H104" s="452"/>
      <c r="I104" s="247"/>
    </row>
    <row r="105" spans="1:9" x14ac:dyDescent="0.3">
      <c r="A105" s="266" t="s">
        <v>78</v>
      </c>
      <c r="B105" s="259"/>
      <c r="C105" s="291">
        <v>3000</v>
      </c>
      <c r="D105" s="249">
        <v>3000</v>
      </c>
      <c r="E105" s="306">
        <v>4000</v>
      </c>
      <c r="F105" s="291"/>
      <c r="G105" s="419"/>
      <c r="H105" s="452"/>
      <c r="I105" s="247"/>
    </row>
    <row r="106" spans="1:9" x14ac:dyDescent="0.3">
      <c r="A106" s="266" t="s">
        <v>83</v>
      </c>
      <c r="B106" s="259"/>
      <c r="C106" s="291"/>
      <c r="D106" s="249"/>
      <c r="E106" s="306"/>
      <c r="F106" s="291"/>
      <c r="G106" s="419"/>
      <c r="H106" s="452"/>
      <c r="I106" s="247"/>
    </row>
    <row r="107" spans="1:9" x14ac:dyDescent="0.3">
      <c r="A107" s="269" t="s">
        <v>203</v>
      </c>
      <c r="B107" s="259"/>
      <c r="C107" s="291"/>
      <c r="D107" s="249"/>
      <c r="E107" s="306" t="s">
        <v>204</v>
      </c>
      <c r="F107" s="291"/>
      <c r="G107" s="419"/>
      <c r="H107" s="452"/>
      <c r="I107" s="247"/>
    </row>
    <row r="108" spans="1:9" ht="14.4" thickBot="1" x14ac:dyDescent="0.35">
      <c r="A108" s="276" t="s">
        <v>205</v>
      </c>
      <c r="B108" s="277"/>
      <c r="C108" s="302" t="s">
        <v>204</v>
      </c>
      <c r="D108" s="278"/>
      <c r="E108" s="317"/>
      <c r="F108" s="302"/>
      <c r="G108" s="472"/>
      <c r="H108" s="473"/>
      <c r="I108" s="247" t="s">
        <v>206</v>
      </c>
    </row>
    <row r="109" spans="1:9" ht="14.4" thickTop="1" x14ac:dyDescent="0.3">
      <c r="A109" s="273" t="s">
        <v>207</v>
      </c>
      <c r="B109" s="274"/>
      <c r="C109" s="301" t="s">
        <v>208</v>
      </c>
      <c r="D109" s="275" t="s">
        <v>208</v>
      </c>
      <c r="E109" s="316" t="s">
        <v>208</v>
      </c>
      <c r="F109" s="301" t="s">
        <v>208</v>
      </c>
      <c r="G109" s="470" t="s">
        <v>208</v>
      </c>
      <c r="H109" s="471" t="s">
        <v>208</v>
      </c>
      <c r="I109" s="247"/>
    </row>
    <row r="110" spans="1:9" x14ac:dyDescent="0.3">
      <c r="A110" s="268" t="s">
        <v>77</v>
      </c>
      <c r="B110" s="259"/>
      <c r="C110" s="291"/>
      <c r="D110" s="249"/>
      <c r="E110" s="306"/>
      <c r="F110" s="291"/>
      <c r="G110" s="419"/>
      <c r="H110" s="452"/>
      <c r="I110" s="247"/>
    </row>
    <row r="111" spans="1:9" x14ac:dyDescent="0.3">
      <c r="A111" s="266" t="s">
        <v>78</v>
      </c>
      <c r="B111" s="259"/>
      <c r="C111" s="291">
        <v>2600</v>
      </c>
      <c r="D111" s="249">
        <v>2400</v>
      </c>
      <c r="E111" s="306">
        <v>3600</v>
      </c>
      <c r="F111" s="291">
        <v>3200</v>
      </c>
      <c r="G111" s="419">
        <v>4890</v>
      </c>
      <c r="H111" s="452">
        <v>4890</v>
      </c>
      <c r="I111" s="247"/>
    </row>
    <row r="112" spans="1:9" x14ac:dyDescent="0.3">
      <c r="A112" s="266" t="s">
        <v>83</v>
      </c>
      <c r="B112" s="259"/>
      <c r="C112" s="291"/>
      <c r="D112" s="249"/>
      <c r="E112" s="306"/>
      <c r="F112" s="291"/>
      <c r="G112" s="419"/>
      <c r="H112" s="452"/>
      <c r="I112" s="247"/>
    </row>
    <row r="113" spans="1:9" x14ac:dyDescent="0.3">
      <c r="A113" s="266" t="s">
        <v>209</v>
      </c>
      <c r="B113" s="259"/>
      <c r="C113" s="291"/>
      <c r="D113" s="249"/>
      <c r="E113" s="306"/>
      <c r="F113" s="291"/>
      <c r="G113" s="419" t="s">
        <v>190</v>
      </c>
      <c r="H113" s="452" t="s">
        <v>190</v>
      </c>
      <c r="I113" s="247"/>
    </row>
    <row r="114" spans="1:9" x14ac:dyDescent="0.3">
      <c r="A114" s="269" t="s">
        <v>210</v>
      </c>
      <c r="B114" s="259"/>
      <c r="C114" s="291"/>
      <c r="D114" s="249"/>
      <c r="E114" s="306" t="s">
        <v>190</v>
      </c>
      <c r="F114" s="291"/>
      <c r="G114" s="419"/>
      <c r="H114" s="452"/>
      <c r="I114" s="247"/>
    </row>
    <row r="115" spans="1:9" ht="14.4" thickBot="1" x14ac:dyDescent="0.35">
      <c r="A115" s="276" t="s">
        <v>211</v>
      </c>
      <c r="B115" s="277"/>
      <c r="C115" s="302" t="s">
        <v>190</v>
      </c>
      <c r="D115" s="278"/>
      <c r="E115" s="317"/>
      <c r="F115" s="302"/>
      <c r="G115" s="472"/>
      <c r="H115" s="473"/>
      <c r="I115" s="247"/>
    </row>
    <row r="116" spans="1:9" ht="14.4" thickTop="1" x14ac:dyDescent="0.3">
      <c r="A116" s="273" t="s">
        <v>212</v>
      </c>
      <c r="B116" s="274"/>
      <c r="C116" s="301"/>
      <c r="D116" s="275"/>
      <c r="E116" s="316" t="s">
        <v>213</v>
      </c>
      <c r="F116" s="301"/>
      <c r="G116" s="470" t="s">
        <v>213</v>
      </c>
      <c r="H116" s="471" t="s">
        <v>213</v>
      </c>
      <c r="I116" s="247"/>
    </row>
    <row r="117" spans="1:9" x14ac:dyDescent="0.3">
      <c r="A117" s="268" t="s">
        <v>77</v>
      </c>
      <c r="B117" s="259"/>
      <c r="C117" s="291"/>
      <c r="D117" s="249"/>
      <c r="E117" s="306"/>
      <c r="F117" s="291"/>
      <c r="G117" s="419"/>
      <c r="H117" s="452"/>
      <c r="I117" s="247"/>
    </row>
    <row r="118" spans="1:9" x14ac:dyDescent="0.3">
      <c r="A118" s="266" t="s">
        <v>78</v>
      </c>
      <c r="B118" s="259"/>
      <c r="C118" s="291"/>
      <c r="D118" s="249"/>
      <c r="E118" s="306">
        <v>2720</v>
      </c>
      <c r="F118" s="291"/>
      <c r="G118" s="419">
        <v>4500</v>
      </c>
      <c r="H118" s="452">
        <v>4500</v>
      </c>
      <c r="I118" s="247"/>
    </row>
    <row r="119" spans="1:9" x14ac:dyDescent="0.3">
      <c r="A119" s="266" t="s">
        <v>83</v>
      </c>
      <c r="B119" s="259"/>
      <c r="C119" s="291"/>
      <c r="D119" s="249"/>
      <c r="E119" s="306"/>
      <c r="F119" s="291"/>
      <c r="G119" s="419"/>
      <c r="H119" s="452"/>
      <c r="I119" s="247"/>
    </row>
    <row r="120" spans="1:9" x14ac:dyDescent="0.3">
      <c r="A120" s="266" t="s">
        <v>214</v>
      </c>
      <c r="B120" s="259"/>
      <c r="C120" s="291"/>
      <c r="D120" s="249"/>
      <c r="E120" s="306"/>
      <c r="F120" s="291"/>
      <c r="G120" s="419" t="s">
        <v>215</v>
      </c>
      <c r="H120" s="452" t="s">
        <v>215</v>
      </c>
      <c r="I120" s="247"/>
    </row>
    <row r="121" spans="1:9" ht="14.4" thickBot="1" x14ac:dyDescent="0.35">
      <c r="A121" s="270" t="s">
        <v>216</v>
      </c>
      <c r="B121" s="271"/>
      <c r="C121" s="303"/>
      <c r="D121" s="272"/>
      <c r="E121" s="318" t="s">
        <v>190</v>
      </c>
      <c r="F121" s="303"/>
      <c r="G121" s="462"/>
      <c r="H121" s="463"/>
      <c r="I121" s="247"/>
    </row>
    <row r="122" spans="1:9" x14ac:dyDescent="0.3">
      <c r="A122" s="154"/>
      <c r="B122" s="55"/>
      <c r="C122" s="304"/>
      <c r="D122" s="248"/>
      <c r="E122" s="319"/>
      <c r="F122" s="304"/>
      <c r="G122" s="395"/>
      <c r="H122" s="396"/>
    </row>
  </sheetData>
  <mergeCells count="1">
    <mergeCell ref="I2:I3"/>
  </mergeCells>
  <conditionalFormatting sqref="D9">
    <cfRule type="expression" dxfId="30" priority="64">
      <formula>NOT(D$9=ROUNDDOWN(D$9,0))</formula>
    </cfRule>
  </conditionalFormatting>
  <conditionalFormatting sqref="B50:B55 D67:F69 D50:H55 B65:H65 B70:H77 B58:C69 D58:D66 G58:H69">
    <cfRule type="expression" dxfId="29" priority="63">
      <formula>ISBLANK(B$12)</formula>
    </cfRule>
  </conditionalFormatting>
  <conditionalFormatting sqref="A1">
    <cfRule type="expression" dxfId="28" priority="61">
      <formula>NOT(ISBLANK(B$12))</formula>
    </cfRule>
  </conditionalFormatting>
  <conditionalFormatting sqref="I1">
    <cfRule type="expression" dxfId="27" priority="60">
      <formula>NOT(ISBLANK(I$12))</formula>
    </cfRule>
  </conditionalFormatting>
  <conditionalFormatting sqref="B12 D12">
    <cfRule type="expression" dxfId="26" priority="59">
      <formula>ISBLANK(B$12)</formula>
    </cfRule>
  </conditionalFormatting>
  <conditionalFormatting sqref="B9 D9">
    <cfRule type="expression" dxfId="25" priority="58">
      <formula>NOT(B$9=ROUNDDOWN(B$9,0))</formula>
    </cfRule>
  </conditionalFormatting>
  <conditionalFormatting sqref="E9">
    <cfRule type="expression" dxfId="24" priority="37">
      <formula>NOT(E$9=ROUNDDOWN(E$9,0))</formula>
    </cfRule>
  </conditionalFormatting>
  <conditionalFormatting sqref="E58:E59 E62:E66">
    <cfRule type="expression" dxfId="23" priority="36">
      <formula>ISBLANK(E$12)</formula>
    </cfRule>
  </conditionalFormatting>
  <conditionalFormatting sqref="E12">
    <cfRule type="expression" dxfId="22" priority="35">
      <formula>ISBLANK(E$12)</formula>
    </cfRule>
  </conditionalFormatting>
  <conditionalFormatting sqref="E9">
    <cfRule type="expression" dxfId="21" priority="34">
      <formula>NOT(E$9=ROUNDDOWN(E$9,0))</formula>
    </cfRule>
  </conditionalFormatting>
  <conditionalFormatting sqref="F9">
    <cfRule type="expression" dxfId="20" priority="27">
      <formula>NOT(F$9=ROUNDDOWN(F$9,0))</formula>
    </cfRule>
  </conditionalFormatting>
  <conditionalFormatting sqref="F58:F59 F62:F66">
    <cfRule type="expression" dxfId="19" priority="26">
      <formula>ISBLANK(F$12)</formula>
    </cfRule>
  </conditionalFormatting>
  <conditionalFormatting sqref="F12">
    <cfRule type="expression" dxfId="18" priority="25">
      <formula>ISBLANK(F$12)</formula>
    </cfRule>
  </conditionalFormatting>
  <conditionalFormatting sqref="F9">
    <cfRule type="expression" dxfId="17" priority="24">
      <formula>NOT(F$9=ROUNDDOWN(F$9,0))</formula>
    </cfRule>
  </conditionalFormatting>
  <conditionalFormatting sqref="E60:E61">
    <cfRule type="expression" dxfId="16" priority="19">
      <formula>ISBLANK(E$12)</formula>
    </cfRule>
  </conditionalFormatting>
  <conditionalFormatting sqref="F60:F61">
    <cfRule type="expression" dxfId="15" priority="18">
      <formula>ISBLANK(F$12)</formula>
    </cfRule>
  </conditionalFormatting>
  <conditionalFormatting sqref="B78:B81 D78:D81 D83:D85 B83:B85">
    <cfRule type="expression" dxfId="14" priority="17">
      <formula>ISBLANK(B$12)</formula>
    </cfRule>
  </conditionalFormatting>
  <conditionalFormatting sqref="E79:E81 E83:E85">
    <cfRule type="expression" dxfId="13" priority="16">
      <formula>ISBLANK(E$12)</formula>
    </cfRule>
  </conditionalFormatting>
  <conditionalFormatting sqref="F79:F81 F83:F85">
    <cfRule type="expression" dxfId="12" priority="15">
      <formula>ISBLANK(F$12)</formula>
    </cfRule>
  </conditionalFormatting>
  <conditionalFormatting sqref="E78">
    <cfRule type="expression" dxfId="11" priority="14">
      <formula>ISBLANK(E$12)</formula>
    </cfRule>
  </conditionalFormatting>
  <conditionalFormatting sqref="F78">
    <cfRule type="expression" dxfId="10" priority="13">
      <formula>ISBLANK(F$12)</formula>
    </cfRule>
  </conditionalFormatting>
  <conditionalFormatting sqref="C9">
    <cfRule type="expression" dxfId="9" priority="12">
      <formula>NOT(C$9=ROUNDDOWN(C$9,0))</formula>
    </cfRule>
  </conditionalFormatting>
  <conditionalFormatting sqref="C50:C55">
    <cfRule type="expression" dxfId="8" priority="11">
      <formula>ISBLANK(C$12)</formula>
    </cfRule>
  </conditionalFormatting>
  <conditionalFormatting sqref="C12">
    <cfRule type="expression" dxfId="7" priority="10">
      <formula>ISBLANK(C$12)</formula>
    </cfRule>
  </conditionalFormatting>
  <conditionalFormatting sqref="C9">
    <cfRule type="expression" dxfId="6" priority="9">
      <formula>NOT(C$9=ROUNDDOWN(C$9,0))</formula>
    </cfRule>
  </conditionalFormatting>
  <conditionalFormatting sqref="C78:C81 C83:C85">
    <cfRule type="expression" dxfId="5" priority="8">
      <formula>ISBLANK(C$12)</formula>
    </cfRule>
  </conditionalFormatting>
  <conditionalFormatting sqref="G9:H9">
    <cfRule type="expression" dxfId="4" priority="7">
      <formula>NOT(G$9=ROUNDDOWN(G$9,0))</formula>
    </cfRule>
  </conditionalFormatting>
  <conditionalFormatting sqref="G12:H12">
    <cfRule type="expression" dxfId="3" priority="5">
      <formula>ISBLANK(G$12)</formula>
    </cfRule>
  </conditionalFormatting>
  <conditionalFormatting sqref="G9:H9">
    <cfRule type="expression" dxfId="2" priority="4">
      <formula>NOT(G$9=ROUNDDOWN(G$9,0))</formula>
    </cfRule>
  </conditionalFormatting>
  <conditionalFormatting sqref="B82:F82">
    <cfRule type="expression" dxfId="1" priority="2">
      <formula>ISBLANK(B$12)</formula>
    </cfRule>
  </conditionalFormatting>
  <conditionalFormatting sqref="G82:H82">
    <cfRule type="expression" dxfId="0" priority="1">
      <formula>ISBLANK(G$12)</formula>
    </cfRule>
  </conditionalFormatting>
  <dataValidations count="2">
    <dataValidation type="list" allowBlank="1" showInputMessage="1" showErrorMessage="1" sqref="B32:F32" xr:uid="{E4302ECB-4B65-41FA-A793-90E2092A7CB8}">
      <formula1>$J$11:$J$12</formula1>
    </dataValidation>
    <dataValidation type="list" allowBlank="1" showInputMessage="1" showErrorMessage="1" sqref="G32:H32" xr:uid="{F2262EE5-4615-4461-BDD0-7F48C672C698}">
      <formula1>$H$11:$H$12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3F6C-45D9-467E-BB59-3E0521885835}">
  <dimension ref="A1:R24"/>
  <sheetViews>
    <sheetView topLeftCell="A19" workbookViewId="0">
      <selection activeCell="E3" sqref="E3"/>
    </sheetView>
  </sheetViews>
  <sheetFormatPr defaultColWidth="8.69921875" defaultRowHeight="15.6" x14ac:dyDescent="0.3"/>
  <cols>
    <col min="1" max="1" width="8.69921875" style="496"/>
    <col min="2" max="2" width="18.3984375" style="496" customWidth="1"/>
    <col min="3" max="3" width="18.3984375" style="495" customWidth="1"/>
    <col min="4" max="4" width="3.8984375" style="495" customWidth="1"/>
    <col min="5" max="5" width="12.3984375" style="496" bestFit="1" customWidth="1"/>
    <col min="6" max="6" width="14.3984375" style="495" customWidth="1"/>
    <col min="7" max="7" width="4.19921875" style="495" customWidth="1"/>
    <col min="8" max="8" width="12.3984375" style="496" bestFit="1" customWidth="1"/>
    <col min="9" max="9" width="12.3984375" style="495" customWidth="1"/>
    <col min="10" max="10" width="4.19921875" style="495" customWidth="1"/>
    <col min="11" max="11" width="12.3984375" style="496" bestFit="1" customWidth="1"/>
    <col min="12" max="12" width="15" style="495" customWidth="1"/>
    <col min="13" max="13" width="8.69921875" style="496"/>
    <col min="14" max="14" width="11" style="504" bestFit="1" customWidth="1"/>
    <col min="15" max="16384" width="8.69921875" style="496"/>
  </cols>
  <sheetData>
    <row r="1" spans="1:18" x14ac:dyDescent="0.3">
      <c r="B1" s="496" t="s">
        <v>217</v>
      </c>
      <c r="E1" s="496" t="s">
        <v>218</v>
      </c>
      <c r="H1" s="496">
        <v>5400</v>
      </c>
      <c r="K1" s="496">
        <v>3400</v>
      </c>
    </row>
    <row r="2" spans="1:18" ht="16.2" thickBot="1" x14ac:dyDescent="0.35">
      <c r="B2" s="487" t="s">
        <v>219</v>
      </c>
      <c r="C2" s="490" t="s">
        <v>220</v>
      </c>
      <c r="D2" s="490"/>
      <c r="E2" s="487" t="s">
        <v>221</v>
      </c>
      <c r="F2" s="490" t="s">
        <v>220</v>
      </c>
      <c r="G2" s="490"/>
      <c r="H2" s="487" t="s">
        <v>222</v>
      </c>
      <c r="I2" s="490" t="s">
        <v>220</v>
      </c>
      <c r="J2" s="490"/>
      <c r="K2" s="487" t="s">
        <v>223</v>
      </c>
      <c r="L2" s="490" t="s">
        <v>220</v>
      </c>
      <c r="N2" s="497" t="s">
        <v>224</v>
      </c>
    </row>
    <row r="3" spans="1:18" ht="23.4" customHeight="1" thickBot="1" x14ac:dyDescent="0.35">
      <c r="A3" s="496" t="s">
        <v>225</v>
      </c>
      <c r="B3" s="512" t="s">
        <v>226</v>
      </c>
      <c r="C3" s="510" t="s">
        <v>227</v>
      </c>
      <c r="D3" s="491"/>
      <c r="E3" s="512" t="s">
        <v>228</v>
      </c>
      <c r="F3" s="510" t="s">
        <v>229</v>
      </c>
      <c r="G3" s="491"/>
      <c r="H3" s="499" t="s">
        <v>230</v>
      </c>
      <c r="I3" s="493" t="s">
        <v>231</v>
      </c>
      <c r="J3" s="491"/>
      <c r="K3" s="488" t="s">
        <v>232</v>
      </c>
      <c r="L3" s="493" t="s">
        <v>232</v>
      </c>
      <c r="N3" s="500" t="s">
        <v>233</v>
      </c>
    </row>
    <row r="4" spans="1:18" ht="23.4" customHeight="1" x14ac:dyDescent="0.3">
      <c r="B4" s="498" t="s">
        <v>234</v>
      </c>
      <c r="C4" s="493" t="s">
        <v>235</v>
      </c>
      <c r="D4" s="491"/>
      <c r="E4" s="488" t="s">
        <v>236</v>
      </c>
      <c r="F4" s="493" t="s">
        <v>237</v>
      </c>
      <c r="G4" s="491"/>
      <c r="H4" s="501"/>
      <c r="I4" s="493" t="s">
        <v>238</v>
      </c>
      <c r="J4" s="491"/>
      <c r="K4" s="488" t="s">
        <v>239</v>
      </c>
      <c r="L4" s="491"/>
      <c r="N4" s="502" t="s">
        <v>240</v>
      </c>
    </row>
    <row r="5" spans="1:18" ht="23.4" customHeight="1" x14ac:dyDescent="0.3">
      <c r="B5" s="498" t="s">
        <v>241</v>
      </c>
      <c r="C5" s="491"/>
      <c r="D5" s="491"/>
      <c r="E5" s="489" t="s">
        <v>242</v>
      </c>
      <c r="F5" s="492"/>
      <c r="G5" s="492"/>
      <c r="H5" s="501"/>
      <c r="I5" s="491"/>
      <c r="J5" s="491"/>
      <c r="K5" s="489" t="s">
        <v>243</v>
      </c>
      <c r="L5" s="494" t="s">
        <v>243</v>
      </c>
      <c r="N5" s="503" t="s">
        <v>220</v>
      </c>
    </row>
    <row r="6" spans="1:18" ht="34.950000000000003" customHeight="1" x14ac:dyDescent="0.3">
      <c r="A6" s="496" t="s">
        <v>91</v>
      </c>
      <c r="B6" s="498" t="s">
        <v>244</v>
      </c>
      <c r="C6" s="493" t="s">
        <v>245</v>
      </c>
      <c r="D6" s="491"/>
      <c r="E6" s="488" t="s">
        <v>226</v>
      </c>
      <c r="F6" s="493" t="s">
        <v>246</v>
      </c>
      <c r="G6" s="491"/>
      <c r="H6" s="499" t="s">
        <v>247</v>
      </c>
      <c r="I6" s="493" t="s">
        <v>248</v>
      </c>
      <c r="J6" s="491"/>
      <c r="K6" s="488" t="s">
        <v>249</v>
      </c>
      <c r="L6" s="493" t="s">
        <v>250</v>
      </c>
    </row>
    <row r="7" spans="1:18" ht="23.4" customHeight="1" x14ac:dyDescent="0.3">
      <c r="B7" s="498" t="s">
        <v>251</v>
      </c>
      <c r="C7" s="493" t="s">
        <v>252</v>
      </c>
      <c r="D7" s="491"/>
      <c r="E7" s="488" t="s">
        <v>253</v>
      </c>
      <c r="F7" s="493" t="s">
        <v>254</v>
      </c>
      <c r="G7" s="491"/>
      <c r="H7" s="501"/>
      <c r="I7" s="493" t="s">
        <v>255</v>
      </c>
      <c r="J7" s="491"/>
      <c r="K7" s="488" t="s">
        <v>256</v>
      </c>
      <c r="L7" s="493" t="s">
        <v>257</v>
      </c>
      <c r="N7" s="504" t="s">
        <v>258</v>
      </c>
      <c r="O7" s="496">
        <v>5</v>
      </c>
      <c r="P7" s="496">
        <v>4</v>
      </c>
      <c r="Q7" s="496">
        <v>3</v>
      </c>
      <c r="R7" s="495">
        <v>1</v>
      </c>
    </row>
    <row r="8" spans="1:18" ht="34.950000000000003" customHeight="1" x14ac:dyDescent="0.3">
      <c r="A8" s="496" t="s">
        <v>103</v>
      </c>
      <c r="B8" s="498" t="s">
        <v>259</v>
      </c>
      <c r="C8" s="493" t="s">
        <v>245</v>
      </c>
      <c r="D8" s="491"/>
      <c r="E8" s="488" t="s">
        <v>260</v>
      </c>
      <c r="F8" s="493" t="s">
        <v>261</v>
      </c>
      <c r="G8" s="491"/>
      <c r="H8" s="499" t="s">
        <v>226</v>
      </c>
      <c r="I8" s="493" t="s">
        <v>262</v>
      </c>
      <c r="J8" s="491"/>
      <c r="K8" s="488" t="s">
        <v>263</v>
      </c>
      <c r="L8" s="493" t="s">
        <v>263</v>
      </c>
      <c r="N8" s="504">
        <v>0</v>
      </c>
      <c r="O8" s="496">
        <v>30</v>
      </c>
      <c r="P8" s="496">
        <v>26</v>
      </c>
      <c r="Q8" s="495">
        <v>18</v>
      </c>
      <c r="R8" s="495">
        <v>14</v>
      </c>
    </row>
    <row r="9" spans="1:18" ht="23.4" customHeight="1" thickBot="1" x14ac:dyDescent="0.35">
      <c r="B9" s="498" t="s">
        <v>264</v>
      </c>
      <c r="C9" s="493" t="s">
        <v>265</v>
      </c>
      <c r="D9" s="491"/>
      <c r="E9" s="488" t="s">
        <v>266</v>
      </c>
      <c r="F9" s="493" t="s">
        <v>266</v>
      </c>
      <c r="G9" s="491"/>
      <c r="H9" s="501"/>
      <c r="I9" s="493" t="s">
        <v>267</v>
      </c>
      <c r="J9" s="491"/>
      <c r="K9" s="488" t="s">
        <v>268</v>
      </c>
      <c r="L9" s="493" t="s">
        <v>268</v>
      </c>
      <c r="N9" s="504">
        <v>0</v>
      </c>
      <c r="O9" s="496">
        <v>28</v>
      </c>
      <c r="P9" s="496">
        <v>25.6</v>
      </c>
      <c r="Q9" s="495">
        <v>22.5</v>
      </c>
    </row>
    <row r="10" spans="1:18" ht="15.6" customHeight="1" thickBot="1" x14ac:dyDescent="0.35">
      <c r="A10" s="496" t="s">
        <v>119</v>
      </c>
      <c r="B10" s="498" t="s">
        <v>269</v>
      </c>
      <c r="C10" s="493" t="s">
        <v>270</v>
      </c>
      <c r="D10" s="491"/>
      <c r="E10" s="488" t="s">
        <v>271</v>
      </c>
      <c r="F10" s="493" t="s">
        <v>272</v>
      </c>
      <c r="G10" s="491"/>
      <c r="H10" s="499" t="s">
        <v>273</v>
      </c>
      <c r="I10" s="493" t="s">
        <v>274</v>
      </c>
      <c r="J10" s="491"/>
      <c r="K10" s="512" t="s">
        <v>275</v>
      </c>
      <c r="L10" s="510" t="s">
        <v>276</v>
      </c>
      <c r="N10" s="504">
        <v>0.25</v>
      </c>
      <c r="O10" s="495">
        <v>22.5</v>
      </c>
    </row>
    <row r="11" spans="1:18" ht="23.4" customHeight="1" thickBot="1" x14ac:dyDescent="0.35">
      <c r="B11" s="512" t="s">
        <v>277</v>
      </c>
      <c r="C11" s="510" t="s">
        <v>278</v>
      </c>
      <c r="D11" s="491"/>
      <c r="E11" s="488" t="s">
        <v>279</v>
      </c>
      <c r="F11" s="493" t="s">
        <v>280</v>
      </c>
      <c r="G11" s="491"/>
      <c r="H11" s="501"/>
      <c r="I11" s="493" t="s">
        <v>281</v>
      </c>
      <c r="J11" s="491"/>
      <c r="K11" s="512" t="s">
        <v>282</v>
      </c>
      <c r="L11" s="510" t="s">
        <v>283</v>
      </c>
      <c r="N11" s="504">
        <v>0.35</v>
      </c>
      <c r="O11" s="495">
        <v>22</v>
      </c>
      <c r="P11" s="495">
        <v>18</v>
      </c>
      <c r="Q11" s="495">
        <v>15.9</v>
      </c>
      <c r="R11" s="495">
        <v>10</v>
      </c>
    </row>
    <row r="12" spans="1:18" ht="34.950000000000003" customHeight="1" thickBot="1" x14ac:dyDescent="0.35">
      <c r="A12" s="496" t="s">
        <v>187</v>
      </c>
      <c r="B12" s="498" t="s">
        <v>244</v>
      </c>
      <c r="C12" s="493" t="s">
        <v>284</v>
      </c>
      <c r="D12" s="491"/>
      <c r="E12" s="488" t="s">
        <v>285</v>
      </c>
      <c r="F12" s="493" t="s">
        <v>285</v>
      </c>
      <c r="G12" s="491"/>
      <c r="H12" s="511" t="s">
        <v>286</v>
      </c>
      <c r="I12" s="513" t="s">
        <v>287</v>
      </c>
      <c r="J12" s="491"/>
      <c r="K12" s="488" t="s">
        <v>288</v>
      </c>
      <c r="L12" s="493" t="s">
        <v>288</v>
      </c>
      <c r="N12" s="504">
        <v>1.2</v>
      </c>
      <c r="P12" s="495">
        <v>13.6</v>
      </c>
      <c r="R12" s="496">
        <v>7</v>
      </c>
    </row>
    <row r="13" spans="1:18" ht="23.4" customHeight="1" x14ac:dyDescent="0.3">
      <c r="B13" s="498" t="s">
        <v>289</v>
      </c>
      <c r="C13" s="493" t="s">
        <v>290</v>
      </c>
      <c r="D13" s="491"/>
      <c r="E13" s="488" t="s">
        <v>291</v>
      </c>
      <c r="F13" s="493" t="s">
        <v>291</v>
      </c>
      <c r="G13" s="491"/>
      <c r="H13" s="501"/>
      <c r="I13" s="514" t="s">
        <v>292</v>
      </c>
      <c r="J13" s="491"/>
      <c r="K13" s="488" t="s">
        <v>293</v>
      </c>
      <c r="L13" s="493" t="s">
        <v>293</v>
      </c>
    </row>
    <row r="14" spans="1:18" ht="15.6" customHeight="1" x14ac:dyDescent="0.3">
      <c r="A14" s="496" t="s">
        <v>195</v>
      </c>
      <c r="B14" s="498" t="s">
        <v>244</v>
      </c>
      <c r="C14" s="493" t="s">
        <v>294</v>
      </c>
      <c r="D14" s="491"/>
      <c r="E14" s="488" t="s">
        <v>295</v>
      </c>
      <c r="F14" s="493" t="s">
        <v>296</v>
      </c>
      <c r="G14" s="491"/>
      <c r="H14" s="499" t="s">
        <v>226</v>
      </c>
      <c r="I14" s="493" t="s">
        <v>297</v>
      </c>
      <c r="J14" s="491"/>
      <c r="K14" s="488" t="s">
        <v>298</v>
      </c>
      <c r="L14" s="493" t="s">
        <v>262</v>
      </c>
    </row>
    <row r="15" spans="1:18" ht="23.4" customHeight="1" x14ac:dyDescent="0.3">
      <c r="B15" s="498" t="s">
        <v>299</v>
      </c>
      <c r="C15" s="493" t="s">
        <v>300</v>
      </c>
      <c r="D15" s="491"/>
      <c r="E15" s="488" t="s">
        <v>301</v>
      </c>
      <c r="F15" s="493" t="s">
        <v>302</v>
      </c>
      <c r="G15" s="491"/>
      <c r="H15" s="501"/>
      <c r="I15" s="493" t="s">
        <v>303</v>
      </c>
      <c r="J15" s="491"/>
      <c r="K15" s="488" t="s">
        <v>304</v>
      </c>
      <c r="L15" s="493" t="s">
        <v>305</v>
      </c>
    </row>
    <row r="16" spans="1:18" ht="23.4" customHeight="1" x14ac:dyDescent="0.3">
      <c r="A16" s="496" t="s">
        <v>202</v>
      </c>
      <c r="B16" s="501"/>
      <c r="C16" s="493" t="s">
        <v>306</v>
      </c>
      <c r="D16" s="491"/>
      <c r="E16" s="488" t="s">
        <v>307</v>
      </c>
      <c r="F16" s="493" t="s">
        <v>308</v>
      </c>
      <c r="G16" s="491"/>
      <c r="H16" s="499" t="s">
        <v>226</v>
      </c>
      <c r="I16" s="493" t="s">
        <v>294</v>
      </c>
      <c r="J16" s="491"/>
      <c r="K16" s="488" t="s">
        <v>226</v>
      </c>
      <c r="L16" s="493" t="s">
        <v>309</v>
      </c>
      <c r="N16" s="504" t="s">
        <v>310</v>
      </c>
      <c r="O16" s="496">
        <v>5</v>
      </c>
      <c r="P16" s="496">
        <v>4</v>
      </c>
      <c r="Q16" s="496">
        <v>3</v>
      </c>
      <c r="R16" s="495">
        <v>1</v>
      </c>
    </row>
    <row r="17" spans="1:18" ht="23.4" customHeight="1" x14ac:dyDescent="0.3">
      <c r="B17" s="501"/>
      <c r="C17" s="493" t="s">
        <v>300</v>
      </c>
      <c r="D17" s="491"/>
      <c r="E17" s="488" t="s">
        <v>311</v>
      </c>
      <c r="F17" s="493" t="s">
        <v>312</v>
      </c>
      <c r="G17" s="491"/>
      <c r="H17" s="501"/>
      <c r="I17" s="493" t="s">
        <v>313</v>
      </c>
      <c r="J17" s="491"/>
      <c r="K17" s="488" t="s">
        <v>314</v>
      </c>
      <c r="L17" s="493" t="s">
        <v>315</v>
      </c>
      <c r="N17" s="504">
        <v>0</v>
      </c>
      <c r="O17" s="496">
        <v>38</v>
      </c>
      <c r="P17" s="506">
        <v>30</v>
      </c>
      <c r="Q17" s="506">
        <v>27</v>
      </c>
      <c r="R17" s="506">
        <v>15.4</v>
      </c>
    </row>
    <row r="18" spans="1:18" ht="23.4" customHeight="1" x14ac:dyDescent="0.3">
      <c r="A18" s="496" t="s">
        <v>208</v>
      </c>
      <c r="B18" s="498" t="s">
        <v>269</v>
      </c>
      <c r="C18" s="493" t="s">
        <v>316</v>
      </c>
      <c r="D18" s="491"/>
      <c r="E18" s="488" t="s">
        <v>317</v>
      </c>
      <c r="F18" s="493" t="s">
        <v>317</v>
      </c>
      <c r="G18" s="491"/>
      <c r="H18" s="499" t="s">
        <v>273</v>
      </c>
      <c r="I18" s="493" t="s">
        <v>318</v>
      </c>
      <c r="J18" s="491"/>
      <c r="K18" s="488" t="s">
        <v>228</v>
      </c>
      <c r="L18" s="493" t="s">
        <v>319</v>
      </c>
      <c r="N18" s="504">
        <v>0</v>
      </c>
      <c r="O18" s="496">
        <v>52.5</v>
      </c>
      <c r="P18" s="496">
        <v>35.6</v>
      </c>
      <c r="Q18" s="496">
        <v>32.4</v>
      </c>
      <c r="R18" s="495">
        <v>24</v>
      </c>
    </row>
    <row r="19" spans="1:18" ht="23.4" customHeight="1" x14ac:dyDescent="0.3">
      <c r="B19" s="505" t="s">
        <v>320</v>
      </c>
      <c r="C19" s="493" t="s">
        <v>321</v>
      </c>
      <c r="D19" s="492"/>
      <c r="E19" s="488" t="s">
        <v>322</v>
      </c>
      <c r="F19" s="493" t="s">
        <v>323</v>
      </c>
      <c r="G19" s="491"/>
      <c r="H19" s="501"/>
      <c r="I19" s="493" t="s">
        <v>324</v>
      </c>
      <c r="J19" s="491"/>
      <c r="K19" s="488" t="s">
        <v>325</v>
      </c>
      <c r="L19" s="493" t="s">
        <v>326</v>
      </c>
      <c r="N19" s="504">
        <v>5</v>
      </c>
      <c r="O19" s="495">
        <v>27.5</v>
      </c>
      <c r="P19" s="495">
        <v>18.8</v>
      </c>
      <c r="Q19" s="506">
        <v>27.9</v>
      </c>
      <c r="R19" s="495">
        <v>11.9</v>
      </c>
    </row>
    <row r="20" spans="1:18" ht="23.4" customHeight="1" x14ac:dyDescent="0.3">
      <c r="A20" s="496" t="s">
        <v>213</v>
      </c>
      <c r="B20" s="501"/>
      <c r="C20" s="493" t="s">
        <v>327</v>
      </c>
      <c r="D20" s="491"/>
      <c r="E20" s="488" t="s">
        <v>271</v>
      </c>
      <c r="F20" s="493" t="s">
        <v>328</v>
      </c>
      <c r="G20" s="491"/>
      <c r="H20" s="501"/>
      <c r="I20" s="493" t="s">
        <v>262</v>
      </c>
      <c r="J20" s="491"/>
      <c r="K20" s="488" t="s">
        <v>329</v>
      </c>
      <c r="L20" s="493" t="s">
        <v>330</v>
      </c>
      <c r="N20" s="504">
        <v>5</v>
      </c>
      <c r="O20" s="495">
        <v>32.5</v>
      </c>
      <c r="P20" s="506">
        <v>30.4</v>
      </c>
      <c r="R20" s="506">
        <v>20</v>
      </c>
    </row>
    <row r="21" spans="1:18" ht="23.4" customHeight="1" x14ac:dyDescent="0.3">
      <c r="B21" s="501"/>
      <c r="C21" s="493" t="s">
        <v>331</v>
      </c>
      <c r="D21" s="491"/>
      <c r="E21" s="488" t="s">
        <v>332</v>
      </c>
      <c r="F21" s="493" t="s">
        <v>333</v>
      </c>
      <c r="G21" s="491"/>
      <c r="H21" s="501"/>
      <c r="I21" s="493" t="s">
        <v>334</v>
      </c>
      <c r="J21" s="491"/>
      <c r="K21" s="488" t="s">
        <v>335</v>
      </c>
      <c r="L21" s="493" t="s">
        <v>336</v>
      </c>
    </row>
    <row r="22" spans="1:18" ht="23.4" customHeight="1" x14ac:dyDescent="0.3">
      <c r="A22" s="496" t="s">
        <v>82</v>
      </c>
      <c r="B22" s="498" t="s">
        <v>337</v>
      </c>
      <c r="C22" s="493" t="s">
        <v>338</v>
      </c>
      <c r="D22" s="491"/>
      <c r="E22" s="488" t="s">
        <v>337</v>
      </c>
      <c r="F22" s="493" t="s">
        <v>339</v>
      </c>
      <c r="G22" s="491"/>
      <c r="H22" s="499" t="s">
        <v>337</v>
      </c>
      <c r="I22" s="493" t="s">
        <v>340</v>
      </c>
      <c r="J22" s="491"/>
      <c r="K22" s="488" t="s">
        <v>337</v>
      </c>
      <c r="L22" s="493" t="s">
        <v>341</v>
      </c>
    </row>
    <row r="23" spans="1:18" ht="41.4" customHeight="1" x14ac:dyDescent="0.3">
      <c r="B23" s="498" t="s">
        <v>342</v>
      </c>
      <c r="C23" s="493" t="s">
        <v>343</v>
      </c>
      <c r="D23" s="491"/>
      <c r="E23" s="488" t="s">
        <v>344</v>
      </c>
      <c r="F23" s="493" t="s">
        <v>345</v>
      </c>
      <c r="G23" s="491"/>
      <c r="H23" s="501"/>
      <c r="I23" s="493" t="s">
        <v>346</v>
      </c>
      <c r="J23" s="491"/>
      <c r="K23" s="488" t="s">
        <v>347</v>
      </c>
      <c r="L23" s="493" t="s">
        <v>348</v>
      </c>
    </row>
    <row r="24" spans="1:18" ht="23.4" customHeight="1" x14ac:dyDescent="0.3">
      <c r="B24" s="498" t="s">
        <v>349</v>
      </c>
      <c r="C24" s="491"/>
      <c r="D24" s="491"/>
      <c r="E24" s="488" t="s">
        <v>350</v>
      </c>
      <c r="F24" s="491"/>
      <c r="G24" s="491"/>
      <c r="H24" s="501"/>
      <c r="I24" s="491"/>
      <c r="J24" s="491"/>
      <c r="K24" s="488" t="s">
        <v>351</v>
      </c>
      <c r="L24" s="49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1FCE-EF72-4C93-8E69-F701350E6A30}">
  <dimension ref="A1:E46"/>
  <sheetViews>
    <sheetView workbookViewId="0">
      <selection activeCell="D4" sqref="D4"/>
    </sheetView>
  </sheetViews>
  <sheetFormatPr defaultColWidth="8.69921875" defaultRowHeight="14.4" x14ac:dyDescent="0.3"/>
  <cols>
    <col min="1" max="16384" width="8.69921875" style="507"/>
  </cols>
  <sheetData>
    <row r="1" spans="1:5" x14ac:dyDescent="0.3">
      <c r="A1" s="507" t="s">
        <v>103</v>
      </c>
      <c r="B1" s="507">
        <v>5</v>
      </c>
      <c r="C1" s="507">
        <v>4</v>
      </c>
      <c r="D1" s="507">
        <v>3</v>
      </c>
      <c r="E1" s="507">
        <v>1</v>
      </c>
    </row>
    <row r="2" spans="1:5" x14ac:dyDescent="0.3">
      <c r="A2" s="507">
        <v>0</v>
      </c>
      <c r="B2" s="507">
        <v>52.5</v>
      </c>
      <c r="C2" s="507">
        <v>34</v>
      </c>
      <c r="D2" s="507">
        <v>30</v>
      </c>
      <c r="E2" s="507">
        <v>22</v>
      </c>
    </row>
    <row r="3" spans="1:5" x14ac:dyDescent="0.3">
      <c r="A3" s="507">
        <v>0</v>
      </c>
      <c r="B3" s="507">
        <v>38</v>
      </c>
    </row>
    <row r="4" spans="1:5" x14ac:dyDescent="0.3">
      <c r="A4" s="507">
        <v>15</v>
      </c>
      <c r="B4" s="507">
        <v>32</v>
      </c>
      <c r="C4" s="507">
        <v>28</v>
      </c>
      <c r="D4" s="507">
        <v>24</v>
      </c>
      <c r="E4" s="507">
        <v>16</v>
      </c>
    </row>
    <row r="7" spans="1:5" x14ac:dyDescent="0.3">
      <c r="A7" s="507" t="s">
        <v>352</v>
      </c>
      <c r="B7" s="507">
        <v>5</v>
      </c>
      <c r="C7" s="507">
        <v>4</v>
      </c>
      <c r="D7" s="507">
        <v>3</v>
      </c>
      <c r="E7" s="507">
        <v>1</v>
      </c>
    </row>
    <row r="8" spans="1:5" x14ac:dyDescent="0.3">
      <c r="A8" s="507">
        <v>0</v>
      </c>
      <c r="B8" s="507">
        <v>32</v>
      </c>
      <c r="C8" s="507">
        <v>27.2</v>
      </c>
      <c r="D8" s="507">
        <v>24</v>
      </c>
      <c r="E8" s="507">
        <v>17.5</v>
      </c>
    </row>
    <row r="9" spans="1:5" x14ac:dyDescent="0.3">
      <c r="A9" s="507">
        <v>0</v>
      </c>
      <c r="B9" s="507">
        <v>32.5</v>
      </c>
      <c r="C9" s="507">
        <v>29.6</v>
      </c>
      <c r="D9" s="507">
        <v>26</v>
      </c>
      <c r="E9" s="507">
        <v>16.399999999999999</v>
      </c>
    </row>
    <row r="10" spans="1:5" x14ac:dyDescent="0.3">
      <c r="A10" s="507">
        <v>3</v>
      </c>
      <c r="B10" s="507">
        <v>30</v>
      </c>
      <c r="C10" s="507">
        <v>23.6</v>
      </c>
      <c r="D10" s="507">
        <v>22</v>
      </c>
      <c r="E10" s="507">
        <v>14</v>
      </c>
    </row>
    <row r="11" spans="1:5" x14ac:dyDescent="0.3">
      <c r="A11" s="507">
        <v>3</v>
      </c>
      <c r="B11" s="507">
        <v>27</v>
      </c>
      <c r="C11" s="507">
        <v>24.8</v>
      </c>
      <c r="E11" s="507">
        <v>13.6</v>
      </c>
    </row>
    <row r="14" spans="1:5" x14ac:dyDescent="0.3">
      <c r="A14" s="507" t="s">
        <v>353</v>
      </c>
      <c r="B14" s="507">
        <v>5</v>
      </c>
      <c r="C14" s="507">
        <v>4</v>
      </c>
      <c r="D14" s="507">
        <v>3</v>
      </c>
      <c r="E14" s="507">
        <v>1</v>
      </c>
    </row>
    <row r="15" spans="1:5" x14ac:dyDescent="0.3">
      <c r="A15" s="507">
        <v>0</v>
      </c>
      <c r="B15" s="507">
        <v>52.5</v>
      </c>
      <c r="C15" s="507">
        <v>49</v>
      </c>
      <c r="D15" s="507">
        <v>45</v>
      </c>
      <c r="E15" s="507">
        <v>37</v>
      </c>
    </row>
    <row r="16" spans="1:5" x14ac:dyDescent="0.3">
      <c r="A16" s="507">
        <v>0</v>
      </c>
      <c r="B16" s="507">
        <v>53</v>
      </c>
    </row>
    <row r="17" spans="1:5" x14ac:dyDescent="0.3">
      <c r="A17" s="507">
        <v>10</v>
      </c>
      <c r="B17" s="507">
        <v>47</v>
      </c>
      <c r="C17" s="507">
        <v>43</v>
      </c>
      <c r="D17" s="507">
        <v>39</v>
      </c>
      <c r="E17" s="507">
        <v>31</v>
      </c>
    </row>
    <row r="19" spans="1:5" x14ac:dyDescent="0.3">
      <c r="A19" s="507" t="s">
        <v>354</v>
      </c>
      <c r="B19" s="507">
        <v>5</v>
      </c>
      <c r="C19" s="507">
        <v>4</v>
      </c>
      <c r="D19" s="507">
        <v>3</v>
      </c>
      <c r="E19" s="507">
        <v>1</v>
      </c>
    </row>
    <row r="20" spans="1:5" x14ac:dyDescent="0.3">
      <c r="A20" s="507">
        <v>0</v>
      </c>
      <c r="B20" s="507">
        <v>52.5</v>
      </c>
      <c r="C20" s="507">
        <v>49</v>
      </c>
      <c r="D20" s="507">
        <v>45</v>
      </c>
      <c r="E20" s="507">
        <v>37</v>
      </c>
    </row>
    <row r="21" spans="1:5" x14ac:dyDescent="0.3">
      <c r="A21" s="507">
        <v>0</v>
      </c>
      <c r="B21" s="507">
        <v>53</v>
      </c>
    </row>
    <row r="22" spans="1:5" x14ac:dyDescent="0.3">
      <c r="A22" s="507">
        <v>4</v>
      </c>
      <c r="B22" s="508">
        <v>18</v>
      </c>
      <c r="C22" s="508">
        <v>15.6</v>
      </c>
      <c r="D22" s="508"/>
      <c r="E22" s="508">
        <v>10.5</v>
      </c>
    </row>
    <row r="23" spans="1:5" x14ac:dyDescent="0.3">
      <c r="A23" s="507">
        <v>5</v>
      </c>
      <c r="B23" s="508">
        <v>45</v>
      </c>
      <c r="C23" s="508">
        <v>42.4</v>
      </c>
      <c r="D23" s="508">
        <v>39</v>
      </c>
      <c r="E23" s="508">
        <v>27.5</v>
      </c>
    </row>
    <row r="25" spans="1:5" x14ac:dyDescent="0.3">
      <c r="A25" s="507" t="s">
        <v>202</v>
      </c>
      <c r="B25" s="507">
        <v>5</v>
      </c>
      <c r="C25" s="507">
        <v>4</v>
      </c>
      <c r="D25" s="507">
        <v>3</v>
      </c>
      <c r="E25" s="507">
        <v>1</v>
      </c>
    </row>
    <row r="26" spans="1:5" x14ac:dyDescent="0.3">
      <c r="A26" s="507">
        <v>0</v>
      </c>
      <c r="B26" s="507">
        <v>57</v>
      </c>
      <c r="C26" s="507">
        <v>40</v>
      </c>
      <c r="D26" s="507">
        <v>30</v>
      </c>
      <c r="E26" s="507">
        <v>30</v>
      </c>
    </row>
    <row r="27" spans="1:5" x14ac:dyDescent="0.3">
      <c r="A27" s="507">
        <v>0</v>
      </c>
      <c r="C27" s="507">
        <v>54</v>
      </c>
      <c r="D27" s="507">
        <v>50</v>
      </c>
      <c r="E27" s="507">
        <v>33</v>
      </c>
    </row>
    <row r="28" spans="1:5" x14ac:dyDescent="0.3">
      <c r="A28" s="507">
        <v>1</v>
      </c>
      <c r="C28" s="507">
        <v>32</v>
      </c>
      <c r="E28" s="507">
        <v>22</v>
      </c>
    </row>
    <row r="29" spans="1:5" x14ac:dyDescent="0.3">
      <c r="A29" s="507">
        <v>5</v>
      </c>
      <c r="B29" s="507">
        <v>45</v>
      </c>
      <c r="C29" s="508">
        <v>43</v>
      </c>
      <c r="D29" s="507">
        <v>40</v>
      </c>
      <c r="E29" s="508">
        <v>28</v>
      </c>
    </row>
    <row r="31" spans="1:5" x14ac:dyDescent="0.3">
      <c r="A31" s="507" t="s">
        <v>208</v>
      </c>
      <c r="B31" s="507">
        <v>5</v>
      </c>
      <c r="C31" s="507">
        <v>4</v>
      </c>
      <c r="D31" s="507">
        <v>3</v>
      </c>
      <c r="E31" s="507">
        <v>1</v>
      </c>
    </row>
    <row r="32" spans="1:5" x14ac:dyDescent="0.3">
      <c r="A32" s="507">
        <v>0</v>
      </c>
      <c r="B32" s="507">
        <v>32</v>
      </c>
      <c r="C32" s="507">
        <v>36</v>
      </c>
      <c r="D32" s="507">
        <v>24</v>
      </c>
      <c r="E32" s="507">
        <v>26</v>
      </c>
    </row>
    <row r="33" spans="1:5" x14ac:dyDescent="0.3">
      <c r="A33" s="507">
        <v>0</v>
      </c>
      <c r="B33" s="508">
        <v>38.5</v>
      </c>
      <c r="C33" s="509">
        <v>36</v>
      </c>
      <c r="D33" s="509">
        <v>33</v>
      </c>
      <c r="E33" s="509">
        <v>27.5</v>
      </c>
    </row>
    <row r="34" spans="1:5" x14ac:dyDescent="0.3">
      <c r="A34" s="507">
        <v>10</v>
      </c>
      <c r="B34" s="507">
        <v>30</v>
      </c>
      <c r="C34" s="509">
        <v>33.200000000000003</v>
      </c>
      <c r="D34" s="509"/>
      <c r="E34" s="509">
        <v>23</v>
      </c>
    </row>
    <row r="35" spans="1:5" x14ac:dyDescent="0.3">
      <c r="A35" s="507">
        <v>10</v>
      </c>
      <c r="B35" s="508">
        <v>36.5</v>
      </c>
      <c r="C35" s="509">
        <v>33.6</v>
      </c>
      <c r="D35" s="508">
        <v>31</v>
      </c>
      <c r="E35" s="509">
        <v>25.5</v>
      </c>
    </row>
    <row r="37" spans="1:5" x14ac:dyDescent="0.3">
      <c r="A37" s="507" t="s">
        <v>213</v>
      </c>
      <c r="B37" s="507">
        <v>5</v>
      </c>
      <c r="C37" s="507">
        <v>4</v>
      </c>
      <c r="D37" s="507">
        <v>3</v>
      </c>
      <c r="E37" s="507">
        <v>1</v>
      </c>
    </row>
    <row r="38" spans="1:5" x14ac:dyDescent="0.3">
      <c r="A38" s="507">
        <v>0</v>
      </c>
      <c r="C38" s="507">
        <v>27.2</v>
      </c>
      <c r="E38" s="508">
        <v>12.4</v>
      </c>
    </row>
    <row r="39" spans="1:5" x14ac:dyDescent="0.3">
      <c r="A39" s="507">
        <v>0</v>
      </c>
      <c r="B39" s="509">
        <v>35</v>
      </c>
      <c r="C39" s="509">
        <v>36</v>
      </c>
      <c r="D39" s="509">
        <v>30</v>
      </c>
      <c r="E39" s="508">
        <v>22</v>
      </c>
    </row>
    <row r="40" spans="1:5" x14ac:dyDescent="0.3">
      <c r="A40" s="507">
        <v>5</v>
      </c>
      <c r="B40" s="509">
        <v>26.5</v>
      </c>
      <c r="C40" s="509">
        <v>25</v>
      </c>
      <c r="D40" s="509">
        <v>22.5</v>
      </c>
      <c r="E40" s="508">
        <v>17.399999999999999</v>
      </c>
    </row>
    <row r="41" spans="1:5" x14ac:dyDescent="0.3">
      <c r="A41" s="507">
        <v>10</v>
      </c>
      <c r="C41" s="507">
        <v>17.600000000000001</v>
      </c>
      <c r="E41" s="508">
        <v>11.2</v>
      </c>
    </row>
    <row r="44" spans="1:5" x14ac:dyDescent="0.3">
      <c r="A44" s="507" t="s">
        <v>82</v>
      </c>
      <c r="B44" s="507">
        <v>5</v>
      </c>
      <c r="C44" s="507">
        <v>4</v>
      </c>
      <c r="D44" s="507">
        <v>3</v>
      </c>
      <c r="E44" s="507">
        <v>1</v>
      </c>
    </row>
    <row r="45" spans="1:5" x14ac:dyDescent="0.3">
      <c r="A45" s="507">
        <v>10</v>
      </c>
      <c r="B45" s="507">
        <v>20</v>
      </c>
      <c r="C45" s="507">
        <v>20</v>
      </c>
      <c r="D45" s="507">
        <v>20</v>
      </c>
      <c r="E45" s="507">
        <v>20</v>
      </c>
    </row>
    <row r="46" spans="1:5" x14ac:dyDescent="0.3">
      <c r="A46" s="507">
        <v>37</v>
      </c>
      <c r="B46" s="507">
        <v>13.5</v>
      </c>
      <c r="C46" s="507">
        <v>12.8</v>
      </c>
      <c r="D46" s="507">
        <v>11.4</v>
      </c>
      <c r="E46" s="507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9CA55D49F1D40BF587D6EBF7583FA" ma:contentTypeVersion="12" ma:contentTypeDescription="Create a new document." ma:contentTypeScope="" ma:versionID="63b79cb266c4ab81e85aaae518ff6116">
  <xsd:schema xmlns:xsd="http://www.w3.org/2001/XMLSchema" xmlns:xs="http://www.w3.org/2001/XMLSchema" xmlns:p="http://schemas.microsoft.com/office/2006/metadata/properties" xmlns:ns2="6f965e05-a3fa-4827-998d-db1d5cd9d459" xmlns:ns3="b876ff87-b1a3-4950-81f1-78b4e5bbc78c" targetNamespace="http://schemas.microsoft.com/office/2006/metadata/properties" ma:root="true" ma:fieldsID="5176e19b431ee7560861e4eb56fa2df2" ns2:_="" ns3:_="">
    <xsd:import namespace="6f965e05-a3fa-4827-998d-db1d5cd9d459"/>
    <xsd:import namespace="b876ff87-b1a3-4950-81f1-78b4e5bbc7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65e05-a3fa-4827-998d-db1d5cd9d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76ff87-b1a3-4950-81f1-78b4e5bbc78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5D2628-731A-493D-8FB7-19DB8A25AEF1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b876ff87-b1a3-4950-81f1-78b4e5bbc78c"/>
    <ds:schemaRef ds:uri="6f965e05-a3fa-4827-998d-db1d5cd9d45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73D3DB-9FE1-40AD-B5FF-095D1613EF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4302A-A841-4CA6-A6F8-9190631D4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65e05-a3fa-4827-998d-db1d5cd9d459"/>
    <ds:schemaRef ds:uri="b876ff87-b1a3-4950-81f1-78b4e5bbc7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Lung Definitive</vt:lpstr>
      <vt:lpstr>NSCLC pre-Post Op</vt:lpstr>
      <vt:lpstr>Lung Palliative</vt:lpstr>
      <vt:lpstr>SBRT and Hypofx Lung</vt:lpstr>
      <vt:lpstr>SBRT Lung Constraints compariso</vt:lpstr>
      <vt:lpstr>graphs</vt:lpstr>
      <vt:lpstr>'Lung Definitive'!Print_Area</vt:lpstr>
      <vt:lpstr>'Lung Palliative'!Print_Area</vt:lpstr>
      <vt:lpstr>'NSCLC pre-Post Op'!Print_Area</vt:lpstr>
      <vt:lpstr>'Lung Definitive'!Print_Titles</vt:lpstr>
      <vt:lpstr>'Lung Palliative'!Print_Titles</vt:lpstr>
      <vt:lpstr>'NSCLC pre-Post Op'!Print_Titles</vt:lpstr>
    </vt:vector>
  </TitlesOfParts>
  <Manager/>
  <Company>Vantage Oncology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R. Sontag</dc:creator>
  <cp:keywords/>
  <dc:description/>
  <cp:lastModifiedBy>Sewell, Muffin</cp:lastModifiedBy>
  <cp:revision/>
  <dcterms:created xsi:type="dcterms:W3CDTF">2013-06-20T15:05:13Z</dcterms:created>
  <dcterms:modified xsi:type="dcterms:W3CDTF">2021-08-11T19:41:19Z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0x01010017A9CA55D49F1D40BF587D6EBF7583FA</vt:lpwstr>
  </property>
</Properties>
</file>