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mckessoncorp.sharepoint.com/sites/GRPPathwaysToolsDevelopmentTeam/Shared Documents/Pathways Tools Development/Rx Template Tools/"/>
    </mc:Choice>
  </mc:AlternateContent>
  <xr:revisionPtr revIDLastSave="245" documentId="8_{A49AF534-7E5E-4CB7-B6FD-C0EF362621FE}" xr6:coauthVersionLast="45" xr6:coauthVersionMax="47" xr10:uidLastSave="{0B5A676F-7676-4D6E-9FDD-6B50A42AEB50}"/>
  <bookViews>
    <workbookView xWindow="-108" yWindow="-108" windowWidth="23256" windowHeight="12576" firstSheet="1" activeTab="6" xr2:uid="{FE3FCF56-FDD8-40A7-B6E8-1EEFC0EFD6A5}"/>
  </bookViews>
  <sheets>
    <sheet name="Sheet1" sheetId="1" r:id="rId1"/>
    <sheet name="Low Risk" sheetId="2" r:id="rId2"/>
    <sheet name="Intermediate Risk" sheetId="3" r:id="rId3"/>
    <sheet name="High Risk" sheetId="4" r:id="rId4"/>
    <sheet name="Post Prostatectomy" sheetId="5" r:id="rId5"/>
    <sheet name="SBRT" sheetId="7" r:id="rId6"/>
    <sheet name="Hypofractionation" sheetId="6"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2" i="4" l="1"/>
  <c r="E12" i="4"/>
  <c r="D13" i="6" l="1"/>
  <c r="C13" i="6"/>
  <c r="B13" i="6"/>
  <c r="G11" i="5"/>
  <c r="F8" i="5"/>
  <c r="F17" i="5" s="1"/>
  <c r="E8" i="5"/>
  <c r="D8" i="5"/>
  <c r="C8" i="5"/>
  <c r="B8" i="5"/>
  <c r="D9" i="4"/>
  <c r="C9" i="4"/>
  <c r="B9" i="4"/>
  <c r="B16" i="4" s="1"/>
  <c r="C9" i="3"/>
  <c r="B9" i="3"/>
  <c r="B7" i="2"/>
</calcChain>
</file>

<file path=xl/sharedStrings.xml><?xml version="1.0" encoding="utf-8"?>
<sst xmlns="http://schemas.openxmlformats.org/spreadsheetml/2006/main" count="1192" uniqueCount="229">
  <si>
    <t>V60Gy</t>
  </si>
  <si>
    <t>V25Gy</t>
  </si>
  <si>
    <t>V35Gy</t>
  </si>
  <si>
    <t>V50Gy</t>
  </si>
  <si>
    <t>V40Gy</t>
  </si>
  <si>
    <t>V65Gy</t>
  </si>
  <si>
    <t>Guidance</t>
  </si>
  <si>
    <t>Low Risk - SV</t>
  </si>
  <si>
    <t>7560-8100 cGy is target dose per guidelines.   8100 cGy should be prescribed only when daily IGRT is employed. If normal tissue tolerance is exceeded for any critical structure, the dose prescription should be lowered, but should not be less than 7560 cGy.</t>
  </si>
  <si>
    <r>
      <t>Template Name</t>
    </r>
    <r>
      <rPr>
        <sz val="8"/>
        <color indexed="8"/>
        <rFont val="Calibri"/>
        <family val="2"/>
      </rPr>
      <t xml:space="preserve"> </t>
    </r>
    <r>
      <rPr>
        <i/>
        <sz val="8"/>
        <color indexed="10"/>
        <rFont val="Calibri"/>
        <family val="2"/>
      </rPr>
      <t>24 characters max</t>
    </r>
  </si>
  <si>
    <t>Prostate Low Risk</t>
  </si>
  <si>
    <t>Treatment Prescription</t>
  </si>
  <si>
    <r>
      <t>Site</t>
    </r>
    <r>
      <rPr>
        <i/>
        <sz val="10"/>
        <color indexed="10"/>
        <rFont val="Calibri"/>
        <family val="2"/>
      </rPr>
      <t xml:space="preserve"> </t>
    </r>
    <r>
      <rPr>
        <i/>
        <sz val="8"/>
        <color indexed="10"/>
        <rFont val="Calibri"/>
        <family val="2"/>
      </rPr>
      <t>24 characters max</t>
    </r>
  </si>
  <si>
    <t>see list at right</t>
  </si>
  <si>
    <r>
      <t xml:space="preserve">Prescription Name </t>
    </r>
    <r>
      <rPr>
        <i/>
        <sz val="8"/>
        <color indexed="10"/>
        <rFont val="Calibri"/>
        <family val="2"/>
      </rPr>
      <t>13 characters max</t>
    </r>
  </si>
  <si>
    <t>1 Prostate</t>
  </si>
  <si>
    <t>Fractions</t>
  </si>
  <si>
    <r>
      <t xml:space="preserve">Prescribe to: </t>
    </r>
    <r>
      <rPr>
        <sz val="8"/>
        <color indexed="12"/>
        <rFont val="Calibri"/>
        <family val="2"/>
      </rPr>
      <t>(Volume/Depth/Isocenter)</t>
    </r>
  </si>
  <si>
    <t>Volume</t>
  </si>
  <si>
    <t>Volume Name/Depth (cm)</t>
  </si>
  <si>
    <t>PTVp</t>
  </si>
  <si>
    <t>Total Dose</t>
  </si>
  <si>
    <t>cGy/fx</t>
  </si>
  <si>
    <t>CTVp</t>
  </si>
  <si>
    <r>
      <t xml:space="preserve">Mode </t>
    </r>
    <r>
      <rPr>
        <sz val="8"/>
        <color indexed="12"/>
        <rFont val="Calibri"/>
        <family val="2"/>
      </rPr>
      <t>(Photon/Electron/Brachytherapy)</t>
    </r>
  </si>
  <si>
    <t>Photon</t>
  </si>
  <si>
    <t>Technique</t>
  </si>
  <si>
    <t>IMRT</t>
  </si>
  <si>
    <t>Primary/Boost</t>
  </si>
  <si>
    <t>Primary</t>
  </si>
  <si>
    <t>Energy</t>
  </si>
  <si>
    <t>1 Photons, 06 MV</t>
  </si>
  <si>
    <t>Frequency</t>
  </si>
  <si>
    <t>01 fx per day, 5 fx per week</t>
  </si>
  <si>
    <t>Treatment Management</t>
  </si>
  <si>
    <r>
      <t xml:space="preserve">Imaging </t>
    </r>
    <r>
      <rPr>
        <sz val="8"/>
        <color indexed="12"/>
        <rFont val="Calibri"/>
        <family val="2"/>
      </rPr>
      <t>(CBCT/kVkV/MV/Portal Image)</t>
    </r>
  </si>
  <si>
    <t>CBCT</t>
  </si>
  <si>
    <t xml:space="preserve"> (pre Tx/every treatment)</t>
  </si>
  <si>
    <t>≥</t>
  </si>
  <si>
    <t>Gating</t>
  </si>
  <si>
    <t>None</t>
  </si>
  <si>
    <t>Bolus</t>
  </si>
  <si>
    <t>Breakpoint</t>
  </si>
  <si>
    <t>Labs</t>
  </si>
  <si>
    <t>Simulation (Y/N)</t>
  </si>
  <si>
    <t>Yes</t>
  </si>
  <si>
    <t>Prescription Coverage Constraints</t>
  </si>
  <si>
    <t>Notes:</t>
  </si>
  <si>
    <t>If normal tissue tolerance is exceeded for any critical structure, the dose prescription should be lowered, but should not be less than 7560 cGy.
Organs-at-risk that are outside of the irradiated area and not expected to receive significant dose may be excluded from contouring and DVH reporting</t>
  </si>
  <si>
    <t>Structure 1</t>
  </si>
  <si>
    <t>Min Dose %</t>
  </si>
  <si>
    <t>Max Dose %</t>
  </si>
  <si>
    <t>At least 95% of structure at #%</t>
  </si>
  <si>
    <r>
      <t xml:space="preserve">No more than 2% at </t>
    </r>
    <r>
      <rPr>
        <sz val="10"/>
        <rFont val="Calibri"/>
        <family val="2"/>
      </rPr>
      <t>#</t>
    </r>
    <r>
      <rPr>
        <sz val="10"/>
        <color indexed="8"/>
        <rFont val="Calibri"/>
        <family val="2"/>
      </rPr>
      <t>%</t>
    </r>
  </si>
  <si>
    <t>Structure 2</t>
  </si>
  <si>
    <t>Min %</t>
  </si>
  <si>
    <t>Max %</t>
  </si>
  <si>
    <t>At least 98% of structure at #%</t>
  </si>
  <si>
    <t>No more than #% at #%</t>
  </si>
  <si>
    <t>Organ at Risk Constraints</t>
  </si>
  <si>
    <t>Critical Structure 1</t>
  </si>
  <si>
    <t>Rectum</t>
  </si>
  <si>
    <t>Mean &lt; x cGy</t>
  </si>
  <si>
    <t>Max &lt; x cGy</t>
  </si>
  <si>
    <t>V50Gy&lt;</t>
  </si>
  <si>
    <t>50%</t>
  </si>
  <si>
    <t>V60Gy&lt;</t>
  </si>
  <si>
    <t>35%</t>
  </si>
  <si>
    <t>V65Gy&lt;</t>
  </si>
  <si>
    <t>25%</t>
  </si>
  <si>
    <t>V70Gy&lt;</t>
  </si>
  <si>
    <t>20%</t>
  </si>
  <si>
    <t>V75Gy&lt;</t>
  </si>
  <si>
    <t>15%</t>
  </si>
  <si>
    <t>Critical Structure 2</t>
  </si>
  <si>
    <t>Bladder</t>
  </si>
  <si>
    <t>V80Gy&lt;</t>
  </si>
  <si>
    <t>Critical Structure 3</t>
  </si>
  <si>
    <t>Bowel_Small</t>
  </si>
  <si>
    <t>V45Gy&lt;</t>
  </si>
  <si>
    <t>195cc</t>
  </si>
  <si>
    <t>Critical Structure 4</t>
  </si>
  <si>
    <t>Bowel_Large</t>
  </si>
  <si>
    <t xml:space="preserve">5cc </t>
  </si>
  <si>
    <t>Critical Structure 5</t>
  </si>
  <si>
    <t>Femurs</t>
  </si>
  <si>
    <t>V40Gy&lt;</t>
  </si>
  <si>
    <t>40%</t>
  </si>
  <si>
    <t>Critical Structure 6</t>
  </si>
  <si>
    <t>PenileBulb</t>
  </si>
  <si>
    <t>Volume &lt; x cGy</t>
  </si>
  <si>
    <t>Prostate SBRT</t>
  </si>
  <si>
    <t>3500-4000</t>
  </si>
  <si>
    <t>Prostate</t>
  </si>
  <si>
    <t>01 fx per day, 2-3 fx per week</t>
  </si>
  <si>
    <t xml:space="preserve">Dose generally prescribed to 75-90% isodose line
Organ at Risk Constraints refers to composite plan dose 
Organs-at-risk that are outside of the irradiated area and not expected to receive significant dose may be excluded from contouring and DVH reporting; </t>
  </si>
  <si>
    <t>CBCT Pre Tx Every Treatment match to soft tissue or implanted fiducials
kV kV Pre Tx Every Treatment match to ≥3 implanted fiducials
MV MV Pre Tx Every Treatment match to ≥3 implanted fiducials</t>
  </si>
  <si>
    <t>Pre Tx, Every Treatment</t>
  </si>
  <si>
    <t>107%(LINAC) &lt;120%(Cyberknife)</t>
  </si>
  <si>
    <t>At least 99% of structure at #%</t>
  </si>
  <si>
    <t>V32.625Gy&lt;</t>
  </si>
  <si>
    <t>V29Gy&lt;</t>
  </si>
  <si>
    <t>V18.1Gy&lt;</t>
  </si>
  <si>
    <t>V36Gy&lt;</t>
  </si>
  <si>
    <t>1cc</t>
  </si>
  <si>
    <t>V34.4Gy</t>
  </si>
  <si>
    <t>3cc</t>
  </si>
  <si>
    <t>V37Gy&lt;</t>
  </si>
  <si>
    <t>5-10cc</t>
  </si>
  <si>
    <t>V14Gy</t>
  </si>
  <si>
    <t xml:space="preserve">V29.5Gy &lt; </t>
  </si>
  <si>
    <t>Urethra</t>
  </si>
  <si>
    <t xml:space="preserve">V42Gy &lt; </t>
  </si>
  <si>
    <t>Colon_Sigmoid</t>
  </si>
  <si>
    <t xml:space="preserve">V18.1Gy &lt; </t>
  </si>
  <si>
    <t>5cc</t>
  </si>
  <si>
    <t xml:space="preserve">V30Gy &lt; </t>
  </si>
  <si>
    <t>Critical Structure 7</t>
  </si>
  <si>
    <t>Testis</t>
  </si>
  <si>
    <t>Avoidance Structure</t>
  </si>
  <si>
    <t>High Risk</t>
  </si>
  <si>
    <r>
      <t xml:space="preserve">7560-8640 cGy delivered in 180 cGy fractions (42-48 fractions total).  If normal tissue tolerance is exceeded for any critical structure, the dose prescription should be lowered, but should not be less than 7560 cGy.
</t>
    </r>
    <r>
      <rPr>
        <sz val="9"/>
        <rFont val="Calibri"/>
        <family val="2"/>
      </rPr>
      <t xml:space="preserve">
8100-8640 cGy is permitted only if daily IGRT is employed.
The prescription dose to the seminal vesicles shall be at least 4500 - 5400 cGy.
The prescription dose to the nodes should be 4500-5040 cGy.</t>
    </r>
  </si>
  <si>
    <t>Dose Painting</t>
  </si>
  <si>
    <t>Sequential</t>
  </si>
  <si>
    <t>Sequential Boost</t>
  </si>
  <si>
    <t>The prescription dose to the prostate should be 75.6-86.4 Gy. The prescription dose to the seminal vesicles should be 45-54 Gy.   The prescription dose to the nodes should be 45-50.4 Gy.</t>
  </si>
  <si>
    <t xml:space="preserve">The prescription dose to the prostate should be 75.6-86.4 Gy.
</t>
  </si>
  <si>
    <t>The prescription dose to the nodes should be 4500-5040 cGy, regardless of whether dose painting or sequential boost is used.</t>
  </si>
  <si>
    <t>The 1st conedown is to the prostate _ seminal vesicles with the seminal vesicles receiving  2880 cGy to PTV_p_sv.</t>
  </si>
  <si>
    <t>The 2nd conedown is to the prostate with the prostate receiving 7560-8100 cGy.</t>
  </si>
  <si>
    <t>Prostate HR Dose Paint</t>
  </si>
  <si>
    <t>Prostate HR DP Bst</t>
  </si>
  <si>
    <t>Prostate HR Init</t>
  </si>
  <si>
    <t>Prostate HR CD1</t>
  </si>
  <si>
    <t>Prostate HR CD2</t>
  </si>
  <si>
    <t>Prostate _SV_Nodes; Prostate_SV</t>
  </si>
  <si>
    <t>(None)</t>
  </si>
  <si>
    <t>1 Prost_SV_N</t>
  </si>
  <si>
    <t>2 ProstateBst</t>
  </si>
  <si>
    <t>2 Prost_SV</t>
  </si>
  <si>
    <t>3 Prostate</t>
  </si>
  <si>
    <t>PTV_p_sv</t>
  </si>
  <si>
    <t>PTV_p</t>
  </si>
  <si>
    <t>PTV_n</t>
  </si>
  <si>
    <t>PTV_p_svprox</t>
  </si>
  <si>
    <t>PTVsv</t>
  </si>
  <si>
    <t>PTVn</t>
  </si>
  <si>
    <t>Boost</t>
  </si>
  <si>
    <t>6 MV</t>
  </si>
  <si>
    <t>5 times a week</t>
  </si>
  <si>
    <t>Organ at Risk Constraints refers to composite plan dose   If normal tissue tolerance is exceeded for any critical structure, the dose prescription should be lowered, but should not be less than 75.60 Gy.
The prescription dose to the seminal vesicles shall be at least 45 - 54 Gy.
The prescription dose to the nodes should be 45-50.4 Gy.</t>
  </si>
  <si>
    <t xml:space="preserve">OAR Constraints refers to composite plan dose. If normal tissue tolerance is exceeded for any critical structure, the dose should be lowered, but should not be &lt; 7560 cGy Dose to seminal vesicles shall be &gt;= 4500-5400 cGy.  Dose to nodes should be 4500-5040 cGy.
Organs-at-risk that are outside of the irradiated area and not expected to receive significant dose may be excluded from contouring and DVH reporting.
</t>
  </si>
  <si>
    <t>OAR Constraints refers to composite plan dose   If normal tissue tolerance is exceeded for any critical structure, the dose should be lowered, but should not be &lt; 7560 cGy Dose to seminal vesicles shall be &gt;= 4500-5400 cGy.  Dose to nodes should be 4500-5040 cGy.
Organs-at-risk that are outside of the irradiated area and not expected to receive significant dose may be excluded from contouring and DVH reporting.</t>
  </si>
  <si>
    <t>OAR Constraints refers to composite plan dose   If normal tissue tolerance is exceeded for any critical structure, the dose should be lowered, but should not be &lt; 7560 cGy.
Organs-at-risk that are outside of the irradiated area and not expected to receive significant dose may be excluded from contouring and DVH reporting</t>
  </si>
  <si>
    <t xml:space="preserve"> (pre Tx/after every # fx)</t>
  </si>
  <si>
    <t>PTV_p+sv</t>
  </si>
  <si>
    <t>No more than 2% at #%</t>
  </si>
  <si>
    <t>CTV_p+sv</t>
  </si>
  <si>
    <t>CTV_p</t>
  </si>
  <si>
    <t>Structure 3</t>
  </si>
  <si>
    <t>Structure 4</t>
  </si>
  <si>
    <t>CTV_n</t>
  </si>
  <si>
    <t>rectum</t>
  </si>
  <si>
    <t>bladder</t>
  </si>
  <si>
    <t>smallbowel</t>
  </si>
  <si>
    <t>colon</t>
  </si>
  <si>
    <t>femurs</t>
  </si>
  <si>
    <t>penilebulb</t>
  </si>
  <si>
    <t>Intermediate Risk</t>
  </si>
  <si>
    <r>
      <t xml:space="preserve">7560-8100 cGy delivered . 8100 cGy should be prescribed only when daily IGRT is employed. If normal tissue tolerance is exceeded for any critical structure, the dose prescription should be lowered, but should not be less than 7560 cGy.
</t>
    </r>
    <r>
      <rPr>
        <sz val="9"/>
        <rFont val="Calibri"/>
        <family val="2"/>
      </rPr>
      <t xml:space="preserve">
The prescription dose to the seminal vesicles shall be at least 4500 cGy.</t>
    </r>
  </si>
  <si>
    <t>The prostate and the seminal vesicles receive ≥ 4500 cGy.  Low or intermediate risk prostate patients who receive brachytherapy as a component of their RT will undergo EBRT implementing either 3DCRT or IMRT. The prostate and seminal vesicles will be treated to a dose of 4500-5040 cGy in 180 cGy fractions .</t>
  </si>
  <si>
    <t>A single conedown is used and the prostate is treated to 7560-8100 cGy.</t>
  </si>
  <si>
    <t>Prostate IR Init</t>
  </si>
  <si>
    <t>Prostate IR CD</t>
  </si>
  <si>
    <t>1 Prostate SV</t>
  </si>
  <si>
    <t>2 Prostate CD</t>
  </si>
  <si>
    <t>Organ at Risk Constraints refers to composite plan dose  If normal tissue tolerance is exceeded for any critical structure, the dose should be lowered, but should not be less than 7560 cGy.
The dose to the seminal vesicles shall be at least 4500 cGy.
Organs-at-risk that are outside of the irradiated area and not expected to receive significant dose may be excluded from contouring and DVH reporting</t>
  </si>
  <si>
    <t>Organ at Risk Constraints refers to composite plan dose  If normal tissue tolerance is exceeded for any critical structure, the dose should be lowered, but should not be less than 7560 cGy.
Organs-at-risk that are outside of the irradiated area and not expected to receive significant dose may be excluded from contouring and DVH reporting</t>
  </si>
  <si>
    <t>Post Prostatectomy</t>
  </si>
  <si>
    <r>
      <t xml:space="preserve">(± Uninvolved Nodes  </t>
    </r>
    <r>
      <rPr>
        <b/>
        <i/>
        <sz val="11"/>
        <color indexed="10"/>
        <rFont val="Calibri"/>
        <family val="2"/>
      </rPr>
      <t>No</t>
    </r>
    <r>
      <rPr>
        <b/>
        <sz val="11"/>
        <color indexed="8"/>
        <rFont val="Calibri"/>
        <family val="2"/>
      </rPr>
      <t xml:space="preserve"> Involved Nodes)</t>
    </r>
  </si>
  <si>
    <t>Post Prostatectomy (_ Uninvolved Nodes _ Involved  Nodes)</t>
  </si>
  <si>
    <r>
      <t xml:space="preserve">6120-7200 cGy delivered in 180 cGy fractions (34-40 fractions total).
</t>
    </r>
    <r>
      <rPr>
        <sz val="9"/>
        <color indexed="8"/>
        <rFont val="Calibri"/>
        <family val="2"/>
      </rPr>
      <t>If treated, the uninvolved  lymph nodes should receive 4500-5040 cGy.</t>
    </r>
  </si>
  <si>
    <r>
      <t xml:space="preserve">6120-7200 cGy delivered in 180 cGy fractions (34-40 fractions total).
</t>
    </r>
    <r>
      <rPr>
        <sz val="9"/>
        <color indexed="8"/>
        <rFont val="Calibri"/>
        <family val="2"/>
      </rPr>
      <t xml:space="preserve">
The uninvolved  lymph nodes should receive 4500-5040 cGy.
The involved  lymph nodes should receive 5940-6300 cGy.</t>
    </r>
  </si>
  <si>
    <t>No nodal treatment: The prostate bed is treated to 6120-7200 cGy.</t>
  </si>
  <si>
    <t>The prostate bed and univolved nodes are treated with the nodes receiving 4500-5040 cGy.</t>
  </si>
  <si>
    <t>A single conedown is used and the prostate bed is treated to 6120-7200 cGy.</t>
  </si>
  <si>
    <t>The prostate bed, uninvolved nodes, and involved nodes are treated with the all nodes receiving 4500-5040 cGy.</t>
  </si>
  <si>
    <t xml:space="preserve">Boosts the prostate bed and involved nodes to 5940-6300 cGy.  </t>
  </si>
  <si>
    <t xml:space="preserve">Boosts the prostate bed to 6840-7020 cGy.  </t>
  </si>
  <si>
    <t>Prostate Bed</t>
  </si>
  <si>
    <t>Prostate Bed LN</t>
  </si>
  <si>
    <t>Prostate Bed Bst</t>
  </si>
  <si>
    <t>Prostate Bed LN (same template as column C)</t>
  </si>
  <si>
    <t>Prostate Bed_ILN</t>
  </si>
  <si>
    <t>Prostate Bed ILN Bst</t>
  </si>
  <si>
    <t>Prostate Bed_LN</t>
  </si>
  <si>
    <t>Prostate Bed_Inv_LN</t>
  </si>
  <si>
    <t>1 Prostate Bed</t>
  </si>
  <si>
    <t>1 ProstBed LN</t>
  </si>
  <si>
    <t>2 Prostate Bed</t>
  </si>
  <si>
    <t>2 ProstBedILN</t>
  </si>
  <si>
    <t>3 ProstBedILN</t>
  </si>
  <si>
    <t>PTVin</t>
  </si>
  <si>
    <t>Organ at Risk Constraints refers to composite plan dose   If normal tissue tolerance is exceeded for any critical structure, the dose prescription should be lowered but not less than 6000 cGy.
Organs-at-risk that are outside of the irradiated area and not expected to receive significant dose may be excluded from contouring and DVH reporting</t>
  </si>
  <si>
    <r>
      <t xml:space="preserve">No more than 2% at </t>
    </r>
    <r>
      <rPr>
        <sz val="10"/>
        <color indexed="12"/>
        <rFont val="Calibri"/>
        <family val="2"/>
      </rPr>
      <t>#</t>
    </r>
    <r>
      <rPr>
        <sz val="10"/>
        <color indexed="8"/>
        <rFont val="Calibri"/>
        <family val="2"/>
      </rPr>
      <t>%</t>
    </r>
  </si>
  <si>
    <t>Prostate Hypo 12 fx</t>
  </si>
  <si>
    <t>Prostate Hypo 20 fx</t>
  </si>
  <si>
    <t>Prostate Hypo 28 fx</t>
  </si>
  <si>
    <t>Organ at Risk Constraints refers to composite plan dose 
Organs-at-risk that are outside of the irradiated area and not expected to receive significant dose may be excluded from contouring and DVH reporting; Max Dose: acceptable &gt;0.1% and ≤1% of PTV receives a dose between 110% and 112% of Rx Dose; Min Dose: Acceptable &gt;0.1% and ≤1% of the PTV receives a dose between 93% and 95% of Rx Dose</t>
  </si>
  <si>
    <t>V25.8Gy</t>
  </si>
  <si>
    <t>V41.28Gy</t>
  </si>
  <si>
    <t>V46.44Gy</t>
  </si>
  <si>
    <t>V49.05Gy</t>
  </si>
  <si>
    <t>V37Gy</t>
  </si>
  <si>
    <t>V46Gy</t>
  </si>
  <si>
    <t>V57Gy</t>
  </si>
  <si>
    <t>15-20%</t>
  </si>
  <si>
    <t>10-15%</t>
  </si>
  <si>
    <t>V74Gy</t>
  </si>
  <si>
    <t>V48Gy</t>
  </si>
  <si>
    <t>V40.8Gy</t>
  </si>
  <si>
    <t>17cc</t>
  </si>
  <si>
    <t>V45Gy</t>
  </si>
  <si>
    <t>V52Gy</t>
  </si>
  <si>
    <t>V27.86Gy</t>
  </si>
  <si>
    <t>10cc</t>
  </si>
  <si>
    <t xml:space="preserve">V27.86Gy </t>
  </si>
  <si>
    <t>V48.6Gy</t>
  </si>
  <si>
    <t xml:space="preserve">V55.21Gy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</si>
</sst>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sz val="11"/>
      <color theme="1"/>
      <name val="Calibri"/>
      <family val="2"/>
      <scheme val="minor"/>
    </font>
    <font>
      <sz val="11"/>
      <color rgb="FF9C5700"/>
      <name val="Calibri"/>
      <family val="2"/>
      <scheme val="minor"/>
    </font>
    <font>
      <b/>
      <sz val="11"/>
      <color theme="1"/>
      <name val="Calibri"/>
      <family val="2"/>
      <scheme val="minor"/>
    </font>
    <font>
      <sz val="10"/>
      <name val="Calibri"/>
      <family val="2"/>
      <scheme val="minor"/>
    </font>
    <font>
      <sz val="10"/>
      <color theme="1"/>
      <name val="Calibri"/>
      <family val="2"/>
      <scheme val="minor"/>
    </font>
    <font>
      <b/>
      <sz val="12"/>
      <color theme="1"/>
      <name val="Calibri"/>
      <family val="2"/>
      <scheme val="minor"/>
    </font>
    <font>
      <sz val="9"/>
      <color theme="1"/>
      <name val="Calibri"/>
      <family val="2"/>
      <scheme val="minor"/>
    </font>
    <font>
      <sz val="8"/>
      <color indexed="8"/>
      <name val="Calibri"/>
      <family val="2"/>
    </font>
    <font>
      <i/>
      <sz val="8"/>
      <color indexed="10"/>
      <name val="Calibri"/>
      <family val="2"/>
    </font>
    <font>
      <b/>
      <sz val="10"/>
      <color theme="1"/>
      <name val="Calibri"/>
      <family val="2"/>
      <scheme val="minor"/>
    </font>
    <font>
      <i/>
      <sz val="10"/>
      <color indexed="10"/>
      <name val="Calibri"/>
      <family val="2"/>
    </font>
    <font>
      <sz val="8"/>
      <color indexed="12"/>
      <name val="Calibri"/>
      <family val="2"/>
    </font>
    <font>
      <i/>
      <sz val="10"/>
      <color theme="1"/>
      <name val="Calibri"/>
      <family val="2"/>
      <scheme val="minor"/>
    </font>
    <font>
      <sz val="10"/>
      <name val="Calibri"/>
      <family val="2"/>
    </font>
    <font>
      <sz val="10"/>
      <color indexed="8"/>
      <name val="Calibri"/>
      <family val="2"/>
    </font>
    <font>
      <strike/>
      <sz val="10"/>
      <color theme="1"/>
      <name val="Calibri"/>
      <family val="2"/>
      <scheme val="minor"/>
    </font>
    <font>
      <sz val="9"/>
      <name val="Calibri"/>
      <family val="2"/>
      <scheme val="minor"/>
    </font>
    <font>
      <sz val="9"/>
      <name val="Calibri"/>
      <family val="2"/>
    </font>
    <font>
      <sz val="11"/>
      <color rgb="FF9C6500"/>
      <name val="Calibri"/>
      <family val="2"/>
      <scheme val="minor"/>
    </font>
    <font>
      <b/>
      <sz val="9"/>
      <color rgb="FF000000"/>
      <name val="Calibri"/>
      <family val="2"/>
      <scheme val="minor"/>
    </font>
    <font>
      <sz val="10"/>
      <color rgb="FFFF0000"/>
      <name val="Calibri"/>
      <family val="2"/>
      <scheme val="minor"/>
    </font>
    <font>
      <strike/>
      <sz val="10"/>
      <name val="Calibri"/>
      <family val="2"/>
      <scheme val="minor"/>
    </font>
    <font>
      <i/>
      <sz val="10"/>
      <name val="Calibri"/>
      <family val="2"/>
      <scheme val="minor"/>
    </font>
    <font>
      <b/>
      <sz val="9"/>
      <color theme="1"/>
      <name val="Calibri"/>
      <family val="2"/>
      <scheme val="minor"/>
    </font>
    <font>
      <b/>
      <i/>
      <sz val="11"/>
      <color indexed="10"/>
      <name val="Calibri"/>
      <family val="2"/>
    </font>
    <font>
      <b/>
      <sz val="11"/>
      <color indexed="8"/>
      <name val="Calibri"/>
      <family val="2"/>
    </font>
    <font>
      <sz val="9"/>
      <color indexed="8"/>
      <name val="Calibri"/>
      <family val="2"/>
    </font>
    <font>
      <sz val="8"/>
      <color theme="1"/>
      <name val="Calibri"/>
      <family val="2"/>
      <scheme val="minor"/>
    </font>
    <font>
      <sz val="10"/>
      <color indexed="12"/>
      <name val="Calibri"/>
      <family val="2"/>
    </font>
    <font>
      <sz val="11"/>
      <name val="Calibri"/>
      <family val="2"/>
      <scheme val="minor"/>
    </font>
    <font>
      <sz val="8"/>
      <color rgb="FF000000"/>
      <name val="Calibri"/>
      <family val="2"/>
      <scheme val="minor"/>
    </font>
    <font>
      <sz val="11"/>
      <color theme="1"/>
      <name val="Calibri"/>
    </font>
  </fonts>
  <fills count="19">
    <fill>
      <patternFill patternType="none"/>
    </fill>
    <fill>
      <patternFill patternType="gray125"/>
    </fill>
    <fill>
      <patternFill patternType="solid">
        <fgColor rgb="FFFFEB9C"/>
      </patternFill>
    </fill>
    <fill>
      <patternFill patternType="solid">
        <fgColor rgb="FFF5FFFF"/>
        <bgColor indexed="64"/>
      </patternFill>
    </fill>
    <fill>
      <patternFill patternType="solid">
        <fgColor rgb="FFE1FFE1"/>
        <bgColor indexed="64"/>
      </patternFill>
    </fill>
    <fill>
      <patternFill patternType="solid">
        <fgColor theme="0" tint="-0.14999847407452621"/>
        <bgColor indexed="64"/>
      </patternFill>
    </fill>
    <fill>
      <patternFill patternType="solid">
        <fgColor rgb="FFE1FFFF"/>
        <bgColor indexed="64"/>
      </patternFill>
    </fill>
    <fill>
      <patternFill patternType="solid">
        <fgColor theme="0"/>
        <bgColor indexed="64"/>
      </patternFill>
    </fill>
    <fill>
      <patternFill patternType="solid">
        <fgColor rgb="FFFFFFCD"/>
        <bgColor indexed="64"/>
      </patternFill>
    </fill>
    <fill>
      <patternFill patternType="solid">
        <fgColor rgb="FFFFFFF5"/>
        <bgColor indexed="64"/>
      </patternFill>
    </fill>
    <fill>
      <patternFill patternType="solid">
        <fgColor rgb="FFFFCDFF"/>
        <bgColor indexed="64"/>
      </patternFill>
    </fill>
    <fill>
      <patternFill patternType="solid">
        <fgColor rgb="FFFFE1FF"/>
        <bgColor indexed="64"/>
      </patternFill>
    </fill>
    <fill>
      <patternFill patternType="solid">
        <fgColor rgb="FFFFF5FF"/>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9999FF"/>
        <bgColor indexed="64"/>
      </patternFill>
    </fill>
    <fill>
      <patternFill patternType="solid">
        <fgColor rgb="FFC6E0B4"/>
        <bgColor indexed="64"/>
      </patternFill>
    </fill>
    <fill>
      <patternFill patternType="solid">
        <fgColor rgb="FFFFC000"/>
        <bgColor indexed="64"/>
      </patternFill>
    </fill>
    <fill>
      <patternFill patternType="solid">
        <fgColor rgb="FFFFFF00"/>
        <bgColor indexed="64"/>
      </patternFill>
    </fill>
  </fills>
  <borders count="110">
    <border>
      <left/>
      <right/>
      <top/>
      <bottom/>
      <diagonal/>
    </border>
    <border>
      <left/>
      <right/>
      <top style="thin">
        <color theme="0" tint="-0.14999847407452621"/>
      </top>
      <bottom style="thin">
        <color indexed="64"/>
      </bottom>
      <diagonal/>
    </border>
    <border>
      <left style="thin">
        <color theme="0" tint="-0.14999847407452621"/>
      </left>
      <right style="thin">
        <color indexed="64"/>
      </right>
      <top style="thin">
        <color theme="0" tint="-0.14999847407452621"/>
      </top>
      <bottom style="thin">
        <color indexed="64"/>
      </bottom>
      <diagonal/>
    </border>
    <border>
      <left/>
      <right/>
      <top style="thin">
        <color theme="0" tint="-0.14999847407452621"/>
      </top>
      <bottom/>
      <diagonal/>
    </border>
    <border>
      <left style="thin">
        <color theme="0" tint="-0.14999847407452621"/>
      </left>
      <right style="thin">
        <color indexed="64"/>
      </right>
      <top style="thin">
        <color theme="0" tint="-0.14999847407452621"/>
      </top>
      <bottom/>
      <diagonal/>
    </border>
    <border>
      <left style="thin">
        <color theme="0" tint="-0.14999847407452621"/>
      </left>
      <right style="thin">
        <color indexed="64"/>
      </right>
      <top style="thin">
        <color theme="0" tint="-0.14999847407452621"/>
      </top>
      <bottom style="thin">
        <color theme="0" tint="-0.14999847407452621"/>
      </bottom>
      <diagonal/>
    </border>
    <border>
      <left style="thin">
        <color indexed="64"/>
      </left>
      <right/>
      <top style="thin">
        <color theme="0" tint="-0.14999847407452621"/>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theme="0" tint="-0.249977111117893"/>
      </bottom>
      <diagonal/>
    </border>
    <border>
      <left style="thin">
        <color indexed="64"/>
      </left>
      <right style="thin">
        <color indexed="64"/>
      </right>
      <top/>
      <bottom style="thin">
        <color indexed="64"/>
      </bottom>
      <diagonal/>
    </border>
    <border>
      <left style="thin">
        <color indexed="64"/>
      </left>
      <right/>
      <top style="thin">
        <color indexed="64"/>
      </top>
      <bottom style="thin">
        <color theme="0" tint="-0.249977111117893"/>
      </bottom>
      <diagonal/>
    </border>
    <border>
      <left style="thin">
        <color indexed="64"/>
      </left>
      <right/>
      <top style="thin">
        <color theme="0" tint="-0.249977111117893"/>
      </top>
      <bottom style="thin">
        <color theme="0" tint="-0.249977111117893"/>
      </bottom>
      <diagonal/>
    </border>
    <border>
      <left style="thin">
        <color indexed="64"/>
      </left>
      <right style="thin">
        <color indexed="64"/>
      </right>
      <top style="thin">
        <color theme="0" tint="-0.249977111117893"/>
      </top>
      <bottom style="thin">
        <color theme="0" tint="-0.249977111117893"/>
      </bottom>
      <diagonal/>
    </border>
    <border>
      <left style="thin">
        <color indexed="64"/>
      </left>
      <right/>
      <top style="thin">
        <color theme="0" tint="-0.249977111117893"/>
      </top>
      <bottom/>
      <diagonal/>
    </border>
    <border>
      <left style="thin">
        <color indexed="64"/>
      </left>
      <right style="thin">
        <color indexed="64"/>
      </right>
      <top style="thin">
        <color theme="0" tint="-0.249977111117893"/>
      </top>
      <bottom/>
      <diagonal/>
    </border>
    <border>
      <left style="thin">
        <color indexed="64"/>
      </left>
      <right/>
      <top style="thin">
        <color theme="0" tint="-0.34998626667073579"/>
      </top>
      <bottom style="thin">
        <color theme="0" tint="-0.249977111117893"/>
      </bottom>
      <diagonal/>
    </border>
    <border>
      <left style="thin">
        <color indexed="64"/>
      </left>
      <right style="thin">
        <color indexed="64"/>
      </right>
      <top style="thin">
        <color theme="0" tint="-0.34998626667073579"/>
      </top>
      <bottom style="thin">
        <color theme="0" tint="-0.249977111117893"/>
      </bottom>
      <diagonal/>
    </border>
    <border>
      <left style="thin">
        <color indexed="64"/>
      </left>
      <right/>
      <top style="thin">
        <color theme="0" tint="-0.249977111117893"/>
      </top>
      <bottom style="thin">
        <color indexed="64"/>
      </bottom>
      <diagonal/>
    </border>
    <border>
      <left style="thin">
        <color indexed="64"/>
      </left>
      <right style="thin">
        <color indexed="64"/>
      </right>
      <top style="thin">
        <color theme="0" tint="-0.249977111117893"/>
      </top>
      <bottom style="thin">
        <color indexed="64"/>
      </bottom>
      <diagonal/>
    </border>
    <border>
      <left style="thin">
        <color indexed="64"/>
      </left>
      <right/>
      <top/>
      <bottom style="thin">
        <color theme="0" tint="-0.249977111117893"/>
      </bottom>
      <diagonal/>
    </border>
    <border>
      <left style="thin">
        <color indexed="64"/>
      </left>
      <right style="thin">
        <color indexed="64"/>
      </right>
      <top/>
      <bottom style="thin">
        <color theme="0" tint="-0.249977111117893"/>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indexed="64"/>
      </left>
      <right style="thin">
        <color theme="0" tint="-0.249977111117893"/>
      </right>
      <top style="thin">
        <color indexed="64"/>
      </top>
      <bottom style="thin">
        <color theme="0" tint="-0.249977111117893"/>
      </bottom>
      <diagonal/>
    </border>
    <border>
      <left style="thin">
        <color theme="0" tint="-0.249977111117893"/>
      </left>
      <right style="thin">
        <color theme="0" tint="-0.249977111117893"/>
      </right>
      <top style="thin">
        <color indexed="64"/>
      </top>
      <bottom style="thin">
        <color theme="0" tint="-0.249977111117893"/>
      </bottom>
      <diagonal/>
    </border>
    <border>
      <left style="thin">
        <color theme="0" tint="-0.249977111117893"/>
      </left>
      <right style="thin">
        <color indexed="64"/>
      </right>
      <top style="thin">
        <color indexed="64"/>
      </top>
      <bottom style="thin">
        <color theme="0" tint="-0.249977111117893"/>
      </bottom>
      <diagonal/>
    </border>
    <border>
      <left style="thin">
        <color indexed="64"/>
      </left>
      <right style="thin">
        <color indexed="64"/>
      </right>
      <top/>
      <bottom/>
      <diagonal/>
    </border>
    <border>
      <left/>
      <right/>
      <top style="thin">
        <color indexed="64"/>
      </top>
      <bottom style="thin">
        <color theme="0" tint="-0.249977111117893"/>
      </bottom>
      <diagonal/>
    </border>
    <border>
      <left/>
      <right style="thin">
        <color indexed="64"/>
      </right>
      <top style="thin">
        <color indexed="64"/>
      </top>
      <bottom style="thin">
        <color theme="0" tint="-0.249977111117893"/>
      </bottom>
      <diagonal/>
    </border>
    <border>
      <left style="thin">
        <color indexed="64"/>
      </left>
      <right style="thin">
        <color theme="0" tint="-0.249977111117893"/>
      </right>
      <top/>
      <bottom/>
      <diagonal/>
    </border>
    <border>
      <left style="thin">
        <color theme="0" tint="-0.249977111117893"/>
      </left>
      <right/>
      <top style="thin">
        <color theme="0" tint="-0.249977111117893"/>
      </top>
      <bottom style="thin">
        <color theme="0" tint="-0.249977111117893"/>
      </bottom>
      <diagonal/>
    </border>
    <border>
      <left/>
      <right style="thin">
        <color indexed="64"/>
      </right>
      <top style="thin">
        <color theme="0" tint="-0.249977111117893"/>
      </top>
      <bottom style="thin">
        <color theme="0" tint="-0.249977111117893"/>
      </bottom>
      <diagonal/>
    </border>
    <border>
      <left style="thin">
        <color theme="0" tint="-0.499984740745262"/>
      </left>
      <right style="thin">
        <color theme="0" tint="-0.249977111117893"/>
      </right>
      <top style="thin">
        <color theme="0" tint="-0.249977111117893"/>
      </top>
      <bottom style="thin">
        <color indexed="64"/>
      </bottom>
      <diagonal/>
    </border>
    <border>
      <left style="thin">
        <color theme="0" tint="-0.249977111117893"/>
      </left>
      <right style="thin">
        <color indexed="64"/>
      </right>
      <top style="thin">
        <color theme="0" tint="-0.249977111117893"/>
      </top>
      <bottom style="thin">
        <color indexed="64"/>
      </bottom>
      <diagonal/>
    </border>
    <border>
      <left style="thin">
        <color theme="0" tint="-0.499984740745262"/>
      </left>
      <right style="thin">
        <color theme="0" tint="-0.249977111117893"/>
      </right>
      <top/>
      <bottom style="thin">
        <color theme="0" tint="-0.249977111117893"/>
      </bottom>
      <diagonal/>
    </border>
    <border>
      <left style="thin">
        <color theme="0" tint="-0.249977111117893"/>
      </left>
      <right style="thin">
        <color indexed="64"/>
      </right>
      <top/>
      <bottom style="thin">
        <color theme="0" tint="-0.249977111117893"/>
      </bottom>
      <diagonal/>
    </border>
    <border>
      <left style="thin">
        <color theme="0" tint="-0.499984740745262"/>
      </left>
      <right style="thin">
        <color theme="0" tint="-0.249977111117893"/>
      </right>
      <top style="thin">
        <color theme="0" tint="-0.249977111117893"/>
      </top>
      <bottom style="thin">
        <color theme="0" tint="-0.249977111117893"/>
      </bottom>
      <diagonal/>
    </border>
    <border>
      <left style="thin">
        <color theme="0" tint="-0.249977111117893"/>
      </left>
      <right style="thin">
        <color indexed="64"/>
      </right>
      <top style="thin">
        <color theme="0" tint="-0.249977111117893"/>
      </top>
      <bottom style="thin">
        <color theme="0" tint="-0.249977111117893"/>
      </bottom>
      <diagonal/>
    </border>
    <border>
      <left style="thin">
        <color theme="0" tint="-0.499984740745262"/>
      </left>
      <right style="thin">
        <color theme="0" tint="-0.249977111117893"/>
      </right>
      <top style="thin">
        <color theme="0" tint="-0.249977111117893"/>
      </top>
      <bottom/>
      <diagonal/>
    </border>
    <border>
      <left style="thin">
        <color theme="0" tint="-0.249977111117893"/>
      </left>
      <right style="thin">
        <color indexed="64"/>
      </right>
      <top style="thin">
        <color theme="0" tint="-0.249977111117893"/>
      </top>
      <bottom/>
      <diagonal/>
    </border>
    <border>
      <left style="thin">
        <color theme="0" tint="-0.499984740745262"/>
      </left>
      <right style="thin">
        <color theme="0" tint="-0.249977111117893"/>
      </right>
      <top style="thin">
        <color theme="0" tint="-0.34998626667073579"/>
      </top>
      <bottom style="thin">
        <color theme="0" tint="-0.249977111117893"/>
      </bottom>
      <diagonal/>
    </border>
    <border>
      <left style="thin">
        <color theme="0" tint="-0.249977111117893"/>
      </left>
      <right style="thin">
        <color indexed="64"/>
      </right>
      <top style="thin">
        <color theme="0" tint="-0.34998626667073579"/>
      </top>
      <bottom style="thin">
        <color theme="0" tint="-0.249977111117893"/>
      </bottom>
      <diagonal/>
    </border>
    <border>
      <left style="thin">
        <color theme="0" tint="-0.499984740745262"/>
      </left>
      <right style="thin">
        <color theme="0" tint="-0.249977111117893"/>
      </right>
      <top style="thin">
        <color indexed="64"/>
      </top>
      <bottom style="thin">
        <color theme="0" tint="-0.249977111117893"/>
      </bottom>
      <diagonal/>
    </border>
    <border>
      <left style="thin">
        <color indexed="64"/>
      </left>
      <right style="thin">
        <color theme="0" tint="-0.14999847407452621"/>
      </right>
      <top style="thin">
        <color indexed="64"/>
      </top>
      <bottom style="thin">
        <color theme="0" tint="-0.14999847407452621"/>
      </bottom>
      <diagonal/>
    </border>
    <border>
      <left style="thin">
        <color theme="0" tint="-0.499984740745262"/>
      </left>
      <right style="thin">
        <color theme="0" tint="-0.14999847407452621"/>
      </right>
      <top style="thin">
        <color indexed="64"/>
      </top>
      <bottom style="thin">
        <color theme="0" tint="-0.14999847407452621"/>
      </bottom>
      <diagonal/>
    </border>
    <border>
      <left style="thin">
        <color theme="0" tint="-0.14999847407452621"/>
      </left>
      <right style="thin">
        <color indexed="64"/>
      </right>
      <top style="thin">
        <color indexed="64"/>
      </top>
      <bottom style="thin">
        <color theme="0" tint="-0.14999847407452621"/>
      </bottom>
      <diagonal/>
    </border>
    <border>
      <left style="thin">
        <color indexed="64"/>
      </left>
      <right/>
      <top style="thin">
        <color theme="0" tint="-0.34998626667073579"/>
      </top>
      <bottom style="thin">
        <color theme="0" tint="-0.14999847407452621"/>
      </bottom>
      <diagonal/>
    </border>
    <border>
      <left style="thin">
        <color theme="0" tint="-0.499984740745262"/>
      </left>
      <right style="thin">
        <color theme="0" tint="-0.14999847407452621"/>
      </right>
      <top style="thin">
        <color theme="0" tint="-0.34998626667073579"/>
      </top>
      <bottom style="thin">
        <color theme="0" tint="-0.14999847407452621"/>
      </bottom>
      <diagonal/>
    </border>
    <border>
      <left style="thin">
        <color theme="0" tint="-0.14999847407452621"/>
      </left>
      <right style="thin">
        <color indexed="64"/>
      </right>
      <top style="thin">
        <color theme="0" tint="-0.34998626667073579"/>
      </top>
      <bottom style="thin">
        <color theme="0" tint="-0.14999847407452621"/>
      </bottom>
      <diagonal/>
    </border>
    <border>
      <left style="thin">
        <color indexed="64"/>
      </left>
      <right/>
      <top style="thin">
        <color theme="0" tint="-0.14999847407452621"/>
      </top>
      <bottom style="thin">
        <color theme="0" tint="-0.14999847407452621"/>
      </bottom>
      <diagonal/>
    </border>
    <border>
      <left style="thin">
        <color theme="0" tint="-0.499984740745262"/>
      </left>
      <right style="thin">
        <color theme="0" tint="-0.14999847407452621"/>
      </right>
      <top style="thin">
        <color theme="0" tint="-0.14999847407452621"/>
      </top>
      <bottom style="thin">
        <color theme="0" tint="-0.14999847407452621"/>
      </bottom>
      <diagonal/>
    </border>
    <border>
      <left style="thin">
        <color indexed="64"/>
      </left>
      <right/>
      <top style="thin">
        <color theme="0" tint="-0.14999847407452621"/>
      </top>
      <bottom style="thin">
        <color indexed="64"/>
      </bottom>
      <diagonal/>
    </border>
    <border>
      <left style="thin">
        <color theme="0" tint="-0.499984740745262"/>
      </left>
      <right style="thin">
        <color theme="0" tint="-0.14999847407452621"/>
      </right>
      <top style="thin">
        <color theme="0" tint="-0.14999847407452621"/>
      </top>
      <bottom style="thin">
        <color indexed="64"/>
      </bottom>
      <diagonal/>
    </border>
    <border>
      <left style="thin">
        <color theme="0" tint="-0.499984740745262"/>
      </left>
      <right style="thin">
        <color theme="0" tint="-0.14999847407452621"/>
      </right>
      <top style="thin">
        <color theme="0" tint="-0.14999847407452621"/>
      </top>
      <bottom/>
      <diagonal/>
    </border>
    <border>
      <left/>
      <right style="thin">
        <color theme="0"/>
      </right>
      <top/>
      <bottom style="thin">
        <color theme="0" tint="-0.249977111117893"/>
      </bottom>
      <diagonal/>
    </border>
    <border>
      <left style="thin">
        <color indexed="64"/>
      </left>
      <right style="thin">
        <color theme="0" tint="-0.249977111117893"/>
      </right>
      <top style="thin">
        <color indexed="64"/>
      </top>
      <bottom style="thin">
        <color indexed="64"/>
      </bottom>
      <diagonal/>
    </border>
    <border>
      <left style="thin">
        <color theme="0" tint="-0.249977111117893"/>
      </left>
      <right style="thin">
        <color theme="0" tint="-0.249977111117893"/>
      </right>
      <top style="thin">
        <color indexed="64"/>
      </top>
      <bottom style="thin">
        <color indexed="64"/>
      </bottom>
      <diagonal/>
    </border>
    <border>
      <left style="thin">
        <color theme="0" tint="-0.249977111117893"/>
      </left>
      <right style="thin">
        <color indexed="64"/>
      </right>
      <top style="thin">
        <color indexed="64"/>
      </top>
      <bottom style="thin">
        <color indexed="64"/>
      </bottom>
      <diagonal/>
    </border>
    <border>
      <left style="thin">
        <color indexed="64"/>
      </left>
      <right/>
      <top/>
      <bottom/>
      <diagonal/>
    </border>
    <border>
      <left style="thin">
        <color theme="0" tint="-0.499984740745262"/>
      </left>
      <right/>
      <top style="thin">
        <color theme="0" tint="-0.249977111117893"/>
      </top>
      <bottom style="thin">
        <color theme="0" tint="-0.249977111117893"/>
      </bottom>
      <diagonal/>
    </border>
    <border>
      <left style="thin">
        <color theme="0" tint="-0.499984740745262"/>
      </left>
      <right/>
      <top style="thin">
        <color theme="0" tint="-0.249977111117893"/>
      </top>
      <bottom/>
      <diagonal/>
    </border>
    <border>
      <left style="thin">
        <color theme="0" tint="-0.499984740745262"/>
      </left>
      <right/>
      <top style="thin">
        <color theme="0" tint="-0.34998626667073579"/>
      </top>
      <bottom style="thin">
        <color theme="0" tint="-0.249977111117893"/>
      </bottom>
      <diagonal/>
    </border>
    <border>
      <left style="thin">
        <color theme="0" tint="-0.499984740745262"/>
      </left>
      <right/>
      <top style="thin">
        <color theme="0" tint="-0.249977111117893"/>
      </top>
      <bottom style="thin">
        <color indexed="64"/>
      </bottom>
      <diagonal/>
    </border>
    <border>
      <left style="thin">
        <color theme="0" tint="-0.499984740745262"/>
      </left>
      <right/>
      <top style="thin">
        <color indexed="64"/>
      </top>
      <bottom style="thin">
        <color theme="0" tint="-0.249977111117893"/>
      </bottom>
      <diagonal/>
    </border>
    <border>
      <left style="thin">
        <color theme="0" tint="-0.14999847407452621"/>
      </left>
      <right/>
      <top style="thin">
        <color indexed="64"/>
      </top>
      <bottom style="thin">
        <color theme="0" tint="-0.24997711111789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indexed="64"/>
      </left>
      <right style="thin">
        <color indexed="64"/>
      </right>
      <top style="thin">
        <color theme="0" tint="-0.14999847407452621"/>
      </top>
      <bottom style="thin">
        <color theme="0" tint="-0.249977111117893"/>
      </bottom>
      <diagonal/>
    </border>
    <border>
      <left style="thin">
        <color indexed="64"/>
      </left>
      <right style="thin">
        <color theme="0" tint="-0.249977111117893"/>
      </right>
      <top style="thin">
        <color theme="0" tint="-0.34998626667073579"/>
      </top>
      <bottom style="thin">
        <color theme="0" tint="-0.249977111117893"/>
      </bottom>
      <diagonal/>
    </border>
    <border>
      <left style="thin">
        <color theme="0" tint="-0.249977111117893"/>
      </left>
      <right style="thin">
        <color theme="0" tint="-0.249977111117893"/>
      </right>
      <top style="thin">
        <color theme="0" tint="-0.34998626667073579"/>
      </top>
      <bottom style="thin">
        <color theme="0" tint="-0.249977111117893"/>
      </bottom>
      <diagonal/>
    </border>
    <border>
      <left style="thin">
        <color indexed="64"/>
      </left>
      <right style="thin">
        <color theme="0" tint="-0.249977111117893"/>
      </right>
      <top style="thin">
        <color theme="0" tint="-0.249977111117893"/>
      </top>
      <bottom style="thin">
        <color indexed="64"/>
      </bottom>
      <diagonal/>
    </border>
    <border>
      <left style="thin">
        <color theme="0" tint="-0.249977111117893"/>
      </left>
      <right style="thin">
        <color theme="0" tint="-0.249977111117893"/>
      </right>
      <top style="thin">
        <color theme="0" tint="-0.249977111117893"/>
      </top>
      <bottom style="thin">
        <color indexed="64"/>
      </bottom>
      <diagonal/>
    </border>
    <border>
      <left style="thin">
        <color indexed="64"/>
      </left>
      <right/>
      <top style="thin">
        <color indexed="64"/>
      </top>
      <bottom style="thin">
        <color theme="0" tint="-0.14999847407452621"/>
      </bottom>
      <diagonal/>
    </border>
    <border>
      <left style="thin">
        <color indexed="64"/>
      </left>
      <right style="thin">
        <color theme="0" tint="-0.249977111117893"/>
      </right>
      <top style="thin">
        <color indexed="64"/>
      </top>
      <bottom style="thin">
        <color theme="0" tint="-0.14999847407452621"/>
      </bottom>
      <diagonal/>
    </border>
    <border>
      <left style="thin">
        <color theme="0" tint="-0.249977111117893"/>
      </left>
      <right style="thin">
        <color theme="0" tint="-0.249977111117893"/>
      </right>
      <top style="thin">
        <color indexed="64"/>
      </top>
      <bottom style="thin">
        <color theme="0" tint="-0.14999847407452621"/>
      </bottom>
      <diagonal/>
    </border>
    <border>
      <left style="thin">
        <color theme="0" tint="-0.249977111117893"/>
      </left>
      <right style="thin">
        <color indexed="64"/>
      </right>
      <top style="thin">
        <color indexed="64"/>
      </top>
      <bottom style="thin">
        <color theme="0" tint="-0.14999847407452621"/>
      </bottom>
      <diagonal/>
    </border>
    <border>
      <left style="thin">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indexed="64"/>
      </left>
      <right style="thin">
        <color indexed="64"/>
      </right>
      <top style="thin">
        <color indexed="64"/>
      </top>
      <bottom style="thin">
        <color indexed="64"/>
      </bottom>
      <diagonal/>
    </border>
    <border>
      <left/>
      <right style="thin">
        <color indexed="64"/>
      </right>
      <top style="thin">
        <color theme="0" tint="-0.249977111117893"/>
      </top>
      <bottom/>
      <diagonal/>
    </border>
    <border>
      <left/>
      <right style="thin">
        <color indexed="64"/>
      </right>
      <top style="thin">
        <color theme="0" tint="-0.34998626667073579"/>
      </top>
      <bottom style="thin">
        <color theme="0" tint="-0.249977111117893"/>
      </bottom>
      <diagonal/>
    </border>
    <border>
      <left style="thin">
        <color theme="0"/>
      </left>
      <right/>
      <top/>
      <bottom style="thin">
        <color theme="0"/>
      </bottom>
      <diagonal/>
    </border>
    <border>
      <left style="thin">
        <color theme="0"/>
      </left>
      <right style="thin">
        <color indexed="64"/>
      </right>
      <top/>
      <bottom style="thin">
        <color theme="0"/>
      </bottom>
      <diagonal/>
    </border>
    <border>
      <left style="thin">
        <color theme="0"/>
      </left>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theme="0" tint="-0.499984740745262"/>
      </left>
      <right style="thin">
        <color theme="0" tint="-0.249977111117893"/>
      </right>
      <top/>
      <bottom/>
      <diagonal/>
    </border>
    <border>
      <left style="thin">
        <color theme="0" tint="-0.249977111117893"/>
      </left>
      <right style="thin">
        <color indexed="64"/>
      </right>
      <top/>
      <bottom/>
      <diagonal/>
    </border>
    <border>
      <left style="thin">
        <color indexed="64"/>
      </left>
      <right/>
      <top style="thin">
        <color theme="0" tint="-0.14999847407452621"/>
      </top>
      <bottom style="hair">
        <color indexed="64"/>
      </bottom>
      <diagonal/>
    </border>
    <border>
      <left style="thin">
        <color theme="0" tint="-0.499984740745262"/>
      </left>
      <right style="thin">
        <color theme="0" tint="-0.14999847407452621"/>
      </right>
      <top style="hair">
        <color indexed="64"/>
      </top>
      <bottom style="thin">
        <color theme="0" tint="-0.14999847407452621"/>
      </bottom>
      <diagonal/>
    </border>
    <border>
      <left style="thin">
        <color indexed="64"/>
      </left>
      <right/>
      <top/>
      <bottom style="thin">
        <color theme="0" tint="-0.14999847407452621"/>
      </bottom>
      <diagonal/>
    </border>
    <border>
      <left style="thin">
        <color theme="0" tint="-0.499984740745262"/>
      </left>
      <right style="thin">
        <color theme="0" tint="-0.14999847407452621"/>
      </right>
      <top/>
      <bottom style="thin">
        <color theme="0" tint="-0.14999847407452621"/>
      </bottom>
      <diagonal/>
    </border>
    <border>
      <left style="thin">
        <color theme="0" tint="-0.14999847407452621"/>
      </left>
      <right style="thin">
        <color indexed="64"/>
      </right>
      <top/>
      <bottom style="thin">
        <color theme="0" tint="-0.14999847407452621"/>
      </bottom>
      <diagonal/>
    </border>
    <border>
      <left style="thin">
        <color theme="0" tint="-0.499984740745262"/>
      </left>
      <right style="thin">
        <color theme="0" tint="-0.14999847407452621"/>
      </right>
      <top/>
      <bottom/>
      <diagonal/>
    </border>
    <border>
      <left style="thin">
        <color theme="0" tint="-0.14999847407452621"/>
      </left>
      <right style="thin">
        <color indexed="64"/>
      </right>
      <top/>
      <bottom/>
      <diagonal/>
    </border>
    <border>
      <left style="thin">
        <color indexed="64"/>
      </left>
      <right/>
      <top style="hair">
        <color indexed="64"/>
      </top>
      <bottom style="thin">
        <color indexed="64"/>
      </bottom>
      <diagonal/>
    </border>
    <border>
      <left style="thin">
        <color theme="0" tint="-0.499984740745262"/>
      </left>
      <right style="thin">
        <color theme="0" tint="-0.14999847407452621"/>
      </right>
      <top style="hair">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indexed="64"/>
      </top>
      <bottom/>
      <diagonal/>
    </border>
    <border>
      <left style="thin">
        <color rgb="FF000000"/>
      </left>
      <right style="thin">
        <color rgb="FF000000"/>
      </right>
      <top style="thin">
        <color indexed="64"/>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theme="0" tint="-0.249977111117893"/>
      </top>
      <bottom style="thin">
        <color theme="0" tint="-0.249977111117893"/>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452">
    <xf numFmtId="0" fontId="0" fillId="0" borderId="0" xfId="0"/>
    <xf numFmtId="1" fontId="4" fillId="3" borderId="1" xfId="0" applyNumberFormat="1" applyFont="1" applyFill="1" applyBorder="1" applyAlignment="1" applyProtection="1">
      <alignment horizontal="center"/>
    </xf>
    <xf numFmtId="9" fontId="4" fillId="3" borderId="2" xfId="0" applyNumberFormat="1" applyFont="1" applyFill="1" applyBorder="1" applyAlignment="1" applyProtection="1">
      <alignment horizontal="center"/>
    </xf>
    <xf numFmtId="1" fontId="4" fillId="3" borderId="3" xfId="0" applyNumberFormat="1" applyFont="1" applyFill="1" applyBorder="1" applyAlignment="1" applyProtection="1">
      <alignment horizontal="center"/>
    </xf>
    <xf numFmtId="9" fontId="4" fillId="3" borderId="4" xfId="0" applyNumberFormat="1" applyFont="1" applyFill="1" applyBorder="1" applyAlignment="1" applyProtection="1">
      <alignment horizontal="center"/>
    </xf>
    <xf numFmtId="9" fontId="4" fillId="3" borderId="5" xfId="0" applyNumberFormat="1" applyFont="1" applyFill="1" applyBorder="1" applyAlignment="1" applyProtection="1">
      <alignment horizontal="center"/>
    </xf>
    <xf numFmtId="0" fontId="5" fillId="0" borderId="6" xfId="0" applyFont="1" applyBorder="1" applyProtection="1"/>
    <xf numFmtId="1" fontId="4" fillId="3" borderId="4" xfId="0" applyNumberFormat="1" applyFont="1" applyFill="1" applyBorder="1" applyAlignment="1" applyProtection="1">
      <alignment horizontal="center"/>
    </xf>
    <xf numFmtId="9" fontId="4" fillId="3" borderId="4" xfId="1" applyFont="1" applyFill="1" applyBorder="1" applyAlignment="1" applyProtection="1">
      <alignment horizontal="center"/>
    </xf>
    <xf numFmtId="0" fontId="6" fillId="0" borderId="8" xfId="0" applyFont="1" applyFill="1" applyBorder="1" applyAlignment="1" applyProtection="1">
      <alignment horizontal="center" wrapText="1"/>
    </xf>
    <xf numFmtId="0" fontId="7" fillId="0" borderId="7" xfId="0" applyFont="1" applyFill="1" applyBorder="1" applyAlignment="1" applyProtection="1">
      <alignment horizontal="center" vertical="center" wrapText="1"/>
    </xf>
    <xf numFmtId="0" fontId="5" fillId="0" borderId="10" xfId="0" applyFont="1" applyBorder="1" applyAlignment="1" applyProtection="1">
      <alignment wrapText="1"/>
    </xf>
    <xf numFmtId="0" fontId="7" fillId="4" borderId="8" xfId="0" applyFont="1" applyFill="1" applyBorder="1" applyAlignment="1" applyProtection="1">
      <alignment horizontal="center" wrapText="1"/>
    </xf>
    <xf numFmtId="0" fontId="10" fillId="5" borderId="11" xfId="0" applyFont="1" applyFill="1" applyBorder="1" applyProtection="1"/>
    <xf numFmtId="0" fontId="5" fillId="5" borderId="12" xfId="0" applyFont="1" applyFill="1" applyBorder="1" applyAlignment="1" applyProtection="1">
      <alignment horizontal="center"/>
    </xf>
    <xf numFmtId="0" fontId="5" fillId="0" borderId="11" xfId="0" applyFont="1" applyBorder="1" applyProtection="1"/>
    <xf numFmtId="0" fontId="4" fillId="4" borderId="12" xfId="0" applyFont="1" applyFill="1" applyBorder="1" applyAlignment="1" applyProtection="1">
      <alignment horizontal="center"/>
    </xf>
    <xf numFmtId="0" fontId="5" fillId="4" borderId="12" xfId="0" applyFont="1" applyFill="1" applyBorder="1" applyAlignment="1" applyProtection="1">
      <alignment horizontal="center"/>
    </xf>
    <xf numFmtId="0" fontId="5" fillId="0" borderId="13" xfId="0" applyFont="1" applyBorder="1" applyProtection="1"/>
    <xf numFmtId="0" fontId="5" fillId="4" borderId="14" xfId="0" applyFont="1" applyFill="1" applyBorder="1" applyAlignment="1" applyProtection="1">
      <alignment horizontal="center"/>
    </xf>
    <xf numFmtId="0" fontId="5" fillId="0" borderId="15" xfId="0" applyFont="1" applyBorder="1" applyProtection="1"/>
    <xf numFmtId="0" fontId="5" fillId="4" borderId="16" xfId="0" applyFont="1" applyFill="1" applyBorder="1" applyAlignment="1" applyProtection="1">
      <alignment horizontal="center"/>
    </xf>
    <xf numFmtId="0" fontId="5" fillId="4" borderId="12" xfId="0" applyFont="1" applyFill="1" applyBorder="1" applyAlignment="1" applyProtection="1">
      <alignment horizontal="center"/>
      <protection locked="0"/>
    </xf>
    <xf numFmtId="0" fontId="5" fillId="0" borderId="17" xfId="0" applyFont="1" applyBorder="1" applyProtection="1"/>
    <xf numFmtId="0" fontId="5" fillId="4" borderId="18" xfId="0" applyFont="1" applyFill="1" applyBorder="1" applyAlignment="1" applyProtection="1">
      <alignment horizontal="center"/>
    </xf>
    <xf numFmtId="0" fontId="10" fillId="5" borderId="10" xfId="0" applyFont="1" applyFill="1" applyBorder="1" applyProtection="1"/>
    <xf numFmtId="0" fontId="5" fillId="5" borderId="8" xfId="0" applyFont="1" applyFill="1" applyBorder="1" applyAlignment="1" applyProtection="1">
      <alignment horizontal="center"/>
    </xf>
    <xf numFmtId="0" fontId="10" fillId="5" borderId="19" xfId="0" applyFont="1" applyFill="1" applyBorder="1" applyProtection="1"/>
    <xf numFmtId="0" fontId="4" fillId="5" borderId="20" xfId="0" applyFont="1" applyFill="1" applyBorder="1" applyAlignment="1" applyProtection="1">
      <alignment horizontal="left" wrapText="1"/>
    </xf>
    <xf numFmtId="0" fontId="13" fillId="0" borderId="11" xfId="0" applyFont="1" applyBorder="1" applyProtection="1"/>
    <xf numFmtId="9" fontId="5" fillId="4" borderId="12" xfId="1" applyNumberFormat="1" applyFont="1" applyFill="1" applyBorder="1" applyAlignment="1" applyProtection="1">
      <alignment horizontal="center"/>
    </xf>
    <xf numFmtId="0" fontId="4" fillId="0" borderId="11" xfId="0" applyFont="1" applyBorder="1" applyProtection="1"/>
    <xf numFmtId="9" fontId="5" fillId="4" borderId="14" xfId="1" applyNumberFormat="1" applyFont="1" applyFill="1" applyBorder="1" applyAlignment="1" applyProtection="1">
      <alignment horizontal="center"/>
    </xf>
    <xf numFmtId="0" fontId="13" fillId="0" borderId="15" xfId="0" applyFont="1" applyBorder="1" applyProtection="1"/>
    <xf numFmtId="9" fontId="16" fillId="4" borderId="12" xfId="1" applyFont="1" applyFill="1" applyBorder="1" applyAlignment="1" applyProtection="1">
      <alignment horizontal="center"/>
    </xf>
    <xf numFmtId="9" fontId="5" fillId="4" borderId="12" xfId="1" applyFont="1" applyFill="1" applyBorder="1" applyAlignment="1" applyProtection="1">
      <alignment horizontal="center"/>
    </xf>
    <xf numFmtId="1" fontId="13" fillId="4" borderId="16" xfId="0" applyNumberFormat="1" applyFont="1" applyFill="1" applyBorder="1" applyAlignment="1" applyProtection="1">
      <alignment horizontal="center"/>
    </xf>
    <xf numFmtId="1" fontId="5" fillId="4" borderId="12" xfId="0" applyNumberFormat="1" applyFont="1" applyFill="1" applyBorder="1" applyAlignment="1" applyProtection="1">
      <alignment horizontal="center"/>
    </xf>
    <xf numFmtId="1" fontId="5" fillId="4" borderId="18" xfId="0" applyNumberFormat="1" applyFont="1" applyFill="1" applyBorder="1" applyAlignment="1" applyProtection="1">
      <alignment horizontal="center"/>
    </xf>
    <xf numFmtId="1" fontId="13" fillId="4" borderId="12" xfId="0" applyNumberFormat="1" applyFont="1" applyFill="1" applyBorder="1" applyAlignment="1" applyProtection="1">
      <alignment horizontal="center"/>
    </xf>
    <xf numFmtId="1" fontId="5" fillId="4" borderId="14" xfId="0" applyNumberFormat="1" applyFont="1" applyFill="1" applyBorder="1" applyAlignment="1" applyProtection="1">
      <alignment horizontal="center"/>
    </xf>
    <xf numFmtId="0" fontId="5" fillId="0" borderId="21" xfId="0" applyFont="1" applyBorder="1" applyProtection="1"/>
    <xf numFmtId="0" fontId="5" fillId="0" borderId="22" xfId="0" applyFont="1" applyBorder="1" applyProtection="1"/>
    <xf numFmtId="0" fontId="7" fillId="6" borderId="22" xfId="0" applyFont="1" applyFill="1" applyBorder="1" applyAlignment="1" applyProtection="1">
      <alignment horizontal="center" wrapText="1"/>
    </xf>
    <xf numFmtId="0" fontId="7" fillId="3" borderId="32" xfId="0" applyFont="1" applyFill="1" applyBorder="1" applyAlignment="1" applyProtection="1">
      <alignment horizontal="center" wrapText="1"/>
    </xf>
    <xf numFmtId="0" fontId="7" fillId="3" borderId="33" xfId="0" applyFont="1" applyFill="1" applyBorder="1" applyAlignment="1" applyProtection="1">
      <alignment horizontal="center" wrapText="1"/>
    </xf>
    <xf numFmtId="0" fontId="5" fillId="0" borderId="19" xfId="0" applyFont="1" applyBorder="1" applyAlignment="1" applyProtection="1">
      <alignment wrapText="1"/>
    </xf>
    <xf numFmtId="0" fontId="7" fillId="3" borderId="34" xfId="0" applyFont="1" applyFill="1" applyBorder="1" applyAlignment="1" applyProtection="1">
      <alignment horizontal="center"/>
    </xf>
    <xf numFmtId="0" fontId="7" fillId="3" borderId="35" xfId="0" applyFont="1" applyFill="1" applyBorder="1" applyAlignment="1" applyProtection="1">
      <alignment horizontal="center"/>
    </xf>
    <xf numFmtId="0" fontId="2" fillId="2" borderId="11" xfId="2" applyBorder="1" applyAlignment="1" applyProtection="1">
      <alignment horizontal="center"/>
    </xf>
    <xf numFmtId="0" fontId="5" fillId="5" borderId="36" xfId="0" applyFont="1" applyFill="1" applyBorder="1" applyAlignment="1" applyProtection="1">
      <alignment horizontal="center"/>
    </xf>
    <xf numFmtId="0" fontId="5" fillId="5" borderId="37" xfId="0" applyFont="1" applyFill="1" applyBorder="1" applyAlignment="1" applyProtection="1">
      <alignment horizontal="center"/>
    </xf>
    <xf numFmtId="0" fontId="4" fillId="3" borderId="36" xfId="0" applyFont="1" applyFill="1" applyBorder="1" applyAlignment="1" applyProtection="1">
      <alignment horizontal="center" wrapText="1"/>
    </xf>
    <xf numFmtId="0" fontId="4" fillId="3" borderId="37" xfId="0" applyFont="1" applyFill="1" applyBorder="1" applyAlignment="1" applyProtection="1">
      <alignment horizontal="center"/>
    </xf>
    <xf numFmtId="0" fontId="4" fillId="3" borderId="36" xfId="0" applyFont="1" applyFill="1" applyBorder="1" applyAlignment="1" applyProtection="1">
      <alignment horizontal="center"/>
    </xf>
    <xf numFmtId="0" fontId="2" fillId="2" borderId="13" xfId="2" applyBorder="1" applyAlignment="1" applyProtection="1">
      <alignment horizontal="center"/>
    </xf>
    <xf numFmtId="0" fontId="4" fillId="3" borderId="38" xfId="0" applyFont="1" applyFill="1" applyBorder="1" applyAlignment="1" applyProtection="1">
      <alignment horizontal="center"/>
    </xf>
    <xf numFmtId="0" fontId="4" fillId="3" borderId="39" xfId="0" applyFont="1" applyFill="1" applyBorder="1" applyAlignment="1" applyProtection="1">
      <alignment horizontal="center"/>
    </xf>
    <xf numFmtId="0" fontId="2" fillId="2" borderId="15" xfId="2" applyBorder="1" applyAlignment="1" applyProtection="1">
      <alignment horizontal="center"/>
    </xf>
    <xf numFmtId="0" fontId="4" fillId="3" borderId="40" xfId="0" applyFont="1" applyFill="1" applyBorder="1" applyAlignment="1" applyProtection="1">
      <alignment horizontal="center"/>
    </xf>
    <xf numFmtId="0" fontId="4" fillId="3" borderId="41" xfId="0" applyFont="1" applyFill="1" applyBorder="1" applyAlignment="1" applyProtection="1">
      <alignment horizontal="center"/>
    </xf>
    <xf numFmtId="0" fontId="2" fillId="2" borderId="11" xfId="2" applyBorder="1" applyAlignment="1" applyProtection="1">
      <alignment horizontal="center"/>
      <protection locked="0"/>
    </xf>
    <xf numFmtId="0" fontId="4" fillId="3" borderId="36" xfId="0" applyFont="1" applyFill="1" applyBorder="1" applyAlignment="1" applyProtection="1">
      <alignment horizontal="center"/>
      <protection locked="0"/>
    </xf>
    <xf numFmtId="0" fontId="4" fillId="3" borderId="37" xfId="0" applyFont="1" applyFill="1" applyBorder="1" applyAlignment="1" applyProtection="1">
      <alignment horizontal="center"/>
      <protection locked="0"/>
    </xf>
    <xf numFmtId="0" fontId="4" fillId="5" borderId="36" xfId="0" applyFont="1" applyFill="1" applyBorder="1" applyAlignment="1" applyProtection="1">
      <alignment horizontal="center"/>
    </xf>
    <xf numFmtId="0" fontId="4" fillId="5" borderId="37" xfId="0" applyFont="1" applyFill="1" applyBorder="1" applyAlignment="1" applyProtection="1">
      <alignment horizontal="center"/>
    </xf>
    <xf numFmtId="0" fontId="21" fillId="5" borderId="11" xfId="0" applyFont="1" applyFill="1" applyBorder="1" applyAlignment="1" applyProtection="1">
      <alignment horizontal="left" wrapText="1"/>
    </xf>
    <xf numFmtId="0" fontId="2" fillId="2" borderId="17" xfId="2" applyBorder="1" applyAlignment="1" applyProtection="1">
      <alignment horizontal="center"/>
    </xf>
    <xf numFmtId="0" fontId="4" fillId="3" borderId="32" xfId="0" applyFont="1" applyFill="1" applyBorder="1" applyAlignment="1" applyProtection="1">
      <alignment horizontal="center"/>
    </xf>
    <xf numFmtId="0" fontId="4" fillId="3" borderId="33" xfId="0" applyFont="1" applyFill="1" applyBorder="1" applyAlignment="1" applyProtection="1">
      <alignment horizontal="center"/>
    </xf>
    <xf numFmtId="0" fontId="2" fillId="2" borderId="10" xfId="2" applyBorder="1" applyAlignment="1" applyProtection="1">
      <alignment horizontal="center"/>
    </xf>
    <xf numFmtId="0" fontId="4" fillId="5" borderId="42" xfId="0" applyFont="1" applyFill="1" applyBorder="1" applyAlignment="1" applyProtection="1">
      <alignment horizontal="center"/>
    </xf>
    <xf numFmtId="0" fontId="4" fillId="5" borderId="25" xfId="0" applyFont="1" applyFill="1" applyBorder="1" applyAlignment="1" applyProtection="1">
      <alignment horizontal="center"/>
    </xf>
    <xf numFmtId="9" fontId="2" fillId="2" borderId="11" xfId="2" applyNumberFormat="1" applyBorder="1" applyAlignment="1" applyProtection="1">
      <alignment horizontal="center"/>
    </xf>
    <xf numFmtId="9" fontId="4" fillId="3" borderId="36" xfId="1" applyNumberFormat="1" applyFont="1" applyFill="1" applyBorder="1" applyAlignment="1" applyProtection="1">
      <alignment horizontal="center"/>
    </xf>
    <xf numFmtId="9" fontId="4" fillId="3" borderId="37" xfId="1" applyNumberFormat="1" applyFont="1" applyFill="1" applyBorder="1" applyAlignment="1" applyProtection="1">
      <alignment horizontal="center"/>
    </xf>
    <xf numFmtId="9" fontId="2" fillId="2" borderId="13" xfId="2" applyNumberFormat="1" applyBorder="1" applyAlignment="1" applyProtection="1">
      <alignment horizontal="center"/>
    </xf>
    <xf numFmtId="9" fontId="4" fillId="3" borderId="38" xfId="1" applyNumberFormat="1" applyFont="1" applyFill="1" applyBorder="1" applyAlignment="1" applyProtection="1">
      <alignment horizontal="center"/>
    </xf>
    <xf numFmtId="9" fontId="4" fillId="3" borderId="39" xfId="1" applyNumberFormat="1" applyFont="1" applyFill="1" applyBorder="1" applyAlignment="1" applyProtection="1">
      <alignment horizontal="center"/>
    </xf>
    <xf numFmtId="9" fontId="22" fillId="3" borderId="36" xfId="1" applyFont="1" applyFill="1" applyBorder="1" applyAlignment="1" applyProtection="1">
      <alignment horizontal="center"/>
    </xf>
    <xf numFmtId="9" fontId="22" fillId="3" borderId="37" xfId="1" applyFont="1" applyFill="1" applyBorder="1" applyAlignment="1" applyProtection="1">
      <alignment horizontal="center"/>
    </xf>
    <xf numFmtId="9" fontId="4" fillId="3" borderId="36" xfId="1" applyFont="1" applyFill="1" applyBorder="1" applyAlignment="1" applyProtection="1">
      <alignment horizontal="center"/>
    </xf>
    <xf numFmtId="9" fontId="4" fillId="3" borderId="37" xfId="1" applyFont="1" applyFill="1" applyBorder="1" applyAlignment="1" applyProtection="1">
      <alignment horizontal="center"/>
    </xf>
    <xf numFmtId="9" fontId="4" fillId="3" borderId="37" xfId="0" applyNumberFormat="1" applyFont="1" applyFill="1" applyBorder="1" applyAlignment="1" applyProtection="1">
      <alignment horizontal="center"/>
    </xf>
    <xf numFmtId="0" fontId="4" fillId="0" borderId="13" xfId="0" applyFont="1" applyBorder="1" applyProtection="1"/>
    <xf numFmtId="0" fontId="23" fillId="0" borderId="15" xfId="0" applyFont="1" applyBorder="1" applyProtection="1"/>
    <xf numFmtId="9" fontId="4" fillId="3" borderId="36" xfId="0" applyNumberFormat="1" applyFont="1" applyFill="1" applyBorder="1" applyAlignment="1" applyProtection="1">
      <alignment horizontal="center"/>
    </xf>
    <xf numFmtId="0" fontId="10" fillId="5" borderId="43" xfId="0" applyFont="1" applyFill="1" applyBorder="1" applyProtection="1"/>
    <xf numFmtId="0" fontId="4" fillId="5" borderId="44" xfId="0" applyFont="1" applyFill="1" applyBorder="1" applyAlignment="1" applyProtection="1">
      <alignment horizontal="center"/>
    </xf>
    <xf numFmtId="0" fontId="4" fillId="5" borderId="45" xfId="0" applyFont="1" applyFill="1" applyBorder="1" applyAlignment="1" applyProtection="1">
      <alignment horizontal="center"/>
    </xf>
    <xf numFmtId="0" fontId="13" fillId="0" borderId="46" xfId="0" applyFont="1" applyBorder="1" applyProtection="1"/>
    <xf numFmtId="1" fontId="23" fillId="3" borderId="47" xfId="0" applyNumberFormat="1" applyFont="1" applyFill="1" applyBorder="1" applyAlignment="1" applyProtection="1">
      <alignment horizontal="center"/>
    </xf>
    <xf numFmtId="1" fontId="23" fillId="3" borderId="48" xfId="0" applyNumberFormat="1" applyFont="1" applyFill="1" applyBorder="1" applyAlignment="1" applyProtection="1">
      <alignment horizontal="center"/>
    </xf>
    <xf numFmtId="0" fontId="5" fillId="0" borderId="49" xfId="0" applyFont="1" applyBorder="1" applyProtection="1"/>
    <xf numFmtId="1" fontId="4" fillId="3" borderId="50" xfId="0" applyNumberFormat="1" applyFont="1" applyFill="1" applyBorder="1" applyAlignment="1" applyProtection="1">
      <alignment horizontal="center"/>
    </xf>
    <xf numFmtId="1" fontId="4" fillId="3" borderId="5" xfId="0" applyNumberFormat="1" applyFont="1" applyFill="1" applyBorder="1" applyAlignment="1" applyProtection="1">
      <alignment horizontal="center"/>
    </xf>
    <xf numFmtId="0" fontId="5" fillId="0" borderId="51" xfId="0" applyFont="1" applyBorder="1" applyProtection="1"/>
    <xf numFmtId="1" fontId="4" fillId="3" borderId="52" xfId="0" applyNumberFormat="1" applyFont="1" applyFill="1" applyBorder="1" applyAlignment="1" applyProtection="1">
      <alignment horizontal="center"/>
    </xf>
    <xf numFmtId="1" fontId="4" fillId="3" borderId="2" xfId="0" applyNumberFormat="1" applyFont="1" applyFill="1" applyBorder="1" applyAlignment="1" applyProtection="1">
      <alignment horizontal="center"/>
    </xf>
    <xf numFmtId="0" fontId="13" fillId="0" borderId="49" xfId="0" applyFont="1" applyBorder="1" applyProtection="1"/>
    <xf numFmtId="1" fontId="23" fillId="3" borderId="50" xfId="0" applyNumberFormat="1" applyFont="1" applyFill="1" applyBorder="1" applyAlignment="1" applyProtection="1">
      <alignment horizontal="center"/>
    </xf>
    <xf numFmtId="1" fontId="23" fillId="3" borderId="5" xfId="0" applyNumberFormat="1" applyFont="1" applyFill="1" applyBorder="1" applyAlignment="1" applyProtection="1">
      <alignment horizontal="center"/>
    </xf>
    <xf numFmtId="1" fontId="4" fillId="3" borderId="53" xfId="0" applyNumberFormat="1" applyFont="1" applyFill="1" applyBorder="1" applyAlignment="1" applyProtection="1">
      <alignment horizontal="center"/>
    </xf>
    <xf numFmtId="0" fontId="2" fillId="2" borderId="21" xfId="2" applyBorder="1" applyProtection="1"/>
    <xf numFmtId="0" fontId="2" fillId="2" borderId="22" xfId="2" applyBorder="1" applyProtection="1"/>
    <xf numFmtId="0" fontId="17" fillId="7" borderId="27" xfId="0" applyFont="1" applyFill="1" applyBorder="1" applyAlignment="1" applyProtection="1">
      <alignment vertical="center" wrapText="1"/>
    </xf>
    <xf numFmtId="0" fontId="17" fillId="7" borderId="28" xfId="0" applyFont="1" applyFill="1" applyBorder="1" applyAlignment="1" applyProtection="1">
      <alignment vertical="center" wrapText="1"/>
    </xf>
    <xf numFmtId="0" fontId="24" fillId="8" borderId="58" xfId="0" applyFont="1" applyFill="1" applyBorder="1" applyAlignment="1" applyProtection="1">
      <alignment horizontal="center" wrapText="1"/>
    </xf>
    <xf numFmtId="0" fontId="2" fillId="2" borderId="13" xfId="2" applyBorder="1" applyAlignment="1" applyProtection="1">
      <alignment horizontal="center" wrapText="1"/>
    </xf>
    <xf numFmtId="0" fontId="2" fillId="2" borderId="60" xfId="2" applyBorder="1" applyAlignment="1" applyProtection="1">
      <alignment horizontal="center" wrapText="1"/>
    </xf>
    <xf numFmtId="0" fontId="7" fillId="8" borderId="13" xfId="0" applyFont="1" applyFill="1" applyBorder="1" applyAlignment="1" applyProtection="1">
      <alignment horizontal="center" wrapText="1"/>
    </xf>
    <xf numFmtId="0" fontId="7" fillId="9" borderId="38" xfId="0" applyFont="1" applyFill="1" applyBorder="1" applyAlignment="1" applyProtection="1">
      <alignment horizontal="center" wrapText="1"/>
    </xf>
    <xf numFmtId="0" fontId="7" fillId="9" borderId="39" xfId="0" applyFont="1" applyFill="1" applyBorder="1" applyAlignment="1" applyProtection="1">
      <alignment horizontal="center" wrapText="1"/>
    </xf>
    <xf numFmtId="0" fontId="5" fillId="0" borderId="11" xfId="0" applyFont="1" applyBorder="1" applyAlignment="1" applyProtection="1">
      <alignment wrapText="1"/>
    </xf>
    <xf numFmtId="0" fontId="2" fillId="2" borderId="59" xfId="2" applyBorder="1" applyAlignment="1" applyProtection="1">
      <alignment horizontal="center" wrapText="1"/>
    </xf>
    <xf numFmtId="0" fontId="7" fillId="8" borderId="11" xfId="0" applyFont="1" applyFill="1" applyBorder="1" applyAlignment="1" applyProtection="1">
      <alignment horizontal="center"/>
    </xf>
    <xf numFmtId="0" fontId="7" fillId="9" borderId="36" xfId="0" applyFont="1" applyFill="1" applyBorder="1" applyAlignment="1" applyProtection="1">
      <alignment horizontal="center" wrapText="1"/>
    </xf>
    <xf numFmtId="0" fontId="7" fillId="9" borderId="37" xfId="0" applyFont="1" applyFill="1" applyBorder="1" applyAlignment="1" applyProtection="1">
      <alignment horizontal="center" wrapText="1"/>
    </xf>
    <xf numFmtId="0" fontId="2" fillId="2" borderId="59" xfId="2" applyBorder="1" applyAlignment="1" applyProtection="1">
      <alignment horizontal="center"/>
    </xf>
    <xf numFmtId="0" fontId="5" fillId="5" borderId="11" xfId="0" applyFont="1" applyFill="1" applyBorder="1" applyAlignment="1" applyProtection="1">
      <alignment horizontal="center"/>
    </xf>
    <xf numFmtId="0" fontId="4" fillId="8" borderId="11" xfId="0" applyFont="1" applyFill="1" applyBorder="1" applyAlignment="1" applyProtection="1">
      <alignment horizontal="center" wrapText="1"/>
    </xf>
    <xf numFmtId="0" fontId="5" fillId="9" borderId="36" xfId="0" applyFont="1" applyFill="1" applyBorder="1" applyAlignment="1" applyProtection="1">
      <alignment horizontal="center" wrapText="1"/>
    </xf>
    <xf numFmtId="0" fontId="5" fillId="9" borderId="37" xfId="0" applyFont="1" applyFill="1" applyBorder="1" applyAlignment="1" applyProtection="1">
      <alignment horizontal="center" wrapText="1"/>
    </xf>
    <xf numFmtId="0" fontId="5" fillId="8" borderId="11" xfId="0" applyFont="1" applyFill="1" applyBorder="1" applyAlignment="1" applyProtection="1">
      <alignment horizontal="center"/>
    </xf>
    <xf numFmtId="0" fontId="4" fillId="9" borderId="36" xfId="0" applyFont="1" applyFill="1" applyBorder="1" applyAlignment="1" applyProtection="1">
      <alignment horizontal="center"/>
    </xf>
    <xf numFmtId="0" fontId="4" fillId="9" borderId="37" xfId="0" applyFont="1" applyFill="1" applyBorder="1" applyAlignment="1" applyProtection="1">
      <alignment horizontal="center"/>
    </xf>
    <xf numFmtId="0" fontId="5" fillId="9" borderId="36" xfId="0" applyFont="1" applyFill="1" applyBorder="1" applyAlignment="1" applyProtection="1">
      <alignment horizontal="center"/>
    </xf>
    <xf numFmtId="0" fontId="5" fillId="9" borderId="37" xfId="0" applyFont="1" applyFill="1" applyBorder="1" applyAlignment="1" applyProtection="1">
      <alignment horizontal="center"/>
    </xf>
    <xf numFmtId="0" fontId="2" fillId="2" borderId="60" xfId="2" applyBorder="1" applyAlignment="1" applyProtection="1">
      <alignment horizontal="center"/>
    </xf>
    <xf numFmtId="0" fontId="5" fillId="8" borderId="13" xfId="0" applyFont="1" applyFill="1" applyBorder="1" applyAlignment="1" applyProtection="1">
      <alignment horizontal="center"/>
    </xf>
    <xf numFmtId="0" fontId="5" fillId="9" borderId="38" xfId="0" applyFont="1" applyFill="1" applyBorder="1" applyAlignment="1" applyProtection="1">
      <alignment horizontal="center"/>
    </xf>
    <xf numFmtId="0" fontId="5" fillId="9" borderId="39" xfId="0" applyFont="1" applyFill="1" applyBorder="1" applyAlignment="1" applyProtection="1">
      <alignment horizontal="center"/>
    </xf>
    <xf numFmtId="0" fontId="2" fillId="2" borderId="61" xfId="2" applyBorder="1" applyAlignment="1" applyProtection="1">
      <alignment horizontal="center"/>
    </xf>
    <xf numFmtId="0" fontId="5" fillId="8" borderId="15" xfId="0" applyFont="1" applyFill="1" applyBorder="1" applyAlignment="1" applyProtection="1">
      <alignment horizontal="center"/>
    </xf>
    <xf numFmtId="0" fontId="5" fillId="9" borderId="40" xfId="0" applyFont="1" applyFill="1" applyBorder="1" applyAlignment="1" applyProtection="1">
      <alignment horizontal="center"/>
    </xf>
    <xf numFmtId="0" fontId="5" fillId="9" borderId="41" xfId="0" applyFont="1" applyFill="1" applyBorder="1" applyAlignment="1" applyProtection="1">
      <alignment horizontal="center"/>
    </xf>
    <xf numFmtId="0" fontId="2" fillId="2" borderId="59" xfId="2" applyBorder="1" applyAlignment="1" applyProtection="1">
      <alignment horizontal="center"/>
      <protection locked="0"/>
    </xf>
    <xf numFmtId="0" fontId="5" fillId="8" borderId="11" xfId="0" applyFont="1" applyFill="1" applyBorder="1" applyAlignment="1" applyProtection="1">
      <alignment horizontal="center"/>
      <protection locked="0"/>
    </xf>
    <xf numFmtId="0" fontId="5" fillId="9" borderId="36" xfId="0" applyFont="1" applyFill="1" applyBorder="1" applyAlignment="1" applyProtection="1">
      <alignment horizontal="center"/>
      <protection locked="0"/>
    </xf>
    <xf numFmtId="0" fontId="5" fillId="9" borderId="37" xfId="0" applyFont="1" applyFill="1" applyBorder="1" applyAlignment="1" applyProtection="1">
      <alignment horizontal="center"/>
      <protection locked="0"/>
    </xf>
    <xf numFmtId="0" fontId="4" fillId="9" borderId="40" xfId="0" applyFont="1" applyFill="1" applyBorder="1" applyAlignment="1" applyProtection="1">
      <alignment horizontal="center"/>
    </xf>
    <xf numFmtId="0" fontId="4" fillId="8" borderId="11" xfId="0" applyFont="1" applyFill="1" applyBorder="1" applyAlignment="1" applyProtection="1">
      <alignment horizontal="center"/>
    </xf>
    <xf numFmtId="0" fontId="4" fillId="8" borderId="13" xfId="0" applyFont="1" applyFill="1" applyBorder="1" applyAlignment="1" applyProtection="1">
      <alignment horizontal="center"/>
    </xf>
    <xf numFmtId="0" fontId="4" fillId="8" borderId="15" xfId="0" applyFont="1" applyFill="1" applyBorder="1" applyAlignment="1" applyProtection="1">
      <alignment horizontal="center"/>
    </xf>
    <xf numFmtId="0" fontId="21" fillId="9" borderId="40" xfId="0" applyFont="1" applyFill="1" applyBorder="1" applyAlignment="1" applyProtection="1">
      <alignment horizontal="center"/>
    </xf>
    <xf numFmtId="0" fontId="21" fillId="9" borderId="41" xfId="0" applyFont="1" applyFill="1" applyBorder="1" applyAlignment="1" applyProtection="1">
      <alignment horizontal="center"/>
    </xf>
    <xf numFmtId="0" fontId="21" fillId="9" borderId="36" xfId="0" applyFont="1" applyFill="1" applyBorder="1" applyAlignment="1" applyProtection="1">
      <alignment horizontal="center"/>
    </xf>
    <xf numFmtId="0" fontId="2" fillId="2" borderId="62" xfId="2" applyBorder="1" applyAlignment="1" applyProtection="1">
      <alignment horizontal="center"/>
    </xf>
    <xf numFmtId="0" fontId="5" fillId="8" borderId="17" xfId="0" applyFont="1" applyFill="1" applyBorder="1" applyAlignment="1" applyProtection="1">
      <alignment horizontal="center"/>
    </xf>
    <xf numFmtId="0" fontId="5" fillId="9" borderId="32" xfId="0" applyFont="1" applyFill="1" applyBorder="1" applyAlignment="1" applyProtection="1">
      <alignment horizontal="center"/>
    </xf>
    <xf numFmtId="0" fontId="5" fillId="9" borderId="33" xfId="0" applyFont="1" applyFill="1" applyBorder="1" applyAlignment="1" applyProtection="1">
      <alignment horizontal="center"/>
    </xf>
    <xf numFmtId="0" fontId="2" fillId="2" borderId="63" xfId="2" applyBorder="1" applyAlignment="1" applyProtection="1">
      <alignment horizontal="center"/>
    </xf>
    <xf numFmtId="0" fontId="5" fillId="5" borderId="10" xfId="0" applyFont="1" applyFill="1" applyBorder="1" applyAlignment="1" applyProtection="1">
      <alignment horizontal="center"/>
    </xf>
    <xf numFmtId="0" fontId="5" fillId="5" borderId="42" xfId="0" applyFont="1" applyFill="1" applyBorder="1" applyAlignment="1" applyProtection="1">
      <alignment horizontal="center"/>
    </xf>
    <xf numFmtId="0" fontId="5" fillId="5" borderId="25" xfId="0" applyFont="1" applyFill="1" applyBorder="1" applyAlignment="1" applyProtection="1">
      <alignment horizontal="center"/>
    </xf>
    <xf numFmtId="9" fontId="2" fillId="2" borderId="59" xfId="2" applyNumberFormat="1" applyBorder="1" applyAlignment="1" applyProtection="1">
      <alignment horizontal="center"/>
    </xf>
    <xf numFmtId="9" fontId="5" fillId="8" borderId="11" xfId="1" applyNumberFormat="1" applyFont="1" applyFill="1" applyBorder="1" applyAlignment="1" applyProtection="1">
      <alignment horizontal="center"/>
    </xf>
    <xf numFmtId="9" fontId="5" fillId="9" borderId="36" xfId="1" applyNumberFormat="1" applyFont="1" applyFill="1" applyBorder="1" applyAlignment="1" applyProtection="1">
      <alignment horizontal="center"/>
    </xf>
    <xf numFmtId="9" fontId="5" fillId="9" borderId="37" xfId="1" applyNumberFormat="1" applyFont="1" applyFill="1" applyBorder="1" applyAlignment="1" applyProtection="1">
      <alignment horizontal="center"/>
    </xf>
    <xf numFmtId="9" fontId="2" fillId="2" borderId="60" xfId="2" applyNumberFormat="1" applyBorder="1" applyAlignment="1" applyProtection="1">
      <alignment horizontal="center"/>
    </xf>
    <xf numFmtId="9" fontId="5" fillId="8" borderId="13" xfId="1" applyNumberFormat="1" applyFont="1" applyFill="1" applyBorder="1" applyAlignment="1" applyProtection="1">
      <alignment horizontal="center"/>
    </xf>
    <xf numFmtId="9" fontId="5" fillId="9" borderId="38" xfId="1" applyNumberFormat="1" applyFont="1" applyFill="1" applyBorder="1" applyAlignment="1" applyProtection="1">
      <alignment horizontal="center"/>
    </xf>
    <xf numFmtId="9" fontId="5" fillId="9" borderId="39" xfId="1" applyNumberFormat="1" applyFont="1" applyFill="1" applyBorder="1" applyAlignment="1" applyProtection="1">
      <alignment horizontal="center"/>
    </xf>
    <xf numFmtId="9" fontId="4" fillId="8" borderId="11" xfId="1" applyFont="1" applyFill="1" applyBorder="1" applyAlignment="1" applyProtection="1">
      <alignment horizontal="center"/>
    </xf>
    <xf numFmtId="9" fontId="4" fillId="9" borderId="36" xfId="1" applyFont="1" applyFill="1" applyBorder="1" applyAlignment="1" applyProtection="1">
      <alignment horizontal="center"/>
    </xf>
    <xf numFmtId="9" fontId="4" fillId="9" borderId="37" xfId="1" applyFont="1" applyFill="1" applyBorder="1" applyAlignment="1" applyProtection="1">
      <alignment horizontal="center"/>
    </xf>
    <xf numFmtId="0" fontId="4" fillId="9" borderId="38" xfId="0" applyFont="1" applyFill="1" applyBorder="1" applyAlignment="1" applyProtection="1">
      <alignment horizontal="center"/>
    </xf>
    <xf numFmtId="0" fontId="4" fillId="9" borderId="39" xfId="0" applyFont="1" applyFill="1" applyBorder="1" applyAlignment="1" applyProtection="1">
      <alignment horizontal="center"/>
    </xf>
    <xf numFmtId="0" fontId="4" fillId="9" borderId="41" xfId="0" applyFont="1" applyFill="1" applyBorder="1" applyAlignment="1" applyProtection="1">
      <alignment horizontal="center"/>
    </xf>
    <xf numFmtId="9" fontId="4" fillId="9" borderId="36" xfId="0" applyNumberFormat="1" applyFont="1" applyFill="1" applyBorder="1" applyAlignment="1" applyProtection="1">
      <alignment horizontal="center"/>
    </xf>
    <xf numFmtId="9" fontId="4" fillId="9" borderId="37" xfId="0" applyNumberFormat="1" applyFont="1" applyFill="1" applyBorder="1" applyAlignment="1" applyProtection="1">
      <alignment horizontal="center"/>
    </xf>
    <xf numFmtId="9" fontId="4" fillId="9" borderId="38" xfId="1" applyFont="1" applyFill="1" applyBorder="1" applyAlignment="1" applyProtection="1">
      <alignment horizontal="center"/>
    </xf>
    <xf numFmtId="1" fontId="2" fillId="2" borderId="15" xfId="2" applyNumberFormat="1" applyBorder="1" applyAlignment="1" applyProtection="1">
      <alignment horizontal="center"/>
    </xf>
    <xf numFmtId="1" fontId="2" fillId="2" borderId="61" xfId="2" applyNumberFormat="1" applyBorder="1" applyAlignment="1" applyProtection="1">
      <alignment horizontal="center"/>
    </xf>
    <xf numFmtId="1" fontId="13" fillId="8" borderId="15" xfId="0" applyNumberFormat="1" applyFont="1" applyFill="1" applyBorder="1" applyAlignment="1" applyProtection="1">
      <alignment horizontal="center"/>
    </xf>
    <xf numFmtId="1" fontId="13" fillId="9" borderId="40" xfId="0" applyNumberFormat="1" applyFont="1" applyFill="1" applyBorder="1" applyAlignment="1" applyProtection="1">
      <alignment horizontal="center"/>
    </xf>
    <xf numFmtId="1" fontId="13" fillId="9" borderId="41" xfId="0" applyNumberFormat="1" applyFont="1" applyFill="1" applyBorder="1" applyAlignment="1" applyProtection="1">
      <alignment horizontal="center"/>
    </xf>
    <xf numFmtId="1" fontId="2" fillId="2" borderId="11" xfId="2" applyNumberFormat="1" applyBorder="1" applyAlignment="1" applyProtection="1">
      <alignment horizontal="center"/>
    </xf>
    <xf numFmtId="1" fontId="2" fillId="2" borderId="59" xfId="2" applyNumberFormat="1" applyBorder="1" applyAlignment="1" applyProtection="1">
      <alignment horizontal="center"/>
    </xf>
    <xf numFmtId="1" fontId="5" fillId="8" borderId="11" xfId="0" applyNumberFormat="1" applyFont="1" applyFill="1" applyBorder="1" applyAlignment="1" applyProtection="1">
      <alignment horizontal="center"/>
    </xf>
    <xf numFmtId="1" fontId="5" fillId="9" borderId="36" xfId="0" applyNumberFormat="1" applyFont="1" applyFill="1" applyBorder="1" applyAlignment="1" applyProtection="1">
      <alignment horizontal="center"/>
    </xf>
    <xf numFmtId="1" fontId="5" fillId="9" borderId="37" xfId="0" applyNumberFormat="1" applyFont="1" applyFill="1" applyBorder="1" applyAlignment="1" applyProtection="1">
      <alignment horizontal="center"/>
    </xf>
    <xf numFmtId="1" fontId="13" fillId="8" borderId="11" xfId="0" applyNumberFormat="1" applyFont="1" applyFill="1" applyBorder="1" applyAlignment="1" applyProtection="1">
      <alignment horizontal="center"/>
    </xf>
    <xf numFmtId="1" fontId="13" fillId="9" borderId="36" xfId="0" applyNumberFormat="1" applyFont="1" applyFill="1" applyBorder="1" applyAlignment="1" applyProtection="1">
      <alignment horizontal="center"/>
    </xf>
    <xf numFmtId="1" fontId="13" fillId="9" borderId="37" xfId="0" applyNumberFormat="1" applyFont="1" applyFill="1" applyBorder="1" applyAlignment="1" applyProtection="1">
      <alignment horizontal="center"/>
    </xf>
    <xf numFmtId="1" fontId="2" fillId="2" borderId="13" xfId="2" applyNumberFormat="1" applyBorder="1" applyAlignment="1" applyProtection="1">
      <alignment horizontal="center"/>
    </xf>
    <xf numFmtId="1" fontId="2" fillId="2" borderId="60" xfId="2" applyNumberFormat="1" applyBorder="1" applyAlignment="1" applyProtection="1">
      <alignment horizontal="center"/>
    </xf>
    <xf numFmtId="1" fontId="5" fillId="8" borderId="13" xfId="0" applyNumberFormat="1" applyFont="1" applyFill="1" applyBorder="1" applyAlignment="1" applyProtection="1">
      <alignment horizontal="center"/>
    </xf>
    <xf numFmtId="1" fontId="5" fillId="9" borderId="38" xfId="0" applyNumberFormat="1" applyFont="1" applyFill="1" applyBorder="1" applyAlignment="1" applyProtection="1">
      <alignment horizontal="center"/>
    </xf>
    <xf numFmtId="1" fontId="5" fillId="9" borderId="39" xfId="0" applyNumberFormat="1" applyFont="1" applyFill="1" applyBorder="1" applyAlignment="1" applyProtection="1">
      <alignment horizontal="center"/>
    </xf>
    <xf numFmtId="0" fontId="6" fillId="0" borderId="10" xfId="0" applyFont="1" applyFill="1" applyBorder="1" applyAlignment="1" applyProtection="1">
      <alignment horizontal="center"/>
    </xf>
    <xf numFmtId="0" fontId="7" fillId="10" borderId="70" xfId="0" applyFont="1" applyFill="1" applyBorder="1" applyAlignment="1" applyProtection="1">
      <alignment horizontal="center" wrapText="1"/>
    </xf>
    <xf numFmtId="0" fontId="7" fillId="11" borderId="71" xfId="0" applyFont="1" applyFill="1" applyBorder="1" applyAlignment="1" applyProtection="1">
      <alignment horizontal="center" wrapText="1"/>
    </xf>
    <xf numFmtId="0" fontId="7" fillId="11" borderId="39" xfId="0" applyFont="1" applyFill="1" applyBorder="1" applyAlignment="1" applyProtection="1">
      <alignment horizontal="center" wrapText="1"/>
    </xf>
    <xf numFmtId="0" fontId="7" fillId="12" borderId="70" xfId="0" applyFont="1" applyFill="1" applyBorder="1" applyAlignment="1" applyProtection="1">
      <alignment horizontal="center" wrapText="1"/>
    </xf>
    <xf numFmtId="0" fontId="17" fillId="12" borderId="39" xfId="0" applyFont="1" applyFill="1" applyBorder="1" applyAlignment="1" applyProtection="1">
      <alignment horizontal="center" wrapText="1"/>
    </xf>
    <xf numFmtId="0" fontId="5" fillId="0" borderId="72" xfId="0" applyFont="1" applyBorder="1" applyAlignment="1" applyProtection="1">
      <alignment wrapText="1"/>
    </xf>
    <xf numFmtId="0" fontId="7" fillId="10" borderId="68" xfId="0" applyFont="1" applyFill="1" applyBorder="1" applyAlignment="1" applyProtection="1">
      <alignment horizontal="center" wrapText="1"/>
    </xf>
    <xf numFmtId="0" fontId="28" fillId="11" borderId="69" xfId="0" applyFont="1" applyFill="1" applyBorder="1" applyAlignment="1" applyProtection="1">
      <alignment horizontal="center" wrapText="1"/>
    </xf>
    <xf numFmtId="0" fontId="28" fillId="11" borderId="37" xfId="0" applyFont="1" applyFill="1" applyBorder="1" applyAlignment="1" applyProtection="1">
      <alignment horizontal="center" wrapText="1"/>
    </xf>
    <xf numFmtId="0" fontId="28" fillId="12" borderId="11" xfId="0" applyFont="1" applyFill="1" applyBorder="1" applyAlignment="1" applyProtection="1">
      <alignment horizontal="center" wrapText="1"/>
    </xf>
    <xf numFmtId="0" fontId="28" fillId="12" borderId="5" xfId="0" applyFont="1" applyFill="1" applyBorder="1" applyAlignment="1" applyProtection="1">
      <alignment horizontal="center" wrapText="1"/>
    </xf>
    <xf numFmtId="0" fontId="5" fillId="5" borderId="68" xfId="0" applyFont="1" applyFill="1" applyBorder="1" applyAlignment="1" applyProtection="1">
      <alignment horizontal="center"/>
    </xf>
    <xf numFmtId="0" fontId="5" fillId="5" borderId="69" xfId="0" applyFont="1" applyFill="1" applyBorder="1" applyAlignment="1" applyProtection="1">
      <alignment horizontal="center"/>
    </xf>
    <xf numFmtId="0" fontId="5" fillId="10" borderId="68" xfId="0" applyFont="1" applyFill="1" applyBorder="1" applyAlignment="1" applyProtection="1">
      <alignment horizontal="center" wrapText="1"/>
    </xf>
    <xf numFmtId="0" fontId="5" fillId="11" borderId="69" xfId="0" applyFont="1" applyFill="1" applyBorder="1" applyAlignment="1" applyProtection="1">
      <alignment horizontal="center" wrapText="1"/>
    </xf>
    <xf numFmtId="0" fontId="5" fillId="11" borderId="37" xfId="0" applyFont="1" applyFill="1" applyBorder="1" applyAlignment="1" applyProtection="1">
      <alignment horizontal="center" wrapText="1"/>
    </xf>
    <xf numFmtId="0" fontId="5" fillId="12" borderId="68" xfId="0" applyFont="1" applyFill="1" applyBorder="1" applyAlignment="1" applyProtection="1">
      <alignment horizontal="center" wrapText="1"/>
    </xf>
    <xf numFmtId="0" fontId="5" fillId="12" borderId="37" xfId="0" applyFont="1" applyFill="1" applyBorder="1" applyAlignment="1" applyProtection="1">
      <alignment horizontal="center" wrapText="1"/>
    </xf>
    <xf numFmtId="0" fontId="5" fillId="10" borderId="68" xfId="0" applyFont="1" applyFill="1" applyBorder="1" applyAlignment="1" applyProtection="1">
      <alignment horizontal="center"/>
    </xf>
    <xf numFmtId="0" fontId="4" fillId="11" borderId="69" xfId="0" applyFont="1" applyFill="1" applyBorder="1" applyAlignment="1" applyProtection="1">
      <alignment horizontal="center"/>
    </xf>
    <xf numFmtId="0" fontId="5" fillId="11" borderId="37" xfId="0" applyFont="1" applyFill="1" applyBorder="1" applyAlignment="1" applyProtection="1">
      <alignment horizontal="center"/>
    </xf>
    <xf numFmtId="0" fontId="4" fillId="12" borderId="68" xfId="0" applyFont="1" applyFill="1" applyBorder="1" applyAlignment="1" applyProtection="1">
      <alignment horizontal="center"/>
    </xf>
    <xf numFmtId="0" fontId="4" fillId="12" borderId="12" xfId="0" applyFont="1" applyFill="1" applyBorder="1" applyAlignment="1" applyProtection="1">
      <alignment horizontal="center"/>
    </xf>
    <xf numFmtId="0" fontId="5" fillId="11" borderId="69" xfId="0" applyFont="1" applyFill="1" applyBorder="1" applyAlignment="1" applyProtection="1">
      <alignment horizontal="center"/>
    </xf>
    <xf numFmtId="0" fontId="5" fillId="12" borderId="68" xfId="0" applyFont="1" applyFill="1" applyBorder="1" applyAlignment="1" applyProtection="1">
      <alignment horizontal="center"/>
    </xf>
    <xf numFmtId="0" fontId="5" fillId="12" borderId="37" xfId="0" applyFont="1" applyFill="1" applyBorder="1" applyAlignment="1" applyProtection="1">
      <alignment horizontal="center"/>
    </xf>
    <xf numFmtId="0" fontId="5" fillId="10" borderId="70" xfId="0" applyFont="1" applyFill="1" applyBorder="1" applyAlignment="1" applyProtection="1">
      <alignment horizontal="center"/>
    </xf>
    <xf numFmtId="0" fontId="5" fillId="11" borderId="71" xfId="0" applyFont="1" applyFill="1" applyBorder="1" applyAlignment="1" applyProtection="1">
      <alignment horizontal="center"/>
    </xf>
    <xf numFmtId="0" fontId="5" fillId="11" borderId="39" xfId="0" applyFont="1" applyFill="1" applyBorder="1" applyAlignment="1" applyProtection="1">
      <alignment horizontal="center"/>
    </xf>
    <xf numFmtId="0" fontId="5" fillId="12" borderId="70" xfId="0" applyFont="1" applyFill="1" applyBorder="1" applyAlignment="1" applyProtection="1">
      <alignment horizontal="center"/>
    </xf>
    <xf numFmtId="0" fontId="5" fillId="12" borderId="39" xfId="0" applyFont="1" applyFill="1" applyBorder="1" applyAlignment="1" applyProtection="1">
      <alignment horizontal="center"/>
    </xf>
    <xf numFmtId="0" fontId="5" fillId="10" borderId="73" xfId="0" applyFont="1" applyFill="1" applyBorder="1" applyAlignment="1" applyProtection="1">
      <alignment horizontal="center"/>
    </xf>
    <xf numFmtId="0" fontId="5" fillId="11" borderId="74" xfId="0" applyFont="1" applyFill="1" applyBorder="1" applyAlignment="1" applyProtection="1">
      <alignment horizontal="center"/>
    </xf>
    <xf numFmtId="0" fontId="5" fillId="11" borderId="41" xfId="0" applyFont="1" applyFill="1" applyBorder="1" applyAlignment="1" applyProtection="1">
      <alignment horizontal="center"/>
    </xf>
    <xf numFmtId="0" fontId="5" fillId="12" borderId="73" xfId="0" applyFont="1" applyFill="1" applyBorder="1" applyAlignment="1" applyProtection="1">
      <alignment horizontal="center"/>
    </xf>
    <xf numFmtId="0" fontId="5" fillId="12" borderId="41" xfId="0" applyFont="1" applyFill="1" applyBorder="1" applyAlignment="1" applyProtection="1">
      <alignment horizontal="center"/>
    </xf>
    <xf numFmtId="0" fontId="4" fillId="10" borderId="68" xfId="0" applyFont="1" applyFill="1" applyBorder="1" applyAlignment="1" applyProtection="1">
      <alignment horizontal="center"/>
      <protection locked="0"/>
    </xf>
    <xf numFmtId="0" fontId="4" fillId="11" borderId="69" xfId="0" applyFont="1" applyFill="1" applyBorder="1" applyAlignment="1" applyProtection="1">
      <alignment horizontal="center"/>
      <protection locked="0"/>
    </xf>
    <xf numFmtId="0" fontId="5" fillId="11" borderId="37" xfId="0" applyFont="1" applyFill="1" applyBorder="1" applyAlignment="1" applyProtection="1">
      <alignment horizontal="center"/>
      <protection locked="0"/>
    </xf>
    <xf numFmtId="0" fontId="5" fillId="12" borderId="68" xfId="0" applyFont="1" applyFill="1" applyBorder="1" applyAlignment="1" applyProtection="1">
      <alignment horizontal="center"/>
      <protection locked="0"/>
    </xf>
    <xf numFmtId="0" fontId="5" fillId="12" borderId="37" xfId="0" applyFont="1" applyFill="1" applyBorder="1" applyAlignment="1" applyProtection="1">
      <alignment horizontal="center"/>
      <protection locked="0"/>
    </xf>
    <xf numFmtId="0" fontId="4" fillId="11" borderId="74" xfId="0" applyFont="1" applyFill="1" applyBorder="1" applyAlignment="1" applyProtection="1">
      <alignment horizontal="center"/>
    </xf>
    <xf numFmtId="0" fontId="4" fillId="12" borderId="41" xfId="0" applyFont="1" applyFill="1" applyBorder="1" applyAlignment="1" applyProtection="1">
      <alignment horizontal="center"/>
    </xf>
    <xf numFmtId="0" fontId="21" fillId="12" borderId="41" xfId="0" applyFont="1" applyFill="1" applyBorder="1" applyAlignment="1" applyProtection="1">
      <alignment horizontal="center"/>
    </xf>
    <xf numFmtId="2" fontId="5" fillId="12" borderId="39" xfId="0" applyNumberFormat="1" applyFont="1" applyFill="1" applyBorder="1" applyAlignment="1" applyProtection="1">
      <alignment horizontal="center"/>
    </xf>
    <xf numFmtId="0" fontId="5" fillId="10" borderId="75" xfId="0" applyFont="1" applyFill="1" applyBorder="1" applyAlignment="1" applyProtection="1">
      <alignment horizontal="center"/>
    </xf>
    <xf numFmtId="0" fontId="5" fillId="11" borderId="76" xfId="0" applyFont="1" applyFill="1" applyBorder="1" applyAlignment="1" applyProtection="1">
      <alignment horizontal="center"/>
    </xf>
    <xf numFmtId="0" fontId="5" fillId="11" borderId="33" xfId="0" applyFont="1" applyFill="1" applyBorder="1" applyAlignment="1" applyProtection="1">
      <alignment horizontal="center"/>
    </xf>
    <xf numFmtId="0" fontId="5" fillId="12" borderId="75" xfId="0" applyFont="1" applyFill="1" applyBorder="1" applyAlignment="1" applyProtection="1">
      <alignment horizontal="center"/>
    </xf>
    <xf numFmtId="0" fontId="5" fillId="12" borderId="33" xfId="0" applyFont="1" applyFill="1" applyBorder="1" applyAlignment="1" applyProtection="1">
      <alignment horizontal="center"/>
    </xf>
    <xf numFmtId="0" fontId="5" fillId="0" borderId="58" xfId="0" applyFont="1" applyBorder="1" applyProtection="1"/>
    <xf numFmtId="0" fontId="5" fillId="10" borderId="29" xfId="0" applyFont="1" applyFill="1" applyBorder="1" applyAlignment="1" applyProtection="1">
      <alignment horizontal="left" wrapText="1"/>
    </xf>
    <xf numFmtId="0" fontId="10" fillId="5" borderId="77" xfId="0" applyFont="1" applyFill="1" applyBorder="1" applyProtection="1"/>
    <xf numFmtId="0" fontId="5" fillId="5" borderId="78" xfId="0" applyFont="1" applyFill="1" applyBorder="1" applyAlignment="1" applyProtection="1">
      <alignment horizontal="center"/>
    </xf>
    <xf numFmtId="0" fontId="5" fillId="5" borderId="79" xfId="0" applyFont="1" applyFill="1" applyBorder="1" applyAlignment="1" applyProtection="1">
      <alignment horizontal="center"/>
    </xf>
    <xf numFmtId="0" fontId="5" fillId="5" borderId="80" xfId="0" applyFont="1" applyFill="1" applyBorder="1" applyAlignment="1" applyProtection="1">
      <alignment horizontal="center"/>
    </xf>
    <xf numFmtId="0" fontId="5" fillId="5" borderId="23" xfId="0" applyFont="1" applyFill="1" applyBorder="1" applyAlignment="1" applyProtection="1">
      <alignment horizontal="center"/>
    </xf>
    <xf numFmtId="0" fontId="13" fillId="0" borderId="19" xfId="0" applyFont="1" applyBorder="1" applyProtection="1"/>
    <xf numFmtId="0" fontId="5" fillId="10" borderId="81" xfId="0" applyFont="1" applyFill="1" applyBorder="1" applyAlignment="1" applyProtection="1">
      <alignment horizontal="center"/>
    </xf>
    <xf numFmtId="0" fontId="5" fillId="11" borderId="82" xfId="0" applyFont="1" applyFill="1" applyBorder="1" applyAlignment="1" applyProtection="1">
      <alignment horizontal="center"/>
    </xf>
    <xf numFmtId="0" fontId="5" fillId="11" borderId="35" xfId="0" applyFont="1" applyFill="1" applyBorder="1" applyAlignment="1" applyProtection="1">
      <alignment horizontal="center"/>
    </xf>
    <xf numFmtId="9" fontId="5" fillId="10" borderId="68" xfId="1" applyNumberFormat="1" applyFont="1" applyFill="1" applyBorder="1" applyAlignment="1" applyProtection="1">
      <alignment horizontal="center"/>
    </xf>
    <xf numFmtId="9" fontId="5" fillId="11" borderId="69" xfId="1" applyNumberFormat="1" applyFont="1" applyFill="1" applyBorder="1" applyAlignment="1" applyProtection="1">
      <alignment horizontal="center"/>
    </xf>
    <xf numFmtId="9" fontId="5" fillId="11" borderId="37" xfId="1" applyNumberFormat="1" applyFont="1" applyFill="1" applyBorder="1" applyAlignment="1" applyProtection="1">
      <alignment horizontal="center"/>
    </xf>
    <xf numFmtId="9" fontId="5" fillId="12" borderId="68" xfId="1" applyNumberFormat="1" applyFont="1" applyFill="1" applyBorder="1" applyAlignment="1" applyProtection="1">
      <alignment horizontal="center"/>
    </xf>
    <xf numFmtId="9" fontId="5" fillId="12" borderId="37" xfId="1" applyNumberFormat="1" applyFont="1" applyFill="1" applyBorder="1" applyAlignment="1" applyProtection="1">
      <alignment horizontal="center"/>
    </xf>
    <xf numFmtId="9" fontId="5" fillId="10" borderId="70" xfId="1" applyNumberFormat="1" applyFont="1" applyFill="1" applyBorder="1" applyAlignment="1" applyProtection="1">
      <alignment horizontal="center"/>
    </xf>
    <xf numFmtId="9" fontId="5" fillId="11" borderId="71" xfId="1" applyNumberFormat="1" applyFont="1" applyFill="1" applyBorder="1" applyAlignment="1" applyProtection="1">
      <alignment horizontal="center"/>
    </xf>
    <xf numFmtId="9" fontId="5" fillId="11" borderId="39" xfId="1" applyNumberFormat="1" applyFont="1" applyFill="1" applyBorder="1" applyAlignment="1" applyProtection="1">
      <alignment horizontal="center"/>
    </xf>
    <xf numFmtId="9" fontId="5" fillId="12" borderId="70" xfId="1" applyNumberFormat="1" applyFont="1" applyFill="1" applyBorder="1" applyAlignment="1" applyProtection="1">
      <alignment horizontal="center"/>
    </xf>
    <xf numFmtId="9" fontId="5" fillId="12" borderId="39" xfId="1" applyNumberFormat="1" applyFont="1" applyFill="1" applyBorder="1" applyAlignment="1" applyProtection="1">
      <alignment horizontal="center"/>
    </xf>
    <xf numFmtId="9" fontId="5" fillId="10" borderId="68" xfId="1" applyFont="1" applyFill="1" applyBorder="1" applyAlignment="1" applyProtection="1">
      <alignment horizontal="center"/>
    </xf>
    <xf numFmtId="9" fontId="5" fillId="11" borderId="69" xfId="1" applyFont="1" applyFill="1" applyBorder="1" applyAlignment="1" applyProtection="1">
      <alignment horizontal="center"/>
    </xf>
    <xf numFmtId="9" fontId="5" fillId="11" borderId="37" xfId="1" applyFont="1" applyFill="1" applyBorder="1" applyAlignment="1" applyProtection="1">
      <alignment horizontal="center"/>
    </xf>
    <xf numFmtId="9" fontId="5" fillId="12" borderId="68" xfId="1" applyFont="1" applyFill="1" applyBorder="1" applyAlignment="1" applyProtection="1">
      <alignment horizontal="center"/>
    </xf>
    <xf numFmtId="9" fontId="5" fillId="12" borderId="37" xfId="1" applyFont="1" applyFill="1" applyBorder="1" applyAlignment="1" applyProtection="1">
      <alignment horizontal="center"/>
    </xf>
    <xf numFmtId="9" fontId="5" fillId="11" borderId="71" xfId="1" applyFont="1" applyFill="1" applyBorder="1" applyAlignment="1" applyProtection="1">
      <alignment horizontal="center"/>
    </xf>
    <xf numFmtId="0" fontId="5" fillId="10" borderId="13" xfId="0" applyFont="1" applyFill="1" applyBorder="1" applyAlignment="1" applyProtection="1">
      <alignment horizontal="center"/>
    </xf>
    <xf numFmtId="0" fontId="5" fillId="11" borderId="83" xfId="0" applyFont="1" applyFill="1" applyBorder="1" applyAlignment="1" applyProtection="1">
      <alignment horizontal="center"/>
    </xf>
    <xf numFmtId="0" fontId="5" fillId="11" borderId="84" xfId="0" applyFont="1" applyFill="1" applyBorder="1" applyAlignment="1" applyProtection="1">
      <alignment horizontal="center"/>
    </xf>
    <xf numFmtId="0" fontId="5" fillId="10" borderId="15" xfId="0" applyFont="1" applyFill="1" applyBorder="1" applyAlignment="1" applyProtection="1">
      <alignment horizontal="center"/>
    </xf>
    <xf numFmtId="0" fontId="5" fillId="11" borderId="85" xfId="0" applyFont="1" applyFill="1" applyBorder="1" applyAlignment="1" applyProtection="1">
      <alignment horizontal="center"/>
    </xf>
    <xf numFmtId="9" fontId="5" fillId="11" borderId="82" xfId="1" applyNumberFormat="1" applyFont="1" applyFill="1" applyBorder="1" applyAlignment="1" applyProtection="1">
      <alignment horizontal="center"/>
    </xf>
    <xf numFmtId="9" fontId="4" fillId="13" borderId="69" xfId="1" applyNumberFormat="1" applyFont="1" applyFill="1" applyBorder="1" applyAlignment="1" applyProtection="1">
      <alignment horizontal="center"/>
    </xf>
    <xf numFmtId="9" fontId="4" fillId="13" borderId="71" xfId="1" applyNumberFormat="1" applyFont="1" applyFill="1" applyBorder="1" applyAlignment="1" applyProtection="1">
      <alignment horizontal="center"/>
    </xf>
    <xf numFmtId="0" fontId="5" fillId="5" borderId="24" xfId="0" applyFont="1" applyFill="1" applyBorder="1" applyAlignment="1" applyProtection="1">
      <alignment horizontal="center"/>
    </xf>
    <xf numFmtId="1" fontId="13" fillId="10" borderId="73" xfId="0" applyNumberFormat="1" applyFont="1" applyFill="1" applyBorder="1" applyAlignment="1" applyProtection="1">
      <alignment horizontal="center"/>
    </xf>
    <xf numFmtId="1" fontId="13" fillId="11" borderId="74" xfId="0" applyNumberFormat="1" applyFont="1" applyFill="1" applyBorder="1" applyAlignment="1" applyProtection="1">
      <alignment horizontal="center"/>
    </xf>
    <xf numFmtId="1" fontId="13" fillId="11" borderId="41" xfId="0" applyNumberFormat="1" applyFont="1" applyFill="1" applyBorder="1" applyAlignment="1" applyProtection="1">
      <alignment horizontal="center"/>
    </xf>
    <xf numFmtId="1" fontId="13" fillId="12" borderId="73" xfId="0" applyNumberFormat="1" applyFont="1" applyFill="1" applyBorder="1" applyAlignment="1" applyProtection="1">
      <alignment horizontal="center"/>
    </xf>
    <xf numFmtId="1" fontId="13" fillId="12" borderId="41" xfId="0" applyNumberFormat="1" applyFont="1" applyFill="1" applyBorder="1" applyAlignment="1" applyProtection="1">
      <alignment horizontal="center"/>
    </xf>
    <xf numFmtId="1" fontId="5" fillId="10" borderId="68" xfId="0" applyNumberFormat="1" applyFont="1" applyFill="1" applyBorder="1" applyAlignment="1" applyProtection="1">
      <alignment horizontal="center"/>
    </xf>
    <xf numFmtId="1" fontId="5" fillId="11" borderId="69" xfId="0" applyNumberFormat="1" applyFont="1" applyFill="1" applyBorder="1" applyAlignment="1" applyProtection="1">
      <alignment horizontal="center"/>
    </xf>
    <xf numFmtId="1" fontId="5" fillId="11" borderId="37" xfId="0" applyNumberFormat="1" applyFont="1" applyFill="1" applyBorder="1" applyAlignment="1" applyProtection="1">
      <alignment horizontal="center"/>
    </xf>
    <xf numFmtId="1" fontId="5" fillId="12" borderId="68" xfId="0" applyNumberFormat="1" applyFont="1" applyFill="1" applyBorder="1" applyAlignment="1" applyProtection="1">
      <alignment horizontal="center"/>
    </xf>
    <xf numFmtId="1" fontId="5" fillId="12" borderId="37" xfId="0" applyNumberFormat="1" applyFont="1" applyFill="1" applyBorder="1" applyAlignment="1" applyProtection="1">
      <alignment horizontal="center"/>
    </xf>
    <xf numFmtId="1" fontId="5" fillId="10" borderId="75" xfId="0" applyNumberFormat="1" applyFont="1" applyFill="1" applyBorder="1" applyAlignment="1" applyProtection="1">
      <alignment horizontal="center"/>
    </xf>
    <xf numFmtId="1" fontId="5" fillId="11" borderId="76" xfId="0" applyNumberFormat="1" applyFont="1" applyFill="1" applyBorder="1" applyAlignment="1" applyProtection="1">
      <alignment horizontal="center"/>
    </xf>
    <xf numFmtId="1" fontId="5" fillId="11" borderId="33" xfId="0" applyNumberFormat="1" applyFont="1" applyFill="1" applyBorder="1" applyAlignment="1" applyProtection="1">
      <alignment horizontal="center"/>
    </xf>
    <xf numFmtId="1" fontId="5" fillId="12" borderId="75" xfId="0" applyNumberFormat="1" applyFont="1" applyFill="1" applyBorder="1" applyAlignment="1" applyProtection="1">
      <alignment horizontal="center"/>
    </xf>
    <xf numFmtId="1" fontId="5" fillId="12" borderId="33" xfId="0" applyNumberFormat="1" applyFont="1" applyFill="1" applyBorder="1" applyAlignment="1" applyProtection="1">
      <alignment horizontal="center"/>
    </xf>
    <xf numFmtId="1" fontId="13" fillId="10" borderId="68" xfId="0" applyNumberFormat="1" applyFont="1" applyFill="1" applyBorder="1" applyAlignment="1" applyProtection="1">
      <alignment horizontal="center"/>
    </xf>
    <xf numFmtId="1" fontId="13" fillId="11" borderId="69" xfId="0" applyNumberFormat="1" applyFont="1" applyFill="1" applyBorder="1" applyAlignment="1" applyProtection="1">
      <alignment horizontal="center"/>
    </xf>
    <xf numFmtId="1" fontId="13" fillId="11" borderId="37" xfId="0" applyNumberFormat="1" applyFont="1" applyFill="1" applyBorder="1" applyAlignment="1" applyProtection="1">
      <alignment horizontal="center"/>
    </xf>
    <xf numFmtId="1" fontId="13" fillId="12" borderId="68" xfId="0" applyNumberFormat="1" applyFont="1" applyFill="1" applyBorder="1" applyAlignment="1" applyProtection="1">
      <alignment horizontal="center"/>
    </xf>
    <xf numFmtId="1" fontId="13" fillId="12" borderId="37" xfId="0" applyNumberFormat="1" applyFont="1" applyFill="1" applyBorder="1" applyAlignment="1" applyProtection="1">
      <alignment horizontal="center"/>
    </xf>
    <xf numFmtId="1" fontId="5" fillId="10" borderId="70" xfId="0" applyNumberFormat="1" applyFont="1" applyFill="1" applyBorder="1" applyAlignment="1" applyProtection="1">
      <alignment horizontal="center"/>
    </xf>
    <xf numFmtId="1" fontId="5" fillId="11" borderId="71" xfId="0" applyNumberFormat="1" applyFont="1" applyFill="1" applyBorder="1" applyAlignment="1" applyProtection="1">
      <alignment horizontal="center"/>
    </xf>
    <xf numFmtId="1" fontId="5" fillId="11" borderId="39" xfId="0" applyNumberFormat="1" applyFont="1" applyFill="1" applyBorder="1" applyAlignment="1" applyProtection="1">
      <alignment horizontal="center"/>
    </xf>
    <xf numFmtId="1" fontId="5" fillId="12" borderId="70" xfId="0" applyNumberFormat="1" applyFont="1" applyFill="1" applyBorder="1" applyAlignment="1" applyProtection="1">
      <alignment horizontal="center"/>
    </xf>
    <xf numFmtId="1" fontId="5" fillId="12" borderId="39" xfId="0" applyNumberFormat="1" applyFont="1" applyFill="1" applyBorder="1" applyAlignment="1" applyProtection="1">
      <alignment horizontal="center"/>
    </xf>
    <xf numFmtId="0" fontId="5" fillId="0" borderId="86" xfId="0" applyFont="1" applyBorder="1" applyProtection="1"/>
    <xf numFmtId="0" fontId="5" fillId="0" borderId="87" xfId="0" applyFont="1" applyBorder="1" applyProtection="1"/>
    <xf numFmtId="0" fontId="5" fillId="0" borderId="88" xfId="0" applyFont="1" applyBorder="1" applyProtection="1"/>
    <xf numFmtId="0" fontId="5" fillId="0" borderId="89" xfId="0" applyFont="1" applyBorder="1" applyProtection="1"/>
    <xf numFmtId="0" fontId="13" fillId="0" borderId="94" xfId="0" applyFont="1" applyBorder="1" applyProtection="1"/>
    <xf numFmtId="0" fontId="19" fillId="2" borderId="6" xfId="0" applyFont="1" applyFill="1" applyBorder="1" applyProtection="1"/>
    <xf numFmtId="0" fontId="30" fillId="7" borderId="92" xfId="0" applyFont="1" applyFill="1" applyBorder="1" applyProtection="1"/>
    <xf numFmtId="0" fontId="5" fillId="0" borderId="99" xfId="0" applyFont="1" applyBorder="1" applyProtection="1"/>
    <xf numFmtId="0" fontId="5" fillId="0" borderId="0" xfId="0" applyFont="1" applyBorder="1" applyProtection="1"/>
    <xf numFmtId="0" fontId="5" fillId="0" borderId="101" xfId="0" applyFont="1" applyBorder="1" applyProtection="1"/>
    <xf numFmtId="0" fontId="7" fillId="14" borderId="34" xfId="0" applyFont="1" applyFill="1" applyBorder="1" applyAlignment="1" applyProtection="1">
      <alignment horizontal="center"/>
    </xf>
    <xf numFmtId="0" fontId="5" fillId="14" borderId="36" xfId="0" applyFont="1" applyFill="1" applyBorder="1" applyAlignment="1" applyProtection="1">
      <alignment horizontal="center"/>
    </xf>
    <xf numFmtId="0" fontId="5" fillId="14" borderId="37" xfId="0" applyFont="1" applyFill="1" applyBorder="1" applyAlignment="1" applyProtection="1">
      <alignment horizontal="center"/>
    </xf>
    <xf numFmtId="0" fontId="4" fillId="14" borderId="37" xfId="0" applyFont="1" applyFill="1" applyBorder="1" applyAlignment="1" applyProtection="1">
      <alignment horizontal="center"/>
    </xf>
    <xf numFmtId="0" fontId="4" fillId="14" borderId="36" xfId="0" applyFont="1" applyFill="1" applyBorder="1" applyAlignment="1" applyProtection="1">
      <alignment horizontal="center"/>
    </xf>
    <xf numFmtId="0" fontId="4" fillId="14" borderId="38" xfId="0" applyFont="1" applyFill="1" applyBorder="1" applyAlignment="1" applyProtection="1">
      <alignment horizontal="center"/>
    </xf>
    <xf numFmtId="0" fontId="4" fillId="14" borderId="39" xfId="0" applyFont="1" applyFill="1" applyBorder="1" applyAlignment="1" applyProtection="1">
      <alignment horizontal="center"/>
    </xf>
    <xf numFmtId="0" fontId="4" fillId="14" borderId="40" xfId="0" applyFont="1" applyFill="1" applyBorder="1" applyAlignment="1" applyProtection="1">
      <alignment horizontal="center"/>
    </xf>
    <xf numFmtId="0" fontId="4" fillId="14" borderId="41" xfId="0" applyFont="1" applyFill="1" applyBorder="1" applyAlignment="1" applyProtection="1">
      <alignment horizontal="center"/>
    </xf>
    <xf numFmtId="0" fontId="4" fillId="14" borderId="36" xfId="0" applyFont="1" applyFill="1" applyBorder="1" applyAlignment="1" applyProtection="1">
      <alignment horizontal="center"/>
      <protection locked="0"/>
    </xf>
    <xf numFmtId="0" fontId="4" fillId="14" borderId="37" xfId="0" applyFont="1" applyFill="1" applyBorder="1" applyAlignment="1" applyProtection="1">
      <alignment horizontal="center"/>
      <protection locked="0"/>
    </xf>
    <xf numFmtId="0" fontId="5" fillId="14" borderId="11" xfId="0" applyFont="1" applyFill="1" applyBorder="1" applyAlignment="1" applyProtection="1">
      <alignment horizontal="left" wrapText="1"/>
    </xf>
    <xf numFmtId="0" fontId="4" fillId="14" borderId="36" xfId="0" applyFont="1" applyFill="1" applyBorder="1" applyAlignment="1" applyProtection="1">
      <alignment horizontal="center" wrapText="1"/>
    </xf>
    <xf numFmtId="0" fontId="4" fillId="14" borderId="32" xfId="0" applyFont="1" applyFill="1" applyBorder="1" applyAlignment="1" applyProtection="1">
      <alignment horizontal="center"/>
    </xf>
    <xf numFmtId="0" fontId="4" fillId="14" borderId="33" xfId="0" applyFont="1" applyFill="1" applyBorder="1" applyAlignment="1" applyProtection="1">
      <alignment horizontal="center"/>
    </xf>
    <xf numFmtId="0" fontId="4" fillId="14" borderId="42" xfId="0" applyFont="1" applyFill="1" applyBorder="1" applyAlignment="1" applyProtection="1">
      <alignment horizontal="center"/>
    </xf>
    <xf numFmtId="0" fontId="4" fillId="14" borderId="25" xfId="0" applyFont="1" applyFill="1" applyBorder="1" applyAlignment="1" applyProtection="1">
      <alignment horizontal="center"/>
    </xf>
    <xf numFmtId="9" fontId="4" fillId="14" borderId="36" xfId="1" applyNumberFormat="1" applyFont="1" applyFill="1" applyBorder="1" applyAlignment="1" applyProtection="1">
      <alignment horizontal="center"/>
    </xf>
    <xf numFmtId="9" fontId="4" fillId="14" borderId="37" xfId="1" applyNumberFormat="1" applyFont="1" applyFill="1" applyBorder="1" applyAlignment="1" applyProtection="1">
      <alignment horizontal="center"/>
    </xf>
    <xf numFmtId="9" fontId="4" fillId="14" borderId="90" xfId="1" applyNumberFormat="1" applyFont="1" applyFill="1" applyBorder="1" applyAlignment="1" applyProtection="1">
      <alignment horizontal="center"/>
    </xf>
    <xf numFmtId="9" fontId="4" fillId="14" borderId="91" xfId="1" applyNumberFormat="1" applyFont="1" applyFill="1" applyBorder="1" applyAlignment="1" applyProtection="1">
      <alignment horizontal="center"/>
    </xf>
    <xf numFmtId="9" fontId="22" fillId="14" borderId="36" xfId="1" applyFont="1" applyFill="1" applyBorder="1" applyAlignment="1" applyProtection="1">
      <alignment horizontal="center"/>
    </xf>
    <xf numFmtId="9" fontId="22" fillId="14" borderId="37" xfId="1" applyFont="1" applyFill="1" applyBorder="1" applyAlignment="1" applyProtection="1">
      <alignment horizontal="center"/>
    </xf>
    <xf numFmtId="9" fontId="4" fillId="14" borderId="36" xfId="1" applyFont="1" applyFill="1" applyBorder="1" applyAlignment="1" applyProtection="1">
      <alignment horizontal="center"/>
    </xf>
    <xf numFmtId="9" fontId="4" fillId="14" borderId="37" xfId="1" applyFont="1" applyFill="1" applyBorder="1" applyAlignment="1" applyProtection="1">
      <alignment horizontal="center"/>
    </xf>
    <xf numFmtId="1" fontId="23" fillId="14" borderId="47" xfId="0" applyNumberFormat="1" applyFont="1" applyFill="1" applyBorder="1" applyAlignment="1" applyProtection="1">
      <alignment horizontal="center"/>
    </xf>
    <xf numFmtId="1" fontId="23" fillId="14" borderId="48" xfId="0" applyNumberFormat="1" applyFont="1" applyFill="1" applyBorder="1" applyAlignment="1" applyProtection="1">
      <alignment horizontal="center"/>
    </xf>
    <xf numFmtId="1" fontId="4" fillId="14" borderId="50" xfId="0" applyNumberFormat="1" applyFont="1" applyFill="1" applyBorder="1" applyAlignment="1" applyProtection="1">
      <alignment horizontal="center"/>
    </xf>
    <xf numFmtId="1" fontId="4" fillId="14" borderId="5" xfId="0" applyNumberFormat="1" applyFont="1" applyFill="1" applyBorder="1" applyAlignment="1" applyProtection="1">
      <alignment horizontal="center"/>
    </xf>
    <xf numFmtId="9" fontId="4" fillId="14" borderId="50" xfId="0" applyNumberFormat="1" applyFont="1" applyFill="1" applyBorder="1" applyAlignment="1" applyProtection="1">
      <alignment horizontal="center"/>
    </xf>
    <xf numFmtId="1" fontId="4" fillId="14" borderId="53" xfId="0" applyNumberFormat="1" applyFont="1" applyFill="1" applyBorder="1" applyAlignment="1" applyProtection="1">
      <alignment horizontal="center"/>
    </xf>
    <xf numFmtId="9" fontId="4" fillId="14" borderId="4" xfId="0" applyNumberFormat="1" applyFont="1" applyFill="1" applyBorder="1" applyAlignment="1" applyProtection="1">
      <alignment horizontal="center"/>
    </xf>
    <xf numFmtId="1" fontId="4" fillId="14" borderId="4" xfId="0" applyNumberFormat="1" applyFont="1" applyFill="1" applyBorder="1" applyAlignment="1" applyProtection="1">
      <alignment horizontal="center"/>
    </xf>
    <xf numFmtId="1" fontId="4" fillId="14" borderId="52" xfId="0" applyNumberFormat="1" applyFont="1" applyFill="1" applyBorder="1" applyAlignment="1" applyProtection="1">
      <alignment horizontal="center"/>
    </xf>
    <xf numFmtId="1" fontId="4" fillId="14" borderId="2" xfId="0" applyNumberFormat="1" applyFont="1" applyFill="1" applyBorder="1" applyAlignment="1" applyProtection="1">
      <alignment horizontal="center"/>
    </xf>
    <xf numFmtId="1" fontId="23" fillId="14" borderId="95" xfId="0" applyNumberFormat="1" applyFont="1" applyFill="1" applyBorder="1" applyAlignment="1" applyProtection="1">
      <alignment horizontal="center"/>
    </xf>
    <xf numFmtId="1" fontId="23" fillId="14" borderId="96" xfId="0" applyNumberFormat="1" applyFont="1" applyFill="1" applyBorder="1" applyAlignment="1" applyProtection="1">
      <alignment horizontal="center"/>
    </xf>
    <xf numFmtId="9" fontId="4" fillId="14" borderId="5" xfId="0" applyNumberFormat="1" applyFont="1" applyFill="1" applyBorder="1" applyAlignment="1" applyProtection="1">
      <alignment horizontal="center"/>
    </xf>
    <xf numFmtId="1" fontId="19" fillId="14" borderId="53" xfId="0" applyNumberFormat="1" applyFont="1" applyFill="1" applyBorder="1" applyAlignment="1" applyProtection="1">
      <alignment horizontal="center"/>
    </xf>
    <xf numFmtId="9" fontId="19" fillId="14" borderId="4" xfId="0" applyNumberFormat="1" applyFont="1" applyFill="1" applyBorder="1" applyAlignment="1" applyProtection="1">
      <alignment horizontal="center"/>
    </xf>
    <xf numFmtId="1" fontId="4" fillId="14" borderId="97" xfId="0" applyNumberFormat="1" applyFont="1" applyFill="1" applyBorder="1" applyAlignment="1" applyProtection="1">
      <alignment horizontal="center"/>
    </xf>
    <xf numFmtId="9" fontId="4" fillId="14" borderId="0" xfId="0" applyNumberFormat="1" applyFont="1" applyFill="1" applyBorder="1" applyAlignment="1" applyProtection="1">
      <alignment horizontal="center"/>
    </xf>
    <xf numFmtId="1" fontId="4" fillId="14" borderId="0" xfId="0" applyNumberFormat="1" applyFont="1" applyFill="1" applyBorder="1" applyAlignment="1" applyProtection="1">
      <alignment horizontal="center"/>
    </xf>
    <xf numFmtId="1" fontId="4" fillId="14" borderId="98" xfId="0" applyNumberFormat="1" applyFont="1" applyFill="1" applyBorder="1" applyAlignment="1" applyProtection="1">
      <alignment horizontal="center"/>
    </xf>
    <xf numFmtId="9" fontId="4" fillId="14" borderId="98" xfId="0" applyNumberFormat="1" applyFont="1" applyFill="1" applyBorder="1" applyAlignment="1" applyProtection="1">
      <alignment horizontal="center"/>
    </xf>
    <xf numFmtId="0" fontId="7" fillId="15" borderId="34" xfId="0" applyFont="1" applyFill="1" applyBorder="1" applyAlignment="1" applyProtection="1">
      <alignment horizontal="center"/>
    </xf>
    <xf numFmtId="0" fontId="5" fillId="15" borderId="36" xfId="0" applyFont="1" applyFill="1" applyBorder="1" applyAlignment="1" applyProtection="1">
      <alignment horizontal="center"/>
    </xf>
    <xf numFmtId="0" fontId="4" fillId="15" borderId="37" xfId="0" applyFont="1" applyFill="1" applyBorder="1" applyAlignment="1" applyProtection="1">
      <alignment horizontal="center"/>
    </xf>
    <xf numFmtId="0" fontId="4" fillId="15" borderId="36" xfId="0" applyFont="1" applyFill="1" applyBorder="1" applyAlignment="1" applyProtection="1">
      <alignment horizontal="center"/>
    </xf>
    <xf numFmtId="0" fontId="4" fillId="15" borderId="38" xfId="0" applyFont="1" applyFill="1" applyBorder="1" applyAlignment="1" applyProtection="1">
      <alignment horizontal="center"/>
    </xf>
    <xf numFmtId="0" fontId="4" fillId="15" borderId="40" xfId="0" applyFont="1" applyFill="1" applyBorder="1" applyAlignment="1" applyProtection="1">
      <alignment horizontal="center"/>
    </xf>
    <xf numFmtId="0" fontId="4" fillId="15" borderId="36" xfId="0" applyFont="1" applyFill="1" applyBorder="1" applyAlignment="1" applyProtection="1">
      <alignment horizontal="center"/>
      <protection locked="0"/>
    </xf>
    <xf numFmtId="0" fontId="5" fillId="15" borderId="11" xfId="0" applyFont="1" applyFill="1" applyBorder="1" applyAlignment="1" applyProtection="1">
      <alignment horizontal="left" wrapText="1"/>
    </xf>
    <xf numFmtId="0" fontId="4" fillId="15" borderId="32" xfId="0" applyFont="1" applyFill="1" applyBorder="1" applyAlignment="1" applyProtection="1">
      <alignment horizontal="center"/>
    </xf>
    <xf numFmtId="0" fontId="4" fillId="15" borderId="42" xfId="0" applyFont="1" applyFill="1" applyBorder="1" applyAlignment="1" applyProtection="1">
      <alignment horizontal="center"/>
    </xf>
    <xf numFmtId="9" fontId="4" fillId="15" borderId="38" xfId="1" applyNumberFormat="1" applyFont="1" applyFill="1" applyBorder="1" applyAlignment="1" applyProtection="1">
      <alignment horizontal="center"/>
    </xf>
    <xf numFmtId="0" fontId="4" fillId="15" borderId="44" xfId="0" applyFont="1" applyFill="1" applyBorder="1" applyAlignment="1" applyProtection="1">
      <alignment horizontal="center"/>
    </xf>
    <xf numFmtId="1" fontId="23" fillId="15" borderId="47" xfId="0" applyNumberFormat="1" applyFont="1" applyFill="1" applyBorder="1" applyAlignment="1" applyProtection="1">
      <alignment horizontal="center"/>
    </xf>
    <xf numFmtId="1" fontId="4" fillId="15" borderId="50" xfId="0" applyNumberFormat="1" applyFont="1" applyFill="1" applyBorder="1" applyAlignment="1" applyProtection="1">
      <alignment horizontal="center"/>
    </xf>
    <xf numFmtId="9" fontId="4" fillId="15" borderId="50" xfId="0" applyNumberFormat="1" applyFont="1" applyFill="1" applyBorder="1" applyAlignment="1" applyProtection="1">
      <alignment horizontal="center"/>
    </xf>
    <xf numFmtId="1" fontId="4" fillId="15" borderId="93" xfId="0" applyNumberFormat="1" applyFont="1" applyFill="1" applyBorder="1" applyAlignment="1" applyProtection="1">
      <alignment horizontal="center"/>
    </xf>
    <xf numFmtId="1" fontId="4" fillId="15" borderId="100" xfId="0" applyNumberFormat="1" applyFont="1" applyFill="1" applyBorder="1" applyAlignment="1" applyProtection="1">
      <alignment horizontal="center"/>
    </xf>
    <xf numFmtId="1" fontId="23" fillId="15" borderId="95" xfId="0" applyNumberFormat="1" applyFont="1" applyFill="1" applyBorder="1" applyAlignment="1" applyProtection="1">
      <alignment horizontal="center"/>
    </xf>
    <xf numFmtId="9" fontId="4" fillId="15" borderId="52" xfId="0" applyNumberFormat="1" applyFont="1" applyFill="1" applyBorder="1" applyAlignment="1" applyProtection="1">
      <alignment horizontal="center"/>
    </xf>
    <xf numFmtId="9" fontId="4" fillId="15" borderId="53" xfId="0" applyNumberFormat="1" applyFont="1" applyFill="1" applyBorder="1" applyAlignment="1" applyProtection="1">
      <alignment horizontal="center"/>
    </xf>
    <xf numFmtId="1" fontId="23" fillId="15" borderId="48" xfId="0" applyNumberFormat="1" applyFont="1" applyFill="1" applyBorder="1" applyAlignment="1" applyProtection="1">
      <alignment horizontal="center"/>
    </xf>
    <xf numFmtId="9" fontId="4" fillId="15" borderId="102" xfId="0" applyNumberFormat="1" applyFont="1" applyFill="1" applyBorder="1" applyAlignment="1" applyProtection="1">
      <alignment horizontal="center"/>
    </xf>
    <xf numFmtId="1" fontId="23" fillId="15" borderId="96" xfId="0" applyNumberFormat="1" applyFont="1" applyFill="1" applyBorder="1" applyAlignment="1" applyProtection="1">
      <alignment horizontal="center"/>
    </xf>
    <xf numFmtId="0" fontId="4" fillId="15" borderId="36" xfId="0" applyFont="1" applyFill="1" applyBorder="1" applyAlignment="1" applyProtection="1">
      <alignment horizontal="center" wrapText="1"/>
    </xf>
    <xf numFmtId="0" fontId="13" fillId="0" borderId="103" xfId="0" applyFont="1" applyBorder="1" applyProtection="1"/>
    <xf numFmtId="0" fontId="5" fillId="0" borderId="103" xfId="0" applyFont="1" applyBorder="1" applyProtection="1"/>
    <xf numFmtId="0" fontId="19" fillId="2" borderId="103" xfId="0" applyFont="1" applyFill="1" applyBorder="1" applyProtection="1"/>
    <xf numFmtId="0" fontId="5" fillId="0" borderId="104" xfId="0" applyFont="1" applyBorder="1" applyProtection="1"/>
    <xf numFmtId="1" fontId="23" fillId="14" borderId="103" xfId="0" applyNumberFormat="1" applyFont="1" applyFill="1" applyBorder="1" applyAlignment="1" applyProtection="1">
      <alignment horizontal="center"/>
    </xf>
    <xf numFmtId="1" fontId="4" fillId="14" borderId="103" xfId="0" applyNumberFormat="1" applyFont="1" applyFill="1" applyBorder="1" applyAlignment="1" applyProtection="1">
      <alignment horizontal="center"/>
    </xf>
    <xf numFmtId="9" fontId="4" fillId="14" borderId="103" xfId="0" applyNumberFormat="1" applyFont="1" applyFill="1" applyBorder="1" applyAlignment="1" applyProtection="1">
      <alignment horizontal="center"/>
    </xf>
    <xf numFmtId="1" fontId="19" fillId="14" borderId="103" xfId="0" applyNumberFormat="1" applyFont="1" applyFill="1" applyBorder="1" applyAlignment="1" applyProtection="1">
      <alignment horizontal="center"/>
    </xf>
    <xf numFmtId="1" fontId="4" fillId="14" borderId="104" xfId="0" applyNumberFormat="1" applyFont="1" applyFill="1" applyBorder="1" applyAlignment="1" applyProtection="1">
      <alignment horizontal="center"/>
    </xf>
    <xf numFmtId="0" fontId="10" fillId="5" borderId="105" xfId="0" applyFont="1" applyFill="1" applyBorder="1" applyProtection="1"/>
    <xf numFmtId="9" fontId="4" fillId="14" borderId="104" xfId="0" applyNumberFormat="1" applyFont="1" applyFill="1" applyBorder="1" applyAlignment="1" applyProtection="1">
      <alignment horizontal="center"/>
    </xf>
    <xf numFmtId="0" fontId="10" fillId="5" borderId="106" xfId="0" applyFont="1" applyFill="1" applyBorder="1" applyProtection="1"/>
    <xf numFmtId="1" fontId="23" fillId="14" borderId="107" xfId="0" applyNumberFormat="1" applyFont="1" applyFill="1" applyBorder="1" applyAlignment="1" applyProtection="1">
      <alignment horizontal="center"/>
    </xf>
    <xf numFmtId="1" fontId="4" fillId="14" borderId="107" xfId="0" applyNumberFormat="1" applyFont="1" applyFill="1" applyBorder="1" applyAlignment="1" applyProtection="1">
      <alignment horizontal="center"/>
    </xf>
    <xf numFmtId="9" fontId="4" fillId="14" borderId="107" xfId="0" applyNumberFormat="1" applyFont="1" applyFill="1" applyBorder="1" applyAlignment="1" applyProtection="1">
      <alignment horizontal="center"/>
    </xf>
    <xf numFmtId="9" fontId="4" fillId="14" borderId="108" xfId="0" applyNumberFormat="1" applyFont="1" applyFill="1" applyBorder="1" applyAlignment="1" applyProtection="1">
      <alignment horizontal="center"/>
    </xf>
    <xf numFmtId="9" fontId="19" fillId="2" borderId="103" xfId="0" applyNumberFormat="1" applyFont="1" applyFill="1" applyBorder="1" applyProtection="1"/>
    <xf numFmtId="0" fontId="31" fillId="5" borderId="11" xfId="0" applyFont="1" applyFill="1" applyBorder="1" applyAlignment="1" applyProtection="1">
      <alignment horizontal="center" wrapText="1"/>
    </xf>
    <xf numFmtId="9" fontId="5" fillId="0" borderId="103" xfId="0" applyNumberFormat="1" applyFont="1" applyBorder="1" applyProtection="1"/>
    <xf numFmtId="1" fontId="4" fillId="16" borderId="50" xfId="0" applyNumberFormat="1" applyFont="1" applyFill="1" applyBorder="1" applyAlignment="1" applyProtection="1">
      <alignment horizontal="center"/>
    </xf>
    <xf numFmtId="1" fontId="4" fillId="16" borderId="5" xfId="0" applyNumberFormat="1" applyFont="1" applyFill="1" applyBorder="1" applyAlignment="1" applyProtection="1">
      <alignment horizontal="center"/>
    </xf>
    <xf numFmtId="1" fontId="5" fillId="16" borderId="12" xfId="0" applyNumberFormat="1" applyFont="1" applyFill="1" applyBorder="1" applyAlignment="1" applyProtection="1">
      <alignment horizontal="center"/>
    </xf>
    <xf numFmtId="1" fontId="5" fillId="16" borderId="11" xfId="0" applyNumberFormat="1" applyFont="1" applyFill="1" applyBorder="1" applyAlignment="1" applyProtection="1">
      <alignment horizontal="center"/>
    </xf>
    <xf numFmtId="1" fontId="5" fillId="16" borderId="36" xfId="0" applyNumberFormat="1" applyFont="1" applyFill="1" applyBorder="1" applyAlignment="1" applyProtection="1">
      <alignment horizontal="center"/>
    </xf>
    <xf numFmtId="1" fontId="5" fillId="16" borderId="37" xfId="0" applyNumberFormat="1" applyFont="1" applyFill="1" applyBorder="1" applyAlignment="1" applyProtection="1">
      <alignment horizontal="center"/>
    </xf>
    <xf numFmtId="1" fontId="5" fillId="16" borderId="68" xfId="0" applyNumberFormat="1" applyFont="1" applyFill="1" applyBorder="1" applyAlignment="1" applyProtection="1">
      <alignment horizontal="center"/>
    </xf>
    <xf numFmtId="1" fontId="5" fillId="16" borderId="69" xfId="0" applyNumberFormat="1" applyFont="1" applyFill="1" applyBorder="1" applyAlignment="1" applyProtection="1">
      <alignment horizontal="center"/>
    </xf>
    <xf numFmtId="0" fontId="5" fillId="15" borderId="109" xfId="0" applyFont="1" applyFill="1" applyBorder="1" applyAlignment="1" applyProtection="1">
      <alignment horizontal="left" wrapText="1"/>
    </xf>
    <xf numFmtId="0" fontId="10" fillId="0" borderId="11" xfId="0" applyFont="1" applyFill="1" applyBorder="1" applyProtection="1"/>
    <xf numFmtId="9" fontId="4" fillId="17" borderId="36" xfId="1" applyNumberFormat="1" applyFont="1" applyFill="1" applyBorder="1" applyAlignment="1" applyProtection="1">
      <alignment horizontal="center" wrapText="1"/>
    </xf>
    <xf numFmtId="9" fontId="4" fillId="16" borderId="36" xfId="1" applyNumberFormat="1" applyFont="1" applyFill="1" applyBorder="1" applyAlignment="1" applyProtection="1">
      <alignment horizontal="center"/>
    </xf>
    <xf numFmtId="9" fontId="4" fillId="16" borderId="36" xfId="0" applyNumberFormat="1" applyFont="1" applyFill="1" applyBorder="1" applyAlignment="1" applyProtection="1">
      <alignment horizontal="center"/>
    </xf>
    <xf numFmtId="9" fontId="4" fillId="16" borderId="36" xfId="1" applyFont="1" applyFill="1" applyBorder="1" applyAlignment="1" applyProtection="1">
      <alignment horizontal="center"/>
    </xf>
    <xf numFmtId="0" fontId="5" fillId="16" borderId="11" xfId="0" applyFont="1" applyFill="1" applyBorder="1" applyProtection="1"/>
    <xf numFmtId="0" fontId="4" fillId="16" borderId="11" xfId="0" applyFont="1" applyFill="1" applyBorder="1" applyProtection="1"/>
    <xf numFmtId="0" fontId="32" fillId="0" borderId="0" xfId="0" applyFont="1"/>
    <xf numFmtId="0" fontId="5" fillId="18" borderId="36" xfId="0" applyFont="1" applyFill="1" applyBorder="1" applyAlignment="1" applyProtection="1">
      <alignment horizontal="center"/>
    </xf>
    <xf numFmtId="0" fontId="5" fillId="18" borderId="37" xfId="0" applyFont="1" applyFill="1" applyBorder="1" applyAlignment="1" applyProtection="1">
      <alignment horizontal="center"/>
    </xf>
    <xf numFmtId="0" fontId="6" fillId="0" borderId="7" xfId="0" applyFont="1" applyBorder="1" applyAlignment="1" applyProtection="1">
      <alignment horizontal="center" vertical="center" wrapText="1"/>
    </xf>
    <xf numFmtId="0" fontId="2" fillId="2" borderId="11" xfId="2" applyBorder="1" applyAlignment="1" applyProtection="1">
      <alignment horizontal="center" wrapText="1"/>
    </xf>
    <xf numFmtId="0" fontId="20" fillId="3" borderId="30" xfId="0" applyFont="1" applyFill="1" applyBorder="1" applyAlignment="1" applyProtection="1">
      <alignment horizontal="center" wrapText="1"/>
    </xf>
    <xf numFmtId="0" fontId="6" fillId="0" borderId="7" xfId="0" applyFont="1" applyBorder="1" applyAlignment="1" applyProtection="1">
      <alignment horizontal="center" vertical="center" wrapText="1"/>
    </xf>
    <xf numFmtId="0" fontId="6" fillId="0" borderId="9" xfId="0" applyFont="1" applyBorder="1" applyAlignment="1" applyProtection="1">
      <alignment horizontal="center" vertical="center" wrapText="1"/>
    </xf>
    <xf numFmtId="0" fontId="6" fillId="0" borderId="26" xfId="0" applyFont="1" applyBorder="1" applyAlignment="1" applyProtection="1">
      <alignment horizontal="center" vertical="center" wrapText="1"/>
    </xf>
    <xf numFmtId="0" fontId="6" fillId="7" borderId="24" xfId="0" applyFont="1" applyFill="1" applyBorder="1" applyAlignment="1" applyProtection="1">
      <alignment horizontal="center" wrapText="1"/>
    </xf>
    <xf numFmtId="0" fontId="6" fillId="7" borderId="25" xfId="0" applyFont="1" applyFill="1" applyBorder="1" applyAlignment="1" applyProtection="1">
      <alignment horizontal="center" wrapText="1"/>
    </xf>
    <xf numFmtId="0" fontId="20" fillId="3" borderId="30" xfId="0" applyFont="1" applyFill="1" applyBorder="1" applyAlignment="1" applyProtection="1">
      <alignment horizontal="center" wrapText="1"/>
    </xf>
    <xf numFmtId="0" fontId="20" fillId="3" borderId="31" xfId="0" applyFont="1" applyFill="1" applyBorder="1" applyAlignment="1" applyProtection="1">
      <alignment horizontal="center" wrapText="1"/>
    </xf>
    <xf numFmtId="0" fontId="17" fillId="7" borderId="19" xfId="0" applyFont="1" applyFill="1" applyBorder="1" applyAlignment="1" applyProtection="1">
      <alignment horizontal="center" vertical="center" wrapText="1"/>
    </xf>
    <xf numFmtId="0" fontId="17" fillId="7" borderId="54" xfId="0" applyFont="1" applyFill="1" applyBorder="1" applyAlignment="1" applyProtection="1">
      <alignment horizontal="center" vertical="center" wrapText="1"/>
    </xf>
    <xf numFmtId="0" fontId="6" fillId="0" borderId="20" xfId="0" applyFont="1" applyBorder="1" applyAlignment="1" applyProtection="1">
      <alignment horizontal="center" vertical="center" wrapText="1"/>
    </xf>
    <xf numFmtId="0" fontId="6" fillId="7" borderId="55" xfId="0" applyFont="1" applyFill="1" applyBorder="1" applyAlignment="1" applyProtection="1">
      <alignment horizontal="center" wrapText="1"/>
    </xf>
    <xf numFmtId="0" fontId="6" fillId="7" borderId="56" xfId="0" applyFont="1" applyFill="1" applyBorder="1" applyAlignment="1" applyProtection="1">
      <alignment horizontal="center" wrapText="1"/>
    </xf>
    <xf numFmtId="0" fontId="6" fillId="7" borderId="57" xfId="0" applyFont="1" applyFill="1" applyBorder="1" applyAlignment="1" applyProtection="1">
      <alignment horizontal="center" wrapText="1"/>
    </xf>
    <xf numFmtId="0" fontId="17" fillId="7" borderId="10" xfId="0" applyFont="1" applyFill="1" applyBorder="1" applyAlignment="1" applyProtection="1">
      <alignment horizontal="center" vertical="center" wrapText="1"/>
    </xf>
    <xf numFmtId="0" fontId="17" fillId="7" borderId="27" xfId="0" applyFont="1" applyFill="1" applyBorder="1" applyAlignment="1" applyProtection="1">
      <alignment horizontal="center" vertical="center" wrapText="1"/>
    </xf>
    <xf numFmtId="0" fontId="17" fillId="7" borderId="28" xfId="0" applyFont="1" applyFill="1" applyBorder="1" applyAlignment="1" applyProtection="1">
      <alignment horizontal="center" vertical="center" wrapText="1"/>
    </xf>
    <xf numFmtId="0" fontId="2" fillId="2" borderId="11" xfId="2" applyBorder="1" applyAlignment="1" applyProtection="1">
      <alignment horizontal="center" wrapText="1"/>
    </xf>
    <xf numFmtId="0" fontId="2" fillId="2" borderId="31" xfId="2" applyBorder="1" applyAlignment="1" applyProtection="1">
      <alignment horizontal="center" wrapText="1"/>
    </xf>
    <xf numFmtId="0" fontId="24" fillId="9" borderId="59" xfId="0" applyFont="1" applyFill="1" applyBorder="1" applyAlignment="1" applyProtection="1">
      <alignment horizontal="center" wrapText="1"/>
    </xf>
    <xf numFmtId="0" fontId="24" fillId="9" borderId="31" xfId="0" applyFont="1" applyFill="1" applyBorder="1" applyAlignment="1" applyProtection="1">
      <alignment horizontal="center" wrapText="1"/>
    </xf>
    <xf numFmtId="0" fontId="3" fillId="0" borderId="64" xfId="0" applyFont="1" applyFill="1" applyBorder="1" applyAlignment="1" applyProtection="1">
      <alignment horizontal="center"/>
    </xf>
    <xf numFmtId="0" fontId="3" fillId="0" borderId="28" xfId="0" applyFont="1" applyFill="1" applyBorder="1" applyAlignment="1" applyProtection="1">
      <alignment horizontal="center"/>
    </xf>
    <xf numFmtId="0" fontId="6" fillId="0" borderId="65" xfId="0" applyFont="1" applyFill="1" applyBorder="1" applyAlignment="1" applyProtection="1">
      <alignment horizontal="center"/>
    </xf>
    <xf numFmtId="0" fontId="6" fillId="0" borderId="66" xfId="0" applyFont="1" applyFill="1" applyBorder="1" applyAlignment="1" applyProtection="1">
      <alignment horizontal="center"/>
    </xf>
    <xf numFmtId="0" fontId="6" fillId="0" borderId="67" xfId="0" applyFont="1" applyFill="1" applyBorder="1" applyAlignment="1" applyProtection="1">
      <alignment horizontal="center"/>
    </xf>
    <xf numFmtId="0" fontId="7" fillId="0" borderId="68" xfId="0" applyFont="1" applyFill="1" applyBorder="1" applyAlignment="1" applyProtection="1">
      <alignment horizontal="center" vertical="center" wrapText="1"/>
    </xf>
    <xf numFmtId="0" fontId="7" fillId="0" borderId="69" xfId="0" applyFont="1" applyFill="1" applyBorder="1" applyAlignment="1" applyProtection="1">
      <alignment horizontal="center" vertical="center" wrapText="1"/>
    </xf>
    <xf numFmtId="0" fontId="7" fillId="0" borderId="37" xfId="0" applyFont="1" applyFill="1" applyBorder="1" applyAlignment="1" applyProtection="1">
      <alignment horizontal="center" vertical="center" wrapText="1"/>
    </xf>
    <xf numFmtId="0" fontId="7" fillId="0" borderId="10" xfId="0" applyFont="1" applyFill="1" applyBorder="1" applyAlignment="1" applyProtection="1">
      <alignment horizontal="center" vertical="center" wrapText="1"/>
    </xf>
    <xf numFmtId="0" fontId="7" fillId="0" borderId="27" xfId="0" applyFont="1" applyFill="1" applyBorder="1" applyAlignment="1" applyProtection="1">
      <alignment horizontal="center" vertical="center" wrapText="1"/>
    </xf>
  </cellXfs>
  <cellStyles count="3">
    <cellStyle name="Neutral" xfId="2" builtinId="28"/>
    <cellStyle name="Normal" xfId="0" builtinId="0"/>
    <cellStyle name="Percent" xfId="1" builtinId="5"/>
  </cellStyles>
  <dxfs count="129">
    <dxf>
      <fill>
        <patternFill patternType="none">
          <fgColor indexed="64"/>
          <bgColor indexed="65"/>
        </patternFill>
      </fill>
      <border>
        <left style="thin">
          <color rgb="FFFF0000"/>
        </left>
        <right style="thin">
          <color rgb="FFFF0000"/>
        </right>
        <top style="thin">
          <color rgb="FFFF0000"/>
        </top>
        <bottom style="thin">
          <color rgb="FFFF0000"/>
        </bottom>
      </border>
    </dxf>
    <dxf>
      <font>
        <color theme="0"/>
      </font>
      <fill>
        <patternFill patternType="solid">
          <fgColor indexed="64"/>
          <bgColor rgb="FFFF0000"/>
        </patternFill>
      </fill>
    </dxf>
    <dxf>
      <fill>
        <patternFill patternType="none">
          <fgColor indexed="64"/>
          <bgColor indexed="65"/>
        </patternFill>
      </fill>
      <border>
        <left style="thin">
          <color rgb="FFFF0000"/>
        </left>
        <right style="thin">
          <color rgb="FFFF0000"/>
        </right>
        <top style="thin">
          <color rgb="FFFF0000"/>
        </top>
        <bottom style="thin">
          <color rgb="FFFF0000"/>
        </bottom>
      </border>
    </dxf>
    <dxf>
      <font>
        <color rgb="FFFFF5FF"/>
      </font>
      <fill>
        <patternFill patternType="solid">
          <fgColor indexed="64"/>
          <bgColor rgb="FFFFF5FF"/>
        </patternFill>
      </fill>
    </dxf>
    <dxf>
      <fill>
        <patternFill patternType="none">
          <fgColor indexed="64"/>
          <bgColor indexed="65"/>
        </patternFill>
      </fill>
      <border>
        <left style="thin">
          <color rgb="FFFF0000"/>
        </left>
        <right style="thin">
          <color rgb="FFFF0000"/>
        </right>
        <top style="thin">
          <color rgb="FFFF0000"/>
        </top>
        <bottom style="thin">
          <color rgb="FFFF0000"/>
        </bottom>
      </border>
    </dxf>
    <dxf>
      <font>
        <color rgb="FFFFCDFF"/>
      </font>
      <fill>
        <patternFill patternType="solid">
          <fgColor indexed="64"/>
          <bgColor rgb="FFFFCDFF"/>
        </patternFill>
      </fill>
    </dxf>
    <dxf>
      <font>
        <color rgb="FFFFCDFF"/>
      </font>
      <fill>
        <patternFill patternType="solid">
          <fgColor indexed="64"/>
          <bgColor rgb="FFFFCDFF"/>
        </patternFill>
      </fill>
    </dxf>
    <dxf>
      <font>
        <color rgb="FFFFCDFF"/>
      </font>
      <fill>
        <patternFill patternType="solid">
          <fgColor indexed="64"/>
          <bgColor rgb="FFFFCDFF"/>
        </patternFill>
      </fill>
    </dxf>
    <dxf>
      <font>
        <color rgb="FFFFCDFF"/>
      </font>
      <fill>
        <patternFill patternType="solid">
          <fgColor indexed="64"/>
          <bgColor rgb="FFFFCDFF"/>
        </patternFill>
      </fill>
    </dxf>
    <dxf>
      <font>
        <color rgb="FFFFCDFF"/>
      </font>
      <fill>
        <patternFill patternType="solid">
          <fgColor indexed="64"/>
          <bgColor rgb="FFFFCDFF"/>
        </patternFill>
      </fill>
    </dxf>
    <dxf>
      <font>
        <color rgb="FFFFCDFF"/>
      </font>
      <fill>
        <patternFill patternType="solid">
          <fgColor indexed="64"/>
          <bgColor rgb="FFFFCDFF"/>
        </patternFill>
      </fill>
    </dxf>
    <dxf>
      <font>
        <color rgb="FFFFCDFF"/>
      </font>
      <fill>
        <patternFill patternType="solid">
          <fgColor indexed="64"/>
          <bgColor rgb="FFFFCDFF"/>
        </patternFill>
      </fill>
    </dxf>
    <dxf>
      <font>
        <color theme="0"/>
      </font>
      <fill>
        <patternFill patternType="solid">
          <fgColor indexed="64"/>
          <bgColor rgb="FFFF0000"/>
        </patternFill>
      </fill>
    </dxf>
    <dxf>
      <font>
        <color theme="0"/>
      </font>
      <fill>
        <patternFill patternType="solid">
          <fgColor indexed="64"/>
          <bgColor rgb="FFFF0000"/>
        </patternFill>
      </fill>
    </dxf>
    <dxf>
      <font>
        <color theme="0"/>
      </font>
      <fill>
        <patternFill patternType="solid">
          <fgColor indexed="64"/>
          <bgColor rgb="FFFF0000"/>
        </patternFill>
      </fill>
    </dxf>
    <dxf>
      <font>
        <color theme="0"/>
      </font>
      <fill>
        <patternFill patternType="solid">
          <fgColor indexed="64"/>
          <bgColor rgb="FFFF0000"/>
        </patternFill>
      </fill>
    </dxf>
    <dxf>
      <font>
        <color theme="0"/>
      </font>
      <fill>
        <patternFill patternType="solid">
          <fgColor indexed="64"/>
          <bgColor rgb="FFFF0000"/>
        </patternFill>
      </fill>
    </dxf>
    <dxf>
      <fill>
        <patternFill patternType="none">
          <fgColor indexed="64"/>
          <bgColor indexed="65"/>
        </patternFill>
      </fill>
      <border>
        <left style="thin">
          <color rgb="FFFF0000"/>
        </left>
        <right style="thin">
          <color rgb="FFFF0000"/>
        </right>
        <top style="thin">
          <color rgb="FFFF0000"/>
        </top>
        <bottom style="thin">
          <color rgb="FFFF0000"/>
        </bottom>
      </border>
    </dxf>
    <dxf>
      <fill>
        <patternFill patternType="none">
          <fgColor indexed="64"/>
          <bgColor indexed="65"/>
        </patternFill>
      </fill>
      <border>
        <left style="thin">
          <color rgb="FFFF0000"/>
        </left>
        <right style="thin">
          <color rgb="FFFF0000"/>
        </right>
        <top style="thin">
          <color rgb="FFFF0000"/>
        </top>
        <bottom style="thin">
          <color rgb="FFFF0000"/>
        </bottom>
      </border>
    </dxf>
    <dxf>
      <font>
        <color rgb="FFFFF5FF"/>
      </font>
      <fill>
        <patternFill patternType="solid">
          <fgColor indexed="64"/>
          <bgColor rgb="FFFFF5FF"/>
        </patternFill>
      </fill>
    </dxf>
    <dxf>
      <font>
        <color rgb="FFFFF5FF"/>
      </font>
      <fill>
        <patternFill patternType="solid">
          <fgColor indexed="64"/>
          <bgColor rgb="FFFFF5FF"/>
        </patternFill>
      </fill>
    </dxf>
    <dxf>
      <font>
        <color rgb="FFFFE1FF"/>
      </font>
      <fill>
        <patternFill patternType="solid">
          <fgColor indexed="64"/>
          <bgColor rgb="FFFFE1FF"/>
        </patternFill>
      </fill>
    </dxf>
    <dxf>
      <font>
        <color rgb="FFFFE1FF"/>
      </font>
      <fill>
        <patternFill patternType="solid">
          <fgColor indexed="64"/>
          <bgColor rgb="FFFFE1FF"/>
        </patternFill>
      </fill>
    </dxf>
    <dxf>
      <font>
        <color rgb="FFFFE1FF"/>
      </font>
      <fill>
        <patternFill patternType="solid">
          <fgColor indexed="64"/>
          <bgColor rgb="FFFFE1FF"/>
        </patternFill>
      </fill>
    </dxf>
    <dxf>
      <font>
        <color rgb="FFFFE1FF"/>
      </font>
      <fill>
        <patternFill patternType="solid">
          <fgColor indexed="64"/>
          <bgColor rgb="FFFFE1FF"/>
        </patternFill>
      </fill>
    </dxf>
    <dxf>
      <font>
        <color rgb="FFFFE1FF"/>
      </font>
      <fill>
        <patternFill patternType="solid">
          <fgColor indexed="64"/>
          <bgColor rgb="FFFFE1FF"/>
        </patternFill>
      </fill>
    </dxf>
    <dxf>
      <font>
        <color rgb="FFFFE1FF"/>
      </font>
      <fill>
        <patternFill patternType="solid">
          <fgColor indexed="64"/>
          <bgColor rgb="FFFFE1FF"/>
        </patternFill>
      </fill>
    </dxf>
    <dxf>
      <font>
        <color rgb="FFFFE1FF"/>
      </font>
      <fill>
        <patternFill patternType="solid">
          <fgColor indexed="64"/>
          <bgColor rgb="FFFFE1FF"/>
        </patternFill>
      </fill>
    </dxf>
    <dxf>
      <font>
        <color rgb="FFFFE1FF"/>
      </font>
      <fill>
        <patternFill patternType="solid">
          <fgColor indexed="64"/>
          <bgColor rgb="FFFFE1FF"/>
        </patternFill>
      </fill>
    </dxf>
    <dxf>
      <font>
        <color rgb="FFFFE1FF"/>
      </font>
      <fill>
        <patternFill patternType="solid">
          <fgColor indexed="64"/>
          <bgColor rgb="FFFFE1FF"/>
        </patternFill>
      </fill>
    </dxf>
    <dxf>
      <font>
        <color rgb="FFFFE1FF"/>
      </font>
      <fill>
        <patternFill patternType="solid">
          <fgColor indexed="64"/>
          <bgColor rgb="FFFFE1FF"/>
        </patternFill>
      </fill>
    </dxf>
    <dxf>
      <font>
        <color rgb="FFFFE1FF"/>
      </font>
      <fill>
        <patternFill patternType="solid">
          <fgColor indexed="64"/>
          <bgColor rgb="FFFFE1FF"/>
        </patternFill>
      </fill>
    </dxf>
    <dxf>
      <font>
        <color rgb="FFFFE1FF"/>
      </font>
      <fill>
        <patternFill patternType="solid">
          <fgColor indexed="64"/>
          <bgColor rgb="FFFFE1FF"/>
        </patternFill>
      </fill>
    </dxf>
    <dxf>
      <font>
        <color rgb="FFFFE1FF"/>
      </font>
      <fill>
        <patternFill patternType="solid">
          <fgColor indexed="64"/>
          <bgColor rgb="FFFFE1FF"/>
        </patternFill>
      </fill>
    </dxf>
    <dxf>
      <font>
        <color rgb="FFFFE1FF"/>
      </font>
      <fill>
        <patternFill patternType="solid">
          <fgColor indexed="64"/>
          <bgColor rgb="FFFFE1FF"/>
        </patternFill>
      </fill>
    </dxf>
    <dxf>
      <font>
        <color rgb="FFFFE1FF"/>
      </font>
      <fill>
        <patternFill patternType="solid">
          <fgColor indexed="64"/>
          <bgColor rgb="FFFFE1FF"/>
        </patternFill>
      </fill>
    </dxf>
    <dxf>
      <font>
        <color rgb="FFFFE1FF"/>
      </font>
      <fill>
        <patternFill patternType="solid">
          <fgColor indexed="64"/>
          <bgColor rgb="FFFFE1FF"/>
        </patternFill>
      </fill>
    </dxf>
    <dxf>
      <font>
        <color rgb="FFFFF5FF"/>
      </font>
      <fill>
        <patternFill patternType="solid">
          <fgColor indexed="64"/>
          <bgColor rgb="FFFFF5FF"/>
        </patternFill>
      </fill>
    </dxf>
    <dxf>
      <fill>
        <patternFill patternType="none">
          <fgColor indexed="64"/>
          <bgColor indexed="65"/>
        </patternFill>
      </fill>
      <border>
        <left style="thin">
          <color rgb="FFFF0000"/>
        </left>
        <right style="thin">
          <color rgb="FFFF0000"/>
        </right>
        <top style="thin">
          <color rgb="FFFF0000"/>
        </top>
        <bottom style="thin">
          <color rgb="FFFF0000"/>
        </bottom>
      </border>
    </dxf>
    <dxf>
      <font>
        <color rgb="FFFFFFF5"/>
      </font>
      <fill>
        <patternFill patternType="solid">
          <fgColor indexed="64"/>
          <bgColor rgb="FFFFFFF5"/>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CD"/>
      </font>
      <fill>
        <patternFill patternType="solid">
          <fgColor indexed="64"/>
          <bgColor rgb="FFFFFFCD"/>
        </patternFill>
      </fill>
    </dxf>
    <dxf>
      <font>
        <color rgb="FFFFFFCD"/>
      </font>
      <fill>
        <patternFill patternType="solid">
          <fgColor indexed="64"/>
          <bgColor rgb="FFFFFFCD"/>
        </patternFill>
      </fill>
    </dxf>
    <dxf>
      <font>
        <color rgb="FFFFFFCD"/>
      </font>
      <fill>
        <patternFill patternType="solid">
          <fgColor indexed="64"/>
          <bgColor rgb="FFFFFFCD"/>
        </patternFill>
      </fill>
    </dxf>
    <dxf>
      <font>
        <color rgb="FFFFFFCD"/>
      </font>
      <fill>
        <patternFill patternType="solid">
          <fgColor indexed="64"/>
          <bgColor rgb="FFFFFFCD"/>
        </patternFill>
      </fill>
    </dxf>
    <dxf>
      <font>
        <color rgb="FFFFFFCD"/>
      </font>
      <fill>
        <patternFill patternType="solid">
          <fgColor indexed="64"/>
          <bgColor rgb="FFFFFFCD"/>
        </patternFill>
      </fill>
    </dxf>
    <dxf>
      <font>
        <color rgb="FFFFFFCD"/>
      </font>
      <fill>
        <patternFill patternType="solid">
          <fgColor indexed="64"/>
          <bgColor rgb="FFFFFFCD"/>
        </patternFill>
      </fill>
    </dxf>
    <dxf>
      <font>
        <color rgb="FFFFFFCD"/>
      </font>
      <fill>
        <patternFill patternType="solid">
          <fgColor indexed="64"/>
          <bgColor rgb="FFFFFFCD"/>
        </patternFill>
      </fill>
    </dxf>
    <dxf>
      <font>
        <color rgb="FFFFFFCD"/>
      </font>
      <fill>
        <patternFill patternType="solid">
          <fgColor indexed="64"/>
          <bgColor rgb="FFFFFFCD"/>
        </patternFill>
      </fill>
    </dxf>
    <dxf>
      <font>
        <color rgb="FFFFFFCD"/>
      </font>
      <fill>
        <patternFill patternType="solid">
          <fgColor indexed="64"/>
          <bgColor rgb="FFFFFFCD"/>
        </patternFill>
      </fill>
    </dxf>
    <dxf>
      <font>
        <color rgb="FFFFFFCD"/>
      </font>
      <fill>
        <patternFill patternType="solid">
          <fgColor indexed="64"/>
          <bgColor rgb="FFFFFFCD"/>
        </patternFill>
      </fill>
    </dxf>
    <dxf>
      <font>
        <color rgb="FFFFFFCD"/>
      </font>
      <fill>
        <patternFill patternType="solid">
          <fgColor indexed="64"/>
          <bgColor rgb="FFFFFFCD"/>
        </patternFill>
      </fill>
    </dxf>
    <dxf>
      <font>
        <color rgb="FFFFFFCD"/>
      </font>
      <fill>
        <patternFill patternType="solid">
          <fgColor indexed="64"/>
          <bgColor rgb="FFFFFFCD"/>
        </patternFill>
      </fill>
    </dxf>
    <dxf>
      <font>
        <color rgb="FFFFFFCD"/>
      </font>
      <fill>
        <patternFill patternType="solid">
          <fgColor indexed="64"/>
          <bgColor rgb="FFFFFFCD"/>
        </patternFill>
      </fill>
    </dxf>
    <dxf>
      <font>
        <color rgb="FFFFFFCD"/>
      </font>
      <fill>
        <patternFill patternType="solid">
          <fgColor indexed="64"/>
          <bgColor rgb="FFFFFFCD"/>
        </patternFill>
      </fill>
    </dxf>
    <dxf>
      <font>
        <color rgb="FFFFFFCD"/>
      </font>
      <fill>
        <patternFill patternType="solid">
          <fgColor indexed="64"/>
          <bgColor rgb="FFFFFFCD"/>
        </patternFill>
      </fill>
    </dxf>
    <dxf>
      <font>
        <color rgb="FFFFFFCD"/>
      </font>
      <fill>
        <patternFill patternType="solid">
          <fgColor indexed="64"/>
          <bgColor rgb="FFFFFFCD"/>
        </patternFill>
      </fill>
    </dxf>
    <dxf>
      <font>
        <color rgb="FFFFFFE1"/>
      </font>
      <fill>
        <patternFill patternType="solid">
          <fgColor indexed="64"/>
          <bgColor rgb="FFFFFFE1"/>
        </patternFill>
      </fill>
    </dxf>
    <dxf>
      <font>
        <color rgb="FFFFFFE1"/>
      </font>
      <fill>
        <patternFill patternType="solid">
          <fgColor indexed="64"/>
          <bgColor rgb="FFFFFFE1"/>
        </patternFill>
      </fill>
    </dxf>
    <dxf>
      <font>
        <color rgb="FFFFFFE1"/>
      </font>
      <fill>
        <patternFill patternType="solid">
          <fgColor indexed="64"/>
          <bgColor rgb="FFFFFFE1"/>
        </patternFill>
      </fill>
    </dxf>
    <dxf>
      <font>
        <color rgb="FFFFFFE1"/>
      </font>
      <fill>
        <patternFill patternType="solid">
          <fgColor indexed="64"/>
          <bgColor rgb="FFFFFFE1"/>
        </patternFill>
      </fill>
    </dxf>
    <dxf>
      <font>
        <color rgb="FFFFFFE1"/>
      </font>
      <fill>
        <patternFill patternType="solid">
          <fgColor indexed="64"/>
          <bgColor rgb="FFFFFFE1"/>
        </patternFill>
      </fill>
    </dxf>
    <dxf>
      <font>
        <color theme="0"/>
      </font>
      <fill>
        <patternFill patternType="solid">
          <fgColor indexed="64"/>
          <bgColor rgb="FFFF0000"/>
        </patternFill>
      </fill>
    </dxf>
    <dxf>
      <font>
        <color theme="0"/>
      </font>
      <fill>
        <patternFill patternType="solid">
          <fgColor indexed="64"/>
          <bgColor rgb="FFFF0000"/>
        </patternFill>
      </fill>
    </dxf>
    <dxf>
      <fill>
        <patternFill patternType="none">
          <fgColor indexed="64"/>
          <bgColor indexed="65"/>
        </patternFill>
      </fill>
      <border>
        <left style="thin">
          <color rgb="FFFF0000"/>
        </left>
        <right style="thin">
          <color rgb="FFFF0000"/>
        </right>
        <top style="thin">
          <color rgb="FFFF0000"/>
        </top>
        <bottom style="thin">
          <color rgb="FFFF0000"/>
        </bottom>
      </border>
    </dxf>
    <dxf>
      <font>
        <color rgb="FFFFFFCD"/>
      </font>
      <fill>
        <patternFill patternType="solid">
          <fgColor indexed="64"/>
          <bgColor rgb="FFFFFFCD"/>
        </patternFill>
      </fill>
    </dxf>
    <dxf>
      <font>
        <color rgb="FFFFFFCD"/>
      </font>
      <fill>
        <patternFill patternType="solid">
          <fgColor indexed="64"/>
          <bgColor rgb="FFFFFFCD"/>
        </patternFill>
      </fill>
    </dxf>
    <dxf>
      <font>
        <color rgb="FFFFFFCD"/>
      </font>
      <fill>
        <patternFill patternType="solid">
          <fgColor indexed="64"/>
          <bgColor rgb="FFFFFFCD"/>
        </patternFill>
      </fill>
    </dxf>
    <dxf>
      <font>
        <color rgb="FFFFFFCD"/>
      </font>
      <fill>
        <patternFill patternType="solid">
          <fgColor indexed="64"/>
          <bgColor rgb="FFFFFFCD"/>
        </patternFill>
      </fill>
    </dxf>
    <dxf>
      <font>
        <color rgb="FFFFFFCD"/>
      </font>
      <fill>
        <patternFill patternType="solid">
          <fgColor indexed="64"/>
          <bgColor rgb="FFFFFFCD"/>
        </patternFill>
      </fill>
    </dxf>
    <dxf>
      <font>
        <color rgb="FFFFFFCD"/>
      </font>
      <fill>
        <patternFill patternType="solid">
          <fgColor indexed="64"/>
          <bgColor rgb="FFFFFFCD"/>
        </patternFill>
      </fill>
    </dxf>
    <dxf>
      <font>
        <color rgb="FFFFFFCD"/>
      </font>
      <fill>
        <patternFill patternType="solid">
          <fgColor indexed="64"/>
          <bgColor rgb="FFFFFFCD"/>
        </patternFill>
      </fill>
    </dxf>
    <dxf>
      <font>
        <color theme="0"/>
      </font>
      <fill>
        <patternFill patternType="solid">
          <fgColor indexed="64"/>
          <bgColor rgb="FFFF0000"/>
        </patternFill>
      </fill>
    </dxf>
    <dxf>
      <font>
        <color theme="0"/>
      </font>
      <fill>
        <patternFill patternType="solid">
          <fgColor indexed="64"/>
          <bgColor rgb="FFFF0000"/>
        </patternFill>
      </fill>
    </dxf>
    <dxf>
      <font>
        <color theme="0"/>
      </font>
      <fill>
        <patternFill patternType="solid">
          <fgColor indexed="64"/>
          <bgColor rgb="FFFF0000"/>
        </patternFill>
      </fill>
    </dxf>
    <dxf>
      <font>
        <color theme="0"/>
      </font>
      <fill>
        <patternFill patternType="solid">
          <fgColor indexed="64"/>
          <bgColor rgb="FFFF0000"/>
        </patternFill>
      </fill>
    </dxf>
    <dxf>
      <fill>
        <patternFill patternType="none">
          <fgColor indexed="64"/>
          <bgColor indexed="65"/>
        </patternFill>
      </fill>
      <border>
        <left style="thin">
          <color rgb="FFFF0000"/>
        </left>
        <right style="thin">
          <color rgb="FFFF0000"/>
        </right>
        <top style="thin">
          <color rgb="FFFF0000"/>
        </top>
        <bottom style="thin">
          <color rgb="FFFF0000"/>
        </bottom>
      </border>
    </dxf>
    <dxf>
      <font>
        <color rgb="FFFFFFF5"/>
      </font>
      <fill>
        <patternFill patternType="solid">
          <fgColor indexed="64"/>
          <bgColor rgb="FFFFFFF5"/>
        </patternFill>
      </fill>
    </dxf>
    <dxf>
      <font>
        <color rgb="FFFFFFCD"/>
      </font>
      <fill>
        <patternFill patternType="solid">
          <fgColor indexed="64"/>
          <bgColor rgb="FFFFFFCD"/>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E1"/>
      </font>
      <fill>
        <patternFill patternType="solid">
          <fgColor indexed="64"/>
          <bgColor rgb="FFFFFFE1"/>
        </patternFill>
      </fill>
    </dxf>
    <dxf>
      <font>
        <color rgb="FFFFFFCD"/>
      </font>
      <fill>
        <patternFill patternType="solid">
          <fgColor indexed="64"/>
          <bgColor rgb="FFFFFFCD"/>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F5"/>
      </font>
      <fill>
        <patternFill patternType="solid">
          <fgColor indexed="64"/>
          <bgColor rgb="FFFFFFF5"/>
        </patternFill>
      </fill>
    </dxf>
    <dxf>
      <fill>
        <patternFill patternType="none">
          <fgColor indexed="64"/>
          <bgColor indexed="65"/>
        </patternFill>
      </fill>
      <border>
        <left style="thin">
          <color rgb="FFFF0000"/>
        </left>
        <right style="thin">
          <color rgb="FFFF0000"/>
        </right>
        <top style="thin">
          <color rgb="FFFF0000"/>
        </top>
        <bottom style="thin">
          <color rgb="FFFF0000"/>
        </bottom>
      </border>
    </dxf>
    <dxf>
      <font>
        <color rgb="FFF5FFFF"/>
      </font>
      <fill>
        <patternFill patternType="solid">
          <fgColor indexed="64"/>
          <bgColor rgb="FFF5FFFF"/>
        </patternFill>
      </fill>
    </dxf>
    <dxf>
      <font>
        <color rgb="FFF5FFFF"/>
      </font>
      <fill>
        <patternFill patternType="solid">
          <fgColor indexed="64"/>
          <bgColor rgb="FFF5FFFF"/>
        </patternFill>
      </fill>
    </dxf>
    <dxf>
      <font>
        <color theme="0"/>
      </font>
      <fill>
        <patternFill patternType="solid">
          <fgColor indexed="64"/>
          <bgColor rgb="FFFF0000"/>
        </patternFill>
      </fill>
    </dxf>
    <dxf>
      <fill>
        <patternFill patternType="none">
          <fgColor indexed="64"/>
          <bgColor indexed="65"/>
        </patternFill>
      </fill>
      <border>
        <left style="thin">
          <color rgb="FFFF0000"/>
        </left>
        <right style="thin">
          <color rgb="FFFF0000"/>
        </right>
        <top style="thin">
          <color rgb="FFFF0000"/>
        </top>
        <bottom style="thin">
          <color rgb="FFFF0000"/>
        </bottom>
      </border>
    </dxf>
    <dxf>
      <font>
        <color rgb="FFF5FFFF"/>
      </font>
      <fill>
        <patternFill patternType="solid">
          <fgColor indexed="64"/>
          <bgColor rgb="FFF5FFFF"/>
        </patternFill>
      </fill>
    </dxf>
    <dxf>
      <font>
        <color rgb="FFF5FFFF"/>
      </font>
      <fill>
        <patternFill patternType="solid">
          <fgColor indexed="64"/>
          <bgColor rgb="FFF5FFFF"/>
        </patternFill>
      </fill>
    </dxf>
    <dxf>
      <font>
        <color rgb="FFF5FFFF"/>
      </font>
      <fill>
        <patternFill patternType="solid">
          <fgColor indexed="64"/>
          <bgColor rgb="FFF5FFFF"/>
        </patternFill>
      </fill>
    </dxf>
    <dxf>
      <font>
        <color rgb="FFF5FFFF"/>
      </font>
      <fill>
        <patternFill patternType="solid">
          <fgColor indexed="64"/>
          <bgColor rgb="FFF5FFFF"/>
        </patternFill>
      </fill>
    </dxf>
    <dxf>
      <font>
        <color rgb="FFF5FFFF"/>
      </font>
      <fill>
        <patternFill patternType="solid">
          <fgColor indexed="64"/>
          <bgColor rgb="FFF5FFFF"/>
        </patternFill>
      </fill>
    </dxf>
    <dxf>
      <font>
        <color rgb="FFF5FFFF"/>
      </font>
      <fill>
        <patternFill patternType="solid">
          <fgColor indexed="64"/>
          <bgColor rgb="FFF5FFFF"/>
        </patternFill>
      </fill>
    </dxf>
    <dxf>
      <font>
        <color rgb="FFF5FFFF"/>
      </font>
      <fill>
        <patternFill patternType="solid">
          <fgColor indexed="64"/>
          <bgColor rgb="FFF5FFFF"/>
        </patternFill>
      </fill>
    </dxf>
    <dxf>
      <font>
        <color rgb="FFF5FFFF"/>
      </font>
      <fill>
        <patternFill patternType="solid">
          <fgColor indexed="64"/>
          <bgColor rgb="FFF5FFFF"/>
        </patternFill>
      </fill>
    </dxf>
    <dxf>
      <font>
        <color rgb="FFF5FFFF"/>
      </font>
      <fill>
        <patternFill patternType="solid">
          <fgColor indexed="64"/>
          <bgColor rgb="FFF5FFFF"/>
        </patternFill>
      </fill>
    </dxf>
    <dxf>
      <font>
        <color rgb="FFF5FFFF"/>
      </font>
      <fill>
        <patternFill patternType="solid">
          <fgColor indexed="64"/>
          <bgColor rgb="FFF5FFFF"/>
        </patternFill>
      </fill>
    </dxf>
    <dxf>
      <font>
        <color rgb="FFF5FFFF"/>
      </font>
      <fill>
        <patternFill patternType="solid">
          <fgColor indexed="64"/>
          <bgColor rgb="FFF5FFFF"/>
        </patternFill>
      </fill>
    </dxf>
    <dxf>
      <font>
        <color rgb="FFF5FFFF"/>
      </font>
      <fill>
        <patternFill patternType="solid">
          <fgColor indexed="64"/>
          <bgColor rgb="FFF5FFFF"/>
        </patternFill>
      </fill>
    </dxf>
    <dxf>
      <font>
        <b/>
        <i val="0"/>
        <color theme="0"/>
      </font>
      <fill>
        <patternFill patternType="solid">
          <fgColor indexed="64"/>
          <bgColor rgb="FFFF0000"/>
        </patternFill>
      </fill>
    </dxf>
    <dxf>
      <fill>
        <patternFill patternType="none">
          <fgColor indexed="64"/>
          <bgColor indexed="65"/>
        </patternFill>
      </fill>
      <border>
        <left style="thin">
          <color rgb="FFFF0000"/>
        </left>
        <right style="thin">
          <color rgb="FFFF0000"/>
        </right>
        <top style="thin">
          <color rgb="FFFF0000"/>
        </top>
        <bottom style="thin">
          <color rgb="FFFF0000"/>
        </bottom>
      </border>
    </dxf>
    <dxf>
      <font>
        <color theme="0"/>
      </font>
      <fill>
        <patternFill patternType="solid">
          <fgColor indexed="64"/>
          <bgColor rgb="FFFF0000"/>
        </patternFill>
      </fill>
    </dxf>
    <dxf>
      <font>
        <color rgb="FFE1FFE1"/>
      </font>
      <fill>
        <patternFill patternType="solid">
          <fgColor indexed="64"/>
          <bgColor rgb="FFE1FFE1"/>
        </patternFill>
      </fill>
    </dxf>
    <dxf>
      <font>
        <color rgb="FFE1FFE1"/>
      </font>
      <fill>
        <patternFill patternType="solid">
          <fgColor indexed="64"/>
          <bgColor rgb="FFE1FFE1"/>
        </patternFill>
      </fill>
    </dxf>
    <dxf>
      <font>
        <color rgb="FFE1FFE1"/>
      </font>
      <fill>
        <patternFill patternType="solid">
          <fgColor indexed="64"/>
          <bgColor rgb="FFE1FFE1"/>
        </patternFill>
      </fill>
    </dxf>
    <dxf>
      <font>
        <color rgb="FFE1FFE1"/>
      </font>
      <fill>
        <patternFill patternType="solid">
          <fgColor indexed="64"/>
          <bgColor rgb="FFE1FFE1"/>
        </patternFill>
      </fill>
    </dxf>
    <dxf>
      <font>
        <color rgb="FFE1FFE1"/>
      </font>
      <fill>
        <patternFill patternType="solid">
          <fgColor indexed="64"/>
          <bgColor rgb="FFE1FFE1"/>
        </patternFill>
      </fill>
    </dxf>
    <dxf>
      <font>
        <color rgb="FFE1FFE1"/>
      </font>
      <fill>
        <patternFill patternType="solid">
          <fgColor indexed="64"/>
          <bgColor rgb="FFE1FFE1"/>
        </patternFill>
      </fill>
    </dxf>
    <dxf>
      <font>
        <color rgb="FFE1FFE1"/>
      </font>
      <fill>
        <patternFill patternType="solid">
          <fgColor indexed="64"/>
          <bgColor rgb="FFE1FFE1"/>
        </patternFill>
      </fill>
    </dxf>
  </dxfs>
  <tableStyles count="0" defaultTableStyle="TableStyleMedium2" defaultPivotStyle="PivotStyleLight16"/>
  <colors>
    <mruColors>
      <color rgb="FF9999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Rectum Constraints</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Sheet1!$A$1:$A$6</c:f>
              <c:numCache>
                <c:formatCode>0</c:formatCode>
                <c:ptCount val="6"/>
                <c:pt idx="0">
                  <c:v>46</c:v>
                </c:pt>
                <c:pt idx="1">
                  <c:v>40.799999999999997</c:v>
                </c:pt>
                <c:pt idx="2">
                  <c:v>48.6</c:v>
                </c:pt>
                <c:pt idx="3">
                  <c:v>52.85</c:v>
                </c:pt>
                <c:pt idx="4">
                  <c:v>57</c:v>
                </c:pt>
                <c:pt idx="5">
                  <c:v>60</c:v>
                </c:pt>
              </c:numCache>
            </c:numRef>
          </c:xVal>
          <c:yVal>
            <c:numRef>
              <c:f>Sheet1!$B$1:$B$6</c:f>
              <c:numCache>
                <c:formatCode>0%</c:formatCode>
                <c:ptCount val="6"/>
                <c:pt idx="0">
                  <c:v>0.3</c:v>
                </c:pt>
                <c:pt idx="1">
                  <c:v>0.6</c:v>
                </c:pt>
                <c:pt idx="2">
                  <c:v>0.5</c:v>
                </c:pt>
                <c:pt idx="3">
                  <c:v>0.3</c:v>
                </c:pt>
                <c:pt idx="4">
                  <c:v>0.15</c:v>
                </c:pt>
                <c:pt idx="5">
                  <c:v>0.03</c:v>
                </c:pt>
              </c:numCache>
            </c:numRef>
          </c:yVal>
          <c:smooth val="0"/>
          <c:extLst>
            <c:ext xmlns:c16="http://schemas.microsoft.com/office/drawing/2014/chart" uri="{C3380CC4-5D6E-409C-BE32-E72D297353CC}">
              <c16:uniqueId val="{00000000-1571-4CAF-B668-933B79B6460E}"/>
            </c:ext>
          </c:extLst>
        </c:ser>
        <c:dLbls>
          <c:showLegendKey val="0"/>
          <c:showVal val="0"/>
          <c:showCatName val="0"/>
          <c:showSerName val="0"/>
          <c:showPercent val="0"/>
          <c:showBubbleSize val="0"/>
        </c:dLbls>
        <c:axId val="1018023096"/>
        <c:axId val="1018023424"/>
      </c:scatterChart>
      <c:valAx>
        <c:axId val="101802309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023424"/>
        <c:crosses val="autoZero"/>
        <c:crossBetween val="midCat"/>
      </c:valAx>
      <c:valAx>
        <c:axId val="10180234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0230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Sheet1!$A$31:$A$34</c:f>
              <c:numCache>
                <c:formatCode>General</c:formatCode>
                <c:ptCount val="4"/>
                <c:pt idx="0">
                  <c:v>37</c:v>
                </c:pt>
                <c:pt idx="1">
                  <c:v>46</c:v>
                </c:pt>
                <c:pt idx="2">
                  <c:v>48</c:v>
                </c:pt>
                <c:pt idx="3">
                  <c:v>60</c:v>
                </c:pt>
              </c:numCache>
            </c:numRef>
          </c:xVal>
          <c:yVal>
            <c:numRef>
              <c:f>Sheet1!$B$31:$B$34</c:f>
              <c:numCache>
                <c:formatCode>0%</c:formatCode>
                <c:ptCount val="4"/>
                <c:pt idx="0">
                  <c:v>0.5</c:v>
                </c:pt>
                <c:pt idx="1">
                  <c:v>0.3</c:v>
                </c:pt>
                <c:pt idx="2">
                  <c:v>0.25</c:v>
                </c:pt>
                <c:pt idx="3">
                  <c:v>0.05</c:v>
                </c:pt>
              </c:numCache>
            </c:numRef>
          </c:yVal>
          <c:smooth val="0"/>
          <c:extLst>
            <c:ext xmlns:c16="http://schemas.microsoft.com/office/drawing/2014/chart" uri="{C3380CC4-5D6E-409C-BE32-E72D297353CC}">
              <c16:uniqueId val="{00000000-8132-4940-94C0-D264C306AEC3}"/>
            </c:ext>
          </c:extLst>
        </c:ser>
        <c:dLbls>
          <c:showLegendKey val="0"/>
          <c:showVal val="0"/>
          <c:showCatName val="0"/>
          <c:showSerName val="0"/>
          <c:showPercent val="0"/>
          <c:showBubbleSize val="0"/>
        </c:dLbls>
        <c:axId val="1017227488"/>
        <c:axId val="1017223224"/>
      </c:scatterChart>
      <c:valAx>
        <c:axId val="1017227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223224"/>
        <c:crosses val="autoZero"/>
        <c:crossBetween val="midCat"/>
      </c:valAx>
      <c:valAx>
        <c:axId val="1017223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2274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Sheet1!$B$47:$B$52</c:f>
              <c:numCache>
                <c:formatCode>General</c:formatCode>
                <c:ptCount val="6"/>
                <c:pt idx="0">
                  <c:v>60</c:v>
                </c:pt>
                <c:pt idx="1">
                  <c:v>25</c:v>
                </c:pt>
                <c:pt idx="2">
                  <c:v>35</c:v>
                </c:pt>
                <c:pt idx="3">
                  <c:v>50</c:v>
                </c:pt>
                <c:pt idx="4">
                  <c:v>40</c:v>
                </c:pt>
                <c:pt idx="5">
                  <c:v>65</c:v>
                </c:pt>
              </c:numCache>
            </c:numRef>
          </c:xVal>
          <c:yVal>
            <c:numRef>
              <c:f>Sheet1!$C$47:$C$52</c:f>
              <c:numCache>
                <c:formatCode>0%</c:formatCode>
                <c:ptCount val="6"/>
                <c:pt idx="0">
                  <c:v>0.2</c:v>
                </c:pt>
                <c:pt idx="1">
                  <c:v>0.8</c:v>
                </c:pt>
                <c:pt idx="2">
                  <c:v>0.6</c:v>
                </c:pt>
                <c:pt idx="3">
                  <c:v>0.4</c:v>
                </c:pt>
                <c:pt idx="4">
                  <c:v>0.5</c:v>
                </c:pt>
                <c:pt idx="5">
                  <c:v>0.15</c:v>
                </c:pt>
              </c:numCache>
            </c:numRef>
          </c:yVal>
          <c:smooth val="0"/>
          <c:extLst>
            <c:ext xmlns:c16="http://schemas.microsoft.com/office/drawing/2014/chart" uri="{C3380CC4-5D6E-409C-BE32-E72D297353CC}">
              <c16:uniqueId val="{00000000-8E87-4FB4-A521-8393F2B235A2}"/>
            </c:ext>
          </c:extLst>
        </c:ser>
        <c:dLbls>
          <c:showLegendKey val="0"/>
          <c:showVal val="0"/>
          <c:showCatName val="0"/>
          <c:showSerName val="0"/>
          <c:showPercent val="0"/>
          <c:showBubbleSize val="0"/>
        </c:dLbls>
        <c:axId val="1014635472"/>
        <c:axId val="1014628584"/>
      </c:scatterChart>
      <c:valAx>
        <c:axId val="1014635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628584"/>
        <c:crosses val="autoZero"/>
        <c:crossBetween val="midCat"/>
      </c:valAx>
      <c:valAx>
        <c:axId val="1014628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6354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114300</xdr:colOff>
      <xdr:row>1</xdr:row>
      <xdr:rowOff>161925</xdr:rowOff>
    </xdr:from>
    <xdr:to>
      <xdr:col>13</xdr:col>
      <xdr:colOff>228600</xdr:colOff>
      <xdr:row>21</xdr:row>
      <xdr:rowOff>185737</xdr:rowOff>
    </xdr:to>
    <xdr:graphicFrame macro="">
      <xdr:nvGraphicFramePr>
        <xdr:cNvPr id="2" name="Chart 1">
          <a:extLst>
            <a:ext uri="{FF2B5EF4-FFF2-40B4-BE49-F238E27FC236}">
              <a16:creationId xmlns:a16="http://schemas.microsoft.com/office/drawing/2014/main" id="{E43E5197-F822-4972-8500-A9EA18B14B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52387</xdr:colOff>
      <xdr:row>24</xdr:row>
      <xdr:rowOff>33337</xdr:rowOff>
    </xdr:from>
    <xdr:to>
      <xdr:col>11</xdr:col>
      <xdr:colOff>357187</xdr:colOff>
      <xdr:row>38</xdr:row>
      <xdr:rowOff>109537</xdr:rowOff>
    </xdr:to>
    <xdr:graphicFrame macro="">
      <xdr:nvGraphicFramePr>
        <xdr:cNvPr id="3" name="Chart 2">
          <a:extLst>
            <a:ext uri="{FF2B5EF4-FFF2-40B4-BE49-F238E27FC236}">
              <a16:creationId xmlns:a16="http://schemas.microsoft.com/office/drawing/2014/main" id="{2267A10D-74CE-43B5-BE68-6259A9BCC7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366712</xdr:colOff>
      <xdr:row>43</xdr:row>
      <xdr:rowOff>80962</xdr:rowOff>
    </xdr:from>
    <xdr:to>
      <xdr:col>15</xdr:col>
      <xdr:colOff>61912</xdr:colOff>
      <xdr:row>57</xdr:row>
      <xdr:rowOff>157162</xdr:rowOff>
    </xdr:to>
    <xdr:graphicFrame macro="">
      <xdr:nvGraphicFramePr>
        <xdr:cNvPr id="4" name="Chart 3">
          <a:extLst>
            <a:ext uri="{FF2B5EF4-FFF2-40B4-BE49-F238E27FC236}">
              <a16:creationId xmlns:a16="http://schemas.microsoft.com/office/drawing/2014/main" id="{050FCAC2-4B52-43BC-AA19-C3389B0213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BD917-5CFB-45F3-9CFD-3738FFBF0837}">
  <dimension ref="A1:C52"/>
  <sheetViews>
    <sheetView topLeftCell="A26" workbookViewId="0">
      <selection activeCell="A31" sqref="A31"/>
    </sheetView>
  </sheetViews>
  <sheetFormatPr defaultRowHeight="14.4" x14ac:dyDescent="0.3"/>
  <sheetData>
    <row r="1" spans="1:2" x14ac:dyDescent="0.3">
      <c r="A1" s="1">
        <v>46</v>
      </c>
      <c r="B1" s="2">
        <v>0.3</v>
      </c>
    </row>
    <row r="2" spans="1:2" x14ac:dyDescent="0.3">
      <c r="A2" s="3">
        <v>40.799999999999997</v>
      </c>
      <c r="B2" s="4">
        <v>0.6</v>
      </c>
    </row>
    <row r="3" spans="1:2" x14ac:dyDescent="0.3">
      <c r="A3" s="3">
        <v>48.6</v>
      </c>
      <c r="B3" s="4">
        <v>0.5</v>
      </c>
    </row>
    <row r="4" spans="1:2" x14ac:dyDescent="0.3">
      <c r="A4" s="3">
        <v>52.85</v>
      </c>
      <c r="B4" s="4">
        <v>0.3</v>
      </c>
    </row>
    <row r="5" spans="1:2" x14ac:dyDescent="0.3">
      <c r="A5" s="3">
        <v>57</v>
      </c>
      <c r="B5" s="4">
        <v>0.15</v>
      </c>
    </row>
    <row r="6" spans="1:2" x14ac:dyDescent="0.3">
      <c r="A6" s="3">
        <v>60</v>
      </c>
      <c r="B6" s="4">
        <v>0.03</v>
      </c>
    </row>
    <row r="31" spans="1:2" x14ac:dyDescent="0.3">
      <c r="A31">
        <v>37</v>
      </c>
      <c r="B31" s="5">
        <v>0.5</v>
      </c>
    </row>
    <row r="32" spans="1:2" x14ac:dyDescent="0.3">
      <c r="A32">
        <v>46</v>
      </c>
      <c r="B32" s="4">
        <v>0.3</v>
      </c>
    </row>
    <row r="33" spans="1:3" x14ac:dyDescent="0.3">
      <c r="A33">
        <v>48</v>
      </c>
      <c r="B33" s="4">
        <v>0.25</v>
      </c>
    </row>
    <row r="34" spans="1:3" x14ac:dyDescent="0.3">
      <c r="A34">
        <v>60</v>
      </c>
      <c r="B34" s="4">
        <v>0.05</v>
      </c>
    </row>
    <row r="47" spans="1:3" x14ac:dyDescent="0.3">
      <c r="A47" s="6" t="s">
        <v>0</v>
      </c>
      <c r="B47">
        <v>60</v>
      </c>
      <c r="C47" s="8">
        <v>0.2</v>
      </c>
    </row>
    <row r="48" spans="1:3" x14ac:dyDescent="0.3">
      <c r="A48" s="6" t="s">
        <v>1</v>
      </c>
      <c r="B48">
        <v>25</v>
      </c>
      <c r="C48" s="8">
        <v>0.8</v>
      </c>
    </row>
    <row r="49" spans="1:3" x14ac:dyDescent="0.3">
      <c r="A49" s="6" t="s">
        <v>2</v>
      </c>
      <c r="B49">
        <v>35</v>
      </c>
      <c r="C49" s="8">
        <v>0.6</v>
      </c>
    </row>
    <row r="50" spans="1:3" x14ac:dyDescent="0.3">
      <c r="A50" s="6" t="s">
        <v>3</v>
      </c>
      <c r="B50">
        <v>50</v>
      </c>
      <c r="C50" s="8">
        <v>0.4</v>
      </c>
    </row>
    <row r="51" spans="1:3" x14ac:dyDescent="0.3">
      <c r="A51" s="6" t="s">
        <v>4</v>
      </c>
      <c r="B51">
        <v>40</v>
      </c>
      <c r="C51" s="8">
        <v>0.5</v>
      </c>
    </row>
    <row r="52" spans="1:3" x14ac:dyDescent="0.3">
      <c r="A52" s="6" t="s">
        <v>5</v>
      </c>
      <c r="B52">
        <v>65</v>
      </c>
      <c r="C52" s="8">
        <v>0.15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5D143-2A19-4C7D-BEFA-29138C91F8D3}">
  <sheetPr>
    <tabColor theme="9"/>
  </sheetPr>
  <dimension ref="A1:C536"/>
  <sheetViews>
    <sheetView topLeftCell="A39" workbookViewId="0">
      <selection activeCell="C53" sqref="C53"/>
    </sheetView>
  </sheetViews>
  <sheetFormatPr defaultRowHeight="14.4" x14ac:dyDescent="0.3"/>
  <cols>
    <col min="1" max="1" width="27.44140625" style="42" customWidth="1"/>
    <col min="2" max="2" width="48" style="42" customWidth="1"/>
  </cols>
  <sheetData>
    <row r="1" spans="1:2" ht="15.6" x14ac:dyDescent="0.3">
      <c r="A1" s="422" t="s">
        <v>6</v>
      </c>
      <c r="B1" s="9" t="s">
        <v>7</v>
      </c>
    </row>
    <row r="2" spans="1:2" ht="60" x14ac:dyDescent="0.3">
      <c r="A2" s="423"/>
      <c r="B2" s="10" t="s">
        <v>8</v>
      </c>
    </row>
    <row r="3" spans="1:2" x14ac:dyDescent="0.3">
      <c r="A3" s="11" t="s">
        <v>9</v>
      </c>
      <c r="B3" s="12" t="s">
        <v>10</v>
      </c>
    </row>
    <row r="4" spans="1:2" x14ac:dyDescent="0.3">
      <c r="A4" s="13" t="s">
        <v>11</v>
      </c>
      <c r="B4" s="14"/>
    </row>
    <row r="5" spans="1:2" x14ac:dyDescent="0.3">
      <c r="A5" s="15" t="s">
        <v>12</v>
      </c>
      <c r="B5" s="16" t="s">
        <v>13</v>
      </c>
    </row>
    <row r="6" spans="1:2" x14ac:dyDescent="0.3">
      <c r="A6" s="15" t="s">
        <v>14</v>
      </c>
      <c r="B6" s="16" t="s">
        <v>15</v>
      </c>
    </row>
    <row r="7" spans="1:2" x14ac:dyDescent="0.3">
      <c r="A7" s="15" t="s">
        <v>16</v>
      </c>
      <c r="B7" s="17">
        <f>B10/B11</f>
        <v>45</v>
      </c>
    </row>
    <row r="8" spans="1:2" x14ac:dyDescent="0.3">
      <c r="A8" s="18" t="s">
        <v>17</v>
      </c>
      <c r="B8" s="19" t="s">
        <v>18</v>
      </c>
    </row>
    <row r="9" spans="1:2" x14ac:dyDescent="0.3">
      <c r="A9" s="20" t="s">
        <v>19</v>
      </c>
      <c r="B9" s="21" t="s">
        <v>20</v>
      </c>
    </row>
    <row r="10" spans="1:2" x14ac:dyDescent="0.3">
      <c r="A10" s="15" t="s">
        <v>21</v>
      </c>
      <c r="B10" s="22">
        <v>8100</v>
      </c>
    </row>
    <row r="11" spans="1:2" x14ac:dyDescent="0.3">
      <c r="A11" s="18" t="s">
        <v>22</v>
      </c>
      <c r="B11" s="19">
        <v>180</v>
      </c>
    </row>
    <row r="12" spans="1:2" x14ac:dyDescent="0.3">
      <c r="A12" s="20" t="s">
        <v>19</v>
      </c>
      <c r="B12" s="21" t="s">
        <v>23</v>
      </c>
    </row>
    <row r="13" spans="1:2" x14ac:dyDescent="0.3">
      <c r="A13" s="15" t="s">
        <v>21</v>
      </c>
      <c r="B13" s="22">
        <v>8100</v>
      </c>
    </row>
    <row r="14" spans="1:2" x14ac:dyDescent="0.3">
      <c r="A14" s="18" t="s">
        <v>22</v>
      </c>
      <c r="B14" s="19">
        <v>180</v>
      </c>
    </row>
    <row r="15" spans="1:2" x14ac:dyDescent="0.3">
      <c r="A15" s="20" t="s">
        <v>24</v>
      </c>
      <c r="B15" s="21" t="s">
        <v>25</v>
      </c>
    </row>
    <row r="16" spans="1:2" x14ac:dyDescent="0.3">
      <c r="A16" s="15" t="s">
        <v>26</v>
      </c>
      <c r="B16" s="17" t="s">
        <v>27</v>
      </c>
    </row>
    <row r="17" spans="1:3" x14ac:dyDescent="0.3">
      <c r="A17" s="15" t="s">
        <v>28</v>
      </c>
      <c r="B17" s="17" t="s">
        <v>29</v>
      </c>
    </row>
    <row r="18" spans="1:3" x14ac:dyDescent="0.3">
      <c r="A18" s="15" t="s">
        <v>30</v>
      </c>
      <c r="B18" s="17" t="s">
        <v>31</v>
      </c>
    </row>
    <row r="19" spans="1:3" x14ac:dyDescent="0.3">
      <c r="A19" s="15" t="s">
        <v>32</v>
      </c>
      <c r="B19" s="17" t="s">
        <v>33</v>
      </c>
    </row>
    <row r="20" spans="1:3" x14ac:dyDescent="0.3">
      <c r="A20" s="13" t="s">
        <v>34</v>
      </c>
      <c r="B20" s="14"/>
    </row>
    <row r="21" spans="1:3" x14ac:dyDescent="0.3">
      <c r="A21" s="15" t="s">
        <v>35</v>
      </c>
      <c r="B21" s="17" t="s">
        <v>36</v>
      </c>
    </row>
    <row r="22" spans="1:3" x14ac:dyDescent="0.3">
      <c r="A22" s="15" t="s">
        <v>32</v>
      </c>
      <c r="B22" s="17" t="s">
        <v>37</v>
      </c>
      <c r="C22" s="416" t="s">
        <v>38</v>
      </c>
    </row>
    <row r="23" spans="1:3" x14ac:dyDescent="0.3">
      <c r="A23" s="15" t="s">
        <v>39</v>
      </c>
      <c r="B23" s="17" t="s">
        <v>40</v>
      </c>
    </row>
    <row r="24" spans="1:3" x14ac:dyDescent="0.3">
      <c r="A24" s="15" t="s">
        <v>41</v>
      </c>
      <c r="B24" s="17" t="s">
        <v>40</v>
      </c>
    </row>
    <row r="25" spans="1:3" x14ac:dyDescent="0.3">
      <c r="A25" s="15" t="s">
        <v>42</v>
      </c>
      <c r="B25" s="17" t="s">
        <v>40</v>
      </c>
    </row>
    <row r="26" spans="1:3" x14ac:dyDescent="0.3">
      <c r="A26" s="15" t="s">
        <v>43</v>
      </c>
      <c r="B26" s="17"/>
    </row>
    <row r="27" spans="1:3" x14ac:dyDescent="0.3">
      <c r="A27" s="23" t="s">
        <v>44</v>
      </c>
      <c r="B27" s="24" t="s">
        <v>45</v>
      </c>
    </row>
    <row r="28" spans="1:3" x14ac:dyDescent="0.3">
      <c r="A28" s="25" t="s">
        <v>46</v>
      </c>
      <c r="B28" s="26"/>
    </row>
    <row r="29" spans="1:3" ht="82.8" x14ac:dyDescent="0.3">
      <c r="A29" s="27" t="s">
        <v>47</v>
      </c>
      <c r="B29" s="28" t="s">
        <v>48</v>
      </c>
    </row>
    <row r="30" spans="1:3" x14ac:dyDescent="0.3">
      <c r="A30" s="29" t="s">
        <v>49</v>
      </c>
      <c r="B30" s="17" t="s">
        <v>20</v>
      </c>
    </row>
    <row r="31" spans="1:3" x14ac:dyDescent="0.3">
      <c r="A31" s="15" t="s">
        <v>50</v>
      </c>
      <c r="B31" s="30">
        <v>0.95</v>
      </c>
    </row>
    <row r="32" spans="1:3" x14ac:dyDescent="0.3">
      <c r="A32" s="15" t="s">
        <v>51</v>
      </c>
      <c r="B32" s="30">
        <v>1.1000000000000001</v>
      </c>
    </row>
    <row r="33" spans="1:2" x14ac:dyDescent="0.3">
      <c r="A33" s="31" t="s">
        <v>52</v>
      </c>
      <c r="B33" s="30">
        <v>1</v>
      </c>
    </row>
    <row r="34" spans="1:2" x14ac:dyDescent="0.3">
      <c r="A34" s="18" t="s">
        <v>53</v>
      </c>
      <c r="B34" s="32">
        <v>1.07</v>
      </c>
    </row>
    <row r="35" spans="1:2" x14ac:dyDescent="0.3">
      <c r="A35" s="33" t="s">
        <v>54</v>
      </c>
      <c r="B35" s="21" t="s">
        <v>23</v>
      </c>
    </row>
    <row r="36" spans="1:2" x14ac:dyDescent="0.3">
      <c r="A36" s="15" t="s">
        <v>55</v>
      </c>
      <c r="B36" s="34"/>
    </row>
    <row r="37" spans="1:2" x14ac:dyDescent="0.3">
      <c r="A37" s="15" t="s">
        <v>56</v>
      </c>
      <c r="B37" s="17"/>
    </row>
    <row r="38" spans="1:2" x14ac:dyDescent="0.3">
      <c r="A38" s="15" t="s">
        <v>57</v>
      </c>
      <c r="B38" s="35">
        <v>1</v>
      </c>
    </row>
    <row r="39" spans="1:2" x14ac:dyDescent="0.3">
      <c r="A39" s="18" t="s">
        <v>58</v>
      </c>
      <c r="B39" s="19"/>
    </row>
    <row r="40" spans="1:2" x14ac:dyDescent="0.3">
      <c r="A40" s="25" t="s">
        <v>59</v>
      </c>
      <c r="B40" s="26"/>
    </row>
    <row r="41" spans="1:2" x14ac:dyDescent="0.3">
      <c r="A41" s="33" t="s">
        <v>60</v>
      </c>
      <c r="B41" s="36" t="s">
        <v>61</v>
      </c>
    </row>
    <row r="42" spans="1:2" x14ac:dyDescent="0.3">
      <c r="A42" s="15" t="s">
        <v>62</v>
      </c>
      <c r="B42" s="37"/>
    </row>
    <row r="43" spans="1:2" x14ac:dyDescent="0.3">
      <c r="A43" s="15" t="s">
        <v>63</v>
      </c>
      <c r="B43" s="37"/>
    </row>
    <row r="44" spans="1:2" x14ac:dyDescent="0.3">
      <c r="A44" s="15" t="s">
        <v>64</v>
      </c>
      <c r="B44" s="37" t="s">
        <v>65</v>
      </c>
    </row>
    <row r="45" spans="1:2" x14ac:dyDescent="0.3">
      <c r="A45" s="15" t="s">
        <v>66</v>
      </c>
      <c r="B45" s="37" t="s">
        <v>67</v>
      </c>
    </row>
    <row r="46" spans="1:2" x14ac:dyDescent="0.3">
      <c r="A46" s="15" t="s">
        <v>68</v>
      </c>
      <c r="B46" s="37" t="s">
        <v>69</v>
      </c>
    </row>
    <row r="47" spans="1:2" x14ac:dyDescent="0.3">
      <c r="A47" s="15" t="s">
        <v>70</v>
      </c>
      <c r="B47" s="37" t="s">
        <v>71</v>
      </c>
    </row>
    <row r="48" spans="1:2" x14ac:dyDescent="0.3">
      <c r="A48" s="23" t="s">
        <v>72</v>
      </c>
      <c r="B48" s="38" t="s">
        <v>73</v>
      </c>
    </row>
    <row r="49" spans="1:2" x14ac:dyDescent="0.3">
      <c r="A49" s="29" t="s">
        <v>74</v>
      </c>
      <c r="B49" s="39" t="s">
        <v>75</v>
      </c>
    </row>
    <row r="50" spans="1:2" x14ac:dyDescent="0.3">
      <c r="A50" s="15" t="s">
        <v>62</v>
      </c>
      <c r="B50" s="37"/>
    </row>
    <row r="51" spans="1:2" x14ac:dyDescent="0.3">
      <c r="A51" s="15" t="s">
        <v>63</v>
      </c>
      <c r="B51" s="37"/>
    </row>
    <row r="52" spans="1:2" x14ac:dyDescent="0.3">
      <c r="A52" s="15" t="s">
        <v>68</v>
      </c>
      <c r="B52" s="37" t="s">
        <v>65</v>
      </c>
    </row>
    <row r="53" spans="1:2" x14ac:dyDescent="0.3">
      <c r="A53" s="15" t="s">
        <v>70</v>
      </c>
      <c r="B53" s="37" t="s">
        <v>67</v>
      </c>
    </row>
    <row r="54" spans="1:2" x14ac:dyDescent="0.3">
      <c r="A54" s="15" t="s">
        <v>72</v>
      </c>
      <c r="B54" s="37" t="s">
        <v>69</v>
      </c>
    </row>
    <row r="55" spans="1:2" x14ac:dyDescent="0.3">
      <c r="A55" s="18" t="s">
        <v>76</v>
      </c>
      <c r="B55" s="40" t="s">
        <v>73</v>
      </c>
    </row>
    <row r="56" spans="1:2" x14ac:dyDescent="0.3">
      <c r="A56" s="33" t="s">
        <v>77</v>
      </c>
      <c r="B56" s="36" t="s">
        <v>78</v>
      </c>
    </row>
    <row r="57" spans="1:2" x14ac:dyDescent="0.3">
      <c r="A57" s="15" t="s">
        <v>62</v>
      </c>
      <c r="B57" s="37"/>
    </row>
    <row r="58" spans="1:2" x14ac:dyDescent="0.3">
      <c r="A58" s="15" t="s">
        <v>63</v>
      </c>
      <c r="B58" s="37">
        <v>5000</v>
      </c>
    </row>
    <row r="59" spans="1:2" x14ac:dyDescent="0.3">
      <c r="A59" s="18" t="s">
        <v>79</v>
      </c>
      <c r="B59" s="40" t="s">
        <v>80</v>
      </c>
    </row>
    <row r="60" spans="1:2" x14ac:dyDescent="0.3">
      <c r="A60" s="33" t="s">
        <v>81</v>
      </c>
      <c r="B60" s="36" t="s">
        <v>82</v>
      </c>
    </row>
    <row r="61" spans="1:2" x14ac:dyDescent="0.3">
      <c r="A61" s="15" t="s">
        <v>62</v>
      </c>
      <c r="B61" s="37"/>
    </row>
    <row r="62" spans="1:2" x14ac:dyDescent="0.3">
      <c r="A62" s="15" t="s">
        <v>63</v>
      </c>
      <c r="B62" s="37">
        <v>6000</v>
      </c>
    </row>
    <row r="63" spans="1:2" x14ac:dyDescent="0.3">
      <c r="A63" s="18" t="s">
        <v>64</v>
      </c>
      <c r="B63" s="40" t="s">
        <v>83</v>
      </c>
    </row>
    <row r="64" spans="1:2" x14ac:dyDescent="0.3">
      <c r="A64" s="33" t="s">
        <v>84</v>
      </c>
      <c r="B64" s="36" t="s">
        <v>85</v>
      </c>
    </row>
    <row r="65" spans="1:2" x14ac:dyDescent="0.3">
      <c r="A65" s="15" t="s">
        <v>62</v>
      </c>
      <c r="B65" s="37"/>
    </row>
    <row r="66" spans="1:2" x14ac:dyDescent="0.3">
      <c r="A66" s="15" t="s">
        <v>63</v>
      </c>
      <c r="B66" s="37">
        <v>5000</v>
      </c>
    </row>
    <row r="67" spans="1:2" x14ac:dyDescent="0.3">
      <c r="A67" s="18" t="s">
        <v>86</v>
      </c>
      <c r="B67" s="40" t="s">
        <v>87</v>
      </c>
    </row>
    <row r="68" spans="1:2" x14ac:dyDescent="0.3">
      <c r="A68" s="33" t="s">
        <v>88</v>
      </c>
      <c r="B68" s="36" t="s">
        <v>89</v>
      </c>
    </row>
    <row r="69" spans="1:2" x14ac:dyDescent="0.3">
      <c r="A69" s="15" t="s">
        <v>62</v>
      </c>
      <c r="B69" s="402">
        <v>5250</v>
      </c>
    </row>
    <row r="70" spans="1:2" x14ac:dyDescent="0.3">
      <c r="A70" s="15" t="s">
        <v>63</v>
      </c>
      <c r="B70" s="37"/>
    </row>
    <row r="71" spans="1:2" x14ac:dyDescent="0.3">
      <c r="A71" s="18" t="s">
        <v>90</v>
      </c>
      <c r="B71" s="40"/>
    </row>
    <row r="72" spans="1:2" x14ac:dyDescent="0.3">
      <c r="A72" s="41"/>
      <c r="B72" s="41"/>
    </row>
    <row r="536" spans="2:2" x14ac:dyDescent="0.3">
      <c r="B536" s="43"/>
    </row>
  </sheetData>
  <mergeCells count="1">
    <mergeCell ref="A1:A2"/>
  </mergeCells>
  <conditionalFormatting sqref="B52">
    <cfRule type="expression" dxfId="128" priority="9">
      <formula>ISBLANK(B$10)</formula>
    </cfRule>
  </conditionalFormatting>
  <conditionalFormatting sqref="B53:B55">
    <cfRule type="expression" dxfId="127" priority="8">
      <formula>ISBLANK(B$10)</formula>
    </cfRule>
  </conditionalFormatting>
  <conditionalFormatting sqref="B44:B48">
    <cfRule type="expression" dxfId="126" priority="7">
      <formula>ISBLANK(B$10)</formula>
    </cfRule>
  </conditionalFormatting>
  <conditionalFormatting sqref="B66:B67">
    <cfRule type="expression" dxfId="125" priority="6">
      <formula>ISBLANK(B$10)</formula>
    </cfRule>
  </conditionalFormatting>
  <conditionalFormatting sqref="B69">
    <cfRule type="expression" dxfId="124" priority="5">
      <formula>ISBLANK(B$10)</formula>
    </cfRule>
  </conditionalFormatting>
  <conditionalFormatting sqref="B58:B59">
    <cfRule type="expression" dxfId="123" priority="4">
      <formula>ISBLANK(B$10)</formula>
    </cfRule>
  </conditionalFormatting>
  <conditionalFormatting sqref="B62:B63">
    <cfRule type="expression" dxfId="122" priority="3">
      <formula>ISBLANK(B$10)</formula>
    </cfRule>
  </conditionalFormatting>
  <conditionalFormatting sqref="B7">
    <cfRule type="expression" dxfId="121" priority="2">
      <formula>NOT(B$7=ROUNDDOWN(B$7,0))</formula>
    </cfRule>
  </conditionalFormatting>
  <conditionalFormatting sqref="B10">
    <cfRule type="expression" dxfId="120" priority="1">
      <formula>ISBLANK(B$10)</formula>
    </cfRule>
  </conditionalFormatting>
  <dataValidations count="1">
    <dataValidation type="list" allowBlank="1" showInputMessage="1" showErrorMessage="1" promptTitle="Enter Dose so that:" prompt="7560cGy ≤ Prostate Dose ≤ 8100cGy" sqref="B10" xr:uid="{FA44E33C-BE2F-4F4B-B029-DF3B737855EB}">
      <formula1>$C$3:$C$6</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8EF25-16CB-4B0E-8354-6F3D83BA9196}">
  <sheetPr>
    <tabColor theme="8"/>
  </sheetPr>
  <dimension ref="A1:H89"/>
  <sheetViews>
    <sheetView topLeftCell="A63" workbookViewId="0">
      <selection activeCell="C83" sqref="C83"/>
    </sheetView>
  </sheetViews>
  <sheetFormatPr defaultRowHeight="14.4" x14ac:dyDescent="0.3"/>
  <cols>
    <col min="1" max="1" width="27.44140625" style="42" customWidth="1"/>
    <col min="2" max="3" width="20.5546875" style="42" customWidth="1"/>
  </cols>
  <sheetData>
    <row r="1" spans="1:8" ht="15.6" x14ac:dyDescent="0.3">
      <c r="A1" s="422" t="s">
        <v>6</v>
      </c>
      <c r="B1" s="425" t="s">
        <v>168</v>
      </c>
      <c r="C1" s="426"/>
    </row>
    <row r="2" spans="1:8" ht="111.75" customHeight="1" x14ac:dyDescent="0.3">
      <c r="A2" s="424"/>
      <c r="B2" s="429" t="s">
        <v>169</v>
      </c>
      <c r="C2" s="430"/>
      <c r="G2" s="105"/>
      <c r="H2" s="106"/>
    </row>
    <row r="3" spans="1:8" x14ac:dyDescent="0.3">
      <c r="A3" s="424"/>
      <c r="B3" s="427" t="s">
        <v>124</v>
      </c>
      <c r="C3" s="428"/>
    </row>
    <row r="4" spans="1:8" ht="156.6" x14ac:dyDescent="0.3">
      <c r="A4" s="423"/>
      <c r="B4" s="44" t="s">
        <v>170</v>
      </c>
      <c r="C4" s="45" t="s">
        <v>171</v>
      </c>
    </row>
    <row r="5" spans="1:8" x14ac:dyDescent="0.3">
      <c r="A5" s="46" t="s">
        <v>9</v>
      </c>
      <c r="B5" s="47" t="s">
        <v>172</v>
      </c>
      <c r="C5" s="48" t="s">
        <v>173</v>
      </c>
    </row>
    <row r="6" spans="1:8" x14ac:dyDescent="0.3">
      <c r="A6" s="13" t="s">
        <v>11</v>
      </c>
      <c r="B6" s="50"/>
      <c r="C6" s="51"/>
    </row>
    <row r="7" spans="1:8" x14ac:dyDescent="0.3">
      <c r="A7" s="15" t="s">
        <v>12</v>
      </c>
      <c r="B7" s="52" t="s">
        <v>136</v>
      </c>
      <c r="C7" s="53" t="s">
        <v>93</v>
      </c>
    </row>
    <row r="8" spans="1:8" x14ac:dyDescent="0.3">
      <c r="A8" s="15" t="s">
        <v>14</v>
      </c>
      <c r="B8" s="54" t="s">
        <v>174</v>
      </c>
      <c r="C8" s="53" t="s">
        <v>175</v>
      </c>
    </row>
    <row r="9" spans="1:8" x14ac:dyDescent="0.3">
      <c r="A9" s="15" t="s">
        <v>16</v>
      </c>
      <c r="B9" s="54">
        <f>B12/B13</f>
        <v>28</v>
      </c>
      <c r="C9" s="53">
        <f>C12/C13</f>
        <v>17</v>
      </c>
    </row>
    <row r="10" spans="1:8" x14ac:dyDescent="0.3">
      <c r="A10" s="18" t="s">
        <v>17</v>
      </c>
      <c r="B10" s="56" t="s">
        <v>18</v>
      </c>
      <c r="C10" s="57" t="s">
        <v>18</v>
      </c>
    </row>
    <row r="11" spans="1:8" x14ac:dyDescent="0.3">
      <c r="A11" s="20" t="s">
        <v>19</v>
      </c>
      <c r="B11" s="59" t="s">
        <v>20</v>
      </c>
      <c r="C11" s="60" t="s">
        <v>20</v>
      </c>
    </row>
    <row r="12" spans="1:8" x14ac:dyDescent="0.3">
      <c r="A12" s="15" t="s">
        <v>21</v>
      </c>
      <c r="B12" s="62">
        <v>5040</v>
      </c>
      <c r="C12" s="63">
        <v>3060</v>
      </c>
    </row>
    <row r="13" spans="1:8" x14ac:dyDescent="0.3">
      <c r="A13" s="18" t="s">
        <v>22</v>
      </c>
      <c r="B13" s="56">
        <v>180</v>
      </c>
      <c r="C13" s="57">
        <v>180</v>
      </c>
    </row>
    <row r="14" spans="1:8" x14ac:dyDescent="0.3">
      <c r="A14" s="20" t="s">
        <v>19</v>
      </c>
      <c r="B14" s="59" t="s">
        <v>145</v>
      </c>
      <c r="C14" s="60"/>
    </row>
    <row r="15" spans="1:8" x14ac:dyDescent="0.3">
      <c r="A15" s="15" t="s">
        <v>21</v>
      </c>
      <c r="B15" s="62">
        <v>5040</v>
      </c>
      <c r="C15" s="53"/>
    </row>
    <row r="16" spans="1:8" x14ac:dyDescent="0.3">
      <c r="A16" s="18" t="s">
        <v>22</v>
      </c>
      <c r="B16" s="56">
        <v>180</v>
      </c>
      <c r="C16" s="57"/>
    </row>
    <row r="17" spans="1:3" x14ac:dyDescent="0.3">
      <c r="A17" s="20" t="s">
        <v>19</v>
      </c>
      <c r="B17" s="59" t="s">
        <v>23</v>
      </c>
      <c r="C17" s="60" t="s">
        <v>23</v>
      </c>
    </row>
    <row r="18" spans="1:3" x14ac:dyDescent="0.3">
      <c r="A18" s="15" t="s">
        <v>21</v>
      </c>
      <c r="B18" s="62">
        <v>5040</v>
      </c>
      <c r="C18" s="63">
        <v>3060</v>
      </c>
    </row>
    <row r="19" spans="1:3" x14ac:dyDescent="0.3">
      <c r="A19" s="18" t="s">
        <v>22</v>
      </c>
      <c r="B19" s="56">
        <v>180</v>
      </c>
      <c r="C19" s="57">
        <v>180</v>
      </c>
    </row>
    <row r="20" spans="1:3" x14ac:dyDescent="0.3">
      <c r="A20" s="20" t="s">
        <v>24</v>
      </c>
      <c r="B20" s="59" t="s">
        <v>25</v>
      </c>
      <c r="C20" s="60" t="s">
        <v>25</v>
      </c>
    </row>
    <row r="21" spans="1:3" x14ac:dyDescent="0.3">
      <c r="A21" s="15" t="s">
        <v>26</v>
      </c>
      <c r="B21" s="54" t="s">
        <v>27</v>
      </c>
      <c r="C21" s="53" t="s">
        <v>27</v>
      </c>
    </row>
    <row r="22" spans="1:3" x14ac:dyDescent="0.3">
      <c r="A22" s="15" t="s">
        <v>28</v>
      </c>
      <c r="B22" s="54" t="s">
        <v>29</v>
      </c>
      <c r="C22" s="53" t="s">
        <v>147</v>
      </c>
    </row>
    <row r="23" spans="1:3" x14ac:dyDescent="0.3">
      <c r="A23" s="15" t="s">
        <v>30</v>
      </c>
      <c r="B23" s="54" t="s">
        <v>31</v>
      </c>
      <c r="C23" s="53" t="s">
        <v>31</v>
      </c>
    </row>
    <row r="24" spans="1:3" x14ac:dyDescent="0.3">
      <c r="A24" s="15" t="s">
        <v>32</v>
      </c>
      <c r="B24" s="54" t="s">
        <v>33</v>
      </c>
      <c r="C24" s="53" t="s">
        <v>33</v>
      </c>
    </row>
    <row r="25" spans="1:3" x14ac:dyDescent="0.3">
      <c r="A25" s="13" t="s">
        <v>34</v>
      </c>
      <c r="B25" s="64"/>
      <c r="C25" s="65"/>
    </row>
    <row r="26" spans="1:3" ht="262.2" x14ac:dyDescent="0.3">
      <c r="A26" s="13" t="s">
        <v>47</v>
      </c>
      <c r="B26" s="66" t="s">
        <v>176</v>
      </c>
      <c r="C26" s="66" t="s">
        <v>177</v>
      </c>
    </row>
    <row r="27" spans="1:3" x14ac:dyDescent="0.3">
      <c r="A27" s="15" t="s">
        <v>35</v>
      </c>
      <c r="B27" s="54" t="s">
        <v>36</v>
      </c>
      <c r="C27" s="53" t="s">
        <v>36</v>
      </c>
    </row>
    <row r="28" spans="1:3" x14ac:dyDescent="0.3">
      <c r="A28" s="15" t="s">
        <v>32</v>
      </c>
      <c r="B28" s="54" t="s">
        <v>154</v>
      </c>
      <c r="C28" s="53" t="s">
        <v>154</v>
      </c>
    </row>
    <row r="29" spans="1:3" x14ac:dyDescent="0.3">
      <c r="A29" s="15" t="s">
        <v>39</v>
      </c>
      <c r="B29" s="54" t="s">
        <v>40</v>
      </c>
      <c r="C29" s="53" t="s">
        <v>40</v>
      </c>
    </row>
    <row r="30" spans="1:3" x14ac:dyDescent="0.3">
      <c r="A30" s="15" t="s">
        <v>41</v>
      </c>
      <c r="B30" s="54" t="s">
        <v>40</v>
      </c>
      <c r="C30" s="53" t="s">
        <v>40</v>
      </c>
    </row>
    <row r="31" spans="1:3" x14ac:dyDescent="0.3">
      <c r="A31" s="15" t="s">
        <v>42</v>
      </c>
      <c r="B31" s="54" t="s">
        <v>40</v>
      </c>
      <c r="C31" s="53" t="s">
        <v>40</v>
      </c>
    </row>
    <row r="32" spans="1:3" x14ac:dyDescent="0.3">
      <c r="A32" s="15" t="s">
        <v>43</v>
      </c>
      <c r="B32" s="54"/>
      <c r="C32" s="53"/>
    </row>
    <row r="33" spans="1:3" x14ac:dyDescent="0.3">
      <c r="A33" s="23" t="s">
        <v>44</v>
      </c>
      <c r="B33" s="68" t="s">
        <v>45</v>
      </c>
      <c r="C33" s="69" t="s">
        <v>45</v>
      </c>
    </row>
    <row r="34" spans="1:3" x14ac:dyDescent="0.3">
      <c r="A34" s="25" t="s">
        <v>46</v>
      </c>
      <c r="B34" s="71"/>
      <c r="C34" s="72"/>
    </row>
    <row r="35" spans="1:3" x14ac:dyDescent="0.3">
      <c r="A35" s="29" t="s">
        <v>49</v>
      </c>
      <c r="B35" s="54" t="s">
        <v>20</v>
      </c>
      <c r="C35" s="53" t="s">
        <v>20</v>
      </c>
    </row>
    <row r="36" spans="1:3" x14ac:dyDescent="0.3">
      <c r="A36" s="15" t="s">
        <v>50</v>
      </c>
      <c r="B36" s="74">
        <v>0.95</v>
      </c>
      <c r="C36" s="75">
        <v>0.95</v>
      </c>
    </row>
    <row r="37" spans="1:3" x14ac:dyDescent="0.3">
      <c r="A37" s="15" t="s">
        <v>51</v>
      </c>
      <c r="B37" s="74">
        <v>1.1000000000000001</v>
      </c>
      <c r="C37" s="75">
        <v>1.1000000000000001</v>
      </c>
    </row>
    <row r="38" spans="1:3" x14ac:dyDescent="0.3">
      <c r="A38" s="31" t="s">
        <v>52</v>
      </c>
      <c r="B38" s="74">
        <v>1</v>
      </c>
      <c r="C38" s="75">
        <v>1</v>
      </c>
    </row>
    <row r="39" spans="1:3" x14ac:dyDescent="0.3">
      <c r="A39" s="18" t="s">
        <v>53</v>
      </c>
      <c r="B39" s="77">
        <v>1.07</v>
      </c>
      <c r="C39" s="78">
        <v>1.07</v>
      </c>
    </row>
    <row r="40" spans="1:3" x14ac:dyDescent="0.3">
      <c r="A40" s="33" t="s">
        <v>54</v>
      </c>
      <c r="B40" s="59" t="s">
        <v>23</v>
      </c>
      <c r="C40" s="60" t="s">
        <v>23</v>
      </c>
    </row>
    <row r="41" spans="1:3" x14ac:dyDescent="0.3">
      <c r="A41" s="15" t="s">
        <v>55</v>
      </c>
      <c r="B41" s="79"/>
      <c r="C41" s="80"/>
    </row>
    <row r="42" spans="1:3" x14ac:dyDescent="0.3">
      <c r="A42" s="15" t="s">
        <v>56</v>
      </c>
      <c r="B42" s="54"/>
      <c r="C42" s="53"/>
    </row>
    <row r="43" spans="1:3" x14ac:dyDescent="0.3">
      <c r="A43" s="15" t="s">
        <v>57</v>
      </c>
      <c r="B43" s="81">
        <v>1</v>
      </c>
      <c r="C43" s="82">
        <v>1</v>
      </c>
    </row>
    <row r="44" spans="1:3" x14ac:dyDescent="0.3">
      <c r="A44" s="18" t="s">
        <v>58</v>
      </c>
      <c r="B44" s="56"/>
      <c r="C44" s="57"/>
    </row>
    <row r="45" spans="1:3" x14ac:dyDescent="0.3">
      <c r="A45" s="33" t="s">
        <v>159</v>
      </c>
      <c r="B45" s="54" t="s">
        <v>145</v>
      </c>
      <c r="C45" s="60"/>
    </row>
    <row r="46" spans="1:3" x14ac:dyDescent="0.3">
      <c r="A46" s="15" t="s">
        <v>55</v>
      </c>
      <c r="B46" s="74">
        <v>0.95</v>
      </c>
      <c r="C46" s="83"/>
    </row>
    <row r="47" spans="1:3" x14ac:dyDescent="0.3">
      <c r="A47" s="15" t="s">
        <v>56</v>
      </c>
      <c r="B47" s="74">
        <v>1.1000000000000001</v>
      </c>
      <c r="C47" s="53"/>
    </row>
    <row r="48" spans="1:3" x14ac:dyDescent="0.3">
      <c r="A48" s="31" t="s">
        <v>52</v>
      </c>
      <c r="B48" s="74">
        <v>1</v>
      </c>
      <c r="C48" s="53"/>
    </row>
    <row r="49" spans="1:3" x14ac:dyDescent="0.3">
      <c r="A49" s="84" t="s">
        <v>156</v>
      </c>
      <c r="B49" s="77">
        <v>1.07</v>
      </c>
      <c r="C49" s="57"/>
    </row>
    <row r="50" spans="1:3" x14ac:dyDescent="0.3">
      <c r="A50" s="85" t="s">
        <v>160</v>
      </c>
      <c r="B50" s="59"/>
      <c r="C50" s="60"/>
    </row>
    <row r="51" spans="1:3" x14ac:dyDescent="0.3">
      <c r="A51" s="31" t="s">
        <v>55</v>
      </c>
      <c r="B51" s="86"/>
      <c r="C51" s="83"/>
    </row>
    <row r="52" spans="1:3" x14ac:dyDescent="0.3">
      <c r="A52" s="31" t="s">
        <v>56</v>
      </c>
      <c r="B52" s="54"/>
      <c r="C52" s="53"/>
    </row>
    <row r="53" spans="1:3" x14ac:dyDescent="0.3">
      <c r="A53" s="15" t="s">
        <v>57</v>
      </c>
      <c r="B53" s="54"/>
      <c r="C53" s="53"/>
    </row>
    <row r="54" spans="1:3" x14ac:dyDescent="0.3">
      <c r="A54" s="23" t="s">
        <v>58</v>
      </c>
      <c r="B54" s="68"/>
      <c r="C54" s="69"/>
    </row>
    <row r="55" spans="1:3" x14ac:dyDescent="0.3">
      <c r="A55" s="87" t="s">
        <v>59</v>
      </c>
      <c r="B55" s="88"/>
      <c r="C55" s="89"/>
    </row>
    <row r="56" spans="1:3" x14ac:dyDescent="0.3">
      <c r="A56" s="90" t="s">
        <v>60</v>
      </c>
      <c r="B56" s="91" t="s">
        <v>61</v>
      </c>
      <c r="C56" s="92" t="s">
        <v>61</v>
      </c>
    </row>
    <row r="57" spans="1:3" x14ac:dyDescent="0.3">
      <c r="A57" s="93" t="s">
        <v>62</v>
      </c>
      <c r="B57" s="94"/>
      <c r="C57" s="95"/>
    </row>
    <row r="58" spans="1:3" x14ac:dyDescent="0.3">
      <c r="A58" s="93" t="s">
        <v>63</v>
      </c>
      <c r="B58" s="94"/>
      <c r="C58" s="95"/>
    </row>
    <row r="59" spans="1:3" x14ac:dyDescent="0.3">
      <c r="A59" s="93" t="s">
        <v>64</v>
      </c>
      <c r="B59" s="94" t="s">
        <v>65</v>
      </c>
      <c r="C59" s="95" t="s">
        <v>65</v>
      </c>
    </row>
    <row r="60" spans="1:3" x14ac:dyDescent="0.3">
      <c r="A60" s="93" t="s">
        <v>66</v>
      </c>
      <c r="B60" s="94" t="s">
        <v>67</v>
      </c>
      <c r="C60" s="95" t="s">
        <v>67</v>
      </c>
    </row>
    <row r="61" spans="1:3" x14ac:dyDescent="0.3">
      <c r="A61" s="93" t="s">
        <v>68</v>
      </c>
      <c r="B61" s="94" t="s">
        <v>69</v>
      </c>
      <c r="C61" s="95" t="s">
        <v>69</v>
      </c>
    </row>
    <row r="62" spans="1:3" x14ac:dyDescent="0.3">
      <c r="A62" s="93" t="s">
        <v>70</v>
      </c>
      <c r="B62" s="94" t="s">
        <v>71</v>
      </c>
      <c r="C62" s="95" t="s">
        <v>71</v>
      </c>
    </row>
    <row r="63" spans="1:3" x14ac:dyDescent="0.3">
      <c r="A63" s="96" t="s">
        <v>72</v>
      </c>
      <c r="B63" s="97" t="s">
        <v>73</v>
      </c>
      <c r="C63" s="98" t="s">
        <v>73</v>
      </c>
    </row>
    <row r="64" spans="1:3" x14ac:dyDescent="0.3">
      <c r="A64" s="99" t="s">
        <v>74</v>
      </c>
      <c r="B64" s="100" t="s">
        <v>75</v>
      </c>
      <c r="C64" s="101" t="s">
        <v>75</v>
      </c>
    </row>
    <row r="65" spans="1:3" x14ac:dyDescent="0.3">
      <c r="A65" s="93" t="s">
        <v>62</v>
      </c>
      <c r="B65" s="94"/>
      <c r="C65" s="95"/>
    </row>
    <row r="66" spans="1:3" x14ac:dyDescent="0.3">
      <c r="A66" s="93" t="s">
        <v>63</v>
      </c>
      <c r="B66" s="94"/>
      <c r="C66" s="95"/>
    </row>
    <row r="67" spans="1:3" x14ac:dyDescent="0.3">
      <c r="A67" s="93" t="s">
        <v>68</v>
      </c>
      <c r="B67" s="94" t="s">
        <v>65</v>
      </c>
      <c r="C67" s="95" t="s">
        <v>65</v>
      </c>
    </row>
    <row r="68" spans="1:3" x14ac:dyDescent="0.3">
      <c r="A68" s="93" t="s">
        <v>70</v>
      </c>
      <c r="B68" s="94" t="s">
        <v>67</v>
      </c>
      <c r="C68" s="95" t="s">
        <v>67</v>
      </c>
    </row>
    <row r="69" spans="1:3" x14ac:dyDescent="0.3">
      <c r="A69" s="93" t="s">
        <v>72</v>
      </c>
      <c r="B69" s="94" t="s">
        <v>69</v>
      </c>
      <c r="C69" s="95" t="s">
        <v>69</v>
      </c>
    </row>
    <row r="70" spans="1:3" x14ac:dyDescent="0.3">
      <c r="A70" s="6" t="s">
        <v>76</v>
      </c>
      <c r="B70" s="102" t="s">
        <v>73</v>
      </c>
      <c r="C70" s="7" t="s">
        <v>73</v>
      </c>
    </row>
    <row r="71" spans="1:3" x14ac:dyDescent="0.3">
      <c r="A71" s="90" t="s">
        <v>77</v>
      </c>
      <c r="B71" s="91" t="s">
        <v>78</v>
      </c>
      <c r="C71" s="91" t="s">
        <v>78</v>
      </c>
    </row>
    <row r="72" spans="1:3" x14ac:dyDescent="0.3">
      <c r="A72" s="93" t="s">
        <v>62</v>
      </c>
      <c r="B72" s="94"/>
      <c r="C72" s="95"/>
    </row>
    <row r="73" spans="1:3" x14ac:dyDescent="0.3">
      <c r="A73" s="93" t="s">
        <v>63</v>
      </c>
      <c r="B73" s="94">
        <v>5000</v>
      </c>
      <c r="C73" s="95">
        <v>5000</v>
      </c>
    </row>
    <row r="74" spans="1:3" x14ac:dyDescent="0.3">
      <c r="A74" s="6" t="s">
        <v>79</v>
      </c>
      <c r="B74" s="102" t="s">
        <v>80</v>
      </c>
      <c r="C74" s="7" t="s">
        <v>80</v>
      </c>
    </row>
    <row r="75" spans="1:3" x14ac:dyDescent="0.3">
      <c r="A75" s="90" t="s">
        <v>81</v>
      </c>
      <c r="B75" s="92" t="s">
        <v>82</v>
      </c>
      <c r="C75" s="92" t="s">
        <v>82</v>
      </c>
    </row>
    <row r="76" spans="1:3" x14ac:dyDescent="0.3">
      <c r="A76" s="93" t="s">
        <v>62</v>
      </c>
      <c r="B76" s="94"/>
      <c r="C76" s="95"/>
    </row>
    <row r="77" spans="1:3" x14ac:dyDescent="0.3">
      <c r="A77" s="93" t="s">
        <v>63</v>
      </c>
      <c r="B77" s="94">
        <v>6000</v>
      </c>
      <c r="C77" s="95">
        <v>6000</v>
      </c>
    </row>
    <row r="78" spans="1:3" x14ac:dyDescent="0.3">
      <c r="A78" s="6" t="s">
        <v>64</v>
      </c>
      <c r="B78" s="102" t="s">
        <v>83</v>
      </c>
      <c r="C78" s="7" t="s">
        <v>83</v>
      </c>
    </row>
    <row r="79" spans="1:3" x14ac:dyDescent="0.3">
      <c r="A79" s="90" t="s">
        <v>84</v>
      </c>
      <c r="B79" s="91" t="s">
        <v>85</v>
      </c>
      <c r="C79" s="91" t="s">
        <v>85</v>
      </c>
    </row>
    <row r="80" spans="1:3" x14ac:dyDescent="0.3">
      <c r="A80" s="93" t="s">
        <v>62</v>
      </c>
      <c r="B80" s="94"/>
      <c r="C80" s="95"/>
    </row>
    <row r="81" spans="1:3" x14ac:dyDescent="0.3">
      <c r="A81" s="93" t="s">
        <v>63</v>
      </c>
      <c r="B81" s="94">
        <v>5000</v>
      </c>
      <c r="C81" s="95">
        <v>5000</v>
      </c>
    </row>
    <row r="82" spans="1:3" x14ac:dyDescent="0.3">
      <c r="A82" s="6" t="s">
        <v>86</v>
      </c>
      <c r="B82" s="102" t="s">
        <v>87</v>
      </c>
      <c r="C82" s="7" t="s">
        <v>87</v>
      </c>
    </row>
    <row r="83" spans="1:3" x14ac:dyDescent="0.3">
      <c r="A83" s="90" t="s">
        <v>88</v>
      </c>
      <c r="B83" s="92" t="s">
        <v>89</v>
      </c>
      <c r="C83" s="92" t="s">
        <v>89</v>
      </c>
    </row>
    <row r="84" spans="1:3" x14ac:dyDescent="0.3">
      <c r="A84" s="93" t="s">
        <v>62</v>
      </c>
      <c r="B84" s="400">
        <v>5250</v>
      </c>
      <c r="C84" s="401">
        <v>5250</v>
      </c>
    </row>
    <row r="85" spans="1:3" x14ac:dyDescent="0.3">
      <c r="A85" s="93" t="s">
        <v>63</v>
      </c>
      <c r="B85" s="94"/>
      <c r="C85" s="95"/>
    </row>
    <row r="86" spans="1:3" x14ac:dyDescent="0.3">
      <c r="A86" s="6" t="s">
        <v>90</v>
      </c>
      <c r="B86" s="102"/>
      <c r="C86" s="7"/>
    </row>
    <row r="87" spans="1:3" x14ac:dyDescent="0.3">
      <c r="A87" s="41"/>
      <c r="B87" s="41"/>
      <c r="C87" s="41"/>
    </row>
    <row r="89" spans="1:3" x14ac:dyDescent="0.3">
      <c r="A89" s="41"/>
      <c r="B89" s="41"/>
      <c r="C89" s="41"/>
    </row>
  </sheetData>
  <mergeCells count="4">
    <mergeCell ref="A1:A4"/>
    <mergeCell ref="B1:C1"/>
    <mergeCell ref="B3:C3"/>
    <mergeCell ref="B2:C2"/>
  </mergeCells>
  <conditionalFormatting sqref="C9">
    <cfRule type="expression" dxfId="119" priority="20">
      <formula>NOT(C$9=ROUNDDOWN(C$9,0))</formula>
    </cfRule>
  </conditionalFormatting>
  <conditionalFormatting sqref="B67">
    <cfRule type="expression" dxfId="118" priority="19">
      <formula>ISBLANK(B$12)</formula>
    </cfRule>
  </conditionalFormatting>
  <conditionalFormatting sqref="B68:B70">
    <cfRule type="expression" dxfId="117" priority="18">
      <formula>ISBLANK(B$12)</formula>
    </cfRule>
  </conditionalFormatting>
  <conditionalFormatting sqref="B59:B63">
    <cfRule type="expression" dxfId="116" priority="17">
      <formula>ISBLANK(B$12)</formula>
    </cfRule>
  </conditionalFormatting>
  <conditionalFormatting sqref="B81:B82">
    <cfRule type="expression" dxfId="115" priority="16">
      <formula>ISBLANK(B$12)</formula>
    </cfRule>
  </conditionalFormatting>
  <conditionalFormatting sqref="B84">
    <cfRule type="expression" dxfId="114" priority="15">
      <formula>ISBLANK(B$12)</formula>
    </cfRule>
  </conditionalFormatting>
  <conditionalFormatting sqref="B77:B78">
    <cfRule type="expression" dxfId="113" priority="14">
      <formula>ISBLANK(B$12)</formula>
    </cfRule>
  </conditionalFormatting>
  <conditionalFormatting sqref="C67">
    <cfRule type="expression" dxfId="112" priority="13">
      <formula>ISBLANK(C$12)</formula>
    </cfRule>
  </conditionalFormatting>
  <conditionalFormatting sqref="C68:C70">
    <cfRule type="expression" dxfId="111" priority="12">
      <formula>ISBLANK(C$12)</formula>
    </cfRule>
  </conditionalFormatting>
  <conditionalFormatting sqref="C59:C63">
    <cfRule type="expression" dxfId="110" priority="11">
      <formula>ISBLANK(C$12)</formula>
    </cfRule>
  </conditionalFormatting>
  <conditionalFormatting sqref="C81:C82">
    <cfRule type="expression" dxfId="109" priority="10">
      <formula>ISBLANK(C$12)</formula>
    </cfRule>
  </conditionalFormatting>
  <conditionalFormatting sqref="C84">
    <cfRule type="expression" dxfId="108" priority="9">
      <formula>ISBLANK(C$12)</formula>
    </cfRule>
  </conditionalFormatting>
  <conditionalFormatting sqref="C77:C78">
    <cfRule type="expression" dxfId="107" priority="8">
      <formula>ISBLANK(C$12)</formula>
    </cfRule>
  </conditionalFormatting>
  <conditionalFormatting sqref="C15 B12:C12">
    <cfRule type="expression" dxfId="106" priority="7">
      <formula>ISBLANK(B$12)</formula>
    </cfRule>
  </conditionalFormatting>
  <conditionalFormatting sqref="B9">
    <cfRule type="expression" dxfId="105" priority="5">
      <formula>NOT(B$9=ROUNDDOWN(B$9,0))</formula>
    </cfRule>
  </conditionalFormatting>
  <conditionalFormatting sqref="B73:B74">
    <cfRule type="expression" dxfId="104" priority="3">
      <formula>ISBLANK(B$12)</formula>
    </cfRule>
  </conditionalFormatting>
  <conditionalFormatting sqref="C73:C74">
    <cfRule type="expression" dxfId="103" priority="2">
      <formula>ISBLANK(C$12)</formula>
    </cfRule>
  </conditionalFormatting>
  <conditionalFormatting sqref="B15">
    <cfRule type="expression" dxfId="102" priority="1">
      <formula>ISBLANK(B$12)</formula>
    </cfRule>
  </conditionalFormatting>
  <dataValidations count="1">
    <dataValidation type="list" allowBlank="1" showInputMessage="1" showErrorMessage="1" promptTitle="Enter Dose so that:" prompt="7560cGy ≤ Prostate Dose ≤ 8100cGy" sqref="C15" xr:uid="{2C41ADE8-AFBD-4C7A-B64C-E274DD5E9DBD}">
      <formula1>F35:F38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19FA0-B7C4-415C-8D2F-3D1162C4D045}">
  <sheetPr>
    <tabColor theme="7"/>
  </sheetPr>
  <dimension ref="A1:F106"/>
  <sheetViews>
    <sheetView topLeftCell="A64" workbookViewId="0">
      <selection activeCell="F22" sqref="F22"/>
    </sheetView>
  </sheetViews>
  <sheetFormatPr defaultRowHeight="14.4" x14ac:dyDescent="0.3"/>
  <cols>
    <col min="1" max="1" width="26.88671875" style="42" customWidth="1"/>
    <col min="2" max="3" width="18.44140625" style="104" hidden="1" customWidth="1"/>
    <col min="4" max="4" width="24.109375" style="42" customWidth="1"/>
    <col min="5" max="6" width="18.44140625" style="42" customWidth="1"/>
  </cols>
  <sheetData>
    <row r="1" spans="1:6" ht="15.6" x14ac:dyDescent="0.3">
      <c r="A1" s="422" t="s">
        <v>6</v>
      </c>
      <c r="B1" s="432" t="s">
        <v>120</v>
      </c>
      <c r="C1" s="433"/>
      <c r="D1" s="433"/>
      <c r="E1" s="433"/>
      <c r="F1" s="434"/>
    </row>
    <row r="2" spans="1:6" ht="69" customHeight="1" x14ac:dyDescent="0.3">
      <c r="A2" s="424"/>
      <c r="B2" s="435" t="s">
        <v>121</v>
      </c>
      <c r="C2" s="436"/>
      <c r="D2" s="436"/>
      <c r="E2" s="436"/>
      <c r="F2" s="437"/>
    </row>
    <row r="3" spans="1:6" x14ac:dyDescent="0.3">
      <c r="A3" s="424"/>
      <c r="B3" s="438" t="s">
        <v>122</v>
      </c>
      <c r="C3" s="439"/>
      <c r="D3" s="107" t="s">
        <v>123</v>
      </c>
      <c r="E3" s="440" t="s">
        <v>124</v>
      </c>
      <c r="F3" s="441"/>
    </row>
    <row r="4" spans="1:6" ht="144" x14ac:dyDescent="0.3">
      <c r="A4" s="431"/>
      <c r="B4" s="108" t="s">
        <v>125</v>
      </c>
      <c r="C4" s="109" t="s">
        <v>126</v>
      </c>
      <c r="D4" s="110" t="s">
        <v>127</v>
      </c>
      <c r="E4" s="111" t="s">
        <v>128</v>
      </c>
      <c r="F4" s="112" t="s">
        <v>129</v>
      </c>
    </row>
    <row r="5" spans="1:6" x14ac:dyDescent="0.3">
      <c r="A5" s="113" t="s">
        <v>9</v>
      </c>
      <c r="B5" s="49" t="s">
        <v>130</v>
      </c>
      <c r="C5" s="114" t="s">
        <v>131</v>
      </c>
      <c r="D5" s="115" t="s">
        <v>132</v>
      </c>
      <c r="E5" s="116" t="s">
        <v>133</v>
      </c>
      <c r="F5" s="117" t="s">
        <v>134</v>
      </c>
    </row>
    <row r="6" spans="1:6" x14ac:dyDescent="0.3">
      <c r="A6" s="13" t="s">
        <v>11</v>
      </c>
      <c r="B6" s="49"/>
      <c r="C6" s="118"/>
      <c r="D6" s="119"/>
      <c r="E6" s="50"/>
      <c r="F6" s="51"/>
    </row>
    <row r="7" spans="1:6" ht="28.8" x14ac:dyDescent="0.3">
      <c r="A7" s="15" t="s">
        <v>12</v>
      </c>
      <c r="B7" s="420" t="s">
        <v>135</v>
      </c>
      <c r="C7" s="118" t="s">
        <v>93</v>
      </c>
      <c r="D7" s="120" t="s">
        <v>136</v>
      </c>
      <c r="E7" s="121" t="s">
        <v>136</v>
      </c>
      <c r="F7" s="122" t="s">
        <v>93</v>
      </c>
    </row>
    <row r="8" spans="1:6" x14ac:dyDescent="0.3">
      <c r="A8" s="15" t="s">
        <v>14</v>
      </c>
      <c r="B8" s="49" t="s">
        <v>137</v>
      </c>
      <c r="C8" s="118" t="s">
        <v>138</v>
      </c>
      <c r="D8" s="123" t="s">
        <v>137</v>
      </c>
      <c r="E8" s="124" t="s">
        <v>139</v>
      </c>
      <c r="F8" s="125" t="s">
        <v>140</v>
      </c>
    </row>
    <row r="9" spans="1:6" x14ac:dyDescent="0.3">
      <c r="A9" s="15" t="s">
        <v>16</v>
      </c>
      <c r="B9" s="49">
        <f>B12/B13</f>
        <v>29.999999999999993</v>
      </c>
      <c r="C9" s="118">
        <f>C12/C13</f>
        <v>17.999999999999972</v>
      </c>
      <c r="D9" s="123">
        <f>D12/D13</f>
        <v>25</v>
      </c>
      <c r="E9" s="417">
        <v>5</v>
      </c>
      <c r="F9" s="418">
        <v>15</v>
      </c>
    </row>
    <row r="10" spans="1:6" x14ac:dyDescent="0.3">
      <c r="A10" s="18" t="s">
        <v>17</v>
      </c>
      <c r="B10" s="55" t="s">
        <v>18</v>
      </c>
      <c r="C10" s="128" t="s">
        <v>18</v>
      </c>
      <c r="D10" s="129" t="s">
        <v>18</v>
      </c>
      <c r="E10" s="130" t="s">
        <v>18</v>
      </c>
      <c r="F10" s="131" t="s">
        <v>18</v>
      </c>
    </row>
    <row r="11" spans="1:6" x14ac:dyDescent="0.3">
      <c r="A11" s="20" t="s">
        <v>19</v>
      </c>
      <c r="B11" s="58" t="s">
        <v>141</v>
      </c>
      <c r="C11" s="132" t="s">
        <v>142</v>
      </c>
      <c r="D11" s="133" t="s">
        <v>20</v>
      </c>
      <c r="E11" s="134" t="s">
        <v>20</v>
      </c>
      <c r="F11" s="135" t="s">
        <v>20</v>
      </c>
    </row>
    <row r="12" spans="1:6" x14ac:dyDescent="0.3">
      <c r="A12" s="15" t="s">
        <v>21</v>
      </c>
      <c r="B12" s="61">
        <v>53.999999999999986</v>
      </c>
      <c r="C12" s="136">
        <v>32.399999999999949</v>
      </c>
      <c r="D12" s="137">
        <v>4500</v>
      </c>
      <c r="E12" s="138">
        <f>5*180</f>
        <v>900</v>
      </c>
      <c r="F12" s="139">
        <f>15*180</f>
        <v>2700</v>
      </c>
    </row>
    <row r="13" spans="1:6" x14ac:dyDescent="0.3">
      <c r="A13" s="18" t="s">
        <v>22</v>
      </c>
      <c r="B13" s="55">
        <v>1.8</v>
      </c>
      <c r="C13" s="128">
        <v>1.8</v>
      </c>
      <c r="D13" s="129">
        <v>180</v>
      </c>
      <c r="E13" s="130">
        <v>180</v>
      </c>
      <c r="F13" s="131">
        <v>180</v>
      </c>
    </row>
    <row r="14" spans="1:6" x14ac:dyDescent="0.3">
      <c r="A14" s="20" t="s">
        <v>19</v>
      </c>
      <c r="B14" s="58" t="s">
        <v>143</v>
      </c>
      <c r="C14" s="132" t="s">
        <v>144</v>
      </c>
      <c r="D14" s="133" t="s">
        <v>145</v>
      </c>
      <c r="E14" s="140" t="s">
        <v>145</v>
      </c>
      <c r="F14" s="135"/>
    </row>
    <row r="15" spans="1:6" x14ac:dyDescent="0.3">
      <c r="A15" s="15" t="s">
        <v>21</v>
      </c>
      <c r="B15" s="49">
        <v>5040</v>
      </c>
      <c r="C15" s="118">
        <v>28.8</v>
      </c>
      <c r="D15" s="141">
        <v>4500</v>
      </c>
      <c r="E15" s="138">
        <v>900</v>
      </c>
      <c r="F15" s="127"/>
    </row>
    <row r="16" spans="1:6" x14ac:dyDescent="0.3">
      <c r="A16" s="18" t="s">
        <v>22</v>
      </c>
      <c r="B16" s="55">
        <f>B15/B9</f>
        <v>168.00000000000003</v>
      </c>
      <c r="C16" s="128"/>
      <c r="D16" s="142">
        <v>180</v>
      </c>
      <c r="E16" s="130">
        <v>180</v>
      </c>
      <c r="F16" s="131"/>
    </row>
    <row r="17" spans="1:6" x14ac:dyDescent="0.3">
      <c r="A17" s="20" t="s">
        <v>19</v>
      </c>
      <c r="B17" s="58"/>
      <c r="C17" s="132"/>
      <c r="D17" s="143" t="s">
        <v>146</v>
      </c>
      <c r="E17" s="134"/>
      <c r="F17" s="135"/>
    </row>
    <row r="18" spans="1:6" x14ac:dyDescent="0.3">
      <c r="A18" s="15" t="s">
        <v>21</v>
      </c>
      <c r="B18" s="49"/>
      <c r="C18" s="118"/>
      <c r="D18" s="141">
        <v>4500</v>
      </c>
      <c r="E18" s="126"/>
      <c r="F18" s="127"/>
    </row>
    <row r="19" spans="1:6" x14ac:dyDescent="0.3">
      <c r="A19" s="18" t="s">
        <v>22</v>
      </c>
      <c r="B19" s="55"/>
      <c r="C19" s="128"/>
      <c r="D19" s="142">
        <v>180</v>
      </c>
      <c r="E19" s="130"/>
      <c r="F19" s="131"/>
    </row>
    <row r="20" spans="1:6" x14ac:dyDescent="0.3">
      <c r="A20" s="20" t="s">
        <v>19</v>
      </c>
      <c r="B20" s="58" t="s">
        <v>141</v>
      </c>
      <c r="C20" s="132" t="s">
        <v>142</v>
      </c>
      <c r="D20" s="133" t="s">
        <v>23</v>
      </c>
      <c r="E20" s="134" t="s">
        <v>23</v>
      </c>
      <c r="F20" s="135" t="s">
        <v>23</v>
      </c>
    </row>
    <row r="21" spans="1:6" x14ac:dyDescent="0.3">
      <c r="A21" s="15" t="s">
        <v>21</v>
      </c>
      <c r="B21" s="61">
        <v>53.999999999999986</v>
      </c>
      <c r="C21" s="136">
        <v>32.399999999999949</v>
      </c>
      <c r="D21" s="137">
        <v>4500</v>
      </c>
      <c r="E21" s="138">
        <v>900</v>
      </c>
      <c r="F21" s="139">
        <v>2700</v>
      </c>
    </row>
    <row r="22" spans="1:6" x14ac:dyDescent="0.3">
      <c r="A22" s="18" t="s">
        <v>22</v>
      </c>
      <c r="B22" s="55">
        <v>1.8</v>
      </c>
      <c r="C22" s="128">
        <v>1.8</v>
      </c>
      <c r="D22" s="129">
        <v>180</v>
      </c>
      <c r="E22" s="130">
        <v>180</v>
      </c>
      <c r="F22" s="131">
        <v>180</v>
      </c>
    </row>
    <row r="23" spans="1:6" x14ac:dyDescent="0.3">
      <c r="A23" s="20" t="s">
        <v>24</v>
      </c>
      <c r="B23" s="58" t="s">
        <v>25</v>
      </c>
      <c r="C23" s="132" t="s">
        <v>147</v>
      </c>
      <c r="D23" s="133" t="s">
        <v>25</v>
      </c>
      <c r="E23" s="144" t="s">
        <v>25</v>
      </c>
      <c r="F23" s="145" t="s">
        <v>25</v>
      </c>
    </row>
    <row r="24" spans="1:6" x14ac:dyDescent="0.3">
      <c r="A24" s="15" t="s">
        <v>26</v>
      </c>
      <c r="B24" s="49" t="s">
        <v>27</v>
      </c>
      <c r="C24" s="118" t="s">
        <v>27</v>
      </c>
      <c r="D24" s="123" t="s">
        <v>27</v>
      </c>
      <c r="E24" s="126" t="s">
        <v>27</v>
      </c>
      <c r="F24" s="127" t="s">
        <v>27</v>
      </c>
    </row>
    <row r="25" spans="1:6" x14ac:dyDescent="0.3">
      <c r="A25" s="15" t="s">
        <v>28</v>
      </c>
      <c r="B25" s="49" t="s">
        <v>29</v>
      </c>
      <c r="C25" s="118" t="s">
        <v>29</v>
      </c>
      <c r="D25" s="123" t="s">
        <v>29</v>
      </c>
      <c r="E25" s="146" t="s">
        <v>147</v>
      </c>
      <c r="F25" s="127" t="s">
        <v>147</v>
      </c>
    </row>
    <row r="26" spans="1:6" x14ac:dyDescent="0.3">
      <c r="A26" s="15" t="s">
        <v>30</v>
      </c>
      <c r="B26" s="49" t="s">
        <v>148</v>
      </c>
      <c r="C26" s="118" t="s">
        <v>148</v>
      </c>
      <c r="D26" s="123" t="s">
        <v>31</v>
      </c>
      <c r="E26" s="126" t="s">
        <v>31</v>
      </c>
      <c r="F26" s="127" t="s">
        <v>31</v>
      </c>
    </row>
    <row r="27" spans="1:6" x14ac:dyDescent="0.3">
      <c r="A27" s="15" t="s">
        <v>32</v>
      </c>
      <c r="B27" s="49" t="s">
        <v>149</v>
      </c>
      <c r="C27" s="118" t="s">
        <v>149</v>
      </c>
      <c r="D27" s="123" t="s">
        <v>33</v>
      </c>
      <c r="E27" s="126" t="s">
        <v>33</v>
      </c>
      <c r="F27" s="127" t="s">
        <v>33</v>
      </c>
    </row>
    <row r="28" spans="1:6" x14ac:dyDescent="0.3">
      <c r="A28" s="13" t="s">
        <v>34</v>
      </c>
      <c r="B28" s="49"/>
      <c r="C28" s="118"/>
      <c r="D28" s="119"/>
      <c r="E28" s="50"/>
      <c r="F28" s="51"/>
    </row>
    <row r="29" spans="1:6" ht="273.60000000000002" x14ac:dyDescent="0.3">
      <c r="A29" s="13" t="s">
        <v>47</v>
      </c>
      <c r="B29" s="420" t="s">
        <v>150</v>
      </c>
      <c r="C29" s="420" t="s">
        <v>150</v>
      </c>
      <c r="D29" s="398" t="s">
        <v>151</v>
      </c>
      <c r="E29" s="398" t="s">
        <v>152</v>
      </c>
      <c r="F29" s="398" t="s">
        <v>153</v>
      </c>
    </row>
    <row r="30" spans="1:6" x14ac:dyDescent="0.3">
      <c r="A30" s="15" t="s">
        <v>35</v>
      </c>
      <c r="B30" s="49" t="s">
        <v>36</v>
      </c>
      <c r="C30" s="118" t="s">
        <v>36</v>
      </c>
      <c r="D30" s="123" t="s">
        <v>36</v>
      </c>
      <c r="E30" s="126" t="s">
        <v>36</v>
      </c>
      <c r="F30" s="127" t="s">
        <v>36</v>
      </c>
    </row>
    <row r="31" spans="1:6" x14ac:dyDescent="0.3">
      <c r="A31" s="15" t="s">
        <v>32</v>
      </c>
      <c r="B31" s="49" t="s">
        <v>154</v>
      </c>
      <c r="C31" s="118" t="s">
        <v>154</v>
      </c>
      <c r="D31" s="123" t="s">
        <v>154</v>
      </c>
      <c r="E31" s="126" t="s">
        <v>154</v>
      </c>
      <c r="F31" s="127" t="s">
        <v>154</v>
      </c>
    </row>
    <row r="32" spans="1:6" x14ac:dyDescent="0.3">
      <c r="A32" s="15" t="s">
        <v>39</v>
      </c>
      <c r="B32" s="49" t="s">
        <v>40</v>
      </c>
      <c r="C32" s="118" t="s">
        <v>40</v>
      </c>
      <c r="D32" s="123" t="s">
        <v>40</v>
      </c>
      <c r="E32" s="126" t="s">
        <v>40</v>
      </c>
      <c r="F32" s="127" t="s">
        <v>40</v>
      </c>
    </row>
    <row r="33" spans="1:6" x14ac:dyDescent="0.3">
      <c r="A33" s="15" t="s">
        <v>41</v>
      </c>
      <c r="B33" s="49" t="s">
        <v>40</v>
      </c>
      <c r="C33" s="118" t="s">
        <v>40</v>
      </c>
      <c r="D33" s="123" t="s">
        <v>40</v>
      </c>
      <c r="E33" s="126" t="s">
        <v>40</v>
      </c>
      <c r="F33" s="127" t="s">
        <v>40</v>
      </c>
    </row>
    <row r="34" spans="1:6" x14ac:dyDescent="0.3">
      <c r="A34" s="15" t="s">
        <v>42</v>
      </c>
      <c r="B34" s="49" t="s">
        <v>40</v>
      </c>
      <c r="C34" s="118" t="s">
        <v>40</v>
      </c>
      <c r="D34" s="123" t="s">
        <v>40</v>
      </c>
      <c r="E34" s="126" t="s">
        <v>40</v>
      </c>
      <c r="F34" s="127" t="s">
        <v>40</v>
      </c>
    </row>
    <row r="35" spans="1:6" x14ac:dyDescent="0.3">
      <c r="A35" s="15" t="s">
        <v>43</v>
      </c>
      <c r="B35" s="49"/>
      <c r="C35" s="118"/>
      <c r="D35" s="123"/>
      <c r="E35" s="126"/>
      <c r="F35" s="127"/>
    </row>
    <row r="36" spans="1:6" x14ac:dyDescent="0.3">
      <c r="A36" s="23" t="s">
        <v>44</v>
      </c>
      <c r="B36" s="67" t="s">
        <v>45</v>
      </c>
      <c r="C36" s="147" t="s">
        <v>45</v>
      </c>
      <c r="D36" s="148" t="s">
        <v>45</v>
      </c>
      <c r="E36" s="149" t="s">
        <v>45</v>
      </c>
      <c r="F36" s="150" t="s">
        <v>45</v>
      </c>
    </row>
    <row r="37" spans="1:6" x14ac:dyDescent="0.3">
      <c r="A37" s="25" t="s">
        <v>46</v>
      </c>
      <c r="B37" s="70"/>
      <c r="C37" s="151"/>
      <c r="D37" s="152"/>
      <c r="E37" s="153"/>
      <c r="F37" s="154"/>
    </row>
    <row r="38" spans="1:6" x14ac:dyDescent="0.3">
      <c r="A38" s="29" t="s">
        <v>49</v>
      </c>
      <c r="B38" s="49" t="s">
        <v>155</v>
      </c>
      <c r="C38" s="118" t="s">
        <v>142</v>
      </c>
      <c r="D38" s="123" t="s">
        <v>20</v>
      </c>
      <c r="E38" s="126" t="s">
        <v>20</v>
      </c>
      <c r="F38" s="127" t="s">
        <v>20</v>
      </c>
    </row>
    <row r="39" spans="1:6" x14ac:dyDescent="0.3">
      <c r="A39" s="15" t="s">
        <v>50</v>
      </c>
      <c r="B39" s="73">
        <v>0.95</v>
      </c>
      <c r="C39" s="155">
        <v>0.95</v>
      </c>
      <c r="D39" s="156">
        <v>0.95</v>
      </c>
      <c r="E39" s="157">
        <v>0.95</v>
      </c>
      <c r="F39" s="158">
        <v>0.95</v>
      </c>
    </row>
    <row r="40" spans="1:6" x14ac:dyDescent="0.3">
      <c r="A40" s="15" t="s">
        <v>51</v>
      </c>
      <c r="B40" s="73">
        <v>1.1000000000000001</v>
      </c>
      <c r="C40" s="155">
        <v>1.1000000000000001</v>
      </c>
      <c r="D40" s="156">
        <v>1.1000000000000001</v>
      </c>
      <c r="E40" s="157">
        <v>1.1000000000000001</v>
      </c>
      <c r="F40" s="158">
        <v>1.1000000000000001</v>
      </c>
    </row>
    <row r="41" spans="1:6" x14ac:dyDescent="0.3">
      <c r="A41" s="31" t="s">
        <v>52</v>
      </c>
      <c r="B41" s="73">
        <v>1</v>
      </c>
      <c r="C41" s="155">
        <v>1</v>
      </c>
      <c r="D41" s="156">
        <v>1</v>
      </c>
      <c r="E41" s="157">
        <v>1</v>
      </c>
      <c r="F41" s="158">
        <v>1</v>
      </c>
    </row>
    <row r="42" spans="1:6" x14ac:dyDescent="0.3">
      <c r="A42" s="84" t="s">
        <v>156</v>
      </c>
      <c r="B42" s="76">
        <v>1.07</v>
      </c>
      <c r="C42" s="159">
        <v>1.07</v>
      </c>
      <c r="D42" s="160">
        <v>1.07</v>
      </c>
      <c r="E42" s="161">
        <v>1.07</v>
      </c>
      <c r="F42" s="162">
        <v>1.07</v>
      </c>
    </row>
    <row r="43" spans="1:6" x14ac:dyDescent="0.3">
      <c r="A43" s="33" t="s">
        <v>54</v>
      </c>
      <c r="B43" s="58" t="s">
        <v>157</v>
      </c>
      <c r="C43" s="132" t="s">
        <v>158</v>
      </c>
      <c r="D43" s="133" t="s">
        <v>23</v>
      </c>
      <c r="E43" s="134" t="s">
        <v>23</v>
      </c>
      <c r="F43" s="135" t="s">
        <v>23</v>
      </c>
    </row>
    <row r="44" spans="1:6" x14ac:dyDescent="0.3">
      <c r="A44" s="15" t="s">
        <v>50</v>
      </c>
      <c r="B44" s="73"/>
      <c r="C44" s="155"/>
      <c r="D44" s="163"/>
      <c r="E44" s="164"/>
      <c r="F44" s="165"/>
    </row>
    <row r="45" spans="1:6" x14ac:dyDescent="0.3">
      <c r="A45" s="15" t="s">
        <v>51</v>
      </c>
      <c r="B45" s="49"/>
      <c r="C45" s="118"/>
      <c r="D45" s="141"/>
      <c r="E45" s="124"/>
      <c r="F45" s="125"/>
    </row>
    <row r="46" spans="1:6" x14ac:dyDescent="0.3">
      <c r="A46" s="31" t="s">
        <v>57</v>
      </c>
      <c r="B46" s="73">
        <v>1</v>
      </c>
      <c r="C46" s="155">
        <v>1</v>
      </c>
      <c r="D46" s="163">
        <v>1</v>
      </c>
      <c r="E46" s="164">
        <v>1</v>
      </c>
      <c r="F46" s="165">
        <v>1</v>
      </c>
    </row>
    <row r="47" spans="1:6" x14ac:dyDescent="0.3">
      <c r="A47" s="84" t="s">
        <v>156</v>
      </c>
      <c r="B47" s="55"/>
      <c r="C47" s="128"/>
      <c r="D47" s="142"/>
      <c r="E47" s="166"/>
      <c r="F47" s="167"/>
    </row>
    <row r="48" spans="1:6" x14ac:dyDescent="0.3">
      <c r="A48" s="85" t="s">
        <v>159</v>
      </c>
      <c r="B48" s="58" t="s">
        <v>143</v>
      </c>
      <c r="C48" s="132"/>
      <c r="D48" s="123" t="s">
        <v>145</v>
      </c>
      <c r="E48" s="140" t="s">
        <v>145</v>
      </c>
      <c r="F48" s="168"/>
    </row>
    <row r="49" spans="1:6" x14ac:dyDescent="0.3">
      <c r="A49" s="31" t="s">
        <v>50</v>
      </c>
      <c r="B49" s="73">
        <v>0.95</v>
      </c>
      <c r="C49" s="155"/>
      <c r="D49" s="156">
        <v>0.95</v>
      </c>
      <c r="E49" s="169">
        <v>0.95</v>
      </c>
      <c r="F49" s="170"/>
    </row>
    <row r="50" spans="1:6" x14ac:dyDescent="0.3">
      <c r="A50" s="31" t="s">
        <v>51</v>
      </c>
      <c r="B50" s="73">
        <v>1.1000000000000001</v>
      </c>
      <c r="C50" s="155"/>
      <c r="D50" s="156">
        <v>1.1000000000000001</v>
      </c>
      <c r="E50" s="164">
        <v>1.1000000000000001</v>
      </c>
      <c r="F50" s="125"/>
    </row>
    <row r="51" spans="1:6" x14ac:dyDescent="0.3">
      <c r="A51" s="31" t="s">
        <v>52</v>
      </c>
      <c r="B51" s="73">
        <v>1</v>
      </c>
      <c r="C51" s="155"/>
      <c r="D51" s="156">
        <v>1</v>
      </c>
      <c r="E51" s="164">
        <v>1</v>
      </c>
      <c r="F51" s="125"/>
    </row>
    <row r="52" spans="1:6" x14ac:dyDescent="0.3">
      <c r="A52" s="84" t="s">
        <v>156</v>
      </c>
      <c r="B52" s="76">
        <v>1.07</v>
      </c>
      <c r="C52" s="159"/>
      <c r="D52" s="160">
        <v>1.07</v>
      </c>
      <c r="E52" s="171">
        <v>1.07</v>
      </c>
      <c r="F52" s="167"/>
    </row>
    <row r="53" spans="1:6" x14ac:dyDescent="0.3">
      <c r="A53" s="85" t="s">
        <v>160</v>
      </c>
      <c r="B53" s="58" t="s">
        <v>161</v>
      </c>
      <c r="C53" s="132"/>
      <c r="D53" s="123" t="s">
        <v>146</v>
      </c>
      <c r="E53" s="140"/>
      <c r="F53" s="168"/>
    </row>
    <row r="54" spans="1:6" x14ac:dyDescent="0.3">
      <c r="A54" s="31" t="s">
        <v>50</v>
      </c>
      <c r="B54" s="73"/>
      <c r="C54" s="155"/>
      <c r="D54" s="156">
        <v>0.95</v>
      </c>
      <c r="E54" s="169"/>
      <c r="F54" s="170"/>
    </row>
    <row r="55" spans="1:6" x14ac:dyDescent="0.3">
      <c r="A55" s="31" t="s">
        <v>51</v>
      </c>
      <c r="B55" s="49"/>
      <c r="C55" s="118"/>
      <c r="D55" s="156">
        <v>1.1000000000000001</v>
      </c>
      <c r="E55" s="124"/>
      <c r="F55" s="125"/>
    </row>
    <row r="56" spans="1:6" x14ac:dyDescent="0.3">
      <c r="A56" s="31" t="s">
        <v>52</v>
      </c>
      <c r="B56" s="49">
        <v>100</v>
      </c>
      <c r="C56" s="155"/>
      <c r="D56" s="156">
        <v>1</v>
      </c>
      <c r="E56" s="124"/>
      <c r="F56" s="125"/>
    </row>
    <row r="57" spans="1:6" x14ac:dyDescent="0.3">
      <c r="A57" s="31" t="s">
        <v>156</v>
      </c>
      <c r="B57" s="67"/>
      <c r="C57" s="147"/>
      <c r="D57" s="160">
        <v>1.07</v>
      </c>
      <c r="E57" s="149"/>
      <c r="F57" s="150"/>
    </row>
    <row r="58" spans="1:6" x14ac:dyDescent="0.3">
      <c r="A58" s="25" t="s">
        <v>59</v>
      </c>
      <c r="B58" s="70"/>
      <c r="C58" s="151"/>
      <c r="D58" s="152"/>
      <c r="E58" s="153"/>
      <c r="F58" s="154"/>
    </row>
    <row r="59" spans="1:6" x14ac:dyDescent="0.3">
      <c r="A59" s="33" t="s">
        <v>60</v>
      </c>
      <c r="B59" s="172" t="s">
        <v>162</v>
      </c>
      <c r="C59" s="173" t="s">
        <v>162</v>
      </c>
      <c r="D59" s="174" t="s">
        <v>61</v>
      </c>
      <c r="E59" s="175" t="s">
        <v>61</v>
      </c>
      <c r="F59" s="176" t="s">
        <v>61</v>
      </c>
    </row>
    <row r="60" spans="1:6" x14ac:dyDescent="0.3">
      <c r="A60" s="15" t="s">
        <v>62</v>
      </c>
      <c r="B60" s="177"/>
      <c r="C60" s="178"/>
      <c r="D60" s="179"/>
      <c r="E60" s="180"/>
      <c r="F60" s="181"/>
    </row>
    <row r="61" spans="1:6" x14ac:dyDescent="0.3">
      <c r="A61" s="15" t="s">
        <v>63</v>
      </c>
      <c r="B61" s="177"/>
      <c r="C61" s="178"/>
      <c r="D61" s="179"/>
      <c r="E61" s="180"/>
      <c r="F61" s="181"/>
    </row>
    <row r="62" spans="1:6" x14ac:dyDescent="0.3">
      <c r="A62" s="15" t="s">
        <v>64</v>
      </c>
      <c r="B62" s="177" t="s">
        <v>65</v>
      </c>
      <c r="C62" s="178" t="s">
        <v>65</v>
      </c>
      <c r="D62" s="179" t="s">
        <v>65</v>
      </c>
      <c r="E62" s="180" t="s">
        <v>65</v>
      </c>
      <c r="F62" s="181" t="s">
        <v>65</v>
      </c>
    </row>
    <row r="63" spans="1:6" x14ac:dyDescent="0.3">
      <c r="A63" s="15" t="s">
        <v>66</v>
      </c>
      <c r="B63" s="177" t="s">
        <v>67</v>
      </c>
      <c r="C63" s="178" t="s">
        <v>67</v>
      </c>
      <c r="D63" s="179" t="s">
        <v>67</v>
      </c>
      <c r="E63" s="180" t="s">
        <v>67</v>
      </c>
      <c r="F63" s="181" t="s">
        <v>67</v>
      </c>
    </row>
    <row r="64" spans="1:6" x14ac:dyDescent="0.3">
      <c r="A64" s="15" t="s">
        <v>68</v>
      </c>
      <c r="B64" s="177" t="s">
        <v>69</v>
      </c>
      <c r="C64" s="178" t="s">
        <v>69</v>
      </c>
      <c r="D64" s="179" t="s">
        <v>69</v>
      </c>
      <c r="E64" s="180" t="s">
        <v>69</v>
      </c>
      <c r="F64" s="181" t="s">
        <v>69</v>
      </c>
    </row>
    <row r="65" spans="1:6" x14ac:dyDescent="0.3">
      <c r="A65" s="15" t="s">
        <v>70</v>
      </c>
      <c r="B65" s="177" t="s">
        <v>71</v>
      </c>
      <c r="C65" s="178" t="s">
        <v>71</v>
      </c>
      <c r="D65" s="179" t="s">
        <v>71</v>
      </c>
      <c r="E65" s="180" t="s">
        <v>71</v>
      </c>
      <c r="F65" s="181" t="s">
        <v>71</v>
      </c>
    </row>
    <row r="66" spans="1:6" x14ac:dyDescent="0.3">
      <c r="A66" s="23" t="s">
        <v>72</v>
      </c>
      <c r="B66" s="177" t="s">
        <v>73</v>
      </c>
      <c r="C66" s="178" t="s">
        <v>73</v>
      </c>
      <c r="D66" s="179" t="s">
        <v>73</v>
      </c>
      <c r="E66" s="180" t="s">
        <v>73</v>
      </c>
      <c r="F66" s="181" t="s">
        <v>73</v>
      </c>
    </row>
    <row r="67" spans="1:6" x14ac:dyDescent="0.3">
      <c r="A67" s="29" t="s">
        <v>74</v>
      </c>
      <c r="B67" s="177" t="s">
        <v>163</v>
      </c>
      <c r="C67" s="178" t="s">
        <v>163</v>
      </c>
      <c r="D67" s="182" t="s">
        <v>75</v>
      </c>
      <c r="E67" s="183" t="s">
        <v>75</v>
      </c>
      <c r="F67" s="184" t="s">
        <v>75</v>
      </c>
    </row>
    <row r="68" spans="1:6" x14ac:dyDescent="0.3">
      <c r="A68" s="15" t="s">
        <v>62</v>
      </c>
      <c r="B68" s="177"/>
      <c r="C68" s="178"/>
      <c r="D68" s="179"/>
      <c r="E68" s="180"/>
      <c r="F68" s="181"/>
    </row>
    <row r="69" spans="1:6" x14ac:dyDescent="0.3">
      <c r="A69" s="15" t="s">
        <v>63</v>
      </c>
      <c r="B69" s="177"/>
      <c r="C69" s="178"/>
      <c r="D69" s="179"/>
      <c r="E69" s="180"/>
      <c r="F69" s="181"/>
    </row>
    <row r="70" spans="1:6" x14ac:dyDescent="0.3">
      <c r="A70" s="15" t="s">
        <v>68</v>
      </c>
      <c r="B70" s="177" t="s">
        <v>65</v>
      </c>
      <c r="C70" s="178" t="s">
        <v>65</v>
      </c>
      <c r="D70" s="179" t="s">
        <v>65</v>
      </c>
      <c r="E70" s="180" t="s">
        <v>65</v>
      </c>
      <c r="F70" s="181" t="s">
        <v>65</v>
      </c>
    </row>
    <row r="71" spans="1:6" x14ac:dyDescent="0.3">
      <c r="A71" s="15" t="s">
        <v>70</v>
      </c>
      <c r="B71" s="177" t="s">
        <v>67</v>
      </c>
      <c r="C71" s="178" t="s">
        <v>67</v>
      </c>
      <c r="D71" s="179" t="s">
        <v>67</v>
      </c>
      <c r="E71" s="180" t="s">
        <v>67</v>
      </c>
      <c r="F71" s="181" t="s">
        <v>67</v>
      </c>
    </row>
    <row r="72" spans="1:6" x14ac:dyDescent="0.3">
      <c r="A72" s="15" t="s">
        <v>72</v>
      </c>
      <c r="B72" s="177" t="s">
        <v>69</v>
      </c>
      <c r="C72" s="178" t="s">
        <v>69</v>
      </c>
      <c r="D72" s="179" t="s">
        <v>69</v>
      </c>
      <c r="E72" s="180" t="s">
        <v>69</v>
      </c>
      <c r="F72" s="181" t="s">
        <v>69</v>
      </c>
    </row>
    <row r="73" spans="1:6" x14ac:dyDescent="0.3">
      <c r="A73" s="18" t="s">
        <v>76</v>
      </c>
      <c r="B73" s="177" t="s">
        <v>73</v>
      </c>
      <c r="C73" s="178" t="s">
        <v>73</v>
      </c>
      <c r="D73" s="179" t="s">
        <v>73</v>
      </c>
      <c r="E73" s="180" t="s">
        <v>73</v>
      </c>
      <c r="F73" s="181" t="s">
        <v>73</v>
      </c>
    </row>
    <row r="74" spans="1:6" x14ac:dyDescent="0.3">
      <c r="A74" s="33" t="s">
        <v>77</v>
      </c>
      <c r="B74" s="172" t="s">
        <v>164</v>
      </c>
      <c r="C74" s="173" t="s">
        <v>164</v>
      </c>
      <c r="D74" s="174" t="s">
        <v>78</v>
      </c>
      <c r="E74" s="175" t="s">
        <v>78</v>
      </c>
      <c r="F74" s="176" t="s">
        <v>78</v>
      </c>
    </row>
    <row r="75" spans="1:6" x14ac:dyDescent="0.3">
      <c r="A75" s="15" t="s">
        <v>62</v>
      </c>
      <c r="B75" s="177"/>
      <c r="C75" s="178"/>
      <c r="D75" s="179"/>
      <c r="E75" s="180"/>
      <c r="F75" s="181"/>
    </row>
    <row r="76" spans="1:6" x14ac:dyDescent="0.3">
      <c r="A76" s="15" t="s">
        <v>63</v>
      </c>
      <c r="B76" s="177">
        <v>50</v>
      </c>
      <c r="C76" s="178">
        <v>50</v>
      </c>
      <c r="D76" s="179">
        <v>5000</v>
      </c>
      <c r="E76" s="180">
        <v>5000</v>
      </c>
      <c r="F76" s="181">
        <v>5000</v>
      </c>
    </row>
    <row r="77" spans="1:6" x14ac:dyDescent="0.3">
      <c r="A77" s="18" t="s">
        <v>79</v>
      </c>
      <c r="B77" s="177" t="s">
        <v>80</v>
      </c>
      <c r="C77" s="178" t="s">
        <v>80</v>
      </c>
      <c r="D77" s="179" t="s">
        <v>80</v>
      </c>
      <c r="E77" s="180" t="s">
        <v>80</v>
      </c>
      <c r="F77" s="181" t="s">
        <v>80</v>
      </c>
    </row>
    <row r="78" spans="1:6" x14ac:dyDescent="0.3">
      <c r="A78" s="33" t="s">
        <v>81</v>
      </c>
      <c r="B78" s="172" t="s">
        <v>165</v>
      </c>
      <c r="C78" s="173" t="s">
        <v>165</v>
      </c>
      <c r="D78" s="174" t="s">
        <v>82</v>
      </c>
      <c r="E78" s="175" t="s">
        <v>82</v>
      </c>
      <c r="F78" s="176" t="s">
        <v>82</v>
      </c>
    </row>
    <row r="79" spans="1:6" x14ac:dyDescent="0.3">
      <c r="A79" s="15" t="s">
        <v>62</v>
      </c>
      <c r="B79" s="177"/>
      <c r="C79" s="178"/>
      <c r="D79" s="179"/>
      <c r="E79" s="180"/>
      <c r="F79" s="181"/>
    </row>
    <row r="80" spans="1:6" x14ac:dyDescent="0.3">
      <c r="A80" s="15" t="s">
        <v>63</v>
      </c>
      <c r="B80" s="177">
        <v>60</v>
      </c>
      <c r="C80" s="178">
        <v>60</v>
      </c>
      <c r="D80" s="179">
        <v>6000</v>
      </c>
      <c r="E80" s="180">
        <v>6000</v>
      </c>
      <c r="F80" s="181">
        <v>6000</v>
      </c>
    </row>
    <row r="81" spans="1:6" x14ac:dyDescent="0.3">
      <c r="A81" s="18" t="s">
        <v>64</v>
      </c>
      <c r="B81" s="177" t="s">
        <v>83</v>
      </c>
      <c r="C81" s="178" t="s">
        <v>83</v>
      </c>
      <c r="D81" s="179" t="s">
        <v>83</v>
      </c>
      <c r="E81" s="180" t="s">
        <v>83</v>
      </c>
      <c r="F81" s="181" t="s">
        <v>83</v>
      </c>
    </row>
    <row r="82" spans="1:6" x14ac:dyDescent="0.3">
      <c r="A82" s="33" t="s">
        <v>84</v>
      </c>
      <c r="B82" s="172" t="s">
        <v>166</v>
      </c>
      <c r="C82" s="173" t="s">
        <v>166</v>
      </c>
      <c r="D82" s="174" t="s">
        <v>85</v>
      </c>
      <c r="E82" s="175" t="s">
        <v>85</v>
      </c>
      <c r="F82" s="176" t="s">
        <v>85</v>
      </c>
    </row>
    <row r="83" spans="1:6" x14ac:dyDescent="0.3">
      <c r="A83" s="15" t="s">
        <v>62</v>
      </c>
      <c r="B83" s="177"/>
      <c r="C83" s="178"/>
      <c r="D83" s="179"/>
      <c r="E83" s="180"/>
      <c r="F83" s="181"/>
    </row>
    <row r="84" spans="1:6" x14ac:dyDescent="0.3">
      <c r="A84" s="15" t="s">
        <v>63</v>
      </c>
      <c r="B84" s="177">
        <v>50</v>
      </c>
      <c r="C84" s="178">
        <v>50</v>
      </c>
      <c r="D84" s="179">
        <v>5000</v>
      </c>
      <c r="E84" s="180">
        <v>5000</v>
      </c>
      <c r="F84" s="181">
        <v>5000</v>
      </c>
    </row>
    <row r="85" spans="1:6" x14ac:dyDescent="0.3">
      <c r="A85" s="18" t="s">
        <v>86</v>
      </c>
      <c r="B85" s="177" t="s">
        <v>87</v>
      </c>
      <c r="C85" s="178" t="s">
        <v>87</v>
      </c>
      <c r="D85" s="179" t="s">
        <v>87</v>
      </c>
      <c r="E85" s="180" t="s">
        <v>87</v>
      </c>
      <c r="F85" s="181" t="s">
        <v>87</v>
      </c>
    </row>
    <row r="86" spans="1:6" x14ac:dyDescent="0.3">
      <c r="A86" s="33" t="s">
        <v>88</v>
      </c>
      <c r="B86" s="172" t="s">
        <v>167</v>
      </c>
      <c r="C86" s="173" t="s">
        <v>167</v>
      </c>
      <c r="D86" s="174" t="s">
        <v>89</v>
      </c>
      <c r="E86" s="175" t="s">
        <v>89</v>
      </c>
      <c r="F86" s="176" t="s">
        <v>89</v>
      </c>
    </row>
    <row r="87" spans="1:6" x14ac:dyDescent="0.3">
      <c r="A87" s="15" t="s">
        <v>62</v>
      </c>
      <c r="B87" s="177">
        <v>53</v>
      </c>
      <c r="C87" s="178">
        <v>53</v>
      </c>
      <c r="D87" s="403">
        <v>5250</v>
      </c>
      <c r="E87" s="404">
        <v>5250</v>
      </c>
      <c r="F87" s="405">
        <v>5250</v>
      </c>
    </row>
    <row r="88" spans="1:6" x14ac:dyDescent="0.3">
      <c r="A88" s="15" t="s">
        <v>63</v>
      </c>
      <c r="B88" s="177"/>
      <c r="C88" s="178"/>
      <c r="D88" s="179"/>
      <c r="E88" s="180"/>
      <c r="F88" s="181"/>
    </row>
    <row r="89" spans="1:6" x14ac:dyDescent="0.3">
      <c r="A89" s="18" t="s">
        <v>90</v>
      </c>
      <c r="B89" s="185"/>
      <c r="C89" s="186"/>
      <c r="D89" s="187"/>
      <c r="E89" s="188"/>
      <c r="F89" s="189"/>
    </row>
    <row r="90" spans="1:6" x14ac:dyDescent="0.3">
      <c r="A90" s="41"/>
      <c r="B90" s="103"/>
      <c r="C90" s="103"/>
      <c r="D90" s="41"/>
      <c r="E90" s="41"/>
      <c r="F90" s="41"/>
    </row>
    <row r="106" spans="1:6" x14ac:dyDescent="0.3">
      <c r="A106" s="41"/>
      <c r="B106" s="103"/>
      <c r="C106" s="103"/>
      <c r="D106" s="41"/>
      <c r="E106" s="41"/>
      <c r="F106" s="41"/>
    </row>
  </sheetData>
  <mergeCells count="5">
    <mergeCell ref="A1:A4"/>
    <mergeCell ref="B1:F1"/>
    <mergeCell ref="B2:F2"/>
    <mergeCell ref="B3:C3"/>
    <mergeCell ref="E3:F3"/>
  </mergeCells>
  <conditionalFormatting sqref="E62">
    <cfRule type="expression" dxfId="101" priority="64">
      <formula>ISBLANK(E$12)</formula>
    </cfRule>
  </conditionalFormatting>
  <conditionalFormatting sqref="E63:E66">
    <cfRule type="expression" dxfId="100" priority="63">
      <formula>ISBLANK(E$12)</formula>
    </cfRule>
  </conditionalFormatting>
  <conditionalFormatting sqref="E84:E85">
    <cfRule type="expression" dxfId="99" priority="62">
      <formula>ISBLANK(E$12)</formula>
    </cfRule>
  </conditionalFormatting>
  <conditionalFormatting sqref="E87">
    <cfRule type="expression" dxfId="98" priority="61">
      <formula>ISBLANK(E$12)</formula>
    </cfRule>
  </conditionalFormatting>
  <conditionalFormatting sqref="E76:E77">
    <cfRule type="expression" dxfId="97" priority="60">
      <formula>ISBLANK(E$12)</formula>
    </cfRule>
  </conditionalFormatting>
  <conditionalFormatting sqref="E80:E81">
    <cfRule type="expression" dxfId="96" priority="59">
      <formula>ISBLANK(E$12)</formula>
    </cfRule>
  </conditionalFormatting>
  <conditionalFormatting sqref="F62:F66">
    <cfRule type="expression" dxfId="95" priority="58">
      <formula>ISBLANK(F$12)</formula>
    </cfRule>
  </conditionalFormatting>
  <conditionalFormatting sqref="F84:F85">
    <cfRule type="expression" dxfId="94" priority="57">
      <formula>ISBLANK(F$12)</formula>
    </cfRule>
  </conditionalFormatting>
  <conditionalFormatting sqref="F87">
    <cfRule type="expression" dxfId="93" priority="56">
      <formula>ISBLANK(F$12)</formula>
    </cfRule>
  </conditionalFormatting>
  <conditionalFormatting sqref="F76:F77">
    <cfRule type="expression" dxfId="92" priority="55">
      <formula>ISBLANK(F$12)</formula>
    </cfRule>
  </conditionalFormatting>
  <conditionalFormatting sqref="F80:F81">
    <cfRule type="expression" dxfId="91" priority="54">
      <formula>ISBLANK(F$12)</formula>
    </cfRule>
  </conditionalFormatting>
  <conditionalFormatting sqref="B70:B73">
    <cfRule type="expression" dxfId="90" priority="53">
      <formula>ISBLANK(B$12)</formula>
    </cfRule>
  </conditionalFormatting>
  <conditionalFormatting sqref="C70:C73">
    <cfRule type="expression" dxfId="89" priority="52">
      <formula>ISBLANK(C$12)</formula>
    </cfRule>
  </conditionalFormatting>
  <conditionalFormatting sqref="E70:E73">
    <cfRule type="expression" dxfId="88" priority="51">
      <formula>ISBLANK(E$12)</formula>
    </cfRule>
  </conditionalFormatting>
  <conditionalFormatting sqref="F70:F73">
    <cfRule type="expression" dxfId="87" priority="50">
      <formula>ISBLANK(F$12)</formula>
    </cfRule>
  </conditionalFormatting>
  <conditionalFormatting sqref="B54">
    <cfRule type="expression" dxfId="86" priority="49">
      <formula>ISBLANK(B$12)</formula>
    </cfRule>
  </conditionalFormatting>
  <conditionalFormatting sqref="E49">
    <cfRule type="expression" dxfId="85" priority="48">
      <formula>ISBLANK(E$12)</formula>
    </cfRule>
  </conditionalFormatting>
  <conditionalFormatting sqref="B12:C12 B18 B21 E18:F18 E21:F21 E12:F12">
    <cfRule type="expression" dxfId="84" priority="47">
      <formula>ISBLANK(B$12)</formula>
    </cfRule>
  </conditionalFormatting>
  <conditionalFormatting sqref="B9">
    <cfRule type="expression" dxfId="83" priority="46">
      <formula>NOT(B$9=ROUNDDOWN(B$9,0))</formula>
    </cfRule>
  </conditionalFormatting>
  <conditionalFormatting sqref="C9">
    <cfRule type="expression" dxfId="82" priority="45">
      <formula>NOT(C$9=ROUNDDOWN(C$9,0))</formula>
    </cfRule>
  </conditionalFormatting>
  <conditionalFormatting sqref="F9">
    <cfRule type="expression" dxfId="81" priority="44">
      <formula>NOT(F$9=ROUNDDOWN(F$9,0))</formula>
    </cfRule>
  </conditionalFormatting>
  <conditionalFormatting sqref="B5">
    <cfRule type="expression" dxfId="80" priority="43">
      <formula>NOT(B$9=ROUNDDOWN(B$9,0))</formula>
    </cfRule>
  </conditionalFormatting>
  <conditionalFormatting sqref="D62">
    <cfRule type="expression" dxfId="79" priority="42">
      <formula>ISBLANK(D$12)</formula>
    </cfRule>
  </conditionalFormatting>
  <conditionalFormatting sqref="D63:D66">
    <cfRule type="expression" dxfId="78" priority="41">
      <formula>ISBLANK(D$12)</formula>
    </cfRule>
  </conditionalFormatting>
  <conditionalFormatting sqref="D84:D85">
    <cfRule type="expression" dxfId="77" priority="40">
      <formula>ISBLANK(D$12)</formula>
    </cfRule>
  </conditionalFormatting>
  <conditionalFormatting sqref="D87">
    <cfRule type="expression" dxfId="76" priority="39">
      <formula>ISBLANK(D$12)</formula>
    </cfRule>
  </conditionalFormatting>
  <conditionalFormatting sqref="D76:D77">
    <cfRule type="expression" dxfId="75" priority="38">
      <formula>ISBLANK(D$12)</formula>
    </cfRule>
  </conditionalFormatting>
  <conditionalFormatting sqref="D80:D81">
    <cfRule type="expression" dxfId="74" priority="37">
      <formula>ISBLANK(D$12)</formula>
    </cfRule>
  </conditionalFormatting>
  <conditionalFormatting sqref="D70:D73">
    <cfRule type="expression" dxfId="73" priority="36">
      <formula>ISBLANK(D$12)</formula>
    </cfRule>
  </conditionalFormatting>
  <conditionalFormatting sqref="D12 D18 D21">
    <cfRule type="expression" dxfId="72" priority="35">
      <formula>ISBLANK(D$12)</formula>
    </cfRule>
  </conditionalFormatting>
  <conditionalFormatting sqref="D9">
    <cfRule type="expression" dxfId="71" priority="34">
      <formula>NOT(D$9=ROUNDDOWN(D$9,0))</formula>
    </cfRule>
  </conditionalFormatting>
  <conditionalFormatting sqref="D5">
    <cfRule type="expression" dxfId="70" priority="33">
      <formula>NOT(D$9=ROUNDDOWN(D$9,0))</formula>
    </cfRule>
  </conditionalFormatting>
  <conditionalFormatting sqref="C76:C77">
    <cfRule type="expression" dxfId="69" priority="32">
      <formula>ISBLANK(C$12)</formula>
    </cfRule>
  </conditionalFormatting>
  <conditionalFormatting sqref="C80:C81">
    <cfRule type="expression" dxfId="68" priority="31">
      <formula>ISBLANK(C$12)</formula>
    </cfRule>
  </conditionalFormatting>
  <conditionalFormatting sqref="C84:C85">
    <cfRule type="expression" dxfId="67" priority="30">
      <formula>ISBLANK(C$12)</formula>
    </cfRule>
  </conditionalFormatting>
  <conditionalFormatting sqref="C87">
    <cfRule type="expression" dxfId="66" priority="29">
      <formula>ISBLANK(C$12)</formula>
    </cfRule>
  </conditionalFormatting>
  <conditionalFormatting sqref="C62:C66">
    <cfRule type="expression" dxfId="65" priority="28">
      <formula>ISBLANK(C$12)</formula>
    </cfRule>
  </conditionalFormatting>
  <conditionalFormatting sqref="B76:B77">
    <cfRule type="expression" dxfId="64" priority="27">
      <formula>ISBLANK(B$12)</formula>
    </cfRule>
  </conditionalFormatting>
  <conditionalFormatting sqref="B80:B81">
    <cfRule type="expression" dxfId="63" priority="26">
      <formula>ISBLANK(B$12)</formula>
    </cfRule>
  </conditionalFormatting>
  <conditionalFormatting sqref="B84:B85">
    <cfRule type="expression" dxfId="62" priority="25">
      <formula>ISBLANK(B$12)</formula>
    </cfRule>
  </conditionalFormatting>
  <conditionalFormatting sqref="B87">
    <cfRule type="expression" dxfId="61" priority="24">
      <formula>ISBLANK(B$12)</formula>
    </cfRule>
  </conditionalFormatting>
  <conditionalFormatting sqref="B62:B66">
    <cfRule type="expression" dxfId="60" priority="23">
      <formula>ISBLANK(B$12)</formula>
    </cfRule>
  </conditionalFormatting>
  <conditionalFormatting sqref="D70:D73">
    <cfRule type="expression" dxfId="59" priority="22">
      <formula>ISBLANK(D$12)</formula>
    </cfRule>
  </conditionalFormatting>
  <conditionalFormatting sqref="D76:D77">
    <cfRule type="expression" dxfId="58" priority="21">
      <formula>ISBLANK(D$12)</formula>
    </cfRule>
  </conditionalFormatting>
  <conditionalFormatting sqref="D76:D77">
    <cfRule type="expression" dxfId="57" priority="20">
      <formula>ISBLANK(D$12)</formula>
    </cfRule>
  </conditionalFormatting>
  <conditionalFormatting sqref="D80:D81">
    <cfRule type="expression" dxfId="56" priority="19">
      <formula>ISBLANK(D$12)</formula>
    </cfRule>
  </conditionalFormatting>
  <conditionalFormatting sqref="D80:D81">
    <cfRule type="expression" dxfId="55" priority="18">
      <formula>ISBLANK(D$12)</formula>
    </cfRule>
  </conditionalFormatting>
  <conditionalFormatting sqref="D84:D85">
    <cfRule type="expression" dxfId="54" priority="17">
      <formula>ISBLANK(D$12)</formula>
    </cfRule>
  </conditionalFormatting>
  <conditionalFormatting sqref="D84:D85">
    <cfRule type="expression" dxfId="53" priority="16">
      <formula>ISBLANK(D$12)</formula>
    </cfRule>
  </conditionalFormatting>
  <conditionalFormatting sqref="D87">
    <cfRule type="expression" dxfId="52" priority="15">
      <formula>ISBLANK(D$12)</formula>
    </cfRule>
  </conditionalFormatting>
  <conditionalFormatting sqref="D87">
    <cfRule type="expression" dxfId="51" priority="14">
      <formula>ISBLANK(D$12)</formula>
    </cfRule>
  </conditionalFormatting>
  <conditionalFormatting sqref="D62:D66">
    <cfRule type="expression" dxfId="50" priority="13">
      <formula>ISBLANK(D$12)</formula>
    </cfRule>
  </conditionalFormatting>
  <conditionalFormatting sqref="D62:D66">
    <cfRule type="expression" dxfId="49" priority="12">
      <formula>ISBLANK(D$12)</formula>
    </cfRule>
  </conditionalFormatting>
  <conditionalFormatting sqref="E76:E77">
    <cfRule type="expression" dxfId="48" priority="11">
      <formula>ISBLANK(E$12)</formula>
    </cfRule>
  </conditionalFormatting>
  <conditionalFormatting sqref="F76:F77">
    <cfRule type="expression" dxfId="47" priority="10">
      <formula>ISBLANK(F$12)</formula>
    </cfRule>
  </conditionalFormatting>
  <conditionalFormatting sqref="E80:E81">
    <cfRule type="expression" dxfId="46" priority="9">
      <formula>ISBLANK(E$12)</formula>
    </cfRule>
  </conditionalFormatting>
  <conditionalFormatting sqref="F80:F81">
    <cfRule type="expression" dxfId="45" priority="8">
      <formula>ISBLANK(F$12)</formula>
    </cfRule>
  </conditionalFormatting>
  <conditionalFormatting sqref="E84:E85">
    <cfRule type="expression" dxfId="44" priority="7">
      <formula>ISBLANK(E$12)</formula>
    </cfRule>
  </conditionalFormatting>
  <conditionalFormatting sqref="F84:F85">
    <cfRule type="expression" dxfId="43" priority="6">
      <formula>ISBLANK(F$12)</formula>
    </cfRule>
  </conditionalFormatting>
  <conditionalFormatting sqref="E87">
    <cfRule type="expression" dxfId="42" priority="5">
      <formula>ISBLANK(E$12)</formula>
    </cfRule>
  </conditionalFormatting>
  <conditionalFormatting sqref="F87">
    <cfRule type="expression" dxfId="41" priority="4">
      <formula>ISBLANK(F$12)</formula>
    </cfRule>
  </conditionalFormatting>
  <conditionalFormatting sqref="E62:E66">
    <cfRule type="expression" dxfId="40" priority="3">
      <formula>ISBLANK(E$12)</formula>
    </cfRule>
  </conditionalFormatting>
  <conditionalFormatting sqref="F62:F66">
    <cfRule type="expression" dxfId="39" priority="2">
      <formula>ISBLANK(F$12)</formula>
    </cfRule>
  </conditionalFormatting>
  <conditionalFormatting sqref="E15">
    <cfRule type="expression" dxfId="38" priority="1">
      <formula>ISBLANK(E$12)</formula>
    </cfRule>
  </conditionalFormatting>
  <dataValidations count="9">
    <dataValidation type="list" allowBlank="1" showInputMessage="1" showErrorMessage="1" promptTitle="Enter dose so that:" prompt="4500 cGy ≤ Nodes ≤ 5040 cGy" sqref="B15" xr:uid="{A5455307-508D-44CE-B71E-0F50530EA834}">
      <formula1>$G$5:$G$8</formula1>
    </dataValidation>
    <dataValidation type="list" allowBlank="1" showInputMessage="1" showErrorMessage="1" promptTitle="Enter Dose so that:" prompt="4500cGy ≤ Prostate + Seminal Vesicles  ≤ 5400 cGy_x000a_4500 cGy ≤ Nodes ≤ 5040 cGy" sqref="B12" xr:uid="{35DFF3F9-1CDD-47A5-9D37-5B14D56796E1}">
      <formula1>$G$5:$G$10</formula1>
    </dataValidation>
    <dataValidation allowBlank="1" showInputMessage="1" showErrorMessage="1" promptTitle="Enter Boost #1 Dose so that:" prompt="4500cGy ≤  Prostate + Seminal Vesicle Dose ≤ 5400cGy" sqref="E15" xr:uid="{6492F31C-5592-4F6E-97B4-95640D09FB1B}"/>
    <dataValidation type="list" allowBlank="1" showInputMessage="1" showErrorMessage="1" promptTitle="Enter Dose so that:" prompt="7560cGy ≤ Prostate Dose ≤ 8640cGy" sqref="C12" xr:uid="{86D31407-BCDC-40D5-B820-CDEDB200A22A}">
      <formula1>$I$22:$I$28</formula1>
    </dataValidation>
    <dataValidation type="list" allowBlank="1" showInputMessage="1" showErrorMessage="1" promptTitle="Enter Boost #2 Dose so that:" prompt="7560 ≤ Prostate Dose ≤ 8640" sqref="F18" xr:uid="{36FE271C-9940-4A96-AFF9-0AD73563DA06}">
      <formula1>K38:K44</formula1>
    </dataValidation>
    <dataValidation type="list" allowBlank="1" showInputMessage="1" showErrorMessage="1" promptTitle="Enter Boost #1 Dose so that:" prompt="4500cGy ≤  Prostate + Seminal Vesicle Dose ≤ 8640cGy" sqref="E18" xr:uid="{782F075C-A06C-478C-A243-8D9F5BAC5DDC}">
      <formula1>$J$5:$J$38</formula1>
    </dataValidation>
    <dataValidation type="list" allowBlank="1" showInputMessage="1" showErrorMessage="1" promptTitle="Enter Dose so that:" prompt="4500cGy ≤ Prostate + Seminal Vesicles + Nodes ≤ 5040 cGy" sqref="D12" xr:uid="{9F892DE9-5045-47E0-98FD-0CA2E0E68B0E}">
      <formula1>$H$5:$H$8</formula1>
    </dataValidation>
    <dataValidation allowBlank="1" showInputMessage="1" showErrorMessage="1" promptTitle="Enter Boost #1 Dose so that:" prompt="4500cGy ≤  Prostate + Seminal Vesicle Dose ≤ 8640cGy" sqref="E21" xr:uid="{F86F69B1-CFFA-4EEC-92E3-894737F206F4}"/>
    <dataValidation allowBlank="1" showInputMessage="1" showErrorMessage="1" promptTitle="Enter Boost #2 Dose so that:" prompt="7560 ≤ Prostate Dose ≤ 8640" sqref="F21" xr:uid="{1C65A24D-19DF-4352-B6D6-E9945E23F5A1}"/>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0C9FE-F9C5-4C16-8DE8-74E5216127CD}">
  <sheetPr>
    <tabColor rgb="FFFF99FF"/>
  </sheetPr>
  <dimension ref="A1:G97"/>
  <sheetViews>
    <sheetView topLeftCell="A51" workbookViewId="0">
      <selection activeCell="B78" sqref="B78:G78"/>
    </sheetView>
  </sheetViews>
  <sheetFormatPr defaultRowHeight="14.4" x14ac:dyDescent="0.3"/>
  <cols>
    <col min="1" max="1" width="27.44140625" style="42" customWidth="1"/>
    <col min="2" max="3" width="19.33203125" style="42" customWidth="1"/>
    <col min="4" max="4" width="19.33203125" style="304" customWidth="1"/>
    <col min="5" max="5" width="19.33203125" style="42" customWidth="1"/>
    <col min="6" max="7" width="19.33203125" style="305" customWidth="1"/>
  </cols>
  <sheetData>
    <row r="1" spans="1:7" ht="15.6" x14ac:dyDescent="0.3">
      <c r="A1" s="422" t="s">
        <v>6</v>
      </c>
      <c r="B1" s="190" t="s">
        <v>178</v>
      </c>
      <c r="C1" s="442" t="s">
        <v>179</v>
      </c>
      <c r="D1" s="443"/>
      <c r="E1" s="444" t="s">
        <v>180</v>
      </c>
      <c r="F1" s="445"/>
      <c r="G1" s="446"/>
    </row>
    <row r="2" spans="1:7" x14ac:dyDescent="0.3">
      <c r="A2" s="424"/>
      <c r="B2" s="447" t="s">
        <v>181</v>
      </c>
      <c r="C2" s="448"/>
      <c r="D2" s="449"/>
      <c r="E2" s="450" t="s">
        <v>182</v>
      </c>
      <c r="F2" s="451"/>
      <c r="G2" s="451"/>
    </row>
    <row r="3" spans="1:7" ht="60.6" x14ac:dyDescent="0.3">
      <c r="A3" s="424"/>
      <c r="B3" s="191" t="s">
        <v>183</v>
      </c>
      <c r="C3" s="192" t="s">
        <v>184</v>
      </c>
      <c r="D3" s="193" t="s">
        <v>185</v>
      </c>
      <c r="E3" s="194" t="s">
        <v>186</v>
      </c>
      <c r="F3" s="195" t="s">
        <v>187</v>
      </c>
      <c r="G3" s="195" t="s">
        <v>188</v>
      </c>
    </row>
    <row r="4" spans="1:7" ht="21.6" x14ac:dyDescent="0.3">
      <c r="A4" s="196" t="s">
        <v>9</v>
      </c>
      <c r="B4" s="197" t="s">
        <v>189</v>
      </c>
      <c r="C4" s="198" t="s">
        <v>190</v>
      </c>
      <c r="D4" s="199" t="s">
        <v>191</v>
      </c>
      <c r="E4" s="200" t="s">
        <v>192</v>
      </c>
      <c r="F4" s="201" t="s">
        <v>193</v>
      </c>
      <c r="G4" s="201" t="s">
        <v>194</v>
      </c>
    </row>
    <row r="5" spans="1:7" x14ac:dyDescent="0.3">
      <c r="A5" s="13" t="s">
        <v>11</v>
      </c>
      <c r="B5" s="202"/>
      <c r="C5" s="203"/>
      <c r="D5" s="51"/>
      <c r="E5" s="202"/>
      <c r="F5" s="51"/>
      <c r="G5" s="51"/>
    </row>
    <row r="6" spans="1:7" x14ac:dyDescent="0.3">
      <c r="A6" s="15" t="s">
        <v>12</v>
      </c>
      <c r="B6" s="204" t="s">
        <v>189</v>
      </c>
      <c r="C6" s="205" t="s">
        <v>195</v>
      </c>
      <c r="D6" s="206" t="s">
        <v>189</v>
      </c>
      <c r="E6" s="207" t="s">
        <v>195</v>
      </c>
      <c r="F6" s="208" t="s">
        <v>196</v>
      </c>
      <c r="G6" s="208" t="s">
        <v>189</v>
      </c>
    </row>
    <row r="7" spans="1:7" x14ac:dyDescent="0.3">
      <c r="A7" s="15" t="s">
        <v>14</v>
      </c>
      <c r="B7" s="209" t="s">
        <v>197</v>
      </c>
      <c r="C7" s="210" t="s">
        <v>198</v>
      </c>
      <c r="D7" s="211" t="s">
        <v>199</v>
      </c>
      <c r="E7" s="212" t="s">
        <v>198</v>
      </c>
      <c r="F7" s="213" t="s">
        <v>200</v>
      </c>
      <c r="G7" s="213" t="s">
        <v>201</v>
      </c>
    </row>
    <row r="8" spans="1:7" x14ac:dyDescent="0.3">
      <c r="A8" s="15" t="s">
        <v>16</v>
      </c>
      <c r="B8" s="209">
        <f>B11/B12</f>
        <v>39</v>
      </c>
      <c r="C8" s="214">
        <f>C11/C12</f>
        <v>26</v>
      </c>
      <c r="D8" s="211">
        <f>D11/D12</f>
        <v>13</v>
      </c>
      <c r="E8" s="215">
        <f>E11/E12</f>
        <v>26</v>
      </c>
      <c r="F8" s="216">
        <f>F11/F12</f>
        <v>9</v>
      </c>
      <c r="G8" s="216">
        <v>4</v>
      </c>
    </row>
    <row r="9" spans="1:7" x14ac:dyDescent="0.3">
      <c r="A9" s="18" t="s">
        <v>17</v>
      </c>
      <c r="B9" s="217" t="s">
        <v>18</v>
      </c>
      <c r="C9" s="218" t="s">
        <v>18</v>
      </c>
      <c r="D9" s="219" t="s">
        <v>18</v>
      </c>
      <c r="E9" s="220" t="s">
        <v>18</v>
      </c>
      <c r="F9" s="221" t="s">
        <v>18</v>
      </c>
      <c r="G9" s="221" t="s">
        <v>18</v>
      </c>
    </row>
    <row r="10" spans="1:7" x14ac:dyDescent="0.3">
      <c r="A10" s="20" t="s">
        <v>19</v>
      </c>
      <c r="B10" s="222" t="s">
        <v>20</v>
      </c>
      <c r="C10" s="223" t="s">
        <v>20</v>
      </c>
      <c r="D10" s="224" t="s">
        <v>20</v>
      </c>
      <c r="E10" s="225" t="s">
        <v>20</v>
      </c>
      <c r="F10" s="226" t="s">
        <v>20</v>
      </c>
      <c r="G10" s="226" t="s">
        <v>20</v>
      </c>
    </row>
    <row r="11" spans="1:7" x14ac:dyDescent="0.3">
      <c r="A11" s="15" t="s">
        <v>21</v>
      </c>
      <c r="B11" s="227">
        <v>7020</v>
      </c>
      <c r="C11" s="228">
        <v>4680</v>
      </c>
      <c r="D11" s="229">
        <v>2340</v>
      </c>
      <c r="E11" s="230">
        <v>4680</v>
      </c>
      <c r="F11" s="231">
        <v>1620</v>
      </c>
      <c r="G11" s="231">
        <f>G8*G12</f>
        <v>720</v>
      </c>
    </row>
    <row r="12" spans="1:7" x14ac:dyDescent="0.3">
      <c r="A12" s="18" t="s">
        <v>22</v>
      </c>
      <c r="B12" s="217">
        <v>180</v>
      </c>
      <c r="C12" s="218">
        <v>180</v>
      </c>
      <c r="D12" s="219">
        <v>180</v>
      </c>
      <c r="E12" s="220">
        <v>180</v>
      </c>
      <c r="F12" s="221">
        <v>180</v>
      </c>
      <c r="G12" s="221">
        <v>180</v>
      </c>
    </row>
    <row r="13" spans="1:7" x14ac:dyDescent="0.3">
      <c r="A13" s="20" t="s">
        <v>19</v>
      </c>
      <c r="B13" s="222" t="s">
        <v>23</v>
      </c>
      <c r="C13" s="223" t="s">
        <v>23</v>
      </c>
      <c r="D13" s="224" t="s">
        <v>23</v>
      </c>
      <c r="E13" s="225" t="s">
        <v>23</v>
      </c>
      <c r="F13" s="226" t="s">
        <v>23</v>
      </c>
      <c r="G13" s="226" t="s">
        <v>23</v>
      </c>
    </row>
    <row r="14" spans="1:7" x14ac:dyDescent="0.3">
      <c r="A14" s="15" t="s">
        <v>21</v>
      </c>
      <c r="B14" s="227">
        <v>7020</v>
      </c>
      <c r="C14" s="228">
        <v>4680</v>
      </c>
      <c r="D14" s="229">
        <v>2340</v>
      </c>
      <c r="E14" s="230">
        <v>4680</v>
      </c>
      <c r="F14" s="231">
        <v>1620</v>
      </c>
      <c r="G14" s="231">
        <v>720</v>
      </c>
    </row>
    <row r="15" spans="1:7" x14ac:dyDescent="0.3">
      <c r="A15" s="18" t="s">
        <v>22</v>
      </c>
      <c r="B15" s="217">
        <v>180</v>
      </c>
      <c r="C15" s="218">
        <v>180</v>
      </c>
      <c r="D15" s="219">
        <v>180</v>
      </c>
      <c r="E15" s="220">
        <v>180</v>
      </c>
      <c r="F15" s="221">
        <v>180</v>
      </c>
      <c r="G15" s="221">
        <v>180</v>
      </c>
    </row>
    <row r="16" spans="1:7" x14ac:dyDescent="0.3">
      <c r="A16" s="20" t="s">
        <v>19</v>
      </c>
      <c r="B16" s="222"/>
      <c r="C16" s="232" t="s">
        <v>146</v>
      </c>
      <c r="D16" s="224"/>
      <c r="E16" s="225" t="s">
        <v>146</v>
      </c>
      <c r="F16" s="233" t="s">
        <v>202</v>
      </c>
      <c r="G16" s="234"/>
    </row>
    <row r="17" spans="1:7" x14ac:dyDescent="0.3">
      <c r="A17" s="15" t="s">
        <v>21</v>
      </c>
      <c r="B17" s="217"/>
      <c r="C17" s="228">
        <v>4680</v>
      </c>
      <c r="D17" s="219"/>
      <c r="E17" s="230">
        <v>4680</v>
      </c>
      <c r="F17" s="221">
        <f>F18*F8</f>
        <v>1620</v>
      </c>
      <c r="G17" s="221"/>
    </row>
    <row r="18" spans="1:7" x14ac:dyDescent="0.3">
      <c r="A18" s="18" t="s">
        <v>22</v>
      </c>
      <c r="B18" s="217"/>
      <c r="C18" s="218">
        <v>180</v>
      </c>
      <c r="D18" s="219"/>
      <c r="E18" s="220">
        <v>180</v>
      </c>
      <c r="F18" s="235">
        <v>180</v>
      </c>
      <c r="G18" s="235"/>
    </row>
    <row r="19" spans="1:7" x14ac:dyDescent="0.3">
      <c r="A19" s="20" t="s">
        <v>24</v>
      </c>
      <c r="B19" s="222" t="s">
        <v>25</v>
      </c>
      <c r="C19" s="223" t="s">
        <v>25</v>
      </c>
      <c r="D19" s="224" t="s">
        <v>25</v>
      </c>
      <c r="E19" s="225" t="s">
        <v>25</v>
      </c>
      <c r="F19" s="226" t="s">
        <v>25</v>
      </c>
      <c r="G19" s="226" t="s">
        <v>25</v>
      </c>
    </row>
    <row r="20" spans="1:7" x14ac:dyDescent="0.3">
      <c r="A20" s="15" t="s">
        <v>26</v>
      </c>
      <c r="B20" s="209" t="s">
        <v>27</v>
      </c>
      <c r="C20" s="214" t="s">
        <v>27</v>
      </c>
      <c r="D20" s="211" t="s">
        <v>27</v>
      </c>
      <c r="E20" s="215" t="s">
        <v>27</v>
      </c>
      <c r="F20" s="216" t="s">
        <v>27</v>
      </c>
      <c r="G20" s="216" t="s">
        <v>27</v>
      </c>
    </row>
    <row r="21" spans="1:7" x14ac:dyDescent="0.3">
      <c r="A21" s="15" t="s">
        <v>28</v>
      </c>
      <c r="B21" s="209" t="s">
        <v>29</v>
      </c>
      <c r="C21" s="214" t="s">
        <v>29</v>
      </c>
      <c r="D21" s="211" t="s">
        <v>147</v>
      </c>
      <c r="E21" s="215" t="s">
        <v>29</v>
      </c>
      <c r="F21" s="216" t="s">
        <v>147</v>
      </c>
      <c r="G21" s="216" t="s">
        <v>147</v>
      </c>
    </row>
    <row r="22" spans="1:7" x14ac:dyDescent="0.3">
      <c r="A22" s="15" t="s">
        <v>30</v>
      </c>
      <c r="B22" s="209" t="s">
        <v>31</v>
      </c>
      <c r="C22" s="214" t="s">
        <v>31</v>
      </c>
      <c r="D22" s="211" t="s">
        <v>31</v>
      </c>
      <c r="E22" s="215" t="s">
        <v>31</v>
      </c>
      <c r="F22" s="216" t="s">
        <v>31</v>
      </c>
      <c r="G22" s="216" t="s">
        <v>31</v>
      </c>
    </row>
    <row r="23" spans="1:7" x14ac:dyDescent="0.3">
      <c r="A23" s="15" t="s">
        <v>32</v>
      </c>
      <c r="B23" s="209" t="s">
        <v>33</v>
      </c>
      <c r="C23" s="214" t="s">
        <v>33</v>
      </c>
      <c r="D23" s="211" t="s">
        <v>33</v>
      </c>
      <c r="E23" s="215" t="s">
        <v>33</v>
      </c>
      <c r="F23" s="216" t="s">
        <v>33</v>
      </c>
      <c r="G23" s="216" t="s">
        <v>33</v>
      </c>
    </row>
    <row r="24" spans="1:7" x14ac:dyDescent="0.3">
      <c r="A24" s="13" t="s">
        <v>34</v>
      </c>
      <c r="B24" s="202"/>
      <c r="C24" s="203"/>
      <c r="D24" s="51"/>
      <c r="E24" s="202"/>
      <c r="F24" s="51"/>
      <c r="G24" s="51"/>
    </row>
    <row r="25" spans="1:7" x14ac:dyDescent="0.3">
      <c r="A25" s="15" t="s">
        <v>35</v>
      </c>
      <c r="B25" s="209" t="s">
        <v>36</v>
      </c>
      <c r="C25" s="214" t="s">
        <v>36</v>
      </c>
      <c r="D25" s="211" t="s">
        <v>36</v>
      </c>
      <c r="E25" s="215" t="s">
        <v>36</v>
      </c>
      <c r="F25" s="216" t="s">
        <v>36</v>
      </c>
      <c r="G25" s="216" t="s">
        <v>36</v>
      </c>
    </row>
    <row r="26" spans="1:7" x14ac:dyDescent="0.3">
      <c r="A26" s="15" t="s">
        <v>32</v>
      </c>
      <c r="B26" s="209" t="s">
        <v>154</v>
      </c>
      <c r="C26" s="214" t="s">
        <v>154</v>
      </c>
      <c r="D26" s="211" t="s">
        <v>154</v>
      </c>
      <c r="E26" s="215" t="s">
        <v>154</v>
      </c>
      <c r="F26" s="216" t="s">
        <v>154</v>
      </c>
      <c r="G26" s="216" t="s">
        <v>154</v>
      </c>
    </row>
    <row r="27" spans="1:7" x14ac:dyDescent="0.3">
      <c r="A27" s="15" t="s">
        <v>39</v>
      </c>
      <c r="B27" s="209" t="s">
        <v>40</v>
      </c>
      <c r="C27" s="214" t="s">
        <v>40</v>
      </c>
      <c r="D27" s="211" t="s">
        <v>40</v>
      </c>
      <c r="E27" s="215" t="s">
        <v>40</v>
      </c>
      <c r="F27" s="216" t="s">
        <v>40</v>
      </c>
      <c r="G27" s="216" t="s">
        <v>40</v>
      </c>
    </row>
    <row r="28" spans="1:7" x14ac:dyDescent="0.3">
      <c r="A28" s="15" t="s">
        <v>41</v>
      </c>
      <c r="B28" s="209" t="s">
        <v>40</v>
      </c>
      <c r="C28" s="214" t="s">
        <v>40</v>
      </c>
      <c r="D28" s="211" t="s">
        <v>40</v>
      </c>
      <c r="E28" s="215" t="s">
        <v>40</v>
      </c>
      <c r="F28" s="216" t="s">
        <v>40</v>
      </c>
      <c r="G28" s="216" t="s">
        <v>40</v>
      </c>
    </row>
    <row r="29" spans="1:7" x14ac:dyDescent="0.3">
      <c r="A29" s="15" t="s">
        <v>42</v>
      </c>
      <c r="B29" s="209" t="s">
        <v>40</v>
      </c>
      <c r="C29" s="214" t="s">
        <v>40</v>
      </c>
      <c r="D29" s="211" t="s">
        <v>40</v>
      </c>
      <c r="E29" s="215" t="s">
        <v>40</v>
      </c>
      <c r="F29" s="216" t="s">
        <v>40</v>
      </c>
      <c r="G29" s="216" t="s">
        <v>40</v>
      </c>
    </row>
    <row r="30" spans="1:7" x14ac:dyDescent="0.3">
      <c r="A30" s="15" t="s">
        <v>43</v>
      </c>
      <c r="B30" s="209"/>
      <c r="C30" s="214"/>
      <c r="D30" s="211"/>
      <c r="E30" s="215"/>
      <c r="F30" s="216"/>
      <c r="G30" s="216"/>
    </row>
    <row r="31" spans="1:7" x14ac:dyDescent="0.3">
      <c r="A31" s="23" t="s">
        <v>44</v>
      </c>
      <c r="B31" s="236" t="s">
        <v>45</v>
      </c>
      <c r="C31" s="237" t="s">
        <v>45</v>
      </c>
      <c r="D31" s="238" t="s">
        <v>45</v>
      </c>
      <c r="E31" s="239" t="s">
        <v>45</v>
      </c>
      <c r="F31" s="240" t="s">
        <v>45</v>
      </c>
      <c r="G31" s="240" t="s">
        <v>45</v>
      </c>
    </row>
    <row r="32" spans="1:7" ht="248.4" x14ac:dyDescent="0.3">
      <c r="A32" s="241" t="s">
        <v>47</v>
      </c>
      <c r="B32" s="242" t="s">
        <v>203</v>
      </c>
      <c r="C32" s="242" t="s">
        <v>203</v>
      </c>
      <c r="D32" s="242" t="s">
        <v>203</v>
      </c>
      <c r="E32" s="242" t="s">
        <v>203</v>
      </c>
      <c r="F32" s="242" t="s">
        <v>203</v>
      </c>
      <c r="G32" s="242" t="s">
        <v>203</v>
      </c>
    </row>
    <row r="33" spans="1:7" x14ac:dyDescent="0.3">
      <c r="A33" s="243" t="s">
        <v>46</v>
      </c>
      <c r="B33" s="244"/>
      <c r="C33" s="245"/>
      <c r="D33" s="246"/>
      <c r="E33" s="247"/>
      <c r="F33" s="154"/>
      <c r="G33" s="154"/>
    </row>
    <row r="34" spans="1:7" x14ac:dyDescent="0.3">
      <c r="A34" s="248" t="s">
        <v>49</v>
      </c>
      <c r="B34" s="249" t="s">
        <v>20</v>
      </c>
      <c r="C34" s="250" t="s">
        <v>20</v>
      </c>
      <c r="D34" s="251" t="s">
        <v>20</v>
      </c>
      <c r="E34" s="225" t="s">
        <v>20</v>
      </c>
      <c r="F34" s="226" t="s">
        <v>20</v>
      </c>
      <c r="G34" s="226" t="s">
        <v>20</v>
      </c>
    </row>
    <row r="35" spans="1:7" x14ac:dyDescent="0.3">
      <c r="A35" s="15" t="s">
        <v>50</v>
      </c>
      <c r="B35" s="252">
        <v>0.95</v>
      </c>
      <c r="C35" s="253">
        <v>0.95</v>
      </c>
      <c r="D35" s="254">
        <v>0.95</v>
      </c>
      <c r="E35" s="255">
        <v>0.95</v>
      </c>
      <c r="F35" s="256">
        <v>0.95</v>
      </c>
      <c r="G35" s="256">
        <v>0.95</v>
      </c>
    </row>
    <row r="36" spans="1:7" x14ac:dyDescent="0.3">
      <c r="A36" s="15" t="s">
        <v>51</v>
      </c>
      <c r="B36" s="252">
        <v>1.1000000000000001</v>
      </c>
      <c r="C36" s="253">
        <v>1.1000000000000001</v>
      </c>
      <c r="D36" s="254">
        <v>1.1000000000000001</v>
      </c>
      <c r="E36" s="255">
        <v>1.1000000000000001</v>
      </c>
      <c r="F36" s="256">
        <v>1.1000000000000001</v>
      </c>
      <c r="G36" s="256">
        <v>1.1000000000000001</v>
      </c>
    </row>
    <row r="37" spans="1:7" x14ac:dyDescent="0.3">
      <c r="A37" s="31" t="s">
        <v>52</v>
      </c>
      <c r="B37" s="252">
        <v>1</v>
      </c>
      <c r="C37" s="253">
        <v>1</v>
      </c>
      <c r="D37" s="254">
        <v>1</v>
      </c>
      <c r="E37" s="255">
        <v>1</v>
      </c>
      <c r="F37" s="256">
        <v>1</v>
      </c>
      <c r="G37" s="256">
        <v>1</v>
      </c>
    </row>
    <row r="38" spans="1:7" x14ac:dyDescent="0.3">
      <c r="A38" s="18" t="s">
        <v>204</v>
      </c>
      <c r="B38" s="257">
        <v>1.07</v>
      </c>
      <c r="C38" s="258">
        <v>1.07</v>
      </c>
      <c r="D38" s="259">
        <v>1.07</v>
      </c>
      <c r="E38" s="260">
        <v>1.07</v>
      </c>
      <c r="F38" s="261">
        <v>1.07</v>
      </c>
      <c r="G38" s="261">
        <v>1.07</v>
      </c>
    </row>
    <row r="39" spans="1:7" x14ac:dyDescent="0.3">
      <c r="A39" s="33" t="s">
        <v>54</v>
      </c>
      <c r="B39" s="222" t="s">
        <v>23</v>
      </c>
      <c r="C39" s="223" t="s">
        <v>23</v>
      </c>
      <c r="D39" s="224" t="s">
        <v>23</v>
      </c>
      <c r="E39" s="225" t="s">
        <v>23</v>
      </c>
      <c r="F39" s="226" t="s">
        <v>23</v>
      </c>
      <c r="G39" s="226" t="s">
        <v>23</v>
      </c>
    </row>
    <row r="40" spans="1:7" x14ac:dyDescent="0.3">
      <c r="A40" s="15" t="s">
        <v>55</v>
      </c>
      <c r="B40" s="262"/>
      <c r="C40" s="263"/>
      <c r="D40" s="264"/>
      <c r="E40" s="265"/>
      <c r="F40" s="266"/>
      <c r="G40" s="266"/>
    </row>
    <row r="41" spans="1:7" x14ac:dyDescent="0.3">
      <c r="A41" s="15" t="s">
        <v>56</v>
      </c>
      <c r="B41" s="209"/>
      <c r="C41" s="214"/>
      <c r="D41" s="211"/>
      <c r="E41" s="215"/>
      <c r="F41" s="216"/>
      <c r="G41" s="216"/>
    </row>
    <row r="42" spans="1:7" x14ac:dyDescent="0.3">
      <c r="A42" s="15" t="s">
        <v>57</v>
      </c>
      <c r="B42" s="262">
        <v>1</v>
      </c>
      <c r="C42" s="267">
        <v>1</v>
      </c>
      <c r="D42" s="264">
        <v>1</v>
      </c>
      <c r="E42" s="265">
        <v>1</v>
      </c>
      <c r="F42" s="266">
        <v>1</v>
      </c>
      <c r="G42" s="266">
        <v>1</v>
      </c>
    </row>
    <row r="43" spans="1:7" x14ac:dyDescent="0.3">
      <c r="A43" s="18" t="s">
        <v>58</v>
      </c>
      <c r="B43" s="268"/>
      <c r="C43" s="269"/>
      <c r="D43" s="270"/>
      <c r="E43" s="220"/>
      <c r="F43" s="221"/>
      <c r="G43" s="221"/>
    </row>
    <row r="44" spans="1:7" x14ac:dyDescent="0.3">
      <c r="A44" s="33" t="s">
        <v>159</v>
      </c>
      <c r="B44" s="271"/>
      <c r="C44" s="269" t="s">
        <v>146</v>
      </c>
      <c r="D44" s="272"/>
      <c r="E44" s="225" t="s">
        <v>146</v>
      </c>
      <c r="F44" s="226" t="s">
        <v>202</v>
      </c>
      <c r="G44" s="226"/>
    </row>
    <row r="45" spans="1:7" x14ac:dyDescent="0.3">
      <c r="A45" s="15" t="s">
        <v>55</v>
      </c>
      <c r="B45" s="262"/>
      <c r="C45" s="273">
        <v>0.95</v>
      </c>
      <c r="D45" s="264"/>
      <c r="E45" s="274">
        <v>0.95</v>
      </c>
      <c r="F45" s="274">
        <v>0.95</v>
      </c>
      <c r="G45" s="266"/>
    </row>
    <row r="46" spans="1:7" x14ac:dyDescent="0.3">
      <c r="A46" s="15" t="s">
        <v>56</v>
      </c>
      <c r="B46" s="209"/>
      <c r="C46" s="253">
        <v>1.1000000000000001</v>
      </c>
      <c r="D46" s="211"/>
      <c r="E46" s="274">
        <v>1.1000000000000001</v>
      </c>
      <c r="F46" s="274">
        <v>1.1000000000000001</v>
      </c>
      <c r="G46" s="216"/>
    </row>
    <row r="47" spans="1:7" x14ac:dyDescent="0.3">
      <c r="A47" s="31" t="s">
        <v>52</v>
      </c>
      <c r="B47" s="262"/>
      <c r="C47" s="253">
        <v>1</v>
      </c>
      <c r="D47" s="264"/>
      <c r="E47" s="274">
        <v>1</v>
      </c>
      <c r="F47" s="274">
        <v>1</v>
      </c>
      <c r="G47" s="266"/>
    </row>
    <row r="48" spans="1:7" x14ac:dyDescent="0.3">
      <c r="A48" s="84" t="s">
        <v>156</v>
      </c>
      <c r="B48" s="217"/>
      <c r="C48" s="258">
        <v>1.07</v>
      </c>
      <c r="D48" s="219"/>
      <c r="E48" s="275">
        <v>1.07</v>
      </c>
      <c r="F48" s="275">
        <v>1.07</v>
      </c>
      <c r="G48" s="221"/>
    </row>
    <row r="49" spans="1:7" x14ac:dyDescent="0.3">
      <c r="A49" s="25" t="s">
        <v>59</v>
      </c>
      <c r="B49" s="247"/>
      <c r="C49" s="276"/>
      <c r="D49" s="154"/>
      <c r="E49" s="247"/>
      <c r="F49" s="154"/>
      <c r="G49" s="154"/>
    </row>
    <row r="50" spans="1:7" x14ac:dyDescent="0.3">
      <c r="A50" s="33" t="s">
        <v>60</v>
      </c>
      <c r="B50" s="277" t="s">
        <v>61</v>
      </c>
      <c r="C50" s="278" t="s">
        <v>61</v>
      </c>
      <c r="D50" s="279" t="s">
        <v>61</v>
      </c>
      <c r="E50" s="280" t="s">
        <v>61</v>
      </c>
      <c r="F50" s="281" t="s">
        <v>61</v>
      </c>
      <c r="G50" s="281" t="s">
        <v>61</v>
      </c>
    </row>
    <row r="51" spans="1:7" x14ac:dyDescent="0.3">
      <c r="A51" s="15" t="s">
        <v>62</v>
      </c>
      <c r="B51" s="282"/>
      <c r="C51" s="283"/>
      <c r="D51" s="284"/>
      <c r="E51" s="285"/>
      <c r="F51" s="286"/>
      <c r="G51" s="286"/>
    </row>
    <row r="52" spans="1:7" x14ac:dyDescent="0.3">
      <c r="A52" s="15" t="s">
        <v>63</v>
      </c>
      <c r="B52" s="282"/>
      <c r="C52" s="283"/>
      <c r="D52" s="284"/>
      <c r="E52" s="285"/>
      <c r="F52" s="286"/>
      <c r="G52" s="286"/>
    </row>
    <row r="53" spans="1:7" x14ac:dyDescent="0.3">
      <c r="A53" s="15" t="s">
        <v>64</v>
      </c>
      <c r="B53" s="282" t="s">
        <v>65</v>
      </c>
      <c r="C53" s="283" t="s">
        <v>65</v>
      </c>
      <c r="D53" s="284" t="s">
        <v>65</v>
      </c>
      <c r="E53" s="285" t="s">
        <v>65</v>
      </c>
      <c r="F53" s="286" t="s">
        <v>65</v>
      </c>
      <c r="G53" s="286" t="s">
        <v>65</v>
      </c>
    </row>
    <row r="54" spans="1:7" x14ac:dyDescent="0.3">
      <c r="A54" s="15" t="s">
        <v>66</v>
      </c>
      <c r="B54" s="282" t="s">
        <v>67</v>
      </c>
      <c r="C54" s="283" t="s">
        <v>67</v>
      </c>
      <c r="D54" s="284" t="s">
        <v>67</v>
      </c>
      <c r="E54" s="285" t="s">
        <v>67</v>
      </c>
      <c r="F54" s="286" t="s">
        <v>67</v>
      </c>
      <c r="G54" s="286" t="s">
        <v>67</v>
      </c>
    </row>
    <row r="55" spans="1:7" x14ac:dyDescent="0.3">
      <c r="A55" s="15" t="s">
        <v>68</v>
      </c>
      <c r="B55" s="282" t="s">
        <v>69</v>
      </c>
      <c r="C55" s="283" t="s">
        <v>69</v>
      </c>
      <c r="D55" s="284" t="s">
        <v>69</v>
      </c>
      <c r="E55" s="285" t="s">
        <v>69</v>
      </c>
      <c r="F55" s="286" t="s">
        <v>69</v>
      </c>
      <c r="G55" s="286" t="s">
        <v>69</v>
      </c>
    </row>
    <row r="56" spans="1:7" x14ac:dyDescent="0.3">
      <c r="A56" s="15" t="s">
        <v>70</v>
      </c>
      <c r="B56" s="282" t="s">
        <v>71</v>
      </c>
      <c r="C56" s="283" t="s">
        <v>71</v>
      </c>
      <c r="D56" s="284" t="s">
        <v>71</v>
      </c>
      <c r="E56" s="285" t="s">
        <v>71</v>
      </c>
      <c r="F56" s="286" t="s">
        <v>71</v>
      </c>
      <c r="G56" s="286" t="s">
        <v>71</v>
      </c>
    </row>
    <row r="57" spans="1:7" x14ac:dyDescent="0.3">
      <c r="A57" s="23" t="s">
        <v>72</v>
      </c>
      <c r="B57" s="287" t="s">
        <v>73</v>
      </c>
      <c r="C57" s="288" t="s">
        <v>73</v>
      </c>
      <c r="D57" s="289" t="s">
        <v>73</v>
      </c>
      <c r="E57" s="290" t="s">
        <v>73</v>
      </c>
      <c r="F57" s="291" t="s">
        <v>73</v>
      </c>
      <c r="G57" s="291" t="s">
        <v>73</v>
      </c>
    </row>
    <row r="58" spans="1:7" x14ac:dyDescent="0.3">
      <c r="A58" s="29" t="s">
        <v>74</v>
      </c>
      <c r="B58" s="292" t="s">
        <v>75</v>
      </c>
      <c r="C58" s="293" t="s">
        <v>75</v>
      </c>
      <c r="D58" s="294" t="s">
        <v>75</v>
      </c>
      <c r="E58" s="295" t="s">
        <v>75</v>
      </c>
      <c r="F58" s="296" t="s">
        <v>75</v>
      </c>
      <c r="G58" s="296" t="s">
        <v>75</v>
      </c>
    </row>
    <row r="59" spans="1:7" x14ac:dyDescent="0.3">
      <c r="A59" s="15" t="s">
        <v>62</v>
      </c>
      <c r="B59" s="282"/>
      <c r="C59" s="283"/>
      <c r="D59" s="284"/>
      <c r="E59" s="285"/>
      <c r="F59" s="286"/>
      <c r="G59" s="286"/>
    </row>
    <row r="60" spans="1:7" x14ac:dyDescent="0.3">
      <c r="A60" s="15" t="s">
        <v>63</v>
      </c>
      <c r="B60" s="282"/>
      <c r="C60" s="283"/>
      <c r="D60" s="284"/>
      <c r="E60" s="285"/>
      <c r="F60" s="286"/>
      <c r="G60" s="286"/>
    </row>
    <row r="61" spans="1:7" x14ac:dyDescent="0.3">
      <c r="A61" s="15" t="s">
        <v>68</v>
      </c>
      <c r="B61" s="262" t="s">
        <v>65</v>
      </c>
      <c r="C61" s="283" t="s">
        <v>65</v>
      </c>
      <c r="D61" s="284" t="s">
        <v>65</v>
      </c>
      <c r="E61" s="285" t="s">
        <v>65</v>
      </c>
      <c r="F61" s="286" t="s">
        <v>65</v>
      </c>
      <c r="G61" s="286" t="s">
        <v>65</v>
      </c>
    </row>
    <row r="62" spans="1:7" x14ac:dyDescent="0.3">
      <c r="A62" s="15" t="s">
        <v>70</v>
      </c>
      <c r="B62" s="282" t="s">
        <v>67</v>
      </c>
      <c r="C62" s="283" t="s">
        <v>67</v>
      </c>
      <c r="D62" s="284" t="s">
        <v>67</v>
      </c>
      <c r="E62" s="285" t="s">
        <v>67</v>
      </c>
      <c r="F62" s="286" t="s">
        <v>67</v>
      </c>
      <c r="G62" s="286" t="s">
        <v>67</v>
      </c>
    </row>
    <row r="63" spans="1:7" x14ac:dyDescent="0.3">
      <c r="A63" s="15" t="s">
        <v>72</v>
      </c>
      <c r="B63" s="282" t="s">
        <v>69</v>
      </c>
      <c r="C63" s="283" t="s">
        <v>69</v>
      </c>
      <c r="D63" s="284" t="s">
        <v>69</v>
      </c>
      <c r="E63" s="285" t="s">
        <v>69</v>
      </c>
      <c r="F63" s="286" t="s">
        <v>69</v>
      </c>
      <c r="G63" s="286" t="s">
        <v>69</v>
      </c>
    </row>
    <row r="64" spans="1:7" x14ac:dyDescent="0.3">
      <c r="A64" s="18" t="s">
        <v>76</v>
      </c>
      <c r="B64" s="297" t="s">
        <v>73</v>
      </c>
      <c r="C64" s="298" t="s">
        <v>73</v>
      </c>
      <c r="D64" s="299" t="s">
        <v>73</v>
      </c>
      <c r="E64" s="300" t="s">
        <v>73</v>
      </c>
      <c r="F64" s="301" t="s">
        <v>73</v>
      </c>
      <c r="G64" s="301" t="s">
        <v>73</v>
      </c>
    </row>
    <row r="65" spans="1:7" x14ac:dyDescent="0.3">
      <c r="A65" s="33" t="s">
        <v>77</v>
      </c>
      <c r="B65" s="277" t="s">
        <v>78</v>
      </c>
      <c r="C65" s="278" t="s">
        <v>78</v>
      </c>
      <c r="D65" s="279" t="s">
        <v>78</v>
      </c>
      <c r="E65" s="280" t="s">
        <v>78</v>
      </c>
      <c r="F65" s="281" t="s">
        <v>78</v>
      </c>
      <c r="G65" s="281" t="s">
        <v>78</v>
      </c>
    </row>
    <row r="66" spans="1:7" x14ac:dyDescent="0.3">
      <c r="A66" s="15" t="s">
        <v>62</v>
      </c>
      <c r="B66" s="282"/>
      <c r="C66" s="283"/>
      <c r="D66" s="284"/>
      <c r="E66" s="285"/>
      <c r="F66" s="286"/>
      <c r="G66" s="286"/>
    </row>
    <row r="67" spans="1:7" x14ac:dyDescent="0.3">
      <c r="A67" s="15" t="s">
        <v>63</v>
      </c>
      <c r="B67" s="282">
        <v>5000</v>
      </c>
      <c r="C67" s="283">
        <v>5000</v>
      </c>
      <c r="D67" s="284">
        <v>5000</v>
      </c>
      <c r="E67" s="285">
        <v>5000</v>
      </c>
      <c r="F67" s="286">
        <v>5000</v>
      </c>
      <c r="G67" s="286">
        <v>5000</v>
      </c>
    </row>
    <row r="68" spans="1:7" x14ac:dyDescent="0.3">
      <c r="A68" s="18" t="s">
        <v>79</v>
      </c>
      <c r="B68" s="297" t="s">
        <v>80</v>
      </c>
      <c r="C68" s="298" t="s">
        <v>80</v>
      </c>
      <c r="D68" s="299" t="s">
        <v>80</v>
      </c>
      <c r="E68" s="300" t="s">
        <v>80</v>
      </c>
      <c r="F68" s="301" t="s">
        <v>80</v>
      </c>
      <c r="G68" s="301" t="s">
        <v>80</v>
      </c>
    </row>
    <row r="69" spans="1:7" x14ac:dyDescent="0.3">
      <c r="A69" s="33" t="s">
        <v>81</v>
      </c>
      <c r="B69" s="277" t="s">
        <v>82</v>
      </c>
      <c r="C69" s="278" t="s">
        <v>82</v>
      </c>
      <c r="D69" s="279" t="s">
        <v>82</v>
      </c>
      <c r="E69" s="280" t="s">
        <v>82</v>
      </c>
      <c r="F69" s="281" t="s">
        <v>82</v>
      </c>
      <c r="G69" s="281" t="s">
        <v>82</v>
      </c>
    </row>
    <row r="70" spans="1:7" x14ac:dyDescent="0.3">
      <c r="A70" s="15" t="s">
        <v>62</v>
      </c>
      <c r="B70" s="282"/>
      <c r="C70" s="283"/>
      <c r="D70" s="284"/>
      <c r="E70" s="285"/>
      <c r="F70" s="286"/>
      <c r="G70" s="286"/>
    </row>
    <row r="71" spans="1:7" x14ac:dyDescent="0.3">
      <c r="A71" s="15" t="s">
        <v>63</v>
      </c>
      <c r="B71" s="282">
        <v>6000</v>
      </c>
      <c r="C71" s="283">
        <v>6000</v>
      </c>
      <c r="D71" s="284">
        <v>6000</v>
      </c>
      <c r="E71" s="285">
        <v>6000</v>
      </c>
      <c r="F71" s="286">
        <v>6000</v>
      </c>
      <c r="G71" s="286">
        <v>6000</v>
      </c>
    </row>
    <row r="72" spans="1:7" x14ac:dyDescent="0.3">
      <c r="A72" s="18" t="s">
        <v>64</v>
      </c>
      <c r="B72" s="297" t="s">
        <v>83</v>
      </c>
      <c r="C72" s="298" t="s">
        <v>83</v>
      </c>
      <c r="D72" s="299" t="s">
        <v>83</v>
      </c>
      <c r="E72" s="300" t="s">
        <v>83</v>
      </c>
      <c r="F72" s="301" t="s">
        <v>83</v>
      </c>
      <c r="G72" s="301" t="s">
        <v>83</v>
      </c>
    </row>
    <row r="73" spans="1:7" x14ac:dyDescent="0.3">
      <c r="A73" s="33" t="s">
        <v>84</v>
      </c>
      <c r="B73" s="277" t="s">
        <v>85</v>
      </c>
      <c r="C73" s="278" t="s">
        <v>85</v>
      </c>
      <c r="D73" s="279" t="s">
        <v>85</v>
      </c>
      <c r="E73" s="280" t="s">
        <v>85</v>
      </c>
      <c r="F73" s="281" t="s">
        <v>85</v>
      </c>
      <c r="G73" s="281" t="s">
        <v>85</v>
      </c>
    </row>
    <row r="74" spans="1:7" x14ac:dyDescent="0.3">
      <c r="A74" s="15" t="s">
        <v>62</v>
      </c>
      <c r="B74" s="282"/>
      <c r="C74" s="283"/>
      <c r="D74" s="284"/>
      <c r="E74" s="285"/>
      <c r="F74" s="286"/>
      <c r="G74" s="286"/>
    </row>
    <row r="75" spans="1:7" x14ac:dyDescent="0.3">
      <c r="A75" s="15" t="s">
        <v>63</v>
      </c>
      <c r="B75" s="282">
        <v>5000</v>
      </c>
      <c r="C75" s="283">
        <v>5000</v>
      </c>
      <c r="D75" s="284">
        <v>5000</v>
      </c>
      <c r="E75" s="285">
        <v>5000</v>
      </c>
      <c r="F75" s="286">
        <v>5000</v>
      </c>
      <c r="G75" s="286">
        <v>5000</v>
      </c>
    </row>
    <row r="76" spans="1:7" x14ac:dyDescent="0.3">
      <c r="A76" s="18" t="s">
        <v>86</v>
      </c>
      <c r="B76" s="297" t="s">
        <v>87</v>
      </c>
      <c r="C76" s="298" t="s">
        <v>87</v>
      </c>
      <c r="D76" s="299" t="s">
        <v>87</v>
      </c>
      <c r="E76" s="300" t="s">
        <v>87</v>
      </c>
      <c r="F76" s="301" t="s">
        <v>87</v>
      </c>
      <c r="G76" s="301" t="s">
        <v>87</v>
      </c>
    </row>
    <row r="77" spans="1:7" x14ac:dyDescent="0.3">
      <c r="A77" s="33" t="s">
        <v>88</v>
      </c>
      <c r="B77" s="277" t="s">
        <v>89</v>
      </c>
      <c r="C77" s="278" t="s">
        <v>89</v>
      </c>
      <c r="D77" s="279" t="s">
        <v>89</v>
      </c>
      <c r="E77" s="280" t="s">
        <v>89</v>
      </c>
      <c r="F77" s="281" t="s">
        <v>89</v>
      </c>
      <c r="G77" s="281" t="s">
        <v>89</v>
      </c>
    </row>
    <row r="78" spans="1:7" x14ac:dyDescent="0.3">
      <c r="A78" s="15" t="s">
        <v>62</v>
      </c>
      <c r="B78" s="406">
        <v>5250</v>
      </c>
      <c r="C78" s="407">
        <v>5250</v>
      </c>
      <c r="D78" s="405">
        <v>5250</v>
      </c>
      <c r="E78" s="406">
        <v>5250</v>
      </c>
      <c r="F78" s="405">
        <v>5250</v>
      </c>
      <c r="G78" s="405">
        <v>5250</v>
      </c>
    </row>
    <row r="79" spans="1:7" x14ac:dyDescent="0.3">
      <c r="A79" s="15" t="s">
        <v>63</v>
      </c>
      <c r="B79" s="282"/>
      <c r="C79" s="283"/>
      <c r="D79" s="284"/>
      <c r="E79" s="285"/>
      <c r="F79" s="286"/>
      <c r="G79" s="286"/>
    </row>
    <row r="80" spans="1:7" x14ac:dyDescent="0.3">
      <c r="A80" s="18" t="s">
        <v>90</v>
      </c>
      <c r="B80" s="297"/>
      <c r="C80" s="298"/>
      <c r="D80" s="299"/>
      <c r="E80" s="300"/>
      <c r="F80" s="301"/>
      <c r="G80" s="301"/>
    </row>
    <row r="81" spans="1:7" x14ac:dyDescent="0.3">
      <c r="A81" s="41"/>
      <c r="B81" s="41"/>
      <c r="C81" s="41"/>
      <c r="D81" s="302"/>
      <c r="E81" s="41"/>
      <c r="F81" s="303"/>
      <c r="G81" s="303"/>
    </row>
    <row r="97" spans="1:7" x14ac:dyDescent="0.3">
      <c r="A97" s="41"/>
      <c r="B97" s="41"/>
      <c r="C97" s="41"/>
      <c r="D97" s="302"/>
      <c r="E97" s="41"/>
      <c r="F97" s="303"/>
      <c r="G97" s="303"/>
    </row>
  </sheetData>
  <mergeCells count="5">
    <mergeCell ref="A1:A3"/>
    <mergeCell ref="C1:D1"/>
    <mergeCell ref="E1:G1"/>
    <mergeCell ref="B2:D2"/>
    <mergeCell ref="E2:G2"/>
  </mergeCells>
  <conditionalFormatting sqref="F61:F64 E53:F57 E75:F76 E78:F78 E67:F68 E71:F72">
    <cfRule type="expression" dxfId="37" priority="38">
      <formula>ISBLANK(E$11)</formula>
    </cfRule>
  </conditionalFormatting>
  <conditionalFormatting sqref="C61">
    <cfRule type="expression" dxfId="36" priority="37">
      <formula>ISBLANK(C$11)</formula>
    </cfRule>
  </conditionalFormatting>
  <conditionalFormatting sqref="D61">
    <cfRule type="expression" dxfId="35" priority="36">
      <formula>ISBLANK(D$11)</formula>
    </cfRule>
  </conditionalFormatting>
  <conditionalFormatting sqref="C62">
    <cfRule type="expression" dxfId="34" priority="35">
      <formula>ISBLANK(C$11)</formula>
    </cfRule>
  </conditionalFormatting>
  <conditionalFormatting sqref="C63">
    <cfRule type="expression" dxfId="33" priority="34">
      <formula>ISBLANK(C$11)</formula>
    </cfRule>
  </conditionalFormatting>
  <conditionalFormatting sqref="C64">
    <cfRule type="expression" dxfId="32" priority="33">
      <formula>ISBLANK(C$11)</formula>
    </cfRule>
  </conditionalFormatting>
  <conditionalFormatting sqref="D62:D64">
    <cfRule type="expression" dxfId="31" priority="32">
      <formula>ISBLANK(D$11)</formula>
    </cfRule>
  </conditionalFormatting>
  <conditionalFormatting sqref="C53:C57">
    <cfRule type="expression" dxfId="30" priority="31">
      <formula>ISBLANK(C$11)</formula>
    </cfRule>
  </conditionalFormatting>
  <conditionalFormatting sqref="D53:D57">
    <cfRule type="expression" dxfId="29" priority="30">
      <formula>ISBLANK(D$11)</formula>
    </cfRule>
  </conditionalFormatting>
  <conditionalFormatting sqref="C75:C76">
    <cfRule type="expression" dxfId="28" priority="29">
      <formula>ISBLANK(C$11)</formula>
    </cfRule>
  </conditionalFormatting>
  <conditionalFormatting sqref="D75:D76">
    <cfRule type="expression" dxfId="27" priority="28">
      <formula>ISBLANK(D$11)</formula>
    </cfRule>
  </conditionalFormatting>
  <conditionalFormatting sqref="C67:C68">
    <cfRule type="expression" dxfId="26" priority="27">
      <formula>ISBLANK(C$11)</formula>
    </cfRule>
  </conditionalFormatting>
  <conditionalFormatting sqref="D67:D68">
    <cfRule type="expression" dxfId="25" priority="26">
      <formula>ISBLANK(D$11)</formula>
    </cfRule>
  </conditionalFormatting>
  <conditionalFormatting sqref="C71:C72">
    <cfRule type="expression" dxfId="24" priority="25">
      <formula>ISBLANK(C$11)</formula>
    </cfRule>
  </conditionalFormatting>
  <conditionalFormatting sqref="D71:D72">
    <cfRule type="expression" dxfId="23" priority="24">
      <formula>ISBLANK(D$11)</formula>
    </cfRule>
  </conditionalFormatting>
  <conditionalFormatting sqref="C78">
    <cfRule type="expression" dxfId="22" priority="23">
      <formula>ISBLANK(C$11)</formula>
    </cfRule>
  </conditionalFormatting>
  <conditionalFormatting sqref="D78">
    <cfRule type="expression" dxfId="21" priority="22">
      <formula>ISBLANK(D$11)</formula>
    </cfRule>
  </conditionalFormatting>
  <conditionalFormatting sqref="E61">
    <cfRule type="expression" dxfId="20" priority="21">
      <formula>ISBLANK(E$11)</formula>
    </cfRule>
  </conditionalFormatting>
  <conditionalFormatting sqref="E62:E64">
    <cfRule type="expression" dxfId="19" priority="20">
      <formula>ISBLANK(E$11)</formula>
    </cfRule>
  </conditionalFormatting>
  <conditionalFormatting sqref="B11:E11">
    <cfRule type="expression" dxfId="18" priority="19">
      <formula>ISBLANK(B$11)</formula>
    </cfRule>
  </conditionalFormatting>
  <conditionalFormatting sqref="F11">
    <cfRule type="expression" dxfId="17" priority="18">
      <formula>ISBLANK(F$11)</formula>
    </cfRule>
  </conditionalFormatting>
  <conditionalFormatting sqref="B8">
    <cfRule type="expression" dxfId="16" priority="17">
      <formula>NOT(B$8=ROUNDDOWN(B$8,0))</formula>
    </cfRule>
  </conditionalFormatting>
  <conditionalFormatting sqref="C8">
    <cfRule type="expression" dxfId="15" priority="16">
      <formula>NOT(C$8=ROUNDDOWN(C$8,0))</formula>
    </cfRule>
  </conditionalFormatting>
  <conditionalFormatting sqref="D8">
    <cfRule type="expression" dxfId="14" priority="15">
      <formula>NOT(D$8=ROUNDDOWN(D$8,0))</formula>
    </cfRule>
  </conditionalFormatting>
  <conditionalFormatting sqref="E8">
    <cfRule type="expression" dxfId="13" priority="14">
      <formula>NOT(E$8=ROUNDDOWN(E$8,0))</formula>
    </cfRule>
  </conditionalFormatting>
  <conditionalFormatting sqref="F8">
    <cfRule type="expression" dxfId="12" priority="13">
      <formula>NOT(F$8=ROUNDDOWN(F$8,0))</formula>
    </cfRule>
  </conditionalFormatting>
  <conditionalFormatting sqref="B61">
    <cfRule type="expression" dxfId="11" priority="12">
      <formula>ISBLANK(B$12)</formula>
    </cfRule>
  </conditionalFormatting>
  <conditionalFormatting sqref="B62:B64">
    <cfRule type="expression" dxfId="10" priority="11">
      <formula>ISBLANK(B$12)</formula>
    </cfRule>
  </conditionalFormatting>
  <conditionalFormatting sqref="B53:B57">
    <cfRule type="expression" dxfId="9" priority="10">
      <formula>ISBLANK(B$12)</formula>
    </cfRule>
  </conditionalFormatting>
  <conditionalFormatting sqref="B75:B76">
    <cfRule type="expression" dxfId="8" priority="9">
      <formula>ISBLANK(B$12)</formula>
    </cfRule>
  </conditionalFormatting>
  <conditionalFormatting sqref="B78">
    <cfRule type="expression" dxfId="7" priority="8">
      <formula>ISBLANK(B$12)</formula>
    </cfRule>
  </conditionalFormatting>
  <conditionalFormatting sqref="B67:B68">
    <cfRule type="expression" dxfId="6" priority="7">
      <formula>ISBLANK(B$12)</formula>
    </cfRule>
  </conditionalFormatting>
  <conditionalFormatting sqref="B71:B72">
    <cfRule type="expression" dxfId="5" priority="6">
      <formula>ISBLANK(B$12)</formula>
    </cfRule>
  </conditionalFormatting>
  <conditionalFormatting sqref="C17">
    <cfRule type="expression" dxfId="4" priority="5">
      <formula>ISBLANK(C$11)</formula>
    </cfRule>
  </conditionalFormatting>
  <conditionalFormatting sqref="G61:G64 G53:G57 G75:G76 G78 G67:G68 G71:G72">
    <cfRule type="expression" dxfId="3" priority="4">
      <formula>ISBLANK(G$11)</formula>
    </cfRule>
  </conditionalFormatting>
  <conditionalFormatting sqref="G11">
    <cfRule type="expression" dxfId="2" priority="3">
      <formula>ISBLANK(G$11)</formula>
    </cfRule>
  </conditionalFormatting>
  <conditionalFormatting sqref="G8">
    <cfRule type="expression" dxfId="1" priority="2">
      <formula>NOT(G$8=ROUNDDOWN(G$8,0))</formula>
    </cfRule>
  </conditionalFormatting>
  <conditionalFormatting sqref="E17">
    <cfRule type="expression" dxfId="0" priority="1">
      <formula>ISBLANK(E$11)</formula>
    </cfRule>
  </conditionalFormatting>
  <dataValidations count="4">
    <dataValidation type="list" allowBlank="1" showInputMessage="1" showErrorMessage="1" promptTitle="Enter Dose so that:" prompt="6120cGy ≤ Prostate Bed Dose ≤ 7200cGy" sqref="B11" xr:uid="{0A8EB992-DD5D-4C9B-AAFE-6F7223D63C15}">
      <formula1>$I$16:$I$22</formula1>
    </dataValidation>
    <dataValidation type="list" allowBlank="1" showInputMessage="1" showErrorMessage="1" promptTitle="Enter Boost Dose [cGy] so that:" prompt="6120 ≤ Prostate Bed Dose ≤ 7200" sqref="D11" xr:uid="{8DEFE1D7-FB21-4BAC-90C0-E0FD7B90C064}">
      <formula1>$K$16:$K$22</formula1>
    </dataValidation>
    <dataValidation type="list" allowBlank="1" showInputMessage="1" showErrorMessage="1" promptTitle="Enter Dose so that:" prompt="4500cGy ≤ Prostate Bed + Uninvolved Nodes + Involved Nodes Dose ≤ 5040cGy" sqref="E11 E17" xr:uid="{966C7202-B688-4497-A674-D865A685BF4F}">
      <formula1>$L$4:$L$7</formula1>
    </dataValidation>
    <dataValidation type="list" allowBlank="1" showInputMessage="1" showErrorMessage="1" promptTitle="Enter Dose so that:" prompt="4500cGy ≤ Prostate Bed + Uninvolved Nodes Dose ≤ 5040cGy" sqref="C11 C17" xr:uid="{668BCBBA-E9B9-41C0-83A8-B67F92802BFE}">
      <formula1>$J$4:$J$7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09925-F82E-4544-9913-2633F2480D73}">
  <sheetPr>
    <tabColor rgb="FF9999FF"/>
  </sheetPr>
  <dimension ref="A1:B77"/>
  <sheetViews>
    <sheetView topLeftCell="A61" zoomScale="140" zoomScaleNormal="140" workbookViewId="0">
      <selection activeCell="B32" sqref="B32"/>
    </sheetView>
  </sheetViews>
  <sheetFormatPr defaultRowHeight="14.4" x14ac:dyDescent="0.3"/>
  <cols>
    <col min="1" max="1" width="27.44140625" style="42" customWidth="1"/>
    <col min="2" max="2" width="20.5546875" style="42" customWidth="1"/>
  </cols>
  <sheetData>
    <row r="1" spans="1:2" ht="15.6" x14ac:dyDescent="0.3">
      <c r="A1" s="419" t="s">
        <v>6</v>
      </c>
      <c r="B1"/>
    </row>
    <row r="2" spans="1:2" x14ac:dyDescent="0.3">
      <c r="A2"/>
      <c r="B2"/>
    </row>
    <row r="3" spans="1:2" x14ac:dyDescent="0.3">
      <c r="A3"/>
      <c r="B3" s="421"/>
    </row>
    <row r="4" spans="1:2" x14ac:dyDescent="0.3">
      <c r="A4"/>
      <c r="B4" s="44"/>
    </row>
    <row r="5" spans="1:2" x14ac:dyDescent="0.3">
      <c r="A5" s="46" t="s">
        <v>9</v>
      </c>
      <c r="B5" s="357" t="s">
        <v>91</v>
      </c>
    </row>
    <row r="6" spans="1:2" x14ac:dyDescent="0.3">
      <c r="A6" s="13" t="s">
        <v>11</v>
      </c>
      <c r="B6" s="358" t="s">
        <v>92</v>
      </c>
    </row>
    <row r="7" spans="1:2" x14ac:dyDescent="0.3">
      <c r="A7" s="15" t="s">
        <v>12</v>
      </c>
      <c r="B7" s="359" t="s">
        <v>93</v>
      </c>
    </row>
    <row r="8" spans="1:2" x14ac:dyDescent="0.3">
      <c r="A8" s="15" t="s">
        <v>14</v>
      </c>
      <c r="B8" s="360" t="s">
        <v>15</v>
      </c>
    </row>
    <row r="9" spans="1:2" x14ac:dyDescent="0.3">
      <c r="A9" s="15" t="s">
        <v>16</v>
      </c>
      <c r="B9" s="360">
        <v>5</v>
      </c>
    </row>
    <row r="10" spans="1:2" x14ac:dyDescent="0.3">
      <c r="A10" s="18" t="s">
        <v>17</v>
      </c>
      <c r="B10" s="361" t="s">
        <v>18</v>
      </c>
    </row>
    <row r="11" spans="1:2" x14ac:dyDescent="0.3">
      <c r="A11" s="20" t="s">
        <v>19</v>
      </c>
      <c r="B11" s="362" t="s">
        <v>20</v>
      </c>
    </row>
    <row r="12" spans="1:2" x14ac:dyDescent="0.3">
      <c r="A12" s="15" t="s">
        <v>21</v>
      </c>
      <c r="B12" s="363">
        <v>4000</v>
      </c>
    </row>
    <row r="13" spans="1:2" x14ac:dyDescent="0.3">
      <c r="A13" s="18" t="s">
        <v>22</v>
      </c>
      <c r="B13" s="361">
        <v>800</v>
      </c>
    </row>
    <row r="14" spans="1:2" x14ac:dyDescent="0.3">
      <c r="A14" s="20" t="s">
        <v>19</v>
      </c>
      <c r="B14" s="362" t="s">
        <v>23</v>
      </c>
    </row>
    <row r="15" spans="1:2" x14ac:dyDescent="0.3">
      <c r="A15" s="15" t="s">
        <v>21</v>
      </c>
      <c r="B15" s="363">
        <v>4000</v>
      </c>
    </row>
    <row r="16" spans="1:2" x14ac:dyDescent="0.3">
      <c r="A16" s="18" t="s">
        <v>22</v>
      </c>
      <c r="B16" s="361">
        <v>800</v>
      </c>
    </row>
    <row r="17" spans="1:2" x14ac:dyDescent="0.3">
      <c r="A17" s="20" t="s">
        <v>24</v>
      </c>
      <c r="B17" s="362" t="s">
        <v>25</v>
      </c>
    </row>
    <row r="18" spans="1:2" x14ac:dyDescent="0.3">
      <c r="A18" s="15" t="s">
        <v>26</v>
      </c>
      <c r="B18" s="360" t="s">
        <v>27</v>
      </c>
    </row>
    <row r="19" spans="1:2" x14ac:dyDescent="0.3">
      <c r="A19" s="15" t="s">
        <v>28</v>
      </c>
      <c r="B19" s="360" t="s">
        <v>29</v>
      </c>
    </row>
    <row r="20" spans="1:2" x14ac:dyDescent="0.3">
      <c r="A20" s="15" t="s">
        <v>30</v>
      </c>
      <c r="B20" s="360" t="s">
        <v>31</v>
      </c>
    </row>
    <row r="21" spans="1:2" x14ac:dyDescent="0.3">
      <c r="A21" s="15" t="s">
        <v>32</v>
      </c>
      <c r="B21" s="360" t="s">
        <v>94</v>
      </c>
    </row>
    <row r="22" spans="1:2" x14ac:dyDescent="0.3">
      <c r="A22" s="13" t="s">
        <v>47</v>
      </c>
      <c r="B22" s="364"/>
    </row>
    <row r="23" spans="1:2" ht="179.4" x14ac:dyDescent="0.3">
      <c r="A23" s="409"/>
      <c r="B23" s="408" t="s">
        <v>95</v>
      </c>
    </row>
    <row r="24" spans="1:2" x14ac:dyDescent="0.3">
      <c r="A24" s="13" t="s">
        <v>34</v>
      </c>
      <c r="B24" s="360"/>
    </row>
    <row r="25" spans="1:2" ht="138" x14ac:dyDescent="0.3">
      <c r="A25" s="15" t="s">
        <v>35</v>
      </c>
      <c r="B25" s="380" t="s">
        <v>96</v>
      </c>
    </row>
    <row r="26" spans="1:2" x14ac:dyDescent="0.3">
      <c r="A26" s="15" t="s">
        <v>32</v>
      </c>
      <c r="B26" s="360" t="s">
        <v>97</v>
      </c>
    </row>
    <row r="27" spans="1:2" x14ac:dyDescent="0.3">
      <c r="A27" s="15" t="s">
        <v>39</v>
      </c>
      <c r="B27" s="360" t="s">
        <v>40</v>
      </c>
    </row>
    <row r="28" spans="1:2" x14ac:dyDescent="0.3">
      <c r="A28" s="15" t="s">
        <v>41</v>
      </c>
      <c r="B28" s="360" t="s">
        <v>40</v>
      </c>
    </row>
    <row r="29" spans="1:2" x14ac:dyDescent="0.3">
      <c r="A29" s="15" t="s">
        <v>42</v>
      </c>
      <c r="B29" s="360" t="s">
        <v>40</v>
      </c>
    </row>
    <row r="30" spans="1:2" x14ac:dyDescent="0.3">
      <c r="A30" s="15" t="s">
        <v>43</v>
      </c>
      <c r="B30" s="360"/>
    </row>
    <row r="31" spans="1:2" x14ac:dyDescent="0.3">
      <c r="A31" s="23" t="s">
        <v>44</v>
      </c>
      <c r="B31" s="365" t="s">
        <v>45</v>
      </c>
    </row>
    <row r="32" spans="1:2" x14ac:dyDescent="0.3">
      <c r="A32" s="25" t="s">
        <v>46</v>
      </c>
      <c r="B32" s="366"/>
    </row>
    <row r="33" spans="1:2" x14ac:dyDescent="0.3">
      <c r="A33" s="29" t="s">
        <v>49</v>
      </c>
      <c r="B33" s="360" t="s">
        <v>20</v>
      </c>
    </row>
    <row r="34" spans="1:2" x14ac:dyDescent="0.3">
      <c r="A34" s="15" t="s">
        <v>50</v>
      </c>
      <c r="B34" s="411"/>
    </row>
    <row r="35" spans="1:2" ht="27.6" x14ac:dyDescent="0.3">
      <c r="A35" s="15" t="s">
        <v>51</v>
      </c>
      <c r="B35" s="410" t="s">
        <v>98</v>
      </c>
    </row>
    <row r="36" spans="1:2" x14ac:dyDescent="0.3">
      <c r="A36" s="415" t="s">
        <v>52</v>
      </c>
      <c r="B36" s="411">
        <v>1</v>
      </c>
    </row>
    <row r="37" spans="1:2" x14ac:dyDescent="0.3">
      <c r="A37" s="18" t="s">
        <v>53</v>
      </c>
      <c r="B37" s="367"/>
    </row>
    <row r="38" spans="1:2" x14ac:dyDescent="0.3">
      <c r="A38" s="33" t="s">
        <v>54</v>
      </c>
      <c r="B38" s="362" t="s">
        <v>23</v>
      </c>
    </row>
    <row r="39" spans="1:2" x14ac:dyDescent="0.3">
      <c r="A39" s="15" t="s">
        <v>55</v>
      </c>
      <c r="B39" s="412"/>
    </row>
    <row r="40" spans="1:2" x14ac:dyDescent="0.3">
      <c r="A40" s="15" t="s">
        <v>56</v>
      </c>
      <c r="B40" s="360"/>
    </row>
    <row r="41" spans="1:2" x14ac:dyDescent="0.3">
      <c r="A41" s="414" t="s">
        <v>99</v>
      </c>
      <c r="B41" s="413">
        <v>1</v>
      </c>
    </row>
    <row r="42" spans="1:2" x14ac:dyDescent="0.3">
      <c r="A42" s="18" t="s">
        <v>58</v>
      </c>
      <c r="B42" s="361"/>
    </row>
    <row r="43" spans="1:2" x14ac:dyDescent="0.3">
      <c r="A43" s="87" t="s">
        <v>59</v>
      </c>
      <c r="B43" s="368"/>
    </row>
    <row r="44" spans="1:2" x14ac:dyDescent="0.3">
      <c r="A44" s="90" t="s">
        <v>60</v>
      </c>
      <c r="B44" s="369" t="s">
        <v>61</v>
      </c>
    </row>
    <row r="45" spans="1:2" x14ac:dyDescent="0.3">
      <c r="A45" s="93" t="s">
        <v>62</v>
      </c>
      <c r="B45" s="370"/>
    </row>
    <row r="46" spans="1:2" x14ac:dyDescent="0.3">
      <c r="A46" s="93" t="s">
        <v>63</v>
      </c>
      <c r="B46" s="370"/>
    </row>
    <row r="47" spans="1:2" x14ac:dyDescent="0.3">
      <c r="A47" s="93" t="s">
        <v>100</v>
      </c>
      <c r="B47" s="371">
        <v>0.1</v>
      </c>
    </row>
    <row r="48" spans="1:2" x14ac:dyDescent="0.3">
      <c r="A48" s="93" t="s">
        <v>101</v>
      </c>
      <c r="B48" s="371">
        <v>0.2</v>
      </c>
    </row>
    <row r="49" spans="1:2" x14ac:dyDescent="0.3">
      <c r="A49" s="93" t="s">
        <v>102</v>
      </c>
      <c r="B49" s="371">
        <v>0.5</v>
      </c>
    </row>
    <row r="50" spans="1:2" x14ac:dyDescent="0.3">
      <c r="A50" s="308" t="s">
        <v>103</v>
      </c>
      <c r="B50" s="372" t="s">
        <v>104</v>
      </c>
    </row>
    <row r="51" spans="1:2" x14ac:dyDescent="0.3">
      <c r="A51" s="309" t="s">
        <v>105</v>
      </c>
      <c r="B51" s="373" t="s">
        <v>106</v>
      </c>
    </row>
    <row r="52" spans="1:2" x14ac:dyDescent="0.3">
      <c r="A52" s="306" t="s">
        <v>74</v>
      </c>
      <c r="B52" s="374" t="s">
        <v>75</v>
      </c>
    </row>
    <row r="53" spans="1:2" x14ac:dyDescent="0.3">
      <c r="A53" s="93" t="s">
        <v>62</v>
      </c>
      <c r="B53" s="370"/>
    </row>
    <row r="54" spans="1:2" x14ac:dyDescent="0.3">
      <c r="A54" s="93" t="s">
        <v>63</v>
      </c>
      <c r="B54" s="370"/>
    </row>
    <row r="55" spans="1:2" x14ac:dyDescent="0.3">
      <c r="A55" s="93" t="s">
        <v>102</v>
      </c>
      <c r="B55" s="371">
        <v>0.4</v>
      </c>
    </row>
    <row r="56" spans="1:2" x14ac:dyDescent="0.3">
      <c r="A56" s="93" t="s">
        <v>107</v>
      </c>
      <c r="B56" s="375" t="s">
        <v>108</v>
      </c>
    </row>
    <row r="57" spans="1:2" x14ac:dyDescent="0.3">
      <c r="A57" s="90" t="s">
        <v>77</v>
      </c>
      <c r="B57" s="369" t="s">
        <v>85</v>
      </c>
    </row>
    <row r="58" spans="1:2" x14ac:dyDescent="0.3">
      <c r="A58" s="93" t="s">
        <v>62</v>
      </c>
      <c r="B58" s="370"/>
    </row>
    <row r="59" spans="1:2" x14ac:dyDescent="0.3">
      <c r="A59" s="93" t="s">
        <v>63</v>
      </c>
      <c r="B59" s="370"/>
    </row>
    <row r="60" spans="1:2" x14ac:dyDescent="0.3">
      <c r="A60" s="241" t="s">
        <v>109</v>
      </c>
      <c r="B60" s="376">
        <v>0.05</v>
      </c>
    </row>
    <row r="61" spans="1:2" x14ac:dyDescent="0.3">
      <c r="A61" s="90" t="s">
        <v>81</v>
      </c>
      <c r="B61" s="377" t="s">
        <v>89</v>
      </c>
    </row>
    <row r="62" spans="1:2" x14ac:dyDescent="0.3">
      <c r="A62" s="93" t="s">
        <v>62</v>
      </c>
      <c r="B62" s="370"/>
    </row>
    <row r="63" spans="1:2" x14ac:dyDescent="0.3">
      <c r="A63" s="93" t="s">
        <v>63</v>
      </c>
      <c r="B63" s="370"/>
    </row>
    <row r="64" spans="1:2" x14ac:dyDescent="0.3">
      <c r="A64" s="6" t="s">
        <v>110</v>
      </c>
      <c r="B64" s="376">
        <v>0.5</v>
      </c>
    </row>
    <row r="65" spans="1:2" x14ac:dyDescent="0.3">
      <c r="A65" s="90" t="s">
        <v>84</v>
      </c>
      <c r="B65" s="377" t="s">
        <v>111</v>
      </c>
    </row>
    <row r="66" spans="1:2" x14ac:dyDescent="0.3">
      <c r="A66" s="93" t="s">
        <v>62</v>
      </c>
      <c r="B66" s="370"/>
    </row>
    <row r="67" spans="1:2" x14ac:dyDescent="0.3">
      <c r="A67" s="93" t="s">
        <v>63</v>
      </c>
      <c r="B67" s="370"/>
    </row>
    <row r="68" spans="1:2" x14ac:dyDescent="0.3">
      <c r="A68" s="96" t="s">
        <v>112</v>
      </c>
      <c r="B68" s="375">
        <v>0.5</v>
      </c>
    </row>
    <row r="69" spans="1:2" x14ac:dyDescent="0.3">
      <c r="A69" s="90" t="s">
        <v>88</v>
      </c>
      <c r="B69" s="377" t="s">
        <v>113</v>
      </c>
    </row>
    <row r="70" spans="1:2" x14ac:dyDescent="0.3">
      <c r="A70" s="93" t="s">
        <v>62</v>
      </c>
      <c r="B70" s="370"/>
    </row>
    <row r="71" spans="1:2" x14ac:dyDescent="0.3">
      <c r="A71" s="6" t="s">
        <v>63</v>
      </c>
      <c r="B71" s="370"/>
    </row>
    <row r="72" spans="1:2" x14ac:dyDescent="0.3">
      <c r="A72" s="310" t="s">
        <v>114</v>
      </c>
      <c r="B72" s="370" t="s">
        <v>115</v>
      </c>
    </row>
    <row r="73" spans="1:2" x14ac:dyDescent="0.3">
      <c r="A73" s="311" t="s">
        <v>116</v>
      </c>
      <c r="B73" s="378" t="s">
        <v>104</v>
      </c>
    </row>
    <row r="74" spans="1:2" x14ac:dyDescent="0.3">
      <c r="A74" s="90" t="s">
        <v>117</v>
      </c>
      <c r="B74" s="379" t="s">
        <v>118</v>
      </c>
    </row>
    <row r="75" spans="1:2" x14ac:dyDescent="0.3">
      <c r="A75" s="93" t="s">
        <v>62</v>
      </c>
      <c r="B75" s="370" t="s">
        <v>119</v>
      </c>
    </row>
    <row r="76" spans="1:2" x14ac:dyDescent="0.3">
      <c r="A76" s="93" t="s">
        <v>63</v>
      </c>
      <c r="B76" s="370"/>
    </row>
    <row r="77" spans="1:2" x14ac:dyDescent="0.3">
      <c r="A77" s="96" t="s">
        <v>112</v>
      </c>
      <c r="B77" s="37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E9507-B75B-4FDB-BE75-A6B8668EF973}">
  <sheetPr>
    <tabColor theme="5"/>
  </sheetPr>
  <dimension ref="A1:D101"/>
  <sheetViews>
    <sheetView tabSelected="1" topLeftCell="A40" zoomScale="180" zoomScaleNormal="180" workbookViewId="0">
      <selection activeCell="D95" sqref="D95"/>
    </sheetView>
  </sheetViews>
  <sheetFormatPr defaultRowHeight="14.4" x14ac:dyDescent="0.3"/>
  <cols>
    <col min="1" max="1" width="27.44140625" style="42" customWidth="1"/>
    <col min="2" max="4" width="20.5546875" style="42" customWidth="1"/>
  </cols>
  <sheetData>
    <row r="1" spans="1:4" ht="15.6" x14ac:dyDescent="0.3">
      <c r="A1" s="419" t="s">
        <v>6</v>
      </c>
      <c r="B1"/>
      <c r="C1"/>
      <c r="D1"/>
    </row>
    <row r="2" spans="1:4" x14ac:dyDescent="0.3">
      <c r="A2"/>
      <c r="B2"/>
      <c r="C2"/>
      <c r="D2"/>
    </row>
    <row r="3" spans="1:4" x14ac:dyDescent="0.3">
      <c r="A3"/>
      <c r="B3" s="421"/>
      <c r="C3"/>
      <c r="D3"/>
    </row>
    <row r="4" spans="1:4" x14ac:dyDescent="0.3">
      <c r="A4"/>
      <c r="B4" s="44"/>
      <c r="C4" s="45"/>
      <c r="D4" s="45"/>
    </row>
    <row r="5" spans="1:4" x14ac:dyDescent="0.3">
      <c r="A5" s="46" t="s">
        <v>9</v>
      </c>
      <c r="B5" s="312" t="s">
        <v>205</v>
      </c>
      <c r="C5" s="312" t="s">
        <v>206</v>
      </c>
      <c r="D5" s="312" t="s">
        <v>207</v>
      </c>
    </row>
    <row r="6" spans="1:4" x14ac:dyDescent="0.3">
      <c r="A6" s="13" t="s">
        <v>11</v>
      </c>
      <c r="B6" s="313"/>
      <c r="C6" s="314"/>
      <c r="D6" s="314"/>
    </row>
    <row r="7" spans="1:4" x14ac:dyDescent="0.3">
      <c r="A7" s="15" t="s">
        <v>12</v>
      </c>
      <c r="B7" s="315" t="s">
        <v>93</v>
      </c>
      <c r="C7" s="315" t="s">
        <v>93</v>
      </c>
      <c r="D7" s="315" t="s">
        <v>93</v>
      </c>
    </row>
    <row r="8" spans="1:4" x14ac:dyDescent="0.3">
      <c r="A8" s="15" t="s">
        <v>14</v>
      </c>
      <c r="B8" s="316" t="s">
        <v>15</v>
      </c>
      <c r="C8" s="316" t="s">
        <v>15</v>
      </c>
      <c r="D8" s="316" t="s">
        <v>15</v>
      </c>
    </row>
    <row r="9" spans="1:4" x14ac:dyDescent="0.3">
      <c r="A9" s="15" t="s">
        <v>16</v>
      </c>
      <c r="B9" s="316">
        <v>12</v>
      </c>
      <c r="C9" s="315">
        <v>20</v>
      </c>
      <c r="D9" s="315">
        <v>28</v>
      </c>
    </row>
    <row r="10" spans="1:4" x14ac:dyDescent="0.3">
      <c r="A10" s="18" t="s">
        <v>17</v>
      </c>
      <c r="B10" s="317" t="s">
        <v>18</v>
      </c>
      <c r="C10" s="318" t="s">
        <v>18</v>
      </c>
      <c r="D10" s="318" t="s">
        <v>18</v>
      </c>
    </row>
    <row r="11" spans="1:4" x14ac:dyDescent="0.3">
      <c r="A11" s="20" t="s">
        <v>19</v>
      </c>
      <c r="B11" s="319" t="s">
        <v>20</v>
      </c>
      <c r="C11" s="320" t="s">
        <v>20</v>
      </c>
      <c r="D11" s="320" t="s">
        <v>20</v>
      </c>
    </row>
    <row r="12" spans="1:4" x14ac:dyDescent="0.3">
      <c r="A12" s="15" t="s">
        <v>21</v>
      </c>
      <c r="B12" s="321">
        <v>5160</v>
      </c>
      <c r="C12" s="322">
        <v>6000</v>
      </c>
      <c r="D12" s="322">
        <v>7000</v>
      </c>
    </row>
    <row r="13" spans="1:4" x14ac:dyDescent="0.3">
      <c r="A13" s="18" t="s">
        <v>22</v>
      </c>
      <c r="B13" s="317">
        <f>5160/12</f>
        <v>430</v>
      </c>
      <c r="C13" s="318">
        <f>6000/20</f>
        <v>300</v>
      </c>
      <c r="D13" s="318">
        <f>7000/28</f>
        <v>250</v>
      </c>
    </row>
    <row r="14" spans="1:4" x14ac:dyDescent="0.3">
      <c r="A14" s="20" t="s">
        <v>19</v>
      </c>
      <c r="B14" s="319" t="s">
        <v>23</v>
      </c>
      <c r="C14" s="320" t="s">
        <v>23</v>
      </c>
      <c r="D14" s="320" t="s">
        <v>23</v>
      </c>
    </row>
    <row r="15" spans="1:4" x14ac:dyDescent="0.3">
      <c r="A15" s="15" t="s">
        <v>21</v>
      </c>
      <c r="B15" s="321">
        <v>5160</v>
      </c>
      <c r="C15" s="322">
        <v>6000</v>
      </c>
      <c r="D15" s="322">
        <v>7000</v>
      </c>
    </row>
    <row r="16" spans="1:4" x14ac:dyDescent="0.3">
      <c r="A16" s="18" t="s">
        <v>22</v>
      </c>
      <c r="B16" s="317">
        <v>430</v>
      </c>
      <c r="C16" s="318">
        <v>300</v>
      </c>
      <c r="D16" s="318">
        <v>250</v>
      </c>
    </row>
    <row r="17" spans="1:4" x14ac:dyDescent="0.3">
      <c r="A17" s="20" t="s">
        <v>24</v>
      </c>
      <c r="B17" s="319" t="s">
        <v>25</v>
      </c>
      <c r="C17" s="320" t="s">
        <v>25</v>
      </c>
      <c r="D17" s="320" t="s">
        <v>25</v>
      </c>
    </row>
    <row r="18" spans="1:4" x14ac:dyDescent="0.3">
      <c r="A18" s="15" t="s">
        <v>26</v>
      </c>
      <c r="B18" s="316" t="s">
        <v>27</v>
      </c>
      <c r="C18" s="315" t="s">
        <v>27</v>
      </c>
      <c r="D18" s="315" t="s">
        <v>27</v>
      </c>
    </row>
    <row r="19" spans="1:4" x14ac:dyDescent="0.3">
      <c r="A19" s="15" t="s">
        <v>28</v>
      </c>
      <c r="B19" s="316" t="s">
        <v>29</v>
      </c>
      <c r="C19" s="316" t="s">
        <v>29</v>
      </c>
      <c r="D19" s="316" t="s">
        <v>29</v>
      </c>
    </row>
    <row r="20" spans="1:4" x14ac:dyDescent="0.3">
      <c r="A20" s="15" t="s">
        <v>30</v>
      </c>
      <c r="B20" s="316" t="s">
        <v>31</v>
      </c>
      <c r="C20" s="315" t="s">
        <v>31</v>
      </c>
      <c r="D20" s="315" t="s">
        <v>31</v>
      </c>
    </row>
    <row r="21" spans="1:4" x14ac:dyDescent="0.3">
      <c r="A21" s="15" t="s">
        <v>32</v>
      </c>
      <c r="B21" s="316" t="s">
        <v>33</v>
      </c>
      <c r="C21" s="315" t="s">
        <v>33</v>
      </c>
      <c r="D21" s="315" t="s">
        <v>33</v>
      </c>
    </row>
    <row r="22" spans="1:4" x14ac:dyDescent="0.3">
      <c r="A22" s="13" t="s">
        <v>34</v>
      </c>
      <c r="B22" s="316"/>
      <c r="C22" s="315"/>
      <c r="D22" s="315"/>
    </row>
    <row r="23" spans="1:4" ht="248.4" x14ac:dyDescent="0.3">
      <c r="A23" s="13" t="s">
        <v>47</v>
      </c>
      <c r="B23" s="323" t="s">
        <v>208</v>
      </c>
      <c r="C23" s="323" t="s">
        <v>208</v>
      </c>
      <c r="D23" s="323" t="s">
        <v>208</v>
      </c>
    </row>
    <row r="24" spans="1:4" ht="138" x14ac:dyDescent="0.3">
      <c r="A24" s="15" t="s">
        <v>35</v>
      </c>
      <c r="B24" s="324" t="s">
        <v>96</v>
      </c>
      <c r="C24" s="324" t="s">
        <v>96</v>
      </c>
      <c r="D24" s="324" t="s">
        <v>96</v>
      </c>
    </row>
    <row r="25" spans="1:4" x14ac:dyDescent="0.3">
      <c r="A25" s="15" t="s">
        <v>32</v>
      </c>
      <c r="B25" s="316" t="s">
        <v>97</v>
      </c>
      <c r="C25" s="316" t="s">
        <v>97</v>
      </c>
      <c r="D25" s="316" t="s">
        <v>97</v>
      </c>
    </row>
    <row r="26" spans="1:4" x14ac:dyDescent="0.3">
      <c r="A26" s="15" t="s">
        <v>39</v>
      </c>
      <c r="B26" s="316" t="s">
        <v>40</v>
      </c>
      <c r="C26" s="315" t="s">
        <v>40</v>
      </c>
      <c r="D26" s="315" t="s">
        <v>40</v>
      </c>
    </row>
    <row r="27" spans="1:4" x14ac:dyDescent="0.3">
      <c r="A27" s="15" t="s">
        <v>41</v>
      </c>
      <c r="B27" s="316" t="s">
        <v>40</v>
      </c>
      <c r="C27" s="315" t="s">
        <v>40</v>
      </c>
      <c r="D27" s="315" t="s">
        <v>40</v>
      </c>
    </row>
    <row r="28" spans="1:4" x14ac:dyDescent="0.3">
      <c r="A28" s="15" t="s">
        <v>42</v>
      </c>
      <c r="B28" s="316" t="s">
        <v>40</v>
      </c>
      <c r="C28" s="315" t="s">
        <v>40</v>
      </c>
      <c r="D28" s="315" t="s">
        <v>40</v>
      </c>
    </row>
    <row r="29" spans="1:4" x14ac:dyDescent="0.3">
      <c r="A29" s="15" t="s">
        <v>43</v>
      </c>
      <c r="B29" s="316"/>
      <c r="C29" s="315"/>
      <c r="D29" s="315"/>
    </row>
    <row r="30" spans="1:4" x14ac:dyDescent="0.3">
      <c r="A30" s="23" t="s">
        <v>44</v>
      </c>
      <c r="B30" s="325" t="s">
        <v>45</v>
      </c>
      <c r="C30" s="326" t="s">
        <v>45</v>
      </c>
      <c r="D30" s="326" t="s">
        <v>45</v>
      </c>
    </row>
    <row r="31" spans="1:4" x14ac:dyDescent="0.3">
      <c r="A31" s="25" t="s">
        <v>46</v>
      </c>
      <c r="B31" s="327"/>
      <c r="C31" s="328"/>
      <c r="D31" s="328"/>
    </row>
    <row r="32" spans="1:4" x14ac:dyDescent="0.3">
      <c r="A32" s="29" t="s">
        <v>49</v>
      </c>
      <c r="B32" s="316" t="s">
        <v>20</v>
      </c>
      <c r="C32" s="315" t="s">
        <v>20</v>
      </c>
      <c r="D32" s="315" t="s">
        <v>20</v>
      </c>
    </row>
    <row r="33" spans="1:4" x14ac:dyDescent="0.3">
      <c r="A33" s="15" t="s">
        <v>50</v>
      </c>
      <c r="B33" s="329">
        <v>0.95</v>
      </c>
      <c r="C33" s="330">
        <v>0.95</v>
      </c>
      <c r="D33" s="330">
        <v>0.95</v>
      </c>
    </row>
    <row r="34" spans="1:4" x14ac:dyDescent="0.3">
      <c r="A34" s="15" t="s">
        <v>51</v>
      </c>
      <c r="B34" s="329">
        <v>1.1000000000000001</v>
      </c>
      <c r="C34" s="330">
        <v>1.1000000000000001</v>
      </c>
      <c r="D34" s="330">
        <v>1.1000000000000001</v>
      </c>
    </row>
    <row r="35" spans="1:4" x14ac:dyDescent="0.3">
      <c r="A35" s="31" t="s">
        <v>52</v>
      </c>
      <c r="B35" s="329">
        <v>1</v>
      </c>
      <c r="C35" s="330">
        <v>1</v>
      </c>
      <c r="D35" s="330">
        <v>1</v>
      </c>
    </row>
    <row r="36" spans="1:4" x14ac:dyDescent="0.3">
      <c r="A36" s="18" t="s">
        <v>53</v>
      </c>
      <c r="B36" s="331">
        <v>1.07</v>
      </c>
      <c r="C36" s="332">
        <v>1.07</v>
      </c>
      <c r="D36" s="332">
        <v>1.07</v>
      </c>
    </row>
    <row r="37" spans="1:4" x14ac:dyDescent="0.3">
      <c r="A37" s="33" t="s">
        <v>54</v>
      </c>
      <c r="B37" s="319" t="s">
        <v>23</v>
      </c>
      <c r="C37" s="320" t="s">
        <v>23</v>
      </c>
      <c r="D37" s="320" t="s">
        <v>23</v>
      </c>
    </row>
    <row r="38" spans="1:4" x14ac:dyDescent="0.3">
      <c r="A38" s="15" t="s">
        <v>55</v>
      </c>
      <c r="B38" s="333"/>
      <c r="C38" s="334"/>
      <c r="D38" s="334"/>
    </row>
    <row r="39" spans="1:4" x14ac:dyDescent="0.3">
      <c r="A39" s="15" t="s">
        <v>56</v>
      </c>
      <c r="B39" s="316"/>
      <c r="C39" s="315"/>
      <c r="D39" s="315"/>
    </row>
    <row r="40" spans="1:4" x14ac:dyDescent="0.3">
      <c r="A40" s="15" t="s">
        <v>57</v>
      </c>
      <c r="B40" s="335">
        <v>1</v>
      </c>
      <c r="C40" s="336">
        <v>1</v>
      </c>
      <c r="D40" s="336">
        <v>1</v>
      </c>
    </row>
    <row r="41" spans="1:4" x14ac:dyDescent="0.3">
      <c r="A41" s="18" t="s">
        <v>58</v>
      </c>
      <c r="B41" s="317"/>
      <c r="C41" s="318"/>
      <c r="D41" s="318"/>
    </row>
    <row r="42" spans="1:4" x14ac:dyDescent="0.3">
      <c r="A42" s="390" t="s">
        <v>59</v>
      </c>
      <c r="B42" s="390"/>
      <c r="C42" s="390"/>
      <c r="D42" s="392"/>
    </row>
    <row r="43" spans="1:4" x14ac:dyDescent="0.3">
      <c r="A43" s="381" t="s">
        <v>60</v>
      </c>
      <c r="B43" s="385" t="s">
        <v>61</v>
      </c>
      <c r="C43" s="385" t="s">
        <v>61</v>
      </c>
      <c r="D43" s="393" t="s">
        <v>61</v>
      </c>
    </row>
    <row r="44" spans="1:4" x14ac:dyDescent="0.3">
      <c r="A44" s="382" t="s">
        <v>62</v>
      </c>
      <c r="B44" s="386"/>
      <c r="C44" s="386"/>
      <c r="D44" s="394"/>
    </row>
    <row r="45" spans="1:4" x14ac:dyDescent="0.3">
      <c r="A45" s="382" t="s">
        <v>63</v>
      </c>
      <c r="B45" s="386">
        <v>5418</v>
      </c>
      <c r="C45" s="386"/>
      <c r="D45" s="394"/>
    </row>
    <row r="46" spans="1:4" x14ac:dyDescent="0.3">
      <c r="A46" s="382" t="s">
        <v>1</v>
      </c>
      <c r="B46" s="386"/>
      <c r="C46" s="387"/>
      <c r="D46" s="395">
        <v>0.8</v>
      </c>
    </row>
    <row r="47" spans="1:4" x14ac:dyDescent="0.3">
      <c r="A47" s="382" t="s">
        <v>209</v>
      </c>
      <c r="B47" s="387">
        <v>0.5</v>
      </c>
      <c r="C47" s="386"/>
      <c r="D47" s="394"/>
    </row>
    <row r="48" spans="1:4" x14ac:dyDescent="0.3">
      <c r="A48" s="382" t="s">
        <v>2</v>
      </c>
      <c r="B48" s="386"/>
      <c r="C48" s="387"/>
      <c r="D48" s="395">
        <v>0.6</v>
      </c>
    </row>
    <row r="49" spans="1:4" x14ac:dyDescent="0.3">
      <c r="A49" s="382" t="s">
        <v>4</v>
      </c>
      <c r="B49" s="386"/>
      <c r="C49" s="387"/>
      <c r="D49" s="395">
        <v>0.5</v>
      </c>
    </row>
    <row r="50" spans="1:4" x14ac:dyDescent="0.3">
      <c r="A50" s="382" t="s">
        <v>210</v>
      </c>
      <c r="B50" s="387">
        <v>0.2</v>
      </c>
      <c r="C50" s="386"/>
      <c r="D50" s="394"/>
    </row>
    <row r="51" spans="1:4" x14ac:dyDescent="0.3">
      <c r="A51" s="382" t="s">
        <v>211</v>
      </c>
      <c r="B51" s="387">
        <v>0.1</v>
      </c>
      <c r="C51" s="386"/>
      <c r="D51" s="394"/>
    </row>
    <row r="52" spans="1:4" x14ac:dyDescent="0.3">
      <c r="A52" s="382" t="s">
        <v>212</v>
      </c>
      <c r="B52" s="386" t="s">
        <v>106</v>
      </c>
      <c r="C52" s="386"/>
      <c r="D52" s="394"/>
    </row>
    <row r="53" spans="1:4" x14ac:dyDescent="0.3">
      <c r="A53" s="383"/>
      <c r="B53" s="388"/>
      <c r="C53" s="397"/>
      <c r="D53" s="394"/>
    </row>
    <row r="54" spans="1:4" x14ac:dyDescent="0.3">
      <c r="A54" s="382" t="s">
        <v>3</v>
      </c>
      <c r="B54" s="386"/>
      <c r="C54" s="387"/>
      <c r="D54" s="395">
        <v>0.4</v>
      </c>
    </row>
    <row r="55" spans="1:4" x14ac:dyDescent="0.3">
      <c r="A55" s="383" t="s">
        <v>213</v>
      </c>
      <c r="B55" s="386"/>
      <c r="C55" s="397">
        <v>0.5</v>
      </c>
      <c r="D55" s="394"/>
    </row>
    <row r="56" spans="1:4" x14ac:dyDescent="0.3">
      <c r="A56" s="383" t="s">
        <v>214</v>
      </c>
      <c r="B56" s="386"/>
      <c r="C56" s="397">
        <v>0.3</v>
      </c>
      <c r="D56" s="394"/>
    </row>
    <row r="57" spans="1:4" x14ac:dyDescent="0.3">
      <c r="A57" s="383" t="s">
        <v>215</v>
      </c>
      <c r="B57" s="386"/>
      <c r="C57" s="397">
        <v>0.15</v>
      </c>
      <c r="D57" s="394"/>
    </row>
    <row r="58" spans="1:4" x14ac:dyDescent="0.3">
      <c r="A58" s="382" t="s">
        <v>0</v>
      </c>
      <c r="B58" s="382"/>
      <c r="C58" s="399">
        <v>0.03</v>
      </c>
      <c r="D58" s="395" t="s">
        <v>216</v>
      </c>
    </row>
    <row r="59" spans="1:4" x14ac:dyDescent="0.3">
      <c r="A59" s="382" t="s">
        <v>5</v>
      </c>
      <c r="B59" s="386"/>
      <c r="C59" s="387"/>
      <c r="D59" s="395" t="s">
        <v>217</v>
      </c>
    </row>
    <row r="60" spans="1:4" x14ac:dyDescent="0.3">
      <c r="A60" s="384" t="s">
        <v>218</v>
      </c>
      <c r="B60" s="389"/>
      <c r="C60" s="391"/>
      <c r="D60" s="396"/>
    </row>
    <row r="61" spans="1:4" x14ac:dyDescent="0.3">
      <c r="A61" s="306" t="s">
        <v>74</v>
      </c>
      <c r="B61" s="347" t="s">
        <v>75</v>
      </c>
      <c r="C61" s="348" t="s">
        <v>75</v>
      </c>
      <c r="D61" s="348" t="s">
        <v>75</v>
      </c>
    </row>
    <row r="62" spans="1:4" x14ac:dyDescent="0.3">
      <c r="A62" s="93" t="s">
        <v>62</v>
      </c>
      <c r="B62" s="339"/>
      <c r="C62" s="340"/>
      <c r="D62" s="340"/>
    </row>
    <row r="63" spans="1:4" x14ac:dyDescent="0.3">
      <c r="A63" s="93" t="s">
        <v>63</v>
      </c>
      <c r="B63" s="339">
        <v>5418</v>
      </c>
      <c r="C63" s="340"/>
      <c r="D63" s="340"/>
    </row>
    <row r="64" spans="1:4" x14ac:dyDescent="0.3">
      <c r="A64" s="93" t="s">
        <v>211</v>
      </c>
      <c r="B64" s="341">
        <v>0.1</v>
      </c>
      <c r="C64" s="340"/>
      <c r="D64" s="340"/>
    </row>
    <row r="65" spans="1:4" x14ac:dyDescent="0.3">
      <c r="A65" s="93" t="s">
        <v>209</v>
      </c>
      <c r="B65" s="341">
        <v>0.5</v>
      </c>
      <c r="C65" s="340"/>
      <c r="D65" s="340"/>
    </row>
    <row r="66" spans="1:4" x14ac:dyDescent="0.3">
      <c r="A66" s="93" t="s">
        <v>213</v>
      </c>
      <c r="B66" s="339"/>
      <c r="C66" s="349">
        <v>0.5</v>
      </c>
      <c r="D66" s="340"/>
    </row>
    <row r="67" spans="1:4" x14ac:dyDescent="0.3">
      <c r="A67" s="307" t="s">
        <v>214</v>
      </c>
      <c r="B67" s="350"/>
      <c r="C67" s="351">
        <v>0.3</v>
      </c>
      <c r="D67" s="344"/>
    </row>
    <row r="68" spans="1:4" x14ac:dyDescent="0.3">
      <c r="A68" s="6" t="s">
        <v>219</v>
      </c>
      <c r="B68" s="342"/>
      <c r="C68" s="343">
        <v>0.25</v>
      </c>
      <c r="D68" s="344"/>
    </row>
    <row r="69" spans="1:4" x14ac:dyDescent="0.3">
      <c r="A69" s="6" t="s">
        <v>4</v>
      </c>
      <c r="B69" s="342"/>
      <c r="C69" s="343"/>
      <c r="D69" s="343">
        <v>0.6</v>
      </c>
    </row>
    <row r="70" spans="1:4" x14ac:dyDescent="0.3">
      <c r="A70" s="6" t="s">
        <v>0</v>
      </c>
      <c r="B70" s="342"/>
      <c r="C70" s="343">
        <v>0.05</v>
      </c>
      <c r="D70" s="343">
        <v>0.25</v>
      </c>
    </row>
    <row r="71" spans="1:4" x14ac:dyDescent="0.3">
      <c r="A71" s="241" t="s">
        <v>5</v>
      </c>
      <c r="B71" s="352"/>
      <c r="C71" s="353"/>
      <c r="D71" s="353">
        <v>0.2</v>
      </c>
    </row>
    <row r="72" spans="1:4" x14ac:dyDescent="0.3">
      <c r="A72" s="90" t="s">
        <v>77</v>
      </c>
      <c r="B72" s="337"/>
      <c r="C72" s="337" t="s">
        <v>78</v>
      </c>
      <c r="D72" s="337" t="s">
        <v>78</v>
      </c>
    </row>
    <row r="73" spans="1:4" x14ac:dyDescent="0.3">
      <c r="A73" s="93" t="s">
        <v>62</v>
      </c>
      <c r="B73" s="339"/>
      <c r="C73" s="340"/>
      <c r="D73" s="340"/>
    </row>
    <row r="74" spans="1:4" x14ac:dyDescent="0.3">
      <c r="A74" s="93" t="s">
        <v>63</v>
      </c>
      <c r="B74" s="339"/>
      <c r="C74" s="340"/>
      <c r="D74" s="340"/>
    </row>
    <row r="75" spans="1:4" x14ac:dyDescent="0.3">
      <c r="A75" s="6" t="s">
        <v>220</v>
      </c>
      <c r="B75" s="342"/>
      <c r="C75" s="344" t="s">
        <v>221</v>
      </c>
      <c r="D75" s="344"/>
    </row>
    <row r="76" spans="1:4" x14ac:dyDescent="0.3">
      <c r="A76" s="241" t="s">
        <v>1</v>
      </c>
      <c r="B76" s="354"/>
      <c r="C76" s="355"/>
      <c r="D76" s="356">
        <v>0.5</v>
      </c>
    </row>
    <row r="77" spans="1:4" x14ac:dyDescent="0.3">
      <c r="A77" s="241" t="s">
        <v>222</v>
      </c>
      <c r="B77" s="354"/>
      <c r="C77" s="355"/>
      <c r="D77" s="356">
        <v>0.33</v>
      </c>
    </row>
    <row r="78" spans="1:4" x14ac:dyDescent="0.3">
      <c r="A78" s="241" t="s">
        <v>223</v>
      </c>
      <c r="B78" s="354"/>
      <c r="C78" s="355"/>
      <c r="D78" s="356">
        <v>0.02</v>
      </c>
    </row>
    <row r="79" spans="1:4" x14ac:dyDescent="0.3">
      <c r="A79" s="90" t="s">
        <v>81</v>
      </c>
      <c r="B79" s="338"/>
      <c r="C79" s="338" t="s">
        <v>82</v>
      </c>
      <c r="D79" s="338" t="s">
        <v>82</v>
      </c>
    </row>
    <row r="80" spans="1:4" x14ac:dyDescent="0.3">
      <c r="A80" s="93" t="s">
        <v>62</v>
      </c>
      <c r="B80" s="339"/>
      <c r="C80" s="340"/>
      <c r="D80" s="340"/>
    </row>
    <row r="81" spans="1:4" x14ac:dyDescent="0.3">
      <c r="A81" s="93" t="s">
        <v>63</v>
      </c>
      <c r="B81" s="339"/>
      <c r="C81" s="340"/>
      <c r="D81" s="340"/>
    </row>
    <row r="82" spans="1:4" x14ac:dyDescent="0.3">
      <c r="A82" s="6" t="s">
        <v>220</v>
      </c>
      <c r="B82" s="342"/>
      <c r="C82" s="344" t="s">
        <v>221</v>
      </c>
      <c r="D82" s="344"/>
    </row>
    <row r="83" spans="1:4" x14ac:dyDescent="0.3">
      <c r="A83" s="90" t="s">
        <v>84</v>
      </c>
      <c r="B83" s="337" t="s">
        <v>85</v>
      </c>
      <c r="C83" s="337" t="s">
        <v>85</v>
      </c>
      <c r="D83" s="337" t="s">
        <v>85</v>
      </c>
    </row>
    <row r="84" spans="1:4" x14ac:dyDescent="0.3">
      <c r="A84" s="93" t="s">
        <v>62</v>
      </c>
      <c r="B84" s="339"/>
      <c r="C84" s="340"/>
      <c r="D84" s="340"/>
    </row>
    <row r="85" spans="1:4" x14ac:dyDescent="0.3">
      <c r="A85" s="93" t="s">
        <v>63</v>
      </c>
      <c r="B85" s="339"/>
      <c r="C85" s="340"/>
      <c r="D85" s="340"/>
    </row>
    <row r="86" spans="1:4" x14ac:dyDescent="0.3">
      <c r="A86" s="6" t="s">
        <v>224</v>
      </c>
      <c r="B86" s="342" t="s">
        <v>225</v>
      </c>
      <c r="C86" s="344"/>
      <c r="D86" s="344"/>
    </row>
    <row r="87" spans="1:4" x14ac:dyDescent="0.3">
      <c r="A87" s="6" t="s">
        <v>220</v>
      </c>
      <c r="B87" s="342"/>
      <c r="C87" s="344" t="s">
        <v>221</v>
      </c>
      <c r="D87" s="356"/>
    </row>
    <row r="88" spans="1:4" x14ac:dyDescent="0.3">
      <c r="A88" s="241" t="s">
        <v>2</v>
      </c>
      <c r="B88" s="354"/>
      <c r="C88" s="355"/>
      <c r="D88" s="356">
        <v>0.5</v>
      </c>
    </row>
    <row r="89" spans="1:4" x14ac:dyDescent="0.3">
      <c r="A89" s="241" t="s">
        <v>4</v>
      </c>
      <c r="B89" s="354"/>
      <c r="C89" s="355"/>
      <c r="D89" s="356">
        <v>0.1</v>
      </c>
    </row>
    <row r="90" spans="1:4" x14ac:dyDescent="0.3">
      <c r="A90" s="241" t="s">
        <v>222</v>
      </c>
      <c r="B90" s="354"/>
      <c r="C90" s="355"/>
      <c r="D90" s="356">
        <v>0.02</v>
      </c>
    </row>
    <row r="91" spans="1:4" x14ac:dyDescent="0.3">
      <c r="A91" s="90" t="s">
        <v>88</v>
      </c>
      <c r="B91" s="338" t="s">
        <v>89</v>
      </c>
      <c r="C91" s="338" t="s">
        <v>89</v>
      </c>
      <c r="D91" s="338" t="s">
        <v>89</v>
      </c>
    </row>
    <row r="92" spans="1:4" x14ac:dyDescent="0.3">
      <c r="A92" s="93" t="s">
        <v>62</v>
      </c>
      <c r="B92" s="339"/>
      <c r="C92" s="340"/>
      <c r="D92" s="401"/>
    </row>
    <row r="93" spans="1:4" x14ac:dyDescent="0.3">
      <c r="A93" s="93" t="s">
        <v>63</v>
      </c>
      <c r="B93" s="339">
        <v>5160</v>
      </c>
      <c r="C93" s="340"/>
      <c r="D93" s="340"/>
    </row>
    <row r="94" spans="1:4" x14ac:dyDescent="0.3">
      <c r="A94" s="6" t="s">
        <v>226</v>
      </c>
      <c r="B94" s="342" t="s">
        <v>106</v>
      </c>
      <c r="C94" s="344"/>
      <c r="D94" s="344"/>
    </row>
    <row r="95" spans="1:4" x14ac:dyDescent="0.3">
      <c r="A95" s="6" t="s">
        <v>220</v>
      </c>
      <c r="B95" s="354"/>
      <c r="C95" s="356">
        <v>0.5</v>
      </c>
      <c r="D95" s="355"/>
    </row>
    <row r="96" spans="1:4" x14ac:dyDescent="0.3">
      <c r="A96" s="6" t="s">
        <v>227</v>
      </c>
      <c r="B96" s="354"/>
      <c r="C96" s="356">
        <v>0.1</v>
      </c>
      <c r="D96" s="355"/>
    </row>
    <row r="97" spans="1:4" x14ac:dyDescent="0.3">
      <c r="A97" s="90" t="s">
        <v>117</v>
      </c>
      <c r="B97" s="338" t="s">
        <v>111</v>
      </c>
      <c r="C97" s="338"/>
      <c r="D97" s="338"/>
    </row>
    <row r="98" spans="1:4" x14ac:dyDescent="0.3">
      <c r="A98" s="93" t="s">
        <v>62</v>
      </c>
      <c r="B98" s="339"/>
      <c r="C98" s="340"/>
      <c r="D98" s="340"/>
    </row>
    <row r="99" spans="1:4" x14ac:dyDescent="0.3">
      <c r="A99" s="93" t="s">
        <v>63</v>
      </c>
      <c r="B99" s="339">
        <v>5521</v>
      </c>
      <c r="C99" s="340"/>
      <c r="D99" s="340"/>
    </row>
    <row r="100" spans="1:4" x14ac:dyDescent="0.3">
      <c r="A100" s="96" t="s">
        <v>228</v>
      </c>
      <c r="B100" s="345" t="s">
        <v>106</v>
      </c>
      <c r="C100" s="346"/>
      <c r="D100" s="346"/>
    </row>
    <row r="101" spans="1:4" x14ac:dyDescent="0.3">
      <c r="A101" s="41"/>
      <c r="B101" s="41"/>
      <c r="C101" s="41"/>
      <c r="D101" s="4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7A9CA55D49F1D40BF587D6EBF7583FA" ma:contentTypeVersion="12" ma:contentTypeDescription="Create a new document." ma:contentTypeScope="" ma:versionID="63b79cb266c4ab81e85aaae518ff6116">
  <xsd:schema xmlns:xsd="http://www.w3.org/2001/XMLSchema" xmlns:xs="http://www.w3.org/2001/XMLSchema" xmlns:p="http://schemas.microsoft.com/office/2006/metadata/properties" xmlns:ns2="6f965e05-a3fa-4827-998d-db1d5cd9d459" xmlns:ns3="b876ff87-b1a3-4950-81f1-78b4e5bbc78c" targetNamespace="http://schemas.microsoft.com/office/2006/metadata/properties" ma:root="true" ma:fieldsID="5176e19b431ee7560861e4eb56fa2df2" ns2:_="" ns3:_="">
    <xsd:import namespace="6f965e05-a3fa-4827-998d-db1d5cd9d459"/>
    <xsd:import namespace="b876ff87-b1a3-4950-81f1-78b4e5bbc78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AutoKeyPoints" minOccurs="0"/>
                <xsd:element ref="ns2:MediaServiceKeyPoints" minOccurs="0"/>
                <xsd:element ref="ns2:MediaServiceGenerationTime" minOccurs="0"/>
                <xsd:element ref="ns2:MediaServiceEventHashCode"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965e05-a3fa-4827-998d-db1d5cd9d4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876ff87-b1a3-4950-81f1-78b4e5bbc78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1C3482A-7F17-4E83-AFFB-177B7705AAFD}">
  <ds:schemaRefs>
    <ds:schemaRef ds:uri="http://schemas.microsoft.com/sharepoint/v3/contenttype/forms"/>
  </ds:schemaRefs>
</ds:datastoreItem>
</file>

<file path=customXml/itemProps2.xml><?xml version="1.0" encoding="utf-8"?>
<ds:datastoreItem xmlns:ds="http://schemas.openxmlformats.org/officeDocument/2006/customXml" ds:itemID="{D7E372FC-6C6E-4D00-B9C1-846982F47D74}">
  <ds:schemaRefs>
    <ds:schemaRef ds:uri="6f965e05-a3fa-4827-998d-db1d5cd9d459"/>
    <ds:schemaRef ds:uri="http://purl.org/dc/terms/"/>
    <ds:schemaRef ds:uri="http://schemas.microsoft.com/office/2006/documentManagement/types"/>
    <ds:schemaRef ds:uri="http://purl.org/dc/elements/1.1/"/>
    <ds:schemaRef ds:uri="http://purl.org/dc/dcmitype/"/>
    <ds:schemaRef ds:uri="b876ff87-b1a3-4950-81f1-78b4e5bbc78c"/>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1C2866F2-075E-4112-8E02-BABCF07850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965e05-a3fa-4827-998d-db1d5cd9d459"/>
    <ds:schemaRef ds:uri="b876ff87-b1a3-4950-81f1-78b4e5bbc7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Low Risk</vt:lpstr>
      <vt:lpstr>Intermediate Risk</vt:lpstr>
      <vt:lpstr>High Risk</vt:lpstr>
      <vt:lpstr>Post Prostatectomy</vt:lpstr>
      <vt:lpstr>SBRT</vt:lpstr>
      <vt:lpstr>Hypofractionation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Muffin B. Sewell</dc:creator>
  <cp:keywords/>
  <dc:description/>
  <cp:lastModifiedBy>Sewell, Muffin</cp:lastModifiedBy>
  <cp:revision/>
  <dcterms:created xsi:type="dcterms:W3CDTF">2019-10-28T13:38:53Z</dcterms:created>
  <dcterms:modified xsi:type="dcterms:W3CDTF">2021-08-11T19:40:29Z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0x01010017A9CA55D49F1D40BF587D6EBF7583FA</vt:lpwstr>
  </property>
</Properties>
</file>