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4240" windowHeight="12435" activeTab="1"/>
  </bookViews>
  <sheets>
    <sheet name="1" sheetId="2" r:id="rId1"/>
    <sheet name="2" sheetId="9" r:id="rId2"/>
    <sheet name="3" sheetId="6" r:id="rId3"/>
    <sheet name="4" sheetId="8" r:id="rId4"/>
    <sheet name="5" sheetId="7" r:id="rId5"/>
  </sheets>
  <definedNames>
    <definedName name="_xlnm.Print_Area" localSheetId="0">'1'!$A$1:$W$37</definedName>
    <definedName name="_xlnm.Print_Area" localSheetId="1">'2'!$A$1:$X$10</definedName>
    <definedName name="_xlnm.Print_Area" localSheetId="2">'3'!$A$1:$W$10</definedName>
    <definedName name="_xlnm.Print_Area" localSheetId="3">'4'!$A$1:$W$10</definedName>
    <definedName name="_xlnm.Print_Area" localSheetId="4">'5'!$A$1:$W$10</definedName>
  </definedNames>
  <calcPr calcId="125725" concurrentCalc="0"/>
</workbook>
</file>

<file path=xl/calcChain.xml><?xml version="1.0" encoding="utf-8"?>
<calcChain xmlns="http://schemas.openxmlformats.org/spreadsheetml/2006/main">
  <c r="J11" i="7"/>
  <c r="J19"/>
  <c r="J22"/>
  <c r="J28"/>
  <c r="J37"/>
  <c r="J54"/>
  <c r="J62"/>
  <c r="J70"/>
  <c r="J78"/>
  <c r="J18"/>
  <c r="J83"/>
  <c r="J94"/>
  <c r="J91"/>
  <c r="J98"/>
  <c r="J101"/>
  <c r="J107"/>
  <c r="J110"/>
  <c r="J118"/>
  <c r="J90"/>
  <c r="J123"/>
  <c r="J135"/>
  <c r="J142"/>
  <c r="J122"/>
  <c r="J149"/>
  <c r="J162"/>
  <c r="J168"/>
  <c r="J174"/>
  <c r="J148"/>
  <c r="J180"/>
  <c r="J186"/>
  <c r="J191"/>
  <c r="J195"/>
  <c r="J179"/>
  <c r="J8"/>
  <c r="H199"/>
  <c r="H5"/>
  <c r="G199"/>
  <c r="G5"/>
  <c r="J11" i="8"/>
  <c r="J20"/>
  <c r="J30"/>
  <c r="J42"/>
  <c r="J50"/>
  <c r="J56"/>
  <c r="J61"/>
  <c r="J69"/>
  <c r="J74"/>
  <c r="J78"/>
  <c r="J81"/>
  <c r="J55"/>
  <c r="J88"/>
  <c r="J93"/>
  <c r="J97"/>
  <c r="J87"/>
  <c r="J102"/>
  <c r="J109"/>
  <c r="J133"/>
  <c r="J101"/>
  <c r="J8"/>
  <c r="J12" i="6"/>
  <c r="J11"/>
  <c r="J17"/>
  <c r="J26"/>
  <c r="J47"/>
  <c r="J46"/>
  <c r="J54"/>
  <c r="J8"/>
  <c r="I8"/>
  <c r="K111" i="9"/>
  <c r="K92"/>
  <c r="K76"/>
  <c r="K43"/>
  <c r="K11"/>
  <c r="I8" i="8"/>
  <c r="J8" i="9"/>
  <c r="I6" i="7"/>
  <c r="H138" i="8"/>
  <c r="H4"/>
  <c r="G138"/>
  <c r="G4"/>
  <c r="H59" i="6"/>
  <c r="H3"/>
  <c r="G59"/>
  <c r="G3"/>
  <c r="I146" i="9"/>
  <c r="I2"/>
  <c r="H146"/>
  <c r="H2"/>
  <c r="K80"/>
  <c r="J30" i="2"/>
  <c r="J25"/>
  <c r="J24"/>
  <c r="J12"/>
  <c r="J17"/>
  <c r="J11"/>
  <c r="J36"/>
  <c r="J35"/>
  <c r="J8"/>
  <c r="I35"/>
  <c r="B10" i="7"/>
  <c r="B10" i="8"/>
  <c r="B10" i="6"/>
  <c r="B10" i="9"/>
  <c r="I6" i="2"/>
  <c r="K8" i="9"/>
  <c r="I6" i="6"/>
  <c r="I6" i="8"/>
  <c r="J6" i="9"/>
  <c r="J6" i="7"/>
  <c r="J6" i="6"/>
  <c r="K6" i="9"/>
  <c r="J6" i="8"/>
  <c r="J6" i="2"/>
</calcChain>
</file>

<file path=xl/comments1.xml><?xml version="1.0" encoding="utf-8"?>
<comments xmlns="http://schemas.openxmlformats.org/spreadsheetml/2006/main">
  <authors>
    <author>Eigenaar</author>
  </authors>
  <commentList>
    <comment ref="I6" authorId="0">
      <text>
        <r>
          <rPr>
            <b/>
            <sz val="9"/>
            <color indexed="81"/>
            <rFont val="Tahoma"/>
            <family val="2"/>
          </rPr>
          <t>Eigenaar:</t>
        </r>
        <r>
          <rPr>
            <sz val="9"/>
            <color indexed="81"/>
            <rFont val="Tahoma"/>
            <family val="2"/>
          </rPr>
          <t xml:space="preserve">
vt voor de 2de graad</t>
        </r>
      </text>
    </comment>
    <comment ref="J6" authorId="0">
      <text>
        <r>
          <rPr>
            <b/>
            <sz val="9"/>
            <color indexed="81"/>
            <rFont val="Tahoma"/>
            <family val="2"/>
          </rPr>
          <t>Eigenaar:</t>
        </r>
        <r>
          <rPr>
            <sz val="9"/>
            <color indexed="81"/>
            <rFont val="Tahoma"/>
            <family val="2"/>
          </rPr>
          <t xml:space="preserve">
wt voor de 2de graad
</t>
        </r>
      </text>
    </comment>
    <comment ref="B10" authorId="0">
      <text>
        <r>
          <rPr>
            <b/>
            <sz val="9"/>
            <color indexed="81"/>
            <rFont val="Tahoma"/>
            <family val="2"/>
          </rPr>
          <t>Eigenaar:</t>
        </r>
        <r>
          <rPr>
            <sz val="9"/>
            <color indexed="81"/>
            <rFont val="Tahoma"/>
            <family val="2"/>
          </rPr>
          <t xml:space="preserve">
Vul hier de naam van de school in.</t>
        </r>
      </text>
    </comment>
    <comment ref="B11" authorId="0">
      <text>
        <r>
          <rPr>
            <b/>
            <sz val="9"/>
            <color indexed="81"/>
            <rFont val="Tahoma"/>
            <family val="2"/>
          </rPr>
          <t>Eigenaar:</t>
        </r>
        <r>
          <rPr>
            <sz val="9"/>
            <color indexed="81"/>
            <rFont val="Tahoma"/>
            <family val="2"/>
          </rPr>
          <t xml:space="preserve">
Het probleemoplossend werken moet doorlopend geïntegreerd worden.
Het is niet de bedoeling om hier bijvoorbeeld VBA te leren gebruiken.</t>
        </r>
      </text>
    </comment>
    <comment ref="B24" authorId="0">
      <text>
        <r>
          <rPr>
            <b/>
            <sz val="9"/>
            <color indexed="81"/>
            <rFont val="Tahoma"/>
            <family val="2"/>
          </rPr>
          <t>Eigenaar:</t>
        </r>
        <r>
          <rPr>
            <sz val="9"/>
            <color indexed="81"/>
            <rFont val="Tahoma"/>
            <family val="2"/>
          </rPr>
          <t xml:space="preserve">
Doorlopend doorheen de volledige graad.</t>
        </r>
      </text>
    </comment>
    <comment ref="B28" authorId="0">
      <text>
        <r>
          <rPr>
            <b/>
            <sz val="9"/>
            <color indexed="81"/>
            <rFont val="Tahoma"/>
            <family val="2"/>
          </rPr>
          <t>Eigenaar:</t>
        </r>
        <r>
          <rPr>
            <sz val="9"/>
            <color indexed="81"/>
            <rFont val="Tahoma"/>
            <family val="2"/>
          </rPr>
          <t xml:space="preserve">
Voor de geordende verzamellijst ook online mogelijkheden verkennen naast de mogelijkheden van de gebruikte browser.
</t>
        </r>
      </text>
    </comment>
    <comment ref="B33" authorId="0">
      <text>
        <r>
          <rPr>
            <b/>
            <sz val="9"/>
            <color indexed="81"/>
            <rFont val="Tahoma"/>
            <family val="2"/>
          </rPr>
          <t>Eigenaar:</t>
        </r>
        <r>
          <rPr>
            <sz val="9"/>
            <color indexed="81"/>
            <rFont val="Tahoma"/>
            <family val="2"/>
          </rPr>
          <t xml:space="preserve">
Op schoolniveau kan er een stijl vastgelegd worden voor de opmaak van de bronvermelding bv. de APA-norm</t>
        </r>
      </text>
    </comment>
    <comment ref="Q37" authorId="0">
      <text>
        <r>
          <rPr>
            <b/>
            <sz val="9"/>
            <color indexed="81"/>
            <rFont val="Tahoma"/>
            <family val="2"/>
          </rPr>
          <t>Eigenaar:</t>
        </r>
        <r>
          <rPr>
            <sz val="9"/>
            <color indexed="81"/>
            <rFont val="Tahoma"/>
            <family val="2"/>
          </rPr>
          <t xml:space="preserve">
Vertrekken vanuit een concrete situatie bijvoorbeeld de aanschaf van nieuwe pc's in de kantoorklas. Dit kan ook onder de vorm van een project behandeld worden. 
Deze doelstelling kan gerealiseerd samen met doelstelling 16.</t>
        </r>
      </text>
    </comment>
  </commentList>
</comments>
</file>

<file path=xl/comments2.xml><?xml version="1.0" encoding="utf-8"?>
<comments xmlns="http://schemas.openxmlformats.org/spreadsheetml/2006/main">
  <authors>
    <author>Eigenaar</author>
    <author>Marc</author>
  </authors>
  <commentList>
    <comment ref="J6" authorId="0">
      <text>
        <r>
          <rPr>
            <b/>
            <sz val="9"/>
            <color indexed="81"/>
            <rFont val="Tahoma"/>
            <family val="2"/>
          </rPr>
          <t>Eigenaar:</t>
        </r>
        <r>
          <rPr>
            <sz val="9"/>
            <color indexed="81"/>
            <rFont val="Tahoma"/>
            <family val="2"/>
          </rPr>
          <t xml:space="preserve">
vt voor de 2de graad</t>
        </r>
      </text>
    </comment>
    <comment ref="K6" authorId="0">
      <text>
        <r>
          <rPr>
            <b/>
            <sz val="9"/>
            <color indexed="81"/>
            <rFont val="Tahoma"/>
            <family val="2"/>
          </rPr>
          <t>Eigenaar:</t>
        </r>
        <r>
          <rPr>
            <sz val="9"/>
            <color indexed="81"/>
            <rFont val="Tahoma"/>
            <family val="2"/>
          </rPr>
          <t xml:space="preserve">
wt voor de 2de graad
</t>
        </r>
      </text>
    </comment>
    <comment ref="J8" authorId="1">
      <text>
        <r>
          <rPr>
            <sz val="8"/>
            <color indexed="81"/>
            <rFont val="Tahoma"/>
            <family val="2"/>
          </rPr>
          <t xml:space="preserve">
vt voor deze competentie
</t>
        </r>
      </text>
    </comment>
    <comment ref="K8" authorId="1">
      <text>
        <r>
          <rPr>
            <sz val="8"/>
            <color indexed="81"/>
            <rFont val="Tahoma"/>
            <family val="2"/>
          </rPr>
          <t xml:space="preserve">
wt voor deze competentie
</t>
        </r>
      </text>
    </comment>
    <comment ref="P10" authorId="0">
      <text>
        <r>
          <rPr>
            <b/>
            <sz val="9"/>
            <color indexed="81"/>
            <rFont val="Tahoma"/>
            <family val="2"/>
          </rPr>
          <t>Eigenaar:</t>
        </r>
        <r>
          <rPr>
            <sz val="9"/>
            <color indexed="81"/>
            <rFont val="Tahoma"/>
            <family val="2"/>
          </rPr>
          <t xml:space="preserve">
Bijvoorbeeld Jieha! - VlajoChallenge - andere verkoopprojecten
</t>
        </r>
      </text>
    </comment>
    <comment ref="Q10" authorId="0">
      <text>
        <r>
          <rPr>
            <b/>
            <sz val="9"/>
            <color indexed="81"/>
            <rFont val="Tahoma"/>
            <family val="2"/>
          </rPr>
          <t>Eigenaar:</t>
        </r>
        <r>
          <rPr>
            <sz val="9"/>
            <color indexed="81"/>
            <rFont val="Tahoma"/>
            <family val="2"/>
          </rPr>
          <t xml:space="preserve">
Met één bedrijfsbezoek kunnen meerdere doelstellingen worden gerealiseerd bijvoorbeeld 4.2 - 4.4 - 4.6.</t>
        </r>
      </text>
    </comment>
    <comment ref="R13" authorId="0">
      <text>
        <r>
          <rPr>
            <b/>
            <sz val="9"/>
            <color indexed="81"/>
            <rFont val="Tahoma"/>
            <family val="2"/>
          </rPr>
          <t>Eigenaar:</t>
        </r>
        <r>
          <rPr>
            <sz val="9"/>
            <color indexed="81"/>
            <rFont val="Tahoma"/>
            <family val="2"/>
          </rPr>
          <t xml:space="preserve">
Maak samen met de leerlingen een lijst op van bedrijven en organisaties uit de eigen streek. Laat hen in voorbeelden de verschillen zoeken tussen detail- en groothandel, enkele dienstverlenende bedrijven en organisaties opnoemen en aangeven om welke goederen het telkens gaat.</t>
        </r>
      </text>
    </comment>
    <comment ref="N15" authorId="0">
      <text>
        <r>
          <rPr>
            <b/>
            <sz val="9"/>
            <color indexed="81"/>
            <rFont val="Tahoma"/>
            <family val="2"/>
          </rPr>
          <t>Eigenaar:</t>
        </r>
        <r>
          <rPr>
            <sz val="9"/>
            <color indexed="81"/>
            <rFont val="Tahoma"/>
            <family val="2"/>
          </rPr>
          <t xml:space="preserve">
Een winkel, warenhuis … bezoeken en een winkelwandelstudie doen:
o Welke producten worden aangeboden (assortiment)?
o Worden de artikelen aangeboden per afdeling? Welke?
o Waar bevinden de verschillende producten zich in de winkel? Is hier een reden voor?
o Een tekening (plattegrond) maken van de winkel
</t>
        </r>
      </text>
    </comment>
    <comment ref="R15" authorId="0">
      <text>
        <r>
          <rPr>
            <b/>
            <sz val="9"/>
            <color indexed="81"/>
            <rFont val="Tahoma"/>
            <family val="2"/>
          </rPr>
          <t>Eigenaar:</t>
        </r>
        <r>
          <rPr>
            <sz val="9"/>
            <color indexed="81"/>
            <rFont val="Tahoma"/>
            <family val="2"/>
          </rPr>
          <t xml:space="preserve">
Hiervoor kan men websites van bepaalde winkel bestuderen.</t>
        </r>
      </text>
    </comment>
    <comment ref="R21" authorId="0">
      <text>
        <r>
          <rPr>
            <b/>
            <sz val="9"/>
            <color indexed="81"/>
            <rFont val="Tahoma"/>
            <family val="2"/>
          </rPr>
          <t>Eigenaar:</t>
        </r>
        <r>
          <rPr>
            <sz val="9"/>
            <color indexed="81"/>
            <rFont val="Tahoma"/>
            <family val="2"/>
          </rPr>
          <t xml:space="preserve">
Interessante info kan je terugvinden op http://www.hbd.nl/ en http://www.fedis.be. De leerlingen kunnen een zoekopdracht krijgt met deze sites als informatiebron.</t>
        </r>
      </text>
    </comment>
    <comment ref="O22" authorId="0">
      <text>
        <r>
          <rPr>
            <b/>
            <sz val="9"/>
            <color indexed="81"/>
            <rFont val="Tahoma"/>
            <family val="2"/>
          </rPr>
          <t>Eigenaar:</t>
        </r>
        <r>
          <rPr>
            <sz val="9"/>
            <color indexed="81"/>
            <rFont val="Tahoma"/>
            <family val="2"/>
          </rPr>
          <t xml:space="preserve">
Interview afnemen bij een retailmedewerker - shadowen van een retailmedewerker
</t>
        </r>
      </text>
    </comment>
    <comment ref="R22" authorId="0">
      <text>
        <r>
          <rPr>
            <b/>
            <sz val="9"/>
            <color indexed="81"/>
            <rFont val="Tahoma"/>
            <family val="2"/>
          </rPr>
          <t>Eigenaar:</t>
        </r>
        <r>
          <rPr>
            <sz val="9"/>
            <color indexed="81"/>
            <rFont val="Tahoma"/>
            <family val="2"/>
          </rPr>
          <t xml:space="preserve">
Hierbij kan je vertrekken van jobadvertenties.</t>
        </r>
      </text>
    </comment>
    <comment ref="D27" authorId="0">
      <text>
        <r>
          <rPr>
            <b/>
            <sz val="9"/>
            <color indexed="81"/>
            <rFont val="Tahoma"/>
            <family val="2"/>
          </rPr>
          <t>Eigenaar:</t>
        </r>
        <r>
          <rPr>
            <sz val="9"/>
            <color indexed="81"/>
            <rFont val="Tahoma"/>
            <family val="2"/>
          </rPr>
          <t xml:space="preserve">
Interessant filmmateriaal Flanders Logistics: http://www.flanderslogistics.be/jobs/toffe-job-logistiek.php</t>
        </r>
      </text>
    </comment>
    <comment ref="R27" authorId="0">
      <text>
        <r>
          <rPr>
            <b/>
            <sz val="9"/>
            <color indexed="81"/>
            <rFont val="Tahoma"/>
            <family val="2"/>
          </rPr>
          <t>Eigenaar:</t>
        </r>
        <r>
          <rPr>
            <sz val="9"/>
            <color indexed="81"/>
            <rFont val="Tahoma"/>
            <family val="2"/>
          </rPr>
          <t xml:space="preserve">
Op de site www.theflow.be staan een aantal filmpjes die een duidelijk beeld geven van het begrip logistiek. Na het tonen van het filmpje kan de leraar het begrip logistiek centraal op het bord schrijven waarna aan de leerlingen gevraagd wordt wat zij associëren met dit begrip.</t>
        </r>
      </text>
    </comment>
    <comment ref="D28" authorId="0">
      <text>
        <r>
          <rPr>
            <b/>
            <sz val="9"/>
            <color indexed="81"/>
            <rFont val="Tahoma"/>
            <family val="2"/>
          </rPr>
          <t>Eigenaar:</t>
        </r>
        <r>
          <rPr>
            <sz val="9"/>
            <color indexed="81"/>
            <rFont val="Tahoma"/>
            <family val="2"/>
          </rPr>
          <t xml:space="preserve">
Er is niet alleen een logistieke keten in de toelevering naar de consument maar ook in de afvoere van afval of herbruikbare stoffen. Dit is een kans om te werken rond milieu en duurzaamheid (context 7 Duurzaamheid van de VOETen)</t>
        </r>
      </text>
    </comment>
    <comment ref="Q28" authorId="0">
      <text>
        <r>
          <rPr>
            <b/>
            <sz val="9"/>
            <color indexed="81"/>
            <rFont val="Tahoma"/>
            <family val="2"/>
          </rPr>
          <t>Eigenaar:</t>
        </r>
        <r>
          <rPr>
            <sz val="9"/>
            <color indexed="81"/>
            <rFont val="Tahoma"/>
            <family val="2"/>
          </rPr>
          <t xml:space="preserve">
Een bezoek aan een grote logistieke speler of de haven kan hier zinvol zijn.</t>
        </r>
      </text>
    </comment>
    <comment ref="R28" authorId="0">
      <text>
        <r>
          <rPr>
            <b/>
            <sz val="9"/>
            <color indexed="81"/>
            <rFont val="Tahoma"/>
            <family val="2"/>
          </rPr>
          <t>Eigenaar:</t>
        </r>
        <r>
          <rPr>
            <sz val="9"/>
            <color indexed="81"/>
            <rFont val="Tahoma"/>
            <family val="2"/>
          </rPr>
          <t xml:space="preserve">
Op www.theflow.be vind je o.a. een filmpje wat het verhaal weergeeft van de productie van een t-shirt in het Verre Oosten en de keten die dit t-shirt doorloopt om in de winkels over de wereld terecht te komen. De leerlingen kunnen de opdracht krijgen om de verschillende schakels voor te stellen.</t>
        </r>
      </text>
    </comment>
    <comment ref="B31" authorId="0">
      <text>
        <r>
          <rPr>
            <b/>
            <sz val="9"/>
            <color indexed="81"/>
            <rFont val="Tahoma"/>
            <family val="2"/>
          </rPr>
          <t>Eigenaar:</t>
        </r>
        <r>
          <rPr>
            <sz val="9"/>
            <color indexed="81"/>
            <rFont val="Tahoma"/>
            <family val="2"/>
          </rPr>
          <t xml:space="preserve">
Indien een bedrijf bezocht wordt met een uitgebreid magazijn of een logistiek bedrijf kunnen de leerlingen kennismaken met de verschillende beroepen. Ze kunnen eventueel een interview afnemen.</t>
        </r>
      </text>
    </comment>
    <comment ref="R32" authorId="0">
      <text>
        <r>
          <rPr>
            <b/>
            <sz val="9"/>
            <color indexed="81"/>
            <rFont val="Tahoma"/>
            <family val="2"/>
          </rPr>
          <t>Eigenaar:</t>
        </r>
        <r>
          <rPr>
            <sz val="9"/>
            <color indexed="81"/>
            <rFont val="Tahoma"/>
            <family val="2"/>
          </rPr>
          <t xml:space="preserve">
Beroepenfilmpjes VDAB, HBD (http://www.hbd.nl/), Ecabo (http://www.ecabo.nl/) en www.kchandel.nl.</t>
        </r>
      </text>
    </comment>
    <comment ref="R33" authorId="0">
      <text>
        <r>
          <rPr>
            <b/>
            <sz val="9"/>
            <color indexed="81"/>
            <rFont val="Tahoma"/>
            <family val="2"/>
          </rPr>
          <t xml:space="preserve">Eigenaar:
</t>
        </r>
        <r>
          <rPr>
            <sz val="9"/>
            <color indexed="81"/>
            <rFont val="Tahoma"/>
            <family val="2"/>
          </rPr>
          <t>Beroepenfilmpjes VDAB, HBD (http://www.hbd.nl/), Ecabo (http://www.ecabo.nl/) en www.kchandel.nl.</t>
        </r>
      </text>
    </comment>
    <comment ref="R38" authorId="0">
      <text>
        <r>
          <rPr>
            <b/>
            <sz val="9"/>
            <color indexed="81"/>
            <rFont val="Tahoma"/>
            <family val="2"/>
          </rPr>
          <t>Eigenaar:</t>
        </r>
        <r>
          <rPr>
            <sz val="9"/>
            <color indexed="81"/>
            <rFont val="Tahoma"/>
            <family val="2"/>
          </rPr>
          <t xml:space="preserve">
Beroepenfilmpjes VDAB, HBD (http://www.hbd.nl/), Ecabo (http://www.ecabo.nl/) en www.kchandel.nl.</t>
        </r>
      </text>
    </comment>
    <comment ref="B40" authorId="0">
      <text>
        <r>
          <rPr>
            <b/>
            <sz val="9"/>
            <color indexed="81"/>
            <rFont val="Tahoma"/>
            <family val="2"/>
          </rPr>
          <t>Eigenaar:</t>
        </r>
        <r>
          <rPr>
            <sz val="9"/>
            <color indexed="81"/>
            <rFont val="Tahoma"/>
            <family val="2"/>
          </rPr>
          <t xml:space="preserve">
Indien een bedrijf bezocht wordt met een uitgebreide administratieve afdeling kunnen de leerlingen kennismaken met de verschillende beroepen. Ze kunnen eventueel een interview afnemen.</t>
        </r>
      </text>
    </comment>
    <comment ref="R41" authorId="0">
      <text>
        <r>
          <rPr>
            <b/>
            <sz val="9"/>
            <color indexed="81"/>
            <rFont val="Tahoma"/>
            <family val="2"/>
          </rPr>
          <t>Eigenaar:</t>
        </r>
        <r>
          <rPr>
            <sz val="9"/>
            <color indexed="81"/>
            <rFont val="Tahoma"/>
            <family val="2"/>
          </rPr>
          <t xml:space="preserve">
Beroepenfilmpjes VDAB, HBD (http://www.hbd.nl/), Ecabo (http://www.ecabo.nl/) en www.kchandel.nl.</t>
        </r>
      </text>
    </comment>
    <comment ref="N45" authorId="0">
      <text>
        <r>
          <rPr>
            <b/>
            <sz val="9"/>
            <color indexed="81"/>
            <rFont val="Tahoma"/>
            <family val="2"/>
          </rPr>
          <t>Eigenaar:</t>
        </r>
        <r>
          <rPr>
            <sz val="9"/>
            <color indexed="81"/>
            <rFont val="Tahoma"/>
            <family val="2"/>
          </rPr>
          <t xml:space="preserve">
 Wanneer op school papier wordt geleverd of goederen voor het schoolrestaurant (self service) of om de automaten aan te vullen;
 In een winkel/magazijn.
Deze opdrachten op de werkplek geven de leerlingen een realistisch beeld van de verschillende stappen in de ontwikkeling van deze competentie. Een hulpmiddel hierbij is een checklist die vooraf in de klas samen met de leraar wordt opgemaakt. In deze checklist staan de verschillende stappen die gevolgd worden bij de ontvangst van de goederen.
º Interessant is ook na te gaan hoe de goederenontvangst en de goederenopslag gebeurt in verschillende winkelketens;
</t>
        </r>
      </text>
    </comment>
    <comment ref="R45" authorId="0">
      <text>
        <r>
          <rPr>
            <b/>
            <sz val="9"/>
            <color indexed="81"/>
            <rFont val="Tahoma"/>
            <family val="2"/>
          </rPr>
          <t>Eigenaar:</t>
        </r>
        <r>
          <rPr>
            <sz val="9"/>
            <color indexed="81"/>
            <rFont val="Tahoma"/>
            <family val="2"/>
          </rPr>
          <t xml:space="preserve">
• Een andere manier om het begrip logistiek en logistieke keten uit te leggen, is het werken met een aantal fotoreportages.
De leerlingen krijgen dan een werkblaadje met daarop een fotoreportage, die ze moeten rangschikken om zo het logistieke proces te kunnen weergeven
</t>
        </r>
      </text>
    </comment>
    <comment ref="L48" authorId="0">
      <text>
        <r>
          <rPr>
            <b/>
            <sz val="9"/>
            <color indexed="81"/>
            <rFont val="Tahoma"/>
            <family val="2"/>
          </rPr>
          <t>Eigenaar:</t>
        </r>
        <r>
          <rPr>
            <sz val="9"/>
            <color indexed="81"/>
            <rFont val="Tahoma"/>
            <family val="2"/>
          </rPr>
          <t xml:space="preserve">
De leerlingen verzamelen of maken foto's van verschillende hulpmiddelen. Ze verwerken dit in een presentatie waarbij ze toelichting geven.
</t>
        </r>
      </text>
    </comment>
    <comment ref="R48" authorId="0">
      <text>
        <r>
          <rPr>
            <b/>
            <sz val="9"/>
            <color indexed="81"/>
            <rFont val="Tahoma"/>
            <family val="2"/>
          </rPr>
          <t>Eigenaar:</t>
        </r>
        <r>
          <rPr>
            <sz val="9"/>
            <color indexed="81"/>
            <rFont val="Tahoma"/>
            <family val="2"/>
          </rPr>
          <t xml:space="preserve">
Er zijn interessante filmpjes op het net waarbij de leerlingen kennis kunnen maken met hulpmiddelen om de vrachtwagen te lossen: bijvoorbeeld: http://internettv.opleidingenwerk.nl/default.php?fr=details&amp;videoid=188
</t>
        </r>
      </text>
    </comment>
    <comment ref="L52" authorId="0">
      <text>
        <r>
          <rPr>
            <b/>
            <sz val="9"/>
            <color indexed="81"/>
            <rFont val="Tahoma"/>
            <family val="2"/>
          </rPr>
          <t>Eigenaar:</t>
        </r>
        <r>
          <rPr>
            <sz val="9"/>
            <color indexed="81"/>
            <rFont val="Tahoma"/>
            <family val="2"/>
          </rPr>
          <t xml:space="preserve">
Eerst intern de documenten en methodes leren kennen, daarna praktische toepassing in bedrijfscontext.</t>
        </r>
      </text>
    </comment>
    <comment ref="B66" authorId="0">
      <text>
        <r>
          <rPr>
            <b/>
            <sz val="9"/>
            <color indexed="81"/>
            <rFont val="Tahoma"/>
            <family val="2"/>
          </rPr>
          <t>Eigenaar:</t>
        </r>
        <r>
          <rPr>
            <sz val="9"/>
            <color indexed="81"/>
            <rFont val="Tahoma"/>
            <family val="2"/>
          </rPr>
          <t xml:space="preserve">
• Het Veiligheidsinstituut in Antwerpen biedt vormingen aan voor leerlingen rond veiligheid, heffen, tillen, pictogrammen… Informatie op de website www.provant.be/leren/vormingscentra/provinciaal_veilighe/.</t>
        </r>
      </text>
    </comment>
    <comment ref="R67" authorId="0">
      <text>
        <r>
          <rPr>
            <b/>
            <sz val="9"/>
            <color indexed="81"/>
            <rFont val="Tahoma"/>
            <family val="2"/>
          </rPr>
          <t>Eigenaar:</t>
        </r>
        <r>
          <rPr>
            <sz val="9"/>
            <color indexed="81"/>
            <rFont val="Tahoma"/>
            <family val="2"/>
          </rPr>
          <t xml:space="preserve">
Er zijn verschillende websites waar de leerlingen alle gevaaretiketten kunnen terugvinden. Bijivoorbeeld: http://www.veiligwinkel.nl/pictogrammen?gclid=CPS2mtykoK8CFUSHDgodBitI9w</t>
        </r>
      </text>
    </comment>
    <comment ref="L71" authorId="0">
      <text>
        <r>
          <rPr>
            <b/>
            <sz val="9"/>
            <color indexed="81"/>
            <rFont val="Tahoma"/>
            <family val="2"/>
          </rPr>
          <t>Eigenaar:</t>
        </r>
        <r>
          <rPr>
            <sz val="9"/>
            <color indexed="81"/>
            <rFont val="Tahoma"/>
            <family val="2"/>
          </rPr>
          <t xml:space="preserve">
Dit kan geoefend worden wanneer op school bepaalde leveringen gebeuren.
</t>
        </r>
      </text>
    </comment>
    <comment ref="M71" authorId="0">
      <text>
        <r>
          <rPr>
            <b/>
            <sz val="9"/>
            <color indexed="81"/>
            <rFont val="Tahoma"/>
            <family val="2"/>
          </rPr>
          <t>Eigenaar:</t>
        </r>
        <r>
          <rPr>
            <sz val="9"/>
            <color indexed="81"/>
            <rFont val="Tahoma"/>
            <family val="2"/>
          </rPr>
          <t xml:space="preserve">
In het 3de jaar toelichten en in het 4de jaar toepassen tijdens het extern werkplekleren.</t>
        </r>
      </text>
    </comment>
    <comment ref="X71" authorId="0">
      <text>
        <r>
          <rPr>
            <b/>
            <sz val="9"/>
            <color indexed="81"/>
            <rFont val="Tahoma"/>
            <family val="2"/>
          </rPr>
          <t>Eigenaar:</t>
        </r>
        <r>
          <rPr>
            <sz val="9"/>
            <color indexed="81"/>
            <rFont val="Tahoma"/>
            <family val="2"/>
          </rPr>
          <t xml:space="preserve">
 Oefeningen in de lessen LO met het oog op een minimale belasting van de rug bij het tillen;
 De concrete tips en oefeningen binnen het kader van de lessen LO zijn een goede voorbereiding op de concrete toepassing op de werkplek.
</t>
        </r>
      </text>
    </comment>
    <comment ref="L74" authorId="0">
      <text>
        <r>
          <rPr>
            <b/>
            <sz val="9"/>
            <color indexed="81"/>
            <rFont val="Tahoma"/>
            <family val="2"/>
          </rPr>
          <t>Eigenaar:</t>
        </r>
        <r>
          <rPr>
            <sz val="9"/>
            <color indexed="81"/>
            <rFont val="Tahoma"/>
            <family val="2"/>
          </rPr>
          <t xml:space="preserve">
Dit kan geoefend worden wanneer op school bepaalde leveringen gebeuren.
</t>
        </r>
      </text>
    </comment>
    <comment ref="M74" authorId="0">
      <text>
        <r>
          <rPr>
            <b/>
            <sz val="9"/>
            <color indexed="81"/>
            <rFont val="Tahoma"/>
            <family val="2"/>
          </rPr>
          <t>Eigenaar:</t>
        </r>
        <r>
          <rPr>
            <sz val="9"/>
            <color indexed="81"/>
            <rFont val="Tahoma"/>
            <family val="2"/>
          </rPr>
          <t xml:space="preserve">
In het 3de jaar toelichten en in het 4de jaar toepassen tijdens het extern werkplekleren.</t>
        </r>
      </text>
    </comment>
    <comment ref="Q78" authorId="0">
      <text>
        <r>
          <rPr>
            <b/>
            <sz val="9"/>
            <color indexed="81"/>
            <rFont val="Tahoma"/>
            <family val="2"/>
          </rPr>
          <t>Eigenaar:</t>
        </r>
        <r>
          <rPr>
            <sz val="9"/>
            <color indexed="81"/>
            <rFont val="Tahoma"/>
            <family val="2"/>
          </rPr>
          <t xml:space="preserve">
De verschillende opslagmethodes kunnen bestudeerd worden wanneer de leerlingen een onderneming bezoeken zoals IKEA waar een uitgebreid assortiment met goederen van verschillende aard wordt aangeboden.
</t>
        </r>
      </text>
    </comment>
    <comment ref="B82" authorId="0">
      <text>
        <r>
          <rPr>
            <b/>
            <sz val="9"/>
            <color indexed="81"/>
            <rFont val="Tahoma"/>
            <family val="2"/>
          </rPr>
          <t>Eigenaar:</t>
        </r>
        <r>
          <rPr>
            <sz val="9"/>
            <color indexed="81"/>
            <rFont val="Tahoma"/>
            <family val="2"/>
          </rPr>
          <t xml:space="preserve">
De leerlingen moeten eerst kennismaken met de interne transportmiddelen via filmmateriaal of fotomateriaal.
Wanneer op school papier of andere goederen worden geleverd of goederen voor het schoolrestaurant of de automaten kunnen de leerlingen de interne transportmiddelen leren gebruiken.</t>
        </r>
      </text>
    </comment>
    <comment ref="O83" authorId="0">
      <text>
        <r>
          <rPr>
            <b/>
            <sz val="9"/>
            <color indexed="81"/>
            <rFont val="Tahoma"/>
            <family val="2"/>
          </rPr>
          <t>Eigenaar:</t>
        </r>
        <r>
          <rPr>
            <sz val="9"/>
            <color indexed="81"/>
            <rFont val="Tahoma"/>
            <family val="2"/>
          </rPr>
          <t xml:space="preserve">
De doe-opdrachten zullen in het 3de jaar vooral in de schoolomgeving gebeuren. Dit kan in het vierde jaar ook nog aan bod komen binnen het project leren op de winkelvloer.</t>
        </r>
      </text>
    </comment>
    <comment ref="O86" authorId="0">
      <text>
        <r>
          <rPr>
            <b/>
            <sz val="9"/>
            <color indexed="81"/>
            <rFont val="Tahoma"/>
            <family val="2"/>
          </rPr>
          <t>Eigenaar:</t>
        </r>
        <r>
          <rPr>
            <sz val="9"/>
            <color indexed="81"/>
            <rFont val="Tahoma"/>
            <family val="2"/>
          </rPr>
          <t xml:space="preserve">
De doe-opdrachten zullen in het 3de jaar vooral in de schoolomgeving gebeuren. Dit kan in het vierde jaar ook nog aan bod komen binnen het project leren op de winkelvloer.
</t>
        </r>
      </text>
    </comment>
    <comment ref="P90" authorId="0">
      <text>
        <r>
          <rPr>
            <b/>
            <sz val="9"/>
            <color indexed="81"/>
            <rFont val="Tahoma"/>
            <family val="2"/>
          </rPr>
          <t>Eigenaar:</t>
        </r>
        <r>
          <rPr>
            <sz val="9"/>
            <color indexed="81"/>
            <rFont val="Tahoma"/>
            <family val="2"/>
          </rPr>
          <t xml:space="preserve">
Dit kan aan de hand van een project bijvoorbeeld gezonde eetgewoontes.</t>
        </r>
      </text>
    </comment>
    <comment ref="S90" authorId="0">
      <text>
        <r>
          <rPr>
            <b/>
            <sz val="9"/>
            <color indexed="81"/>
            <rFont val="Tahoma"/>
            <family val="2"/>
          </rPr>
          <t>Eigenaar:</t>
        </r>
        <r>
          <rPr>
            <sz val="9"/>
            <color indexed="81"/>
            <rFont val="Tahoma"/>
            <family val="2"/>
          </rPr>
          <t xml:space="preserve">
Hier is samenwerking mogelijk in het kader van het thema milieu</t>
        </r>
      </text>
    </comment>
    <comment ref="L94" authorId="0">
      <text>
        <r>
          <rPr>
            <b/>
            <sz val="9"/>
            <color indexed="81"/>
            <rFont val="Tahoma"/>
            <family val="2"/>
          </rPr>
          <t>Eigenaar:</t>
        </r>
        <r>
          <rPr>
            <sz val="9"/>
            <color indexed="81"/>
            <rFont val="Tahoma"/>
            <family val="2"/>
          </rPr>
          <t xml:space="preserve">
Doelstelling 7 moeten eerst intern worden aangebracht om nadien te oefenen in bedrijfscontext.</t>
        </r>
      </text>
    </comment>
    <comment ref="R109" authorId="0">
      <text>
        <r>
          <rPr>
            <b/>
            <sz val="9"/>
            <color indexed="81"/>
            <rFont val="Tahoma"/>
            <family val="2"/>
          </rPr>
          <t>Eigenaar:</t>
        </r>
        <r>
          <rPr>
            <sz val="9"/>
            <color indexed="81"/>
            <rFont val="Tahoma"/>
            <family val="2"/>
          </rPr>
          <t xml:space="preserve">
De leraar kan verschillende producten/verpakkingen meebrengen om deze samen met de leerlingen te analyseren.
De leerlingen kunnen ook een documentatiemap aanleggen met o.a. pictogrammen.</t>
        </r>
      </text>
    </comment>
    <comment ref="R112" authorId="0">
      <text>
        <r>
          <rPr>
            <b/>
            <sz val="9"/>
            <color indexed="81"/>
            <rFont val="Tahoma"/>
            <family val="2"/>
          </rPr>
          <t>Eigenaar:</t>
        </r>
        <r>
          <rPr>
            <sz val="9"/>
            <color indexed="81"/>
            <rFont val="Tahoma"/>
            <family val="2"/>
          </rPr>
          <t xml:space="preserve">
De leerlingen zouden een specialiste in winkelinrichting kunnen uitnodigen.
Interessante site: http://www.ludoclaes.be/detailhandel_winkelinrichting.htm. </t>
        </r>
      </text>
    </comment>
    <comment ref="N118" authorId="0">
      <text>
        <r>
          <rPr>
            <b/>
            <sz val="9"/>
            <color indexed="81"/>
            <rFont val="Tahoma"/>
            <family val="2"/>
          </rPr>
          <t>Eigenaar:</t>
        </r>
        <r>
          <rPr>
            <sz val="9"/>
            <color indexed="81"/>
            <rFont val="Tahoma"/>
            <family val="2"/>
          </rPr>
          <t xml:space="preserve">
De leerlingen kunnen een merchandiser volgen in de supermarkt.</t>
        </r>
      </text>
    </comment>
    <comment ref="R128" authorId="0">
      <text>
        <r>
          <rPr>
            <b/>
            <sz val="9"/>
            <color indexed="81"/>
            <rFont val="Tahoma"/>
            <family val="2"/>
          </rPr>
          <t>Eigenaar:</t>
        </r>
        <r>
          <rPr>
            <sz val="9"/>
            <color indexed="81"/>
            <rFont val="Tahoma"/>
            <family val="2"/>
          </rPr>
          <t xml:space="preserve">
Spreker - kleurenconsulente</t>
        </r>
      </text>
    </comment>
    <comment ref="B130" authorId="0">
      <text>
        <r>
          <rPr>
            <b/>
            <sz val="9"/>
            <color indexed="81"/>
            <rFont val="Tahoma"/>
            <family val="2"/>
          </rPr>
          <t>Eigenaar:</t>
        </r>
        <r>
          <rPr>
            <sz val="9"/>
            <color indexed="81"/>
            <rFont val="Tahoma"/>
            <family val="2"/>
          </rPr>
          <t xml:space="preserve">
De leerlingen observeren eerst en passen daarna de presentatieregels toe op de werkplek en in de oefenklas.</t>
        </r>
      </text>
    </comment>
    <comment ref="B134" authorId="0">
      <text>
        <r>
          <rPr>
            <b/>
            <sz val="9"/>
            <color indexed="81"/>
            <rFont val="Tahoma"/>
            <family val="2"/>
          </rPr>
          <t>Eigenaar:</t>
        </r>
        <r>
          <rPr>
            <sz val="9"/>
            <color indexed="81"/>
            <rFont val="Tahoma"/>
            <family val="2"/>
          </rPr>
          <t xml:space="preserve">
De leerlingen observeren eerst en passen daarna de presentatieregels toe op de werkplek en in de oefenklas.</t>
        </r>
      </text>
    </comment>
    <comment ref="R145" authorId="0">
      <text>
        <r>
          <rPr>
            <b/>
            <sz val="9"/>
            <color indexed="81"/>
            <rFont val="Tahoma"/>
            <family val="2"/>
          </rPr>
          <t>Eigenaar:</t>
        </r>
        <r>
          <rPr>
            <sz val="9"/>
            <color indexed="81"/>
            <rFont val="Tahoma"/>
            <family val="2"/>
          </rPr>
          <t xml:space="preserve">
Praktijkgids "Altijd prijs met de juiste prijs" (www.comeos.be)</t>
        </r>
      </text>
    </comment>
  </commentList>
</comments>
</file>

<file path=xl/comments3.xml><?xml version="1.0" encoding="utf-8"?>
<comments xmlns="http://schemas.openxmlformats.org/spreadsheetml/2006/main">
  <authors>
    <author>Eigenaar</author>
    <author>Marc</author>
  </authors>
  <commentList>
    <comment ref="I6" authorId="0">
      <text>
        <r>
          <rPr>
            <b/>
            <sz val="9"/>
            <color indexed="81"/>
            <rFont val="Tahoma"/>
            <family val="2"/>
          </rPr>
          <t>Eigenaar:</t>
        </r>
        <r>
          <rPr>
            <sz val="9"/>
            <color indexed="81"/>
            <rFont val="Tahoma"/>
            <family val="2"/>
          </rPr>
          <t xml:space="preserve">
vt voor de 2de graad</t>
        </r>
      </text>
    </comment>
    <comment ref="J6" authorId="0">
      <text>
        <r>
          <rPr>
            <b/>
            <sz val="9"/>
            <color indexed="81"/>
            <rFont val="Tahoma"/>
            <family val="2"/>
          </rPr>
          <t>Eigenaar:</t>
        </r>
        <r>
          <rPr>
            <sz val="9"/>
            <color indexed="81"/>
            <rFont val="Tahoma"/>
            <family val="2"/>
          </rPr>
          <t xml:space="preserve">
wt voor de 2de graad
</t>
        </r>
      </text>
    </comment>
    <comment ref="I8" authorId="1">
      <text>
        <r>
          <rPr>
            <sz val="8"/>
            <color indexed="81"/>
            <rFont val="Tahoma"/>
            <family val="2"/>
          </rPr>
          <t xml:space="preserve">
vt voor deze competentie
</t>
        </r>
      </text>
    </comment>
    <comment ref="J8" authorId="1">
      <text>
        <r>
          <rPr>
            <sz val="8"/>
            <color indexed="81"/>
            <rFont val="Tahoma"/>
            <family val="2"/>
          </rPr>
          <t xml:space="preserve">
wt voor deze competentie
</t>
        </r>
      </text>
    </comment>
    <comment ref="M13" authorId="0">
      <text>
        <r>
          <rPr>
            <b/>
            <sz val="9"/>
            <color indexed="81"/>
            <rFont val="Tahoma"/>
            <family val="2"/>
          </rPr>
          <t>Eigenaar:</t>
        </r>
        <r>
          <rPr>
            <sz val="9"/>
            <color indexed="81"/>
            <rFont val="Tahoma"/>
            <family val="2"/>
          </rPr>
          <t xml:space="preserve">
De leerlingen moeten het winkelplan tekenen van de winkel die ze bezocht hebben. Nadien kan de leraar een zoekopdracht voor een product verbinden aan dit winkelplan.</t>
        </r>
      </text>
    </comment>
    <comment ref="Q13" authorId="0">
      <text>
        <r>
          <rPr>
            <b/>
            <sz val="9"/>
            <color indexed="81"/>
            <rFont val="Tahoma"/>
            <family val="2"/>
          </rPr>
          <t>Eigenaar:</t>
        </r>
        <r>
          <rPr>
            <sz val="9"/>
            <color indexed="81"/>
            <rFont val="Tahoma"/>
            <family val="2"/>
          </rPr>
          <t xml:space="preserve">
In een eerste oefening moeten de leerlingen een grondplan tekenen van hun favoriete winkel of hun top 5 winkels. </t>
        </r>
      </text>
    </comment>
    <comment ref="K19" authorId="0">
      <text>
        <r>
          <rPr>
            <b/>
            <sz val="9"/>
            <color indexed="81"/>
            <rFont val="Tahoma"/>
            <family val="2"/>
          </rPr>
          <t>Eigenaar:</t>
        </r>
        <r>
          <rPr>
            <sz val="9"/>
            <color indexed="81"/>
            <rFont val="Tahoma"/>
            <family val="2"/>
          </rPr>
          <t xml:space="preserve">
Inoefenen in het derde jaar in samenwerking met Nederlands/MAVO/PAV en ZaCo.</t>
        </r>
      </text>
    </comment>
    <comment ref="K48" authorId="0">
      <text>
        <r>
          <rPr>
            <b/>
            <sz val="9"/>
            <color indexed="81"/>
            <rFont val="Tahoma"/>
            <family val="2"/>
          </rPr>
          <t>Eigenaar:</t>
        </r>
        <r>
          <rPr>
            <sz val="9"/>
            <color indexed="81"/>
            <rFont val="Tahoma"/>
            <family val="2"/>
          </rPr>
          <t xml:space="preserve">
In het 3de jaar kunnen de leerlingen van 6 verkoop een verkoopgesprek voeren in een rollenspel dat de leerlingen kunnen observeren.</t>
        </r>
      </text>
    </comment>
    <comment ref="M48" authorId="0">
      <text>
        <r>
          <rPr>
            <b/>
            <sz val="9"/>
            <color indexed="81"/>
            <rFont val="Tahoma"/>
            <family val="2"/>
          </rPr>
          <t>Eigenaar:</t>
        </r>
        <r>
          <rPr>
            <sz val="9"/>
            <color indexed="81"/>
            <rFont val="Tahoma"/>
            <family val="2"/>
          </rPr>
          <t xml:space="preserve">
Op de werkplek kan de leraar klant spelen terwijl de leerlingen observeren.</t>
        </r>
      </text>
    </comment>
    <comment ref="Q48" authorId="0">
      <text>
        <r>
          <rPr>
            <b/>
            <sz val="9"/>
            <color indexed="81"/>
            <rFont val="Tahoma"/>
            <family val="2"/>
          </rPr>
          <t>Eigenaar:</t>
        </r>
        <r>
          <rPr>
            <sz val="9"/>
            <color indexed="81"/>
            <rFont val="Tahoma"/>
            <family val="2"/>
          </rPr>
          <t xml:space="preserve">
Rollenspelen, retailbox, filmpjes … 
Als toepassing van een verkoopgesprek kan je de aankoop van een pc nemen. Hierbij kan je met de leerlingen naar een winkel van pc's en toebehoren gaan om ter plaatse een verkoopsgesprek van een pc te observeren. Hierbij kan je dan ook doelstelling 3 realiseren.</t>
        </r>
      </text>
    </comment>
    <comment ref="M55" authorId="0">
      <text>
        <r>
          <rPr>
            <b/>
            <sz val="9"/>
            <color indexed="81"/>
            <rFont val="Tahoma"/>
            <family val="2"/>
          </rPr>
          <t>Eigenaar:</t>
        </r>
        <r>
          <rPr>
            <sz val="9"/>
            <color indexed="81"/>
            <rFont val="Tahoma"/>
            <family val="2"/>
          </rPr>
          <t xml:space="preserve">
3de jaar</t>
        </r>
      </text>
    </comment>
    <comment ref="N55" authorId="0">
      <text>
        <r>
          <rPr>
            <b/>
            <sz val="9"/>
            <color indexed="81"/>
            <rFont val="Tahoma"/>
            <family val="2"/>
          </rPr>
          <t>Eigenaar:</t>
        </r>
        <r>
          <rPr>
            <sz val="9"/>
            <color indexed="81"/>
            <rFont val="Tahoma"/>
            <family val="2"/>
          </rPr>
          <t xml:space="preserve">
In de kerstperiode kunnen de leerlingen in bepaalde winkels leren inpakken.</t>
        </r>
      </text>
    </comment>
    <comment ref="P56" authorId="0">
      <text>
        <r>
          <rPr>
            <b/>
            <sz val="9"/>
            <color indexed="81"/>
            <rFont val="Tahoma"/>
            <family val="2"/>
          </rPr>
          <t>Eigenaar:</t>
        </r>
        <r>
          <rPr>
            <sz val="9"/>
            <color indexed="81"/>
            <rFont val="Tahoma"/>
            <family val="2"/>
          </rPr>
          <t xml:space="preserve">
bezoek aan een winkel die dergelijk materiaal verkoopt.</t>
        </r>
      </text>
    </comment>
    <comment ref="K57" authorId="0">
      <text>
        <r>
          <rPr>
            <b/>
            <sz val="9"/>
            <color indexed="81"/>
            <rFont val="Tahoma"/>
            <family val="2"/>
          </rPr>
          <t>Eigenaar:</t>
        </r>
        <r>
          <rPr>
            <sz val="9"/>
            <color indexed="81"/>
            <rFont val="Tahoma"/>
            <family val="2"/>
          </rPr>
          <t xml:space="preserve">
3de jaar</t>
        </r>
      </text>
    </comment>
    <comment ref="N57" authorId="0">
      <text>
        <r>
          <rPr>
            <b/>
            <sz val="9"/>
            <color indexed="81"/>
            <rFont val="Tahoma"/>
            <family val="2"/>
          </rPr>
          <t>Eigenaar:</t>
        </r>
        <r>
          <rPr>
            <sz val="9"/>
            <color indexed="81"/>
            <rFont val="Tahoma"/>
            <family val="2"/>
          </rPr>
          <t xml:space="preserve">
4de jaar
</t>
        </r>
      </text>
    </comment>
    <comment ref="Q58" authorId="0">
      <text>
        <r>
          <rPr>
            <b/>
            <sz val="9"/>
            <color indexed="81"/>
            <rFont val="Tahoma"/>
            <family val="2"/>
          </rPr>
          <t>Eigenaar:</t>
        </r>
        <r>
          <rPr>
            <sz val="9"/>
            <color indexed="81"/>
            <rFont val="Tahoma"/>
            <family val="2"/>
          </rPr>
          <t xml:space="preserve">
dvd OVD</t>
        </r>
      </text>
    </comment>
  </commentList>
</comments>
</file>

<file path=xl/comments4.xml><?xml version="1.0" encoding="utf-8"?>
<comments xmlns="http://schemas.openxmlformats.org/spreadsheetml/2006/main">
  <authors>
    <author>Eigenaar</author>
    <author>Marc</author>
  </authors>
  <commentList>
    <comment ref="I6" authorId="0">
      <text>
        <r>
          <rPr>
            <b/>
            <sz val="9"/>
            <color indexed="81"/>
            <rFont val="Tahoma"/>
            <family val="2"/>
          </rPr>
          <t>Eigenaar:</t>
        </r>
        <r>
          <rPr>
            <sz val="9"/>
            <color indexed="81"/>
            <rFont val="Tahoma"/>
            <family val="2"/>
          </rPr>
          <t xml:space="preserve">
vt voor de 2de graad</t>
        </r>
      </text>
    </comment>
    <comment ref="J6" authorId="0">
      <text>
        <r>
          <rPr>
            <b/>
            <sz val="9"/>
            <color indexed="81"/>
            <rFont val="Tahoma"/>
            <family val="2"/>
          </rPr>
          <t>Eigenaar:</t>
        </r>
        <r>
          <rPr>
            <sz val="9"/>
            <color indexed="81"/>
            <rFont val="Tahoma"/>
            <family val="2"/>
          </rPr>
          <t xml:space="preserve">
wt voor de 2de graad
</t>
        </r>
      </text>
    </comment>
    <comment ref="I8" authorId="1">
      <text>
        <r>
          <rPr>
            <sz val="8"/>
            <color indexed="81"/>
            <rFont val="Tahoma"/>
            <family val="2"/>
          </rPr>
          <t xml:space="preserve">
vt voor deze competentie
</t>
        </r>
      </text>
    </comment>
    <comment ref="J8" authorId="1">
      <text>
        <r>
          <rPr>
            <sz val="8"/>
            <color indexed="81"/>
            <rFont val="Tahoma"/>
            <family val="2"/>
          </rPr>
          <t xml:space="preserve">
wt voor deze competentie
</t>
        </r>
      </text>
    </comment>
    <comment ref="B11" authorId="0">
      <text>
        <r>
          <rPr>
            <b/>
            <sz val="9"/>
            <color indexed="81"/>
            <rFont val="Tahoma"/>
            <family val="2"/>
          </rPr>
          <t>Eigenaar:</t>
        </r>
        <r>
          <rPr>
            <sz val="9"/>
            <color indexed="81"/>
            <rFont val="Tahoma"/>
            <family val="2"/>
          </rPr>
          <t xml:space="preserve">
De moeilijkheidsgraad van de ontwikkeling van de communicatieve vaardigheden gradueel opbouwen. In de tweede graad is het belangrijk om de leerlingen een houvast te bieden door het aanreiken van een sterk voorbereid schema. In de derde graad moeten de leerlingen dit schema kunnen loslaten.</t>
        </r>
      </text>
    </comment>
    <comment ref="Q12" authorId="0">
      <text>
        <r>
          <rPr>
            <b/>
            <sz val="9"/>
            <color indexed="81"/>
            <rFont val="Tahoma"/>
            <family val="2"/>
          </rPr>
          <t>Eigenaar:</t>
        </r>
        <r>
          <rPr>
            <sz val="9"/>
            <color indexed="81"/>
            <rFont val="Tahoma"/>
            <family val="2"/>
          </rPr>
          <t xml:space="preserve">
Leerlingen kunnen nieuwe leerlingen op school rondleiden en het grondplan van de school praktisch gebruiken.</t>
        </r>
      </text>
    </comment>
    <comment ref="M13" authorId="0">
      <text>
        <r>
          <rPr>
            <b/>
            <sz val="9"/>
            <color indexed="81"/>
            <rFont val="Tahoma"/>
            <family val="2"/>
          </rPr>
          <t>Eigenaar:</t>
        </r>
        <r>
          <rPr>
            <sz val="9"/>
            <color indexed="81"/>
            <rFont val="Tahoma"/>
            <family val="2"/>
          </rPr>
          <t xml:space="preserve">
De leerlingen kunnen beroepenfilmpjes bekijken. De leraar kan het onthalen van bezoekers achteraf met de leerlingen analyseren.</t>
        </r>
      </text>
    </comment>
    <comment ref="Q13" authorId="0">
      <text>
        <r>
          <rPr>
            <b/>
            <sz val="9"/>
            <color indexed="81"/>
            <rFont val="Tahoma"/>
            <family val="2"/>
          </rPr>
          <t>Eigenaar:</t>
        </r>
        <r>
          <rPr>
            <sz val="9"/>
            <color indexed="81"/>
            <rFont val="Tahoma"/>
            <family val="2"/>
          </rPr>
          <t xml:space="preserve">
Leerlingen kunnen in het kader van bijvoorbeeld een peterschapsproject de bedrijfsleider onthalen wanneer hij een bezoek brengt aan de school.</t>
        </r>
      </text>
    </comment>
    <comment ref="N14" authorId="0">
      <text>
        <r>
          <rPr>
            <b/>
            <sz val="9"/>
            <color indexed="81"/>
            <rFont val="Tahoma"/>
            <family val="2"/>
          </rPr>
          <t>Eigenaar:</t>
        </r>
        <r>
          <rPr>
            <sz val="9"/>
            <color indexed="81"/>
            <rFont val="Tahoma"/>
            <family val="2"/>
          </rPr>
          <t xml:space="preserve">
De leerlingen kunnen ingeschakeld worden bij bepaalde vergaderingen of evenementen die in school doorgaan.</t>
        </r>
      </text>
    </comment>
    <comment ref="B20" authorId="0">
      <text>
        <r>
          <rPr>
            <b/>
            <sz val="9"/>
            <color indexed="81"/>
            <rFont val="Tahoma"/>
            <family val="2"/>
          </rPr>
          <t>Eigenaar:</t>
        </r>
        <r>
          <rPr>
            <sz val="9"/>
            <color indexed="81"/>
            <rFont val="Tahoma"/>
            <family val="2"/>
          </rPr>
          <t xml:space="preserve">
De moeilijkheidsgraad van de ontwikkeling van de communicatieve vaardigheden gradueel opbouwen. In de tweede graad is het belangrijk om de leerlingen een houvast te bieden door het aanreiken van een sterk voorbereid schema. In de derde graad moeten de leerlingen dit schema kunnen loslaten.</t>
        </r>
      </text>
    </comment>
    <comment ref="C21" authorId="0">
      <text>
        <r>
          <rPr>
            <b/>
            <sz val="9"/>
            <color indexed="81"/>
            <rFont val="Tahoma"/>
            <family val="2"/>
          </rPr>
          <t>Eigenaar:</t>
        </r>
        <r>
          <rPr>
            <sz val="9"/>
            <color indexed="81"/>
            <rFont val="Tahoma"/>
            <family val="2"/>
          </rPr>
          <t xml:space="preserve">
Deze doelstellingen kunnen ingeoefend worden samen met doelstelling 27.</t>
        </r>
      </text>
    </comment>
    <comment ref="M21" authorId="0">
      <text>
        <r>
          <rPr>
            <b/>
            <sz val="9"/>
            <color indexed="81"/>
            <rFont val="Tahoma"/>
            <family val="2"/>
          </rPr>
          <t>Eigenaar:</t>
        </r>
        <r>
          <rPr>
            <sz val="9"/>
            <color indexed="81"/>
            <rFont val="Tahoma"/>
            <family val="2"/>
          </rPr>
          <t xml:space="preserve">
De leerlingen kunnen een opdracht krijgen wanneer ze een receptioniste een tijd mogen observeren hoe ze het telefoonverkeer uitvoert.</t>
        </r>
      </text>
    </comment>
    <comment ref="O21" authorId="0">
      <text>
        <r>
          <rPr>
            <b/>
            <sz val="9"/>
            <color indexed="81"/>
            <rFont val="Tahoma"/>
            <family val="2"/>
          </rPr>
          <t>Eigenaar:</t>
        </r>
        <r>
          <rPr>
            <sz val="9"/>
            <color indexed="81"/>
            <rFont val="Tahoma"/>
            <family val="2"/>
          </rPr>
          <t xml:space="preserve">
Deze doelstellingen kunnen gerealiseerd worden in het kader van een project rond de documentenstroom.</t>
        </r>
      </text>
    </comment>
    <comment ref="Q21" authorId="0">
      <text>
        <r>
          <rPr>
            <b/>
            <sz val="9"/>
            <color indexed="81"/>
            <rFont val="Tahoma"/>
            <family val="2"/>
          </rPr>
          <t>Eigenaar:</t>
        </r>
        <r>
          <rPr>
            <sz val="9"/>
            <color indexed="81"/>
            <rFont val="Tahoma"/>
            <family val="2"/>
          </rPr>
          <t xml:space="preserve">
Laat externe personen naar de kantoorklas bellen met een vraag die afgehandeld moet worden.</t>
        </r>
      </text>
    </comment>
    <comment ref="Q28" authorId="0">
      <text>
        <r>
          <rPr>
            <b/>
            <sz val="9"/>
            <color indexed="81"/>
            <rFont val="Tahoma"/>
            <family val="2"/>
          </rPr>
          <t>Eigenaar:</t>
        </r>
        <r>
          <rPr>
            <sz val="9"/>
            <color indexed="81"/>
            <rFont val="Tahoma"/>
            <family val="2"/>
          </rPr>
          <t xml:space="preserve">
Tijdens de opdracht die de leerlingen krijgen in verband met klantvriendelijk telefoneren kan ervoor gezorgd worden dat de leerlingen het telefoonalfabet moeten gebruiken om een moeilijk woord te spellen.</t>
        </r>
      </text>
    </comment>
    <comment ref="O31" authorId="0">
      <text>
        <r>
          <rPr>
            <b/>
            <sz val="9"/>
            <color indexed="81"/>
            <rFont val="Tahoma"/>
            <family val="2"/>
          </rPr>
          <t>Eigenaar:</t>
        </r>
        <r>
          <rPr>
            <sz val="9"/>
            <color indexed="81"/>
            <rFont val="Tahoma"/>
            <family val="2"/>
          </rPr>
          <t xml:space="preserve">
Project in verband met de documentenstroom
</t>
        </r>
      </text>
    </comment>
    <comment ref="C34" authorId="0">
      <text>
        <r>
          <rPr>
            <b/>
            <sz val="9"/>
            <color indexed="81"/>
            <rFont val="Tahoma"/>
            <family val="2"/>
          </rPr>
          <t>Eigenaar:</t>
        </r>
        <r>
          <rPr>
            <sz val="9"/>
            <color indexed="81"/>
            <rFont val="Tahoma"/>
            <family val="2"/>
          </rPr>
          <t xml:space="preserve">
Interessante site: http://www.bpost.be/site/nl/business/pricing/pricingsearch/prices.html
</t>
        </r>
      </text>
    </comment>
    <comment ref="Q34" authorId="0">
      <text>
        <r>
          <rPr>
            <b/>
            <sz val="9"/>
            <color indexed="81"/>
            <rFont val="Tahoma"/>
            <family val="2"/>
          </rPr>
          <t>Eigenaar:</t>
        </r>
        <r>
          <rPr>
            <sz val="9"/>
            <color indexed="81"/>
            <rFont val="Tahoma"/>
            <family val="2"/>
          </rPr>
          <t xml:space="preserve">
Hierbij kan de te verzenden post van de school gebruikt worden om te oefenen.</t>
        </r>
      </text>
    </comment>
    <comment ref="Q37" authorId="0">
      <text>
        <r>
          <rPr>
            <b/>
            <sz val="9"/>
            <color indexed="81"/>
            <rFont val="Tahoma"/>
            <family val="2"/>
          </rPr>
          <t>Eigenaar:</t>
        </r>
        <r>
          <rPr>
            <sz val="9"/>
            <color indexed="81"/>
            <rFont val="Tahoma"/>
            <family val="2"/>
          </rPr>
          <t xml:space="preserve">
Hier kunnen externen gevraagd worden om mails te sturen waarop de leerlingen moeten reageren.</t>
        </r>
      </text>
    </comment>
    <comment ref="P40" authorId="0">
      <text>
        <r>
          <rPr>
            <b/>
            <sz val="9"/>
            <color indexed="81"/>
            <rFont val="Tahoma"/>
            <family val="2"/>
          </rPr>
          <t>Eigenaar:</t>
        </r>
        <r>
          <rPr>
            <sz val="9"/>
            <color indexed="81"/>
            <rFont val="Tahoma"/>
            <family val="2"/>
          </rPr>
          <t xml:space="preserve">
De leerlingen kunnen in het kader van een bedrijfsbezoek vragen verzamelen die ze dan aan de contactpersoon van het bedrijf via mail bezorgen.</t>
        </r>
      </text>
    </comment>
    <comment ref="B42" authorId="0">
      <text>
        <r>
          <rPr>
            <b/>
            <sz val="9"/>
            <color indexed="81"/>
            <rFont val="Tahoma"/>
            <family val="2"/>
          </rPr>
          <t>Eigenaar:</t>
        </r>
        <r>
          <rPr>
            <sz val="9"/>
            <color indexed="81"/>
            <rFont val="Tahoma"/>
            <family val="2"/>
          </rPr>
          <t xml:space="preserve">
Het is belangrijk dat er een vakoverschrijdende leerlijn wordt ontwikkeld binnen de school. Deze leerlijn bevat onder meer de basisregels die consequent binnen elk vak zullen gehanteerd worden.</t>
        </r>
      </text>
    </comment>
    <comment ref="C43" authorId="0">
      <text>
        <r>
          <rPr>
            <b/>
            <sz val="9"/>
            <color indexed="81"/>
            <rFont val="Tahoma"/>
            <family val="2"/>
          </rPr>
          <t>Eigenaar:</t>
        </r>
        <r>
          <rPr>
            <sz val="9"/>
            <color indexed="81"/>
            <rFont val="Tahoma"/>
            <family val="2"/>
          </rPr>
          <t xml:space="preserve">
Het is aan te bevelen om  binnen de school een vakoverschrijdende leerlijn rond “Presenteren” te ontwikkelen. Deze leerlijn omvat onder meer de basisregels voor een presentatie die consequent in elk vak zullen gehanteerd worden. Deze leerlijn wordt in het schoolteam ontwikkeld in samenwerking met de leraren Nederlands, Nederlands zakelijke communicatie, Project algemene vakken en de leraren vreemde talen. De leerlijn besteedt niet alleen aandacht aan de technische vereisten van de presentatie, maar ook aan de vereisten naar taal en lichaamshouding.</t>
        </r>
      </text>
    </comment>
    <comment ref="Q43" authorId="0">
      <text>
        <r>
          <rPr>
            <b/>
            <sz val="9"/>
            <color indexed="81"/>
            <rFont val="Tahoma"/>
            <family val="2"/>
          </rPr>
          <t>Eigenaar:</t>
        </r>
        <r>
          <rPr>
            <sz val="9"/>
            <color indexed="81"/>
            <rFont val="Tahoma"/>
            <family val="2"/>
          </rPr>
          <t xml:space="preserve">
Eigenaar:
De leerlingen maken een presentatie over hun ervaringen tijdens het werkplekleren.</t>
        </r>
      </text>
    </comment>
    <comment ref="C44" authorId="0">
      <text>
        <r>
          <rPr>
            <b/>
            <sz val="9"/>
            <color indexed="81"/>
            <rFont val="Tahoma"/>
            <family val="2"/>
          </rPr>
          <t>Eigenaar:</t>
        </r>
        <r>
          <rPr>
            <sz val="9"/>
            <color indexed="81"/>
            <rFont val="Tahoma"/>
            <family val="2"/>
          </rPr>
          <t xml:space="preserve">
Laat leerlingen ook kennis maken met verschillende vormen van presentaties (bijvoorbeeld Prezi, Cappzles, Mindmapping ….</t>
        </r>
      </text>
    </comment>
    <comment ref="P44" authorId="0">
      <text>
        <r>
          <rPr>
            <b/>
            <sz val="9"/>
            <color indexed="81"/>
            <rFont val="Tahoma"/>
            <family val="2"/>
          </rPr>
          <t>Eigenaar:</t>
        </r>
        <r>
          <rPr>
            <sz val="9"/>
            <color indexed="81"/>
            <rFont val="Tahoma"/>
            <family val="2"/>
          </rPr>
          <t xml:space="preserve">
genaar:
De leerlingen kunnen een presentatie maken over het bedrijf dat ze bezocht hebben. Hierbij kan doelstelling 22 geïntegreerd worden.</t>
        </r>
      </text>
    </comment>
    <comment ref="D45" authorId="0">
      <text>
        <r>
          <rPr>
            <b/>
            <sz val="9"/>
            <color indexed="81"/>
            <rFont val="Tahoma"/>
            <family val="2"/>
          </rPr>
          <t>Eigenaar:</t>
        </r>
        <r>
          <rPr>
            <sz val="9"/>
            <color indexed="81"/>
            <rFont val="Tahoma"/>
            <family val="2"/>
          </rPr>
          <t xml:space="preserve">
Leer de leerlingen vorm en inhoud van elkaar scheiden. Respecteer het KISS-principe.</t>
        </r>
      </text>
    </comment>
    <comment ref="B50" authorId="0">
      <text>
        <r>
          <rPr>
            <b/>
            <sz val="9"/>
            <color indexed="81"/>
            <rFont val="Tahoma"/>
            <family val="2"/>
          </rPr>
          <t>Eigenaar:</t>
        </r>
        <r>
          <rPr>
            <sz val="9"/>
            <color indexed="81"/>
            <rFont val="Tahoma"/>
            <family val="2"/>
          </rPr>
          <t xml:space="preserve">
Deze doelstellingen worden uiteraard in het kader van een opdracht aangeleerd. Deze aangemaakte multimedia worden geïntegreerd in de andere toepassingen.</t>
        </r>
      </text>
    </comment>
    <comment ref="K51" authorId="0">
      <text>
        <r>
          <rPr>
            <b/>
            <sz val="9"/>
            <color indexed="81"/>
            <rFont val="Tahoma"/>
            <family val="2"/>
          </rPr>
          <t>Eigenaar:</t>
        </r>
        <r>
          <rPr>
            <sz val="9"/>
            <color indexed="81"/>
            <rFont val="Tahoma"/>
            <family val="2"/>
          </rPr>
          <t xml:space="preserve">
De leerlingen kunnen de rollenspelen van bijvoorbeeld verkoopgesprekken om deze achteraf te analyseren.</t>
        </r>
      </text>
    </comment>
    <comment ref="P51" authorId="0">
      <text>
        <r>
          <rPr>
            <b/>
            <sz val="9"/>
            <color indexed="81"/>
            <rFont val="Tahoma"/>
            <family val="2"/>
          </rPr>
          <t>Eigenaar:</t>
        </r>
        <r>
          <rPr>
            <sz val="9"/>
            <color indexed="81"/>
            <rFont val="Tahoma"/>
            <family val="2"/>
          </rPr>
          <t xml:space="preserve">
De leerlingen kunnen in het kader van een bedrijfsbezoek een verslag maken onder de vorm van een ppt met foto- en videomateriaal. Ze kunnen ook opteren om een fotoverslag te maken.</t>
        </r>
      </text>
    </comment>
    <comment ref="Q51" authorId="0">
      <text>
        <r>
          <rPr>
            <b/>
            <sz val="9"/>
            <color indexed="81"/>
            <rFont val="Tahoma"/>
            <family val="2"/>
          </rPr>
          <t>Eigenaar:</t>
        </r>
        <r>
          <rPr>
            <sz val="9"/>
            <color indexed="81"/>
            <rFont val="Tahoma"/>
            <family val="2"/>
          </rPr>
          <t xml:space="preserve">
De leerlingen kunnen een filmpje maken over hun werkplekleren. Ze zullen hierbij wel toestemming moeten vragen. Dit filmpje kan bewerkt worden met bijvoorbeeld Moviemaker</t>
        </r>
      </text>
    </comment>
    <comment ref="K53" authorId="0">
      <text>
        <r>
          <rPr>
            <b/>
            <sz val="9"/>
            <color indexed="81"/>
            <rFont val="Tahoma"/>
            <family val="2"/>
          </rPr>
          <t>Eigenaar:</t>
        </r>
        <r>
          <rPr>
            <sz val="9"/>
            <color indexed="81"/>
            <rFont val="Tahoma"/>
            <family val="2"/>
          </rPr>
          <t xml:space="preserve">
De leerlingen kunnen tijdens het werkplekleren of bedrijfsbezoeken foto's maken (na toestemming) om deze achteraf te gebruiken in bijvoorbeeld een presentatie of een folder.</t>
        </r>
      </text>
    </comment>
    <comment ref="B55" authorId="0">
      <text>
        <r>
          <rPr>
            <b/>
            <sz val="9"/>
            <color indexed="81"/>
            <rFont val="Tahoma"/>
            <family val="2"/>
          </rPr>
          <t>Eigenaar:</t>
        </r>
        <r>
          <rPr>
            <sz val="9"/>
            <color indexed="81"/>
            <rFont val="Tahoma"/>
            <family val="2"/>
          </rPr>
          <t xml:space="preserve">
Voor een aantal van de deeldoelstellingen zal men goede afspraken moeten maken de ICT-beheerder van de school.</t>
        </r>
      </text>
    </comment>
    <comment ref="Q56" authorId="0">
      <text>
        <r>
          <rPr>
            <b/>
            <sz val="9"/>
            <color indexed="81"/>
            <rFont val="Tahoma"/>
            <family val="2"/>
          </rPr>
          <t>Eigenaar:</t>
        </r>
        <r>
          <rPr>
            <sz val="9"/>
            <color indexed="81"/>
            <rFont val="Tahoma"/>
            <family val="2"/>
          </rPr>
          <t xml:space="preserve">
Rond deze materie kan een bewustmakingsproject uitgewerkt in samenwerking met de informaticaverantwoordelijken binnen de school.</t>
        </r>
      </text>
    </comment>
    <comment ref="Q70" authorId="0">
      <text>
        <r>
          <rPr>
            <b/>
            <sz val="9"/>
            <color indexed="81"/>
            <rFont val="Tahoma"/>
            <family val="2"/>
          </rPr>
          <t>Eigenaar:</t>
        </r>
        <r>
          <rPr>
            <sz val="9"/>
            <color indexed="81"/>
            <rFont val="Tahoma"/>
            <family val="2"/>
          </rPr>
          <t xml:space="preserve">
Werk zo veel mogelijk visueel om de leerstof aan te brengen. Er bestaan interessante filmpjes om deze leerstof uit te leggen bv. Http://www.animatedexplanations.com.</t>
        </r>
      </text>
    </comment>
    <comment ref="Q82" authorId="0">
      <text>
        <r>
          <rPr>
            <b/>
            <sz val="9"/>
            <color indexed="81"/>
            <rFont val="Tahoma"/>
            <family val="2"/>
          </rPr>
          <t>Eigenaar:</t>
        </r>
        <r>
          <rPr>
            <sz val="9"/>
            <color indexed="81"/>
            <rFont val="Tahoma"/>
            <family val="2"/>
          </rPr>
          <t xml:space="preserve">
De leerlingen kunnen in duo's of in groepen een wiki aanmaken met begrippen of met thema's bijvoorbeeld kantoorapparaten.</t>
        </r>
      </text>
    </comment>
    <comment ref="Q88" authorId="0">
      <text>
        <r>
          <rPr>
            <b/>
            <sz val="9"/>
            <color indexed="81"/>
            <rFont val="Tahoma"/>
            <family val="2"/>
          </rPr>
          <t>Eigenaar:</t>
        </r>
        <r>
          <rPr>
            <sz val="9"/>
            <color indexed="81"/>
            <rFont val="Tahoma"/>
            <family val="2"/>
          </rPr>
          <t xml:space="preserve">
Zie doelstelling 23
</t>
        </r>
      </text>
    </comment>
    <comment ref="B101" authorId="0">
      <text>
        <r>
          <rPr>
            <b/>
            <sz val="9"/>
            <color indexed="81"/>
            <rFont val="Tahoma"/>
            <family val="2"/>
          </rPr>
          <t>Eigenaar:</t>
        </r>
        <r>
          <rPr>
            <sz val="9"/>
            <color indexed="81"/>
            <rFont val="Tahoma"/>
            <family val="2"/>
          </rPr>
          <t xml:space="preserve">
Maak regelmatig een geïntegreerde oefening waarin alle gekende deelcompetenties aan bod komen.</t>
        </r>
      </text>
    </comment>
    <comment ref="B102" authorId="0">
      <text>
        <r>
          <rPr>
            <b/>
            <sz val="9"/>
            <color indexed="81"/>
            <rFont val="Tahoma"/>
            <family val="2"/>
          </rPr>
          <t>Eigenaar:</t>
        </r>
        <r>
          <rPr>
            <sz val="9"/>
            <color indexed="81"/>
            <rFont val="Tahoma"/>
            <family val="2"/>
          </rPr>
          <t xml:space="preserve">
De te bereiken minimumvaardigheid is 180 aanslagen per minuut met maximum 1 % fouten.</t>
        </r>
      </text>
    </comment>
    <comment ref="B109" authorId="0">
      <text>
        <r>
          <rPr>
            <b/>
            <sz val="9"/>
            <color indexed="81"/>
            <rFont val="Tahoma"/>
            <family val="2"/>
          </rPr>
          <t>Eigenaar:</t>
        </r>
        <r>
          <rPr>
            <sz val="9"/>
            <color indexed="81"/>
            <rFont val="Tahoma"/>
            <family val="2"/>
          </rPr>
          <t xml:space="preserve">
Start van bestaande teksten. Het heeft geen zin om leerlingen tientallen bladzijden tekst te laten invoeren.</t>
        </r>
      </text>
    </comment>
    <comment ref="M109" authorId="0">
      <text>
        <r>
          <rPr>
            <b/>
            <sz val="9"/>
            <color indexed="81"/>
            <rFont val="Tahoma"/>
            <family val="2"/>
          </rPr>
          <t>Eigenaar:</t>
        </r>
        <r>
          <rPr>
            <sz val="9"/>
            <color indexed="81"/>
            <rFont val="Tahoma"/>
            <family val="2"/>
          </rPr>
          <t xml:space="preserve">
Bedoeling is om de leerlingen de principes en concepten van tekstverwerking, onafhankelijk van het gebruikte programma, bij te brengen. De daarbij uit te voeren procedures en stappen zijn uiteraard noodzakelijk om tot een concreet resultaat te komen, maar ze zijn ondergeschikt aan de inzichtelijke toepassing van de algemene tekstverwerkingsconcepten. Werk met concrete probleemstellingen en teksten die de leerlingen aanspreken. Analyseer eerst de probleemstelling alvorens aan de concrete uitwerking te beginnen.</t>
        </r>
      </text>
    </comment>
    <comment ref="O110" authorId="0">
      <text>
        <r>
          <rPr>
            <b/>
            <sz val="9"/>
            <color indexed="81"/>
            <rFont val="Tahoma"/>
            <family val="2"/>
          </rPr>
          <t>Eigenaar:</t>
        </r>
        <r>
          <rPr>
            <sz val="9"/>
            <color indexed="81"/>
            <rFont val="Tahoma"/>
            <family val="2"/>
          </rPr>
          <t xml:space="preserve">
Verslagen van overlegmomenten, uitnodigingen ...</t>
        </r>
      </text>
    </comment>
    <comment ref="P110" authorId="0">
      <text>
        <r>
          <rPr>
            <b/>
            <sz val="9"/>
            <color indexed="81"/>
            <rFont val="Tahoma"/>
            <family val="2"/>
          </rPr>
          <t>Eigenaar:</t>
        </r>
        <r>
          <rPr>
            <sz val="9"/>
            <color indexed="81"/>
            <rFont val="Tahoma"/>
            <family val="2"/>
          </rPr>
          <t xml:space="preserve">
De leerlingen kunnen een verslag maken in verband met het bedrijfsbezoek waarin heel veel van deze deeldoelstellingen aan bod zullen komen.</t>
        </r>
      </text>
    </comment>
    <comment ref="Q110" authorId="0">
      <text>
        <r>
          <rPr>
            <b/>
            <sz val="9"/>
            <color indexed="81"/>
            <rFont val="Tahoma"/>
            <family val="2"/>
          </rPr>
          <t>Eigenaar:</t>
        </r>
        <r>
          <rPr>
            <sz val="9"/>
            <color indexed="81"/>
            <rFont val="Tahoma"/>
            <family val="2"/>
          </rPr>
          <t xml:space="preserve">
Deze technische vaardigheden kunnen geoefend worden in bijvoorbeeld verslagen van werkplekleren, bedrijfsbezoeken, projecten zoals JIEHA, projecten vanuit andere vakken ….</t>
        </r>
      </text>
    </comment>
    <comment ref="S110" authorId="0">
      <text>
        <r>
          <rPr>
            <b/>
            <sz val="9"/>
            <color indexed="81"/>
            <rFont val="Tahoma"/>
            <family val="2"/>
          </rPr>
          <t>Eigenaar:</t>
        </r>
        <r>
          <rPr>
            <sz val="9"/>
            <color indexed="81"/>
            <rFont val="Tahoma"/>
            <family val="2"/>
          </rPr>
          <t xml:space="preserve">
In verband met verslaggeving … kan er samengewerkt worden met ZaCo.</t>
        </r>
      </text>
    </comment>
    <comment ref="C114" authorId="0">
      <text>
        <r>
          <rPr>
            <b/>
            <sz val="9"/>
            <color indexed="81"/>
            <rFont val="Tahoma"/>
            <family val="2"/>
          </rPr>
          <t>Eigenaar:</t>
        </r>
        <r>
          <rPr>
            <sz val="9"/>
            <color indexed="81"/>
            <rFont val="Tahoma"/>
            <family val="2"/>
          </rPr>
          <t xml:space="preserve">
Zich bewust zijn 
van de risico’s, verbonden aan automatisch zoeken en vervangen.</t>
        </r>
      </text>
    </comment>
    <comment ref="C119" authorId="0">
      <text>
        <r>
          <rPr>
            <b/>
            <sz val="9"/>
            <color indexed="81"/>
            <rFont val="Tahoma"/>
            <family val="2"/>
          </rPr>
          <t>Eigenaar:</t>
        </r>
        <r>
          <rPr>
            <sz val="9"/>
            <color indexed="81"/>
            <rFont val="Tahoma"/>
            <family val="2"/>
          </rPr>
          <t xml:space="preserve">
Laat de leerlingen creatief zijn in het ontwerpen van een eigen stijl. Een goede stijl is sober en doeltreffend. Beperk het aantal lettertypes en kleuren in één document.</t>
        </r>
      </text>
    </comment>
    <comment ref="C134" authorId="0">
      <text>
        <r>
          <rPr>
            <b/>
            <sz val="9"/>
            <color indexed="81"/>
            <rFont val="Tahoma"/>
            <family val="2"/>
          </rPr>
          <t>Eigenaar:</t>
        </r>
        <r>
          <rPr>
            <sz val="9"/>
            <color indexed="81"/>
            <rFont val="Tahoma"/>
            <family val="2"/>
          </rPr>
          <t xml:space="preserve">
Wijs de leerlingen erop dat he vaak eenvoudiger is gebruik te maken van tabellen in plaats van tabs voor het positioneren van tekstentiteiten.</t>
        </r>
      </text>
    </comment>
  </commentList>
</comments>
</file>

<file path=xl/comments5.xml><?xml version="1.0" encoding="utf-8"?>
<comments xmlns="http://schemas.openxmlformats.org/spreadsheetml/2006/main">
  <authors>
    <author>Eigenaar</author>
    <author>Marc</author>
  </authors>
  <commentList>
    <comment ref="I6" authorId="0">
      <text>
        <r>
          <rPr>
            <b/>
            <sz val="9"/>
            <color indexed="81"/>
            <rFont val="Tahoma"/>
            <family val="2"/>
          </rPr>
          <t>Eigenaar:</t>
        </r>
        <r>
          <rPr>
            <sz val="9"/>
            <color indexed="81"/>
            <rFont val="Tahoma"/>
            <family val="2"/>
          </rPr>
          <t xml:space="preserve">
vt voor de 2de graad</t>
        </r>
      </text>
    </comment>
    <comment ref="J6" authorId="0">
      <text>
        <r>
          <rPr>
            <b/>
            <sz val="9"/>
            <color indexed="81"/>
            <rFont val="Tahoma"/>
            <family val="2"/>
          </rPr>
          <t>Eigenaar:</t>
        </r>
        <r>
          <rPr>
            <sz val="9"/>
            <color indexed="81"/>
            <rFont val="Tahoma"/>
            <family val="2"/>
          </rPr>
          <t xml:space="preserve">
wt voor de 2de graad
</t>
        </r>
      </text>
    </comment>
    <comment ref="I8" authorId="1">
      <text>
        <r>
          <rPr>
            <sz val="8"/>
            <color indexed="81"/>
            <rFont val="Tahoma"/>
            <family val="2"/>
          </rPr>
          <t xml:space="preserve">
vt voor deze competentie
</t>
        </r>
      </text>
    </comment>
    <comment ref="J8" authorId="1">
      <text>
        <r>
          <rPr>
            <sz val="8"/>
            <color indexed="81"/>
            <rFont val="Tahoma"/>
            <family val="2"/>
          </rPr>
          <t xml:space="preserve">
wt voor deze competentie
</t>
        </r>
      </text>
    </comment>
    <comment ref="B18" authorId="0">
      <text>
        <r>
          <rPr>
            <b/>
            <sz val="9"/>
            <color indexed="81"/>
            <rFont val="Tahoma"/>
            <family val="2"/>
          </rPr>
          <t>Eigenaar:</t>
        </r>
        <r>
          <rPr>
            <sz val="9"/>
            <color indexed="81"/>
            <rFont val="Tahoma"/>
            <family val="2"/>
          </rPr>
          <t xml:space="preserve">
In het 3de jaar wordt de doelstellingen met eenvoudige documenten en in eenvoudige situaties geoefend. In het 4de jaar worden meer complexe documenten gebruikt en worden de doelstellingen geoefend in complexe situaties.</t>
        </r>
      </text>
    </comment>
    <comment ref="Q18" authorId="0">
      <text>
        <r>
          <rPr>
            <b/>
            <sz val="9"/>
            <color indexed="81"/>
            <rFont val="Tahoma"/>
            <family val="2"/>
          </rPr>
          <t>Eigenaar:</t>
        </r>
        <r>
          <rPr>
            <sz val="9"/>
            <color indexed="81"/>
            <rFont val="Tahoma"/>
            <family val="2"/>
          </rPr>
          <t xml:space="preserve">
Via www.handelsonderwijsbedrijfsdocs.be kan je echte bedrijfsd
ocumenten van Vlaamse bedrijven downloaden om als voorbeeldmateriaal te gebruiken. Ook hier kan je het leerproces sturen via bzl: op de website staan een aantal documenten waarrond je zinvolle opdrachten kan construeren.</t>
        </r>
      </text>
    </comment>
    <comment ref="C47" authorId="0">
      <text>
        <r>
          <rPr>
            <b/>
            <sz val="9"/>
            <color indexed="81"/>
            <rFont val="Tahoma"/>
            <family val="2"/>
          </rPr>
          <t>Eigenaar:</t>
        </r>
        <r>
          <rPr>
            <sz val="9"/>
            <color indexed="81"/>
            <rFont val="Tahoma"/>
            <family val="2"/>
          </rPr>
          <t xml:space="preserve">
Hier kan men zich beperken tot het toelichten van de taak. De boeking op zich kan pas gebeuren na het behandelen van doelstelling 29.</t>
        </r>
      </text>
    </comment>
    <comment ref="L71" authorId="0">
      <text>
        <r>
          <rPr>
            <b/>
            <sz val="9"/>
            <color indexed="81"/>
            <rFont val="Tahoma"/>
            <family val="2"/>
          </rPr>
          <t>Eigenaar:</t>
        </r>
        <r>
          <rPr>
            <sz val="9"/>
            <color indexed="81"/>
            <rFont val="Tahoma"/>
            <family val="2"/>
          </rPr>
          <t xml:space="preserve">
Het kan gebeuren dat bedrijven contact opnemen met de school voor ondersteuning bij bepaalde evenementen.</t>
        </r>
      </text>
    </comment>
    <comment ref="Q72" authorId="0">
      <text>
        <r>
          <rPr>
            <b/>
            <sz val="9"/>
            <color indexed="81"/>
            <rFont val="Tahoma"/>
            <family val="2"/>
          </rPr>
          <t>Eigenaar:</t>
        </r>
        <r>
          <rPr>
            <sz val="9"/>
            <color indexed="81"/>
            <rFont val="Tahoma"/>
            <family val="2"/>
          </rPr>
          <t xml:space="preserve">
Wanneer er bepaalde documenten moeten uitgedeeld worden in de school kan men de leerlingen hiermee laten oefenen.
</t>
        </r>
      </text>
    </comment>
    <comment ref="Q74" authorId="0">
      <text>
        <r>
          <rPr>
            <b/>
            <sz val="9"/>
            <color indexed="81"/>
            <rFont val="Tahoma"/>
            <family val="2"/>
          </rPr>
          <t>Eigenaar:</t>
        </r>
        <r>
          <rPr>
            <sz val="9"/>
            <color indexed="81"/>
            <rFont val="Tahoma"/>
            <family val="2"/>
          </rPr>
          <t xml:space="preserve">
In het kader van een vergadering kunnen de leerlingen de volgende documenten aanmaken: uitnodigingen, voorblad voor het mapje dat wordt uitgedeelde met de documenten, badges, naamkaartjes, wegbewijzering ….</t>
        </r>
      </text>
    </comment>
    <comment ref="Q75" authorId="0">
      <text>
        <r>
          <rPr>
            <b/>
            <sz val="9"/>
            <color indexed="81"/>
            <rFont val="Tahoma"/>
            <family val="2"/>
          </rPr>
          <t>Eigenaar:</t>
        </r>
        <r>
          <rPr>
            <sz val="9"/>
            <color indexed="81"/>
            <rFont val="Tahoma"/>
            <family val="2"/>
          </rPr>
          <t xml:space="preserve">
Dit kan gebeuren in het kader van een vergadering die op school wordt georganiseerd, een oudercontact ….</t>
        </r>
      </text>
    </comment>
    <comment ref="Q84" authorId="0">
      <text>
        <r>
          <rPr>
            <b/>
            <sz val="9"/>
            <color indexed="81"/>
            <rFont val="Tahoma"/>
            <family val="2"/>
          </rPr>
          <t>Eigenaar:</t>
        </r>
        <r>
          <rPr>
            <sz val="9"/>
            <color indexed="81"/>
            <rFont val="Tahoma"/>
            <family val="2"/>
          </rPr>
          <t xml:space="preserve">
Hierbij kan een bezoek aan een bank worden gebracht.
Men kan ook in de school aan deze deeltaak werken via materiaal van de banken.</t>
        </r>
      </text>
    </comment>
    <comment ref="Q95" authorId="0">
      <text>
        <r>
          <rPr>
            <b/>
            <sz val="9"/>
            <color indexed="81"/>
            <rFont val="Tahoma"/>
            <family val="2"/>
          </rPr>
          <t>Eigenaar:</t>
        </r>
        <r>
          <rPr>
            <sz val="9"/>
            <color indexed="81"/>
            <rFont val="Tahoma"/>
            <family val="2"/>
          </rPr>
          <t xml:space="preserve">
Hier kan een didactisch boekhoudpakket zorgen voor een meer gedifferentieerde aanpak.</t>
        </r>
      </text>
    </comment>
    <comment ref="Q102" authorId="0">
      <text>
        <r>
          <rPr>
            <b/>
            <sz val="9"/>
            <color indexed="81"/>
            <rFont val="Tahoma"/>
            <family val="2"/>
          </rPr>
          <t>Eigenaar:</t>
        </r>
        <r>
          <rPr>
            <sz val="9"/>
            <color indexed="81"/>
            <rFont val="Tahoma"/>
            <family val="2"/>
          </rPr>
          <t xml:space="preserve">
Hier kan een didactisch boekhoudpakket zorgen voor een meer gedifferentieerde aanpak.</t>
        </r>
      </text>
    </comment>
    <comment ref="Q108" authorId="0">
      <text>
        <r>
          <rPr>
            <b/>
            <sz val="9"/>
            <color indexed="81"/>
            <rFont val="Tahoma"/>
            <family val="2"/>
          </rPr>
          <t>Eigenaar:</t>
        </r>
        <r>
          <rPr>
            <sz val="9"/>
            <color indexed="81"/>
            <rFont val="Tahoma"/>
            <family val="2"/>
          </rPr>
          <t xml:space="preserve">
Hier kan een didactisch boekhoudpakket zorgen voor een meer gedifferentieerde aanpak.</t>
        </r>
      </text>
    </comment>
    <comment ref="Q111" authorId="0">
      <text>
        <r>
          <rPr>
            <b/>
            <sz val="9"/>
            <color indexed="81"/>
            <rFont val="Tahoma"/>
            <family val="2"/>
          </rPr>
          <t>Eigenaar:</t>
        </r>
        <r>
          <rPr>
            <sz val="9"/>
            <color indexed="81"/>
            <rFont val="Tahoma"/>
            <family val="2"/>
          </rPr>
          <t xml:space="preserve">
er kan een didactisch boekhoudpakket zorgen voor een meer gedifferentieerde aanpak.</t>
        </r>
      </text>
    </comment>
    <comment ref="Q119" authorId="0">
      <text>
        <r>
          <rPr>
            <b/>
            <sz val="9"/>
            <color indexed="81"/>
            <rFont val="Tahoma"/>
            <family val="2"/>
          </rPr>
          <t>Eigenaar:</t>
        </r>
        <r>
          <rPr>
            <sz val="9"/>
            <color indexed="81"/>
            <rFont val="Tahoma"/>
            <family val="2"/>
          </rPr>
          <t xml:space="preserve">
Hier kan een didactisch boekhoudpakket zorgen voor een meer gedifferentieerde aanpak.
</t>
        </r>
      </text>
    </comment>
    <comment ref="Q126" authorId="0">
      <text>
        <r>
          <rPr>
            <b/>
            <sz val="9"/>
            <color indexed="81"/>
            <rFont val="Tahoma"/>
            <family val="2"/>
          </rPr>
          <t>Eigenaar:</t>
        </r>
        <r>
          <rPr>
            <sz val="9"/>
            <color indexed="81"/>
            <rFont val="Tahoma"/>
            <family val="2"/>
          </rPr>
          <t xml:space="preserve">
Hier kan een didactisch boekhoudpakket zorgen voor een meer gedifferentieerde aanpak.</t>
        </r>
      </text>
    </comment>
    <comment ref="Q136" authorId="0">
      <text>
        <r>
          <rPr>
            <b/>
            <sz val="9"/>
            <color indexed="81"/>
            <rFont val="Tahoma"/>
            <family val="2"/>
          </rPr>
          <t>Eigenaar:</t>
        </r>
        <r>
          <rPr>
            <sz val="9"/>
            <color indexed="81"/>
            <rFont val="Tahoma"/>
            <family val="2"/>
          </rPr>
          <t xml:space="preserve">
Hier kan een didactisch boekhoudpakket zorgen voor een meer gedifferentieerde aanpak.</t>
        </r>
      </text>
    </comment>
    <comment ref="Q144" authorId="0">
      <text>
        <r>
          <rPr>
            <b/>
            <sz val="9"/>
            <color indexed="81"/>
            <rFont val="Tahoma"/>
            <family val="2"/>
          </rPr>
          <t>Eigenaar:</t>
        </r>
        <r>
          <rPr>
            <sz val="9"/>
            <color indexed="81"/>
            <rFont val="Tahoma"/>
            <family val="2"/>
          </rPr>
          <t xml:space="preserve">
Hier kan een didactisch boekhoudpakket zorgen voor een meer gedifferentieerde aanpak.</t>
        </r>
      </text>
    </comment>
    <comment ref="P150" authorId="0">
      <text>
        <r>
          <rPr>
            <b/>
            <sz val="9"/>
            <color indexed="81"/>
            <rFont val="Tahoma"/>
            <family val="2"/>
          </rPr>
          <t>Eigenaar:</t>
        </r>
        <r>
          <rPr>
            <sz val="9"/>
            <color indexed="81"/>
            <rFont val="Tahoma"/>
            <family val="2"/>
          </rPr>
          <t xml:space="preserve">
De leerlingen kunnen de cijfergegevens die ze ontvangen hebben tijdens een bedrijfsbezoek verwerken in een rekenblad.</t>
        </r>
      </text>
    </comment>
    <comment ref="Q150" authorId="0">
      <text>
        <r>
          <rPr>
            <b/>
            <sz val="9"/>
            <color indexed="81"/>
            <rFont val="Tahoma"/>
            <family val="2"/>
          </rPr>
          <t>Eigenaar:</t>
        </r>
        <r>
          <rPr>
            <sz val="9"/>
            <color indexed="81"/>
            <rFont val="Tahoma"/>
            <family val="2"/>
          </rPr>
          <t xml:space="preserve">
De leerlingen kunnen naar aanleiding van een project bijvoorbeeld een gezond ontbijt, eetdag … gegevens verwerken in een rekenblad.</t>
        </r>
      </text>
    </comment>
    <comment ref="K181" authorId="0">
      <text>
        <r>
          <rPr>
            <b/>
            <sz val="9"/>
            <color indexed="81"/>
            <rFont val="Tahoma"/>
            <family val="2"/>
          </rPr>
          <t>Eigenaar:</t>
        </r>
        <r>
          <rPr>
            <sz val="9"/>
            <color indexed="81"/>
            <rFont val="Tahoma"/>
            <family val="2"/>
          </rPr>
          <t xml:space="preserve">
Er kan ook een databank worden opgebouwd met de klanten, de leveranciers en de artikelen. </t>
        </r>
      </text>
    </comment>
    <comment ref="O181" authorId="0">
      <text>
        <r>
          <rPr>
            <b/>
            <sz val="9"/>
            <color indexed="81"/>
            <rFont val="Tahoma"/>
            <family val="2"/>
          </rPr>
          <t>Eigenaar:</t>
        </r>
        <r>
          <rPr>
            <sz val="9"/>
            <color indexed="81"/>
            <rFont val="Tahoma"/>
            <family val="2"/>
          </rPr>
          <t xml:space="preserve">
Hier kan een artikel-, leveranciers-, klanten- of personeelsbestand worden opgebouwd.</t>
        </r>
      </text>
    </comment>
    <comment ref="Q181" authorId="0">
      <text>
        <r>
          <rPr>
            <b/>
            <sz val="9"/>
            <color indexed="81"/>
            <rFont val="Tahoma"/>
            <family val="2"/>
          </rPr>
          <t>Eigenaar:</t>
        </r>
        <r>
          <rPr>
            <sz val="9"/>
            <color indexed="81"/>
            <rFont val="Tahoma"/>
            <family val="2"/>
          </rPr>
          <t xml:space="preserve">
De doelstelling kan bereikt worden door de leerlingen te laten kennismaken met sites van de NMBS, De Lijn ….</t>
        </r>
      </text>
    </comment>
    <comment ref="Q187" authorId="0">
      <text>
        <r>
          <rPr>
            <b/>
            <sz val="9"/>
            <color indexed="81"/>
            <rFont val="Tahoma"/>
            <family val="2"/>
          </rPr>
          <t>Eigenaar:</t>
        </r>
        <r>
          <rPr>
            <sz val="9"/>
            <color indexed="81"/>
            <rFont val="Tahoma"/>
            <family val="2"/>
          </rPr>
          <t xml:space="preserve">
De leerlingen kunnen een databank opbouwen naar aanleiding van een project zoals een multiculturele dag ...</t>
        </r>
      </text>
    </comment>
    <comment ref="Q196" authorId="0">
      <text>
        <r>
          <rPr>
            <b/>
            <sz val="9"/>
            <color indexed="81"/>
            <rFont val="Tahoma"/>
            <family val="2"/>
          </rPr>
          <t>Eigenaar:</t>
        </r>
        <r>
          <rPr>
            <sz val="9"/>
            <color indexed="81"/>
            <rFont val="Tahoma"/>
            <family val="2"/>
          </rPr>
          <t xml:space="preserve">
De leerlingen kunnen een databank opbouwen naar aanleiding van een project zoals een multiculturele dag ...</t>
        </r>
      </text>
    </comment>
  </commentList>
</comments>
</file>

<file path=xl/sharedStrings.xml><?xml version="1.0" encoding="utf-8"?>
<sst xmlns="http://schemas.openxmlformats.org/spreadsheetml/2006/main" count="684" uniqueCount="501">
  <si>
    <t>vt</t>
  </si>
  <si>
    <t>wt</t>
  </si>
  <si>
    <t>Ned</t>
  </si>
  <si>
    <t>vul in</t>
  </si>
  <si>
    <t>ICT-doelstellingen</t>
  </si>
  <si>
    <t>C1:</t>
  </si>
  <si>
    <t>C2:</t>
  </si>
  <si>
    <t>C3:</t>
  </si>
  <si>
    <t>C4:</t>
  </si>
  <si>
    <t>1 Op een probleemoplossende manier met toepassingsprogramma’s werken</t>
  </si>
  <si>
    <t>1.1        De verschillende modaliteiten van een pakket functioneel exploreren.</t>
  </si>
  <si>
    <r>
      <t>1.2</t>
    </r>
    <r>
      <rPr>
        <b/>
        <sz val="7"/>
        <rFont val="Times New Roman"/>
        <family val="1"/>
      </rPr>
      <t xml:space="preserve">          </t>
    </r>
    <r>
      <rPr>
        <b/>
        <sz val="10"/>
        <rFont val="Arial"/>
        <family val="2"/>
      </rPr>
      <t>Bij de oplossing van een opdracht systematisch een aantal stappen 
            doorlopen.</t>
    </r>
  </si>
  <si>
    <t>ZaCo</t>
  </si>
  <si>
    <t>PAV</t>
  </si>
  <si>
    <r>
      <t>•</t>
    </r>
    <r>
      <rPr>
        <sz val="7"/>
        <rFont val="Times New Roman"/>
        <family val="1"/>
      </rPr>
      <t xml:space="preserve">     </t>
    </r>
    <r>
      <rPr>
        <sz val="10"/>
        <rFont val="Arial"/>
        <family val="2"/>
      </rPr>
      <t>Volledige controle, steekproef, staalname, quality assured</t>
    </r>
  </si>
  <si>
    <r>
      <t>•</t>
    </r>
    <r>
      <rPr>
        <sz val="7"/>
        <rFont val="Times New Roman"/>
        <family val="1"/>
      </rPr>
      <t xml:space="preserve">     </t>
    </r>
    <r>
      <rPr>
        <sz val="10"/>
        <rFont val="Arial"/>
        <family val="2"/>
      </rPr>
      <t>aan de hand van de vrachtbrief</t>
    </r>
  </si>
  <si>
    <r>
      <t>•</t>
    </r>
    <r>
      <rPr>
        <sz val="7"/>
        <rFont val="Times New Roman"/>
        <family val="1"/>
      </rPr>
      <t xml:space="preserve">     </t>
    </r>
    <r>
      <rPr>
        <sz val="10"/>
        <rFont val="Arial"/>
        <family val="2"/>
      </rPr>
      <t>aan de hand van de pakbon</t>
    </r>
  </si>
  <si>
    <r>
      <t>•</t>
    </r>
    <r>
      <rPr>
        <sz val="7"/>
        <rFont val="Times New Roman"/>
        <family val="1"/>
      </rPr>
      <t xml:space="preserve">     </t>
    </r>
    <r>
      <rPr>
        <sz val="10"/>
        <rFont val="Arial"/>
        <family val="2"/>
      </rPr>
      <t>aan de hand van de bestelbon</t>
    </r>
  </si>
  <si>
    <r>
      <t>•</t>
    </r>
    <r>
      <rPr>
        <sz val="7"/>
        <rFont val="Times New Roman"/>
        <family val="1"/>
      </rPr>
      <t xml:space="preserve">     </t>
    </r>
    <r>
      <rPr>
        <sz val="10"/>
        <rFont val="Arial"/>
        <family val="2"/>
      </rPr>
      <t>correctielijst of manco-, breuk-, teveellijst</t>
    </r>
  </si>
  <si>
    <r>
      <t>•</t>
    </r>
    <r>
      <rPr>
        <sz val="7"/>
        <rFont val="Times New Roman"/>
        <family val="1"/>
      </rPr>
      <t xml:space="preserve">     </t>
    </r>
    <r>
      <rPr>
        <sz val="10"/>
        <rFont val="Arial"/>
        <family val="2"/>
      </rPr>
      <t>Gewichtsmaten</t>
    </r>
  </si>
  <si>
    <r>
      <t>•</t>
    </r>
    <r>
      <rPr>
        <sz val="7"/>
        <rFont val="Times New Roman"/>
        <family val="1"/>
      </rPr>
      <t xml:space="preserve">     </t>
    </r>
    <r>
      <rPr>
        <sz val="10"/>
        <rFont val="Arial"/>
        <family val="2"/>
      </rPr>
      <t>Lengtematen</t>
    </r>
  </si>
  <si>
    <r>
      <t>•</t>
    </r>
    <r>
      <rPr>
        <sz val="7"/>
        <rFont val="Times New Roman"/>
        <family val="1"/>
      </rPr>
      <t xml:space="preserve">     </t>
    </r>
    <r>
      <rPr>
        <sz val="10"/>
        <rFont val="Arial"/>
        <family val="2"/>
      </rPr>
      <t>Temperatuur</t>
    </r>
  </si>
  <si>
    <r>
      <t>•</t>
    </r>
    <r>
      <rPr>
        <sz val="7"/>
        <rFont val="Times New Roman"/>
        <family val="1"/>
      </rPr>
      <t xml:space="preserve">     </t>
    </r>
    <r>
      <rPr>
        <sz val="10"/>
        <rFont val="Arial"/>
        <family val="2"/>
      </rPr>
      <t>Procentberekening</t>
    </r>
  </si>
  <si>
    <r>
      <t>•</t>
    </r>
    <r>
      <rPr>
        <sz val="7"/>
        <rFont val="Times New Roman"/>
        <family val="1"/>
      </rPr>
      <t xml:space="preserve">     </t>
    </r>
    <r>
      <rPr>
        <sz val="10"/>
        <rFont val="Arial"/>
        <family val="2"/>
      </rPr>
      <t>Inhoudsmaten</t>
    </r>
  </si>
  <si>
    <r>
      <t>•</t>
    </r>
    <r>
      <rPr>
        <sz val="7"/>
        <rFont val="Times New Roman"/>
        <family val="1"/>
      </rPr>
      <t xml:space="preserve">     </t>
    </r>
    <r>
      <rPr>
        <sz val="10"/>
        <rFont val="Arial"/>
        <family val="2"/>
      </rPr>
      <t>Opslag in stellingen</t>
    </r>
  </si>
  <si>
    <r>
      <t>•</t>
    </r>
    <r>
      <rPr>
        <sz val="7"/>
        <rFont val="Times New Roman"/>
        <family val="1"/>
      </rPr>
      <t xml:space="preserve">     </t>
    </r>
    <r>
      <rPr>
        <sz val="10"/>
        <rFont val="Arial"/>
        <family val="2"/>
      </rPr>
      <t>Opslag op de vloer</t>
    </r>
  </si>
  <si>
    <r>
      <t>•</t>
    </r>
    <r>
      <rPr>
        <sz val="7"/>
        <rFont val="Times New Roman"/>
        <family val="1"/>
      </rPr>
      <t xml:space="preserve">     </t>
    </r>
    <r>
      <rPr>
        <sz val="10"/>
        <rFont val="Arial"/>
        <family val="2"/>
      </rPr>
      <t>Opslag op vondels of pallets</t>
    </r>
  </si>
  <si>
    <r>
      <t>•</t>
    </r>
    <r>
      <rPr>
        <sz val="7"/>
        <rFont val="Times New Roman"/>
        <family val="1"/>
      </rPr>
      <t xml:space="preserve">     </t>
    </r>
    <r>
      <rPr>
        <sz val="10"/>
        <rFont val="Arial"/>
        <family val="2"/>
      </rPr>
      <t>Ompakken van artikelen</t>
    </r>
  </si>
  <si>
    <r>
      <t>•</t>
    </r>
    <r>
      <rPr>
        <sz val="7"/>
        <rFont val="Times New Roman"/>
        <family val="1"/>
      </rPr>
      <t xml:space="preserve">     </t>
    </r>
    <r>
      <rPr>
        <sz val="10"/>
        <rFont val="Arial"/>
        <family val="2"/>
      </rPr>
      <t>Beveiliging van artikelen aanbrengen</t>
    </r>
  </si>
  <si>
    <r>
      <t>•</t>
    </r>
    <r>
      <rPr>
        <sz val="7"/>
        <rFont val="Times New Roman"/>
        <family val="1"/>
      </rPr>
      <t xml:space="preserve">     </t>
    </r>
    <r>
      <rPr>
        <sz val="10"/>
        <rFont val="Arial"/>
        <family val="2"/>
      </rPr>
      <t>Artikelen prijzen</t>
    </r>
  </si>
  <si>
    <t xml:space="preserve">7.2       De manieren om artikelen te prijzen toelichten bijvoorbeeld:            </t>
  </si>
  <si>
    <r>
      <t>•</t>
    </r>
    <r>
      <rPr>
        <sz val="7"/>
        <rFont val="Times New Roman"/>
        <family val="1"/>
      </rPr>
      <t xml:space="preserve">     </t>
    </r>
    <r>
      <rPr>
        <sz val="10"/>
        <rFont val="Arial"/>
        <family val="2"/>
      </rPr>
      <t>prijsetiket</t>
    </r>
  </si>
  <si>
    <r>
      <t>•</t>
    </r>
    <r>
      <rPr>
        <sz val="7"/>
        <rFont val="Times New Roman"/>
        <family val="1"/>
      </rPr>
      <t xml:space="preserve">     </t>
    </r>
    <r>
      <rPr>
        <sz val="10"/>
        <rFont val="Arial"/>
        <family val="2"/>
      </rPr>
      <t>kimbalkaartje (kleding)</t>
    </r>
  </si>
  <si>
    <r>
      <t>•</t>
    </r>
    <r>
      <rPr>
        <sz val="7"/>
        <rFont val="Times New Roman"/>
        <family val="1"/>
      </rPr>
      <t xml:space="preserve">     </t>
    </r>
    <r>
      <rPr>
        <sz val="10"/>
        <rFont val="Arial"/>
        <family val="2"/>
      </rPr>
      <t>streepjescode (EAN-code)</t>
    </r>
  </si>
  <si>
    <r>
      <t>•</t>
    </r>
    <r>
      <rPr>
        <sz val="7"/>
        <rFont val="Times New Roman"/>
        <family val="1"/>
      </rPr>
      <t xml:space="preserve">     </t>
    </r>
    <r>
      <rPr>
        <sz val="10"/>
        <rFont val="Arial"/>
        <family val="2"/>
      </rPr>
      <t>RFID-tag (Radio Frequency Identification)</t>
    </r>
  </si>
  <si>
    <r>
      <t>•</t>
    </r>
    <r>
      <rPr>
        <sz val="7"/>
        <rFont val="Times New Roman"/>
        <family val="1"/>
      </rPr>
      <t xml:space="preserve">     </t>
    </r>
    <r>
      <rPr>
        <sz val="10"/>
        <rFont val="Arial"/>
        <family val="2"/>
      </rPr>
      <t>PLU-codes voor groenten en fruit (BUZ-systeem)</t>
    </r>
  </si>
  <si>
    <r>
      <t>7.3</t>
    </r>
    <r>
      <rPr>
        <b/>
        <sz val="7"/>
        <rFont val="Times New Roman"/>
        <family val="1"/>
      </rPr>
      <t>          </t>
    </r>
    <r>
      <rPr>
        <b/>
        <sz val="10"/>
        <rFont val="Arial"/>
        <family val="2"/>
      </rPr>
      <t>De aandachtspunten bij het prijzen van artikelen formuleren en 
            toepassen.</t>
    </r>
  </si>
  <si>
    <r>
      <t>7.4</t>
    </r>
    <r>
      <rPr>
        <b/>
        <sz val="7"/>
        <rFont val="Times New Roman"/>
        <family val="1"/>
      </rPr>
      <t>          </t>
    </r>
    <r>
      <rPr>
        <b/>
        <sz val="10"/>
        <rFont val="Arial"/>
        <family val="2"/>
      </rPr>
      <t xml:space="preserve">De milieulogo’s op artikelen herkennen
             </t>
    </r>
  </si>
  <si>
    <r>
      <t>8.1</t>
    </r>
    <r>
      <rPr>
        <b/>
        <sz val="7"/>
        <rFont val="Times New Roman"/>
        <family val="1"/>
      </rPr>
      <t xml:space="preserve">           </t>
    </r>
    <r>
      <rPr>
        <b/>
        <sz val="10"/>
        <rFont val="Arial"/>
        <family val="2"/>
      </rPr>
      <t>De eisen gesteld aan een artikelpresentatie toepassen:</t>
    </r>
  </si>
  <si>
    <r>
      <t>•</t>
    </r>
    <r>
      <rPr>
        <sz val="7"/>
        <rFont val="Times New Roman"/>
        <family val="1"/>
      </rPr>
      <t xml:space="preserve">     </t>
    </r>
    <r>
      <rPr>
        <sz val="10"/>
        <rFont val="Arial"/>
        <family val="2"/>
      </rPr>
      <t>Overzichtelijk door gebruik te maken van wegwijzers, plafondhangers</t>
    </r>
  </si>
  <si>
    <r>
      <t>•</t>
    </r>
    <r>
      <rPr>
        <sz val="7"/>
        <rFont val="Times New Roman"/>
        <family val="1"/>
      </rPr>
      <t xml:space="preserve">     </t>
    </r>
    <r>
      <rPr>
        <sz val="10"/>
        <rFont val="Arial"/>
        <family val="2"/>
      </rPr>
      <t xml:space="preserve">factoren die de attentiewaarde bepalen </t>
    </r>
  </si>
  <si>
    <r>
      <t>•</t>
    </r>
    <r>
      <rPr>
        <sz val="7"/>
        <rFont val="Times New Roman"/>
        <family val="1"/>
      </rPr>
      <t xml:space="preserve">     </t>
    </r>
    <r>
      <rPr>
        <sz val="10"/>
        <rFont val="Arial"/>
        <family val="2"/>
      </rPr>
      <t>Soorten displays (massdisplay, classdisplay)</t>
    </r>
  </si>
  <si>
    <r>
      <t>•</t>
    </r>
    <r>
      <rPr>
        <sz val="7"/>
        <rFont val="Times New Roman"/>
        <family val="1"/>
      </rPr>
      <t xml:space="preserve">     </t>
    </r>
    <r>
      <rPr>
        <sz val="10"/>
        <rFont val="Arial"/>
        <family val="2"/>
      </rPr>
      <t>Functies van een display</t>
    </r>
  </si>
  <si>
    <r>
      <t>•</t>
    </r>
    <r>
      <rPr>
        <sz val="7"/>
        <rFont val="Times New Roman"/>
        <family val="1"/>
      </rPr>
      <t xml:space="preserve">     </t>
    </r>
    <r>
      <rPr>
        <sz val="10"/>
        <rFont val="Arial"/>
        <family val="2"/>
      </rPr>
      <t>A : Attention/Awareness (aandacht van de potentiële klant trekken)</t>
    </r>
  </si>
  <si>
    <r>
      <t>•</t>
    </r>
    <r>
      <rPr>
        <sz val="7"/>
        <rFont val="Times New Roman"/>
        <family val="1"/>
      </rPr>
      <t xml:space="preserve">     </t>
    </r>
    <r>
      <rPr>
        <sz val="10"/>
        <rFont val="Arial"/>
        <family val="2"/>
      </rPr>
      <t>I :   Interest (interesse van de consument wekken)</t>
    </r>
  </si>
  <si>
    <r>
      <t>•</t>
    </r>
    <r>
      <rPr>
        <sz val="7"/>
        <rFont val="Times New Roman"/>
        <family val="1"/>
      </rPr>
      <t xml:space="preserve">     </t>
    </r>
    <r>
      <rPr>
        <sz val="10"/>
        <rFont val="Arial"/>
        <family val="2"/>
      </rPr>
      <t>D : Desire (interesse omzetten in drang tot kopen)</t>
    </r>
  </si>
  <si>
    <r>
      <t>•</t>
    </r>
    <r>
      <rPr>
        <sz val="7"/>
        <rFont val="Times New Roman"/>
        <family val="1"/>
      </rPr>
      <t xml:space="preserve">     </t>
    </r>
    <r>
      <rPr>
        <sz val="10"/>
        <rFont val="Arial"/>
        <family val="2"/>
      </rPr>
      <t>A : Action  (klant gaat over tot actie : kopen)</t>
    </r>
  </si>
  <si>
    <t>•  S : Satisfaction (klant is tevreden, kan leiden tot vervolgaankoop)</t>
  </si>
  <si>
    <r>
      <t>•</t>
    </r>
    <r>
      <rPr>
        <sz val="7"/>
        <rFont val="Times New Roman"/>
        <family val="1"/>
      </rPr>
      <t xml:space="preserve">     </t>
    </r>
    <r>
      <rPr>
        <sz val="10"/>
        <rFont val="Arial"/>
        <family val="2"/>
      </rPr>
      <t>Gegevens gestructureerd bewaren met een zinvolle naam.</t>
    </r>
  </si>
  <si>
    <r>
      <t>•</t>
    </r>
    <r>
      <rPr>
        <sz val="7"/>
        <rFont val="Times New Roman"/>
        <family val="1"/>
      </rPr>
      <t xml:space="preserve">     </t>
    </r>
    <r>
      <rPr>
        <sz val="10"/>
        <rFont val="Arial"/>
        <family val="2"/>
      </rPr>
      <t>Bestanden en mappen efficiënt aanmaken, verplaatsen, kopiëren en wissen.</t>
    </r>
  </si>
  <si>
    <r>
      <t>•</t>
    </r>
    <r>
      <rPr>
        <sz val="7"/>
        <rFont val="Times New Roman"/>
        <family val="1"/>
      </rPr>
      <t xml:space="preserve">     </t>
    </r>
    <r>
      <rPr>
        <sz val="10"/>
        <rFont val="Arial"/>
        <family val="2"/>
      </rPr>
      <t>Een snelkoppeling toelichten en toepassen.</t>
    </r>
  </si>
  <si>
    <t>LO</t>
  </si>
  <si>
    <t xml:space="preserve">Totaal </t>
  </si>
  <si>
    <r>
      <t>6.2</t>
    </r>
    <r>
      <rPr>
        <b/>
        <sz val="7"/>
        <rFont val="Times New Roman"/>
        <family val="1"/>
      </rPr>
      <t xml:space="preserve">           </t>
    </r>
    <r>
      <rPr>
        <b/>
        <sz val="10"/>
        <rFont val="Arial"/>
        <family val="2"/>
      </rPr>
      <t>De soorten interne transportmiddelen toelichten en gebruiken op de 
             werkplek.
             toelichten:
             concrete voorbeelden</t>
    </r>
  </si>
  <si>
    <r>
      <t>6.1</t>
    </r>
    <r>
      <rPr>
        <b/>
        <sz val="7"/>
        <rFont val="Times New Roman"/>
        <family val="1"/>
      </rPr>
      <t xml:space="preserve">           </t>
    </r>
    <r>
      <rPr>
        <b/>
        <sz val="10"/>
        <rFont val="Arial"/>
        <family val="2"/>
      </rPr>
      <t>De opslagmethodes, afhankelijk van de aard van de goederen, 
             toelichten:</t>
    </r>
  </si>
  <si>
    <t>Totaal</t>
  </si>
  <si>
    <r>
      <t>•    </t>
    </r>
    <r>
      <rPr>
        <sz val="7"/>
        <rFont val="Times New Roman"/>
        <family val="1"/>
      </rPr>
      <t xml:space="preserve"> </t>
    </r>
    <r>
      <rPr>
        <sz val="10"/>
        <rFont val="Arial"/>
        <family val="2"/>
      </rPr>
      <t>Het nut van comprimeren van bestanden toelichten.</t>
    </r>
  </si>
  <si>
    <t>•    Bestanden en mappen comprimeren.</t>
  </si>
  <si>
    <t>•    Bestanden converteren.</t>
  </si>
  <si>
    <r>
      <t>•    </t>
    </r>
    <r>
      <rPr>
        <sz val="7"/>
        <rFont val="Times New Roman"/>
        <family val="1"/>
      </rPr>
      <t xml:space="preserve"> </t>
    </r>
    <r>
      <rPr>
        <sz val="10"/>
        <rFont val="Arial"/>
        <family val="2"/>
      </rPr>
      <t>Een bestand omzetten naar een pdf-formaat.</t>
    </r>
  </si>
  <si>
    <t>•    Aandacht hebben voor het belang van beveiliging waaronder
     wachtwoordgebruik, privacy.</t>
  </si>
  <si>
    <t>•    Verschillende bestandsformaten herkennen en indelen volgens gebruik 
     waaronder geluidsbestanden, videobestanden, beeldbestanden, kantoortoepassingsbestanden.</t>
  </si>
  <si>
    <t xml:space="preserve">•     Het doel van veelgebruikte protocollen toelichten waaronder http, https. </t>
  </si>
  <si>
    <t>•     Het belang van het verbinden van computers in een netwerk toelichten.</t>
  </si>
  <si>
    <t xml:space="preserve">•     De gevaren van het verbinden van een thuisnetwerk met nternet toelichten 
      waaronder malafide bestanden en software. </t>
  </si>
  <si>
    <t>•     De verschillende maatregelen om een eenvoudig netwerk te beveiligen
      toelichten waaronder beschermingssoftware bijvoorbeeld firewall, 
      antivirusprogramma’s, antispywareprogramma’s.</t>
  </si>
  <si>
    <t>•    Een aantal mogelijkheden kennen om samen aan een bestand te werken.</t>
  </si>
  <si>
    <t>•    Een bestand online delen voor samenwerking.</t>
  </si>
  <si>
    <t>•    Wijzigingen aangebracht door verschillende gebruikers bijhouden en
     aanvaarden. Opmerkingen toevoegen aan een gemeenschappelijk bestand.</t>
  </si>
  <si>
    <t>•    Gebruikers aanmaken met verschillende profielen (beheerder, standaard) 
     en rechten.</t>
  </si>
  <si>
    <t>•    Een aantal belangrijke instellingen en functionaliteiten wijzigen 
     waaronder land- en taalinstellingen</t>
  </si>
  <si>
    <t>•    Het begrip resolutie toelichten en instellen</t>
  </si>
  <si>
    <t>•    Oorzaken van prestatieverlies van het systeem kunnen toelichten 
     waaronder fragmentatie, opstartprogramma's, geplande taken
     en rechten.</t>
  </si>
  <si>
    <t>•    Het begrip “Groene ICT” toelichten.</t>
  </si>
  <si>
    <t>•    De computer instellen op laag energieverbruik
     waaronder land- en taalinstellingen</t>
  </si>
  <si>
    <r>
      <t>•</t>
    </r>
    <r>
      <rPr>
        <sz val="7"/>
        <rFont val="Times New Roman"/>
        <family val="1"/>
      </rPr>
      <t xml:space="preserve">     </t>
    </r>
    <r>
      <rPr>
        <sz val="10"/>
        <rFont val="Arial"/>
        <family val="2"/>
      </rPr>
      <t>De letters en de tekens van de gidsrij, de onderrij en de bovenrij beheersen.</t>
    </r>
  </si>
  <si>
    <r>
      <t>•</t>
    </r>
    <r>
      <rPr>
        <sz val="7"/>
        <rFont val="Times New Roman"/>
        <family val="1"/>
      </rPr>
      <t xml:space="preserve">     </t>
    </r>
    <r>
      <rPr>
        <sz val="10"/>
        <rFont val="Arial"/>
        <family val="2"/>
      </rPr>
      <t>Cijfers en getallen vingerblind intypen.</t>
    </r>
  </si>
  <si>
    <r>
      <t>•</t>
    </r>
    <r>
      <rPr>
        <sz val="7"/>
        <rFont val="Times New Roman"/>
        <family val="1"/>
      </rPr>
      <t xml:space="preserve">     </t>
    </r>
    <r>
      <rPr>
        <sz val="10"/>
        <rFont val="Arial"/>
        <family val="2"/>
      </rPr>
      <t>Speciale tekens op het toetsenbord probleemloos vormen.</t>
    </r>
  </si>
  <si>
    <r>
      <t>•</t>
    </r>
    <r>
      <rPr>
        <sz val="7"/>
        <rFont val="Times New Roman"/>
        <family val="1"/>
      </rPr>
      <t xml:space="preserve">     </t>
    </r>
    <r>
      <rPr>
        <sz val="10"/>
        <rFont val="Arial"/>
        <family val="2"/>
      </rPr>
      <t>Alle courante diakritische tekens probleemloos vormen.</t>
    </r>
  </si>
  <si>
    <r>
      <t>•</t>
    </r>
    <r>
      <rPr>
        <sz val="7"/>
        <rFont val="Times New Roman"/>
        <family val="1"/>
      </rPr>
      <t xml:space="preserve">     </t>
    </r>
    <r>
      <rPr>
        <sz val="10"/>
        <rFont val="Arial"/>
        <family val="2"/>
      </rPr>
      <t>Teksten in de Nederlandse taal en in een moderne vreemde taal 
    tienvingerblind vlot, efficiënt en technisch correct invoeren.</t>
    </r>
  </si>
  <si>
    <r>
      <t>•</t>
    </r>
    <r>
      <rPr>
        <sz val="7"/>
        <rFont val="Times New Roman"/>
        <family val="1"/>
      </rPr>
      <t xml:space="preserve">     </t>
    </r>
    <r>
      <rPr>
        <sz val="10"/>
        <rFont val="Arial"/>
        <family val="2"/>
      </rPr>
      <t>Afbeeldingen invoegen, deskundig positioneren en gericht opmaken.</t>
    </r>
  </si>
  <si>
    <r>
      <t>•</t>
    </r>
    <r>
      <rPr>
        <sz val="7"/>
        <rFont val="Times New Roman"/>
        <family val="1"/>
      </rPr>
      <t xml:space="preserve">     </t>
    </r>
    <r>
      <rPr>
        <sz val="10"/>
        <rFont val="Arial"/>
        <family val="2"/>
      </rPr>
      <t>Tabellen gebruiken om tekstentiteiten en objecten deskundig te 
    positioneren.</t>
    </r>
  </si>
  <si>
    <r>
      <t>•</t>
    </r>
    <r>
      <rPr>
        <sz val="7"/>
        <rFont val="Times New Roman"/>
        <family val="1"/>
      </rPr>
      <t xml:space="preserve">     </t>
    </r>
    <r>
      <rPr>
        <sz val="10"/>
        <rFont val="Arial"/>
        <family val="2"/>
      </rPr>
      <t>Tabellen invoegen en efficiënt opmaken waaronder uitlijning, randen, 
    arcering, samenvoegen, splitsen.</t>
    </r>
  </si>
  <si>
    <t>•  Objecten, eventueel uit andere programma’s, efficiënt invoegen en 
    aanpassen bijvoorbeeld autovormen, grafieken, mindmaps, organogrammen.</t>
  </si>
  <si>
    <r>
      <t>•</t>
    </r>
    <r>
      <rPr>
        <sz val="7"/>
        <rFont val="Times New Roman"/>
        <family val="1"/>
      </rPr>
      <t xml:space="preserve">     </t>
    </r>
    <r>
      <rPr>
        <sz val="10"/>
        <rFont val="Arial"/>
        <family val="2"/>
      </rPr>
      <t>Tekstentiteiten waaronder woord, zin, regel, alinea herkennen en selecteren.</t>
    </r>
  </si>
  <si>
    <r>
      <t>•</t>
    </r>
    <r>
      <rPr>
        <sz val="7"/>
        <rFont val="Times New Roman"/>
        <family val="1"/>
      </rPr>
      <t xml:space="preserve">     </t>
    </r>
    <r>
      <rPr>
        <sz val="10"/>
        <rFont val="Arial"/>
        <family val="2"/>
      </rPr>
      <t>Efficiënte cursorbesturingen.</t>
    </r>
  </si>
  <si>
    <r>
      <t>•</t>
    </r>
    <r>
      <rPr>
        <sz val="7"/>
        <rFont val="Times New Roman"/>
        <family val="1"/>
      </rPr>
      <t xml:space="preserve">     </t>
    </r>
    <r>
      <rPr>
        <sz val="10"/>
        <rFont val="Arial"/>
        <family val="2"/>
      </rPr>
      <t>Opmaak kopiëren.</t>
    </r>
  </si>
  <si>
    <r>
      <t>•</t>
    </r>
    <r>
      <rPr>
        <sz val="7"/>
        <rFont val="Times New Roman"/>
        <family val="1"/>
      </rPr>
      <t xml:space="preserve">     </t>
    </r>
    <r>
      <rPr>
        <sz val="10"/>
        <rFont val="Arial"/>
        <family val="2"/>
      </rPr>
      <t>Het nut van een stijl toelichten.</t>
    </r>
  </si>
  <si>
    <r>
      <t>•</t>
    </r>
    <r>
      <rPr>
        <sz val="7"/>
        <rFont val="Times New Roman"/>
        <family val="1"/>
      </rPr>
      <t xml:space="preserve">     </t>
    </r>
    <r>
      <rPr>
        <sz val="10"/>
        <rFont val="Arial"/>
        <family val="2"/>
      </rPr>
      <t>Een aangepaste of eigen stijl toevoegen .</t>
    </r>
  </si>
  <si>
    <r>
      <t>•</t>
    </r>
    <r>
      <rPr>
        <sz val="7"/>
        <rFont val="Times New Roman"/>
        <family val="1"/>
      </rPr>
      <t xml:space="preserve">     </t>
    </r>
    <r>
      <rPr>
        <sz val="10"/>
        <rFont val="Arial"/>
        <family val="2"/>
      </rPr>
      <t>Direct toegepaste opmaak efficiënt uit een document verwijderen.</t>
    </r>
  </si>
  <si>
    <r>
      <t>•</t>
    </r>
    <r>
      <rPr>
        <sz val="7"/>
        <rFont val="Times New Roman"/>
        <family val="1"/>
      </rPr>
      <t xml:space="preserve">     </t>
    </r>
    <r>
      <rPr>
        <sz val="10"/>
        <rFont val="Arial"/>
        <family val="2"/>
      </rPr>
      <t>Alinea’s functioneel samenhouden of splitsen.</t>
    </r>
  </si>
  <si>
    <r>
      <t>•</t>
    </r>
    <r>
      <rPr>
        <sz val="7"/>
        <rFont val="Times New Roman"/>
        <family val="1"/>
      </rPr>
      <t xml:space="preserve">     </t>
    </r>
    <r>
      <rPr>
        <sz val="10"/>
        <rFont val="Arial"/>
        <family val="2"/>
      </rPr>
      <t>Verschillende soorten tabs instellen en gebruiken.</t>
    </r>
  </si>
  <si>
    <r>
      <t>•</t>
    </r>
    <r>
      <rPr>
        <sz val="7"/>
        <rFont val="Times New Roman"/>
        <family val="1"/>
      </rPr>
      <t xml:space="preserve">     </t>
    </r>
    <r>
      <rPr>
        <sz val="10"/>
        <rFont val="Arial"/>
        <family val="2"/>
      </rPr>
      <t>Marges en afdrukstand van een document functioneel instellen.</t>
    </r>
  </si>
  <si>
    <r>
      <t>•</t>
    </r>
    <r>
      <rPr>
        <sz val="7"/>
        <rFont val="Times New Roman"/>
        <family val="1"/>
      </rPr>
      <t xml:space="preserve">     </t>
    </r>
    <r>
      <rPr>
        <sz val="10"/>
        <rFont val="Arial"/>
        <family val="2"/>
      </rPr>
      <t>Een paginanummering invoegen.</t>
    </r>
  </si>
  <si>
    <r>
      <t>•</t>
    </r>
    <r>
      <rPr>
        <sz val="7"/>
        <rFont val="Times New Roman"/>
        <family val="1"/>
      </rPr>
      <t xml:space="preserve">     </t>
    </r>
    <r>
      <rPr>
        <sz val="10"/>
        <rFont val="Arial"/>
        <family val="2"/>
      </rPr>
      <t>Eenvoudige tekstwijzigingen uitvoeren waaronder tussenvoegen, 
    overschrijven, wissen.</t>
    </r>
  </si>
  <si>
    <r>
      <t>•</t>
    </r>
    <r>
      <rPr>
        <sz val="7"/>
        <rFont val="Times New Roman"/>
        <family val="1"/>
      </rPr>
      <t xml:space="preserve">     </t>
    </r>
    <r>
      <rPr>
        <sz val="10"/>
        <rFont val="Arial"/>
        <family val="2"/>
      </rPr>
      <t>Tekstentiteiten correct splitsen en samenhouden waaronder vaste spatie, 
    vast afbreekstreepje, eindemarkeringen.</t>
    </r>
  </si>
  <si>
    <r>
      <t>•</t>
    </r>
    <r>
      <rPr>
        <sz val="7"/>
        <rFont val="Times New Roman"/>
        <family val="1"/>
      </rPr>
      <t xml:space="preserve">     </t>
    </r>
    <r>
      <rPr>
        <sz val="10"/>
        <rFont val="Arial"/>
        <family val="2"/>
      </rPr>
      <t>Een consistente opmaak realiseren in een document door gebruik te maken 
    van bestaande stijlen en stijlen aan te passen.</t>
    </r>
  </si>
  <si>
    <r>
      <t>•</t>
    </r>
    <r>
      <rPr>
        <sz val="7"/>
        <rFont val="Times New Roman"/>
        <family val="1"/>
      </rPr>
      <t xml:space="preserve">     </t>
    </r>
    <r>
      <rPr>
        <sz val="10"/>
        <rFont val="Arial"/>
        <family val="2"/>
      </rPr>
      <t xml:space="preserve">Opsommingen en nummeringen, ook op meerdere niveaus, wijzigen en 
    toepassen. </t>
    </r>
  </si>
  <si>
    <r>
      <t>•</t>
    </r>
    <r>
      <rPr>
        <sz val="7"/>
        <rFont val="Times New Roman"/>
        <family val="1"/>
      </rPr>
      <t xml:space="preserve">     </t>
    </r>
    <r>
      <rPr>
        <sz val="10"/>
        <rFont val="Arial"/>
        <family val="2"/>
      </rPr>
      <t>Kop- en voetteksten maken waaronder verschillend op oneven en even 
   pagina’s en de eerste pagina afwijkend.</t>
    </r>
  </si>
  <si>
    <r>
      <t>•</t>
    </r>
    <r>
      <rPr>
        <sz val="7"/>
        <rFont val="Times New Roman"/>
        <family val="1"/>
      </rPr>
      <t xml:space="preserve">     </t>
    </r>
    <r>
      <rPr>
        <sz val="10"/>
        <rFont val="Arial"/>
        <family val="2"/>
      </rPr>
      <t>Naar tijdstip (Contante betaling versus betalen op termijn)</t>
    </r>
  </si>
  <si>
    <r>
      <t>•</t>
    </r>
    <r>
      <rPr>
        <sz val="7"/>
        <rFont val="Times New Roman"/>
        <family val="1"/>
      </rPr>
      <t xml:space="preserve">     </t>
    </r>
    <r>
      <rPr>
        <sz val="10"/>
        <rFont val="Arial"/>
        <family val="2"/>
      </rPr>
      <t>Betaling onder rembours</t>
    </r>
  </si>
  <si>
    <r>
      <t>•</t>
    </r>
    <r>
      <rPr>
        <sz val="7"/>
        <rFont val="Times New Roman"/>
        <family val="1"/>
      </rPr>
      <t xml:space="preserve">     </t>
    </r>
    <r>
      <rPr>
        <sz val="10"/>
        <rFont val="Arial"/>
        <family val="2"/>
      </rPr>
      <t>Afbetaling</t>
    </r>
  </si>
  <si>
    <r>
      <t>•</t>
    </r>
    <r>
      <rPr>
        <sz val="7"/>
        <rFont val="Times New Roman"/>
        <family val="1"/>
      </rPr>
      <t xml:space="preserve">     </t>
    </r>
    <r>
      <rPr>
        <sz val="10"/>
        <rFont val="Arial"/>
        <family val="2"/>
      </rPr>
      <t>Naar wijze (Cash, betaalkaarten, kredietkaarten, online bankieren, 
    bankieren via gsm, Europese overschrijving, domiciliëring, bestendige 
    opdracht)</t>
    </r>
  </si>
  <si>
    <r>
      <t>•</t>
    </r>
    <r>
      <rPr>
        <sz val="7"/>
        <rFont val="Times New Roman"/>
        <family val="1"/>
      </rPr>
      <t xml:space="preserve">     </t>
    </r>
    <r>
      <rPr>
        <sz val="10"/>
        <rFont val="Arial"/>
        <family val="2"/>
      </rPr>
      <t>Het begrip balans toelichten</t>
    </r>
  </si>
  <si>
    <r>
      <t>•</t>
    </r>
    <r>
      <rPr>
        <sz val="7"/>
        <rFont val="Times New Roman"/>
        <family val="1"/>
      </rPr>
      <t xml:space="preserve">     </t>
    </r>
    <r>
      <rPr>
        <sz val="10"/>
        <rFont val="Arial"/>
        <family val="2"/>
      </rPr>
      <t>Het begrip balansevenwicht toelichten</t>
    </r>
  </si>
  <si>
    <r>
      <t>•</t>
    </r>
    <r>
      <rPr>
        <sz val="7"/>
        <rFont val="Times New Roman"/>
        <family val="1"/>
      </rPr>
      <t xml:space="preserve">     </t>
    </r>
    <r>
      <rPr>
        <sz val="10"/>
        <rFont val="Arial"/>
        <family val="2"/>
      </rPr>
      <t>Het begrip MAR toelichten</t>
    </r>
  </si>
  <si>
    <t>•   De indeling van balans- en resultatenrekeningen in klassen, groepen en
    rekeningen verklaren</t>
  </si>
  <si>
    <r>
      <t>•</t>
    </r>
    <r>
      <rPr>
        <sz val="7"/>
        <rFont val="Times New Roman"/>
        <family val="1"/>
      </rPr>
      <t xml:space="preserve">     </t>
    </r>
    <r>
      <rPr>
        <sz val="10"/>
        <rFont val="Arial"/>
        <family val="2"/>
      </rPr>
      <t>ontleding en controle van de aankoopdocumenten</t>
    </r>
  </si>
  <si>
    <r>
      <t>•</t>
    </r>
    <r>
      <rPr>
        <sz val="7"/>
        <rFont val="Times New Roman"/>
        <family val="1"/>
      </rPr>
      <t xml:space="preserve">     </t>
    </r>
    <r>
      <rPr>
        <sz val="10"/>
        <rFont val="Arial"/>
        <family val="2"/>
      </rPr>
      <t>interne nummering van inkoopdocumenten</t>
    </r>
  </si>
  <si>
    <r>
      <t>•</t>
    </r>
    <r>
      <rPr>
        <sz val="7"/>
        <rFont val="Times New Roman"/>
        <family val="1"/>
      </rPr>
      <t xml:space="preserve">     </t>
    </r>
    <r>
      <rPr>
        <sz val="10"/>
        <rFont val="Arial"/>
        <family val="2"/>
      </rPr>
      <t>aankopen van handelsgoederen met handelskorting</t>
    </r>
  </si>
  <si>
    <r>
      <t>•</t>
    </r>
    <r>
      <rPr>
        <sz val="7"/>
        <rFont val="Times New Roman"/>
        <family val="1"/>
      </rPr>
      <t xml:space="preserve">     </t>
    </r>
    <r>
      <rPr>
        <sz val="10"/>
        <rFont val="Arial"/>
        <family val="2"/>
      </rPr>
      <t>aankopen van diverse goederen en diensten</t>
    </r>
  </si>
  <si>
    <r>
      <t>•</t>
    </r>
    <r>
      <rPr>
        <sz val="7"/>
        <rFont val="Times New Roman"/>
        <family val="1"/>
      </rPr>
      <t xml:space="preserve">     </t>
    </r>
    <r>
      <rPr>
        <sz val="10"/>
        <rFont val="Arial"/>
        <family val="2"/>
      </rPr>
      <t>aankopen van investeringsgoederen</t>
    </r>
  </si>
  <si>
    <r>
      <t>•</t>
    </r>
    <r>
      <rPr>
        <sz val="7"/>
        <rFont val="Times New Roman"/>
        <family val="1"/>
      </rPr>
      <t xml:space="preserve">     </t>
    </r>
    <r>
      <rPr>
        <sz val="10"/>
        <rFont val="Arial"/>
        <family val="2"/>
      </rPr>
      <t>creditnota’s in verband met aankoop handelsgoederen</t>
    </r>
  </si>
  <si>
    <r>
      <t>•</t>
    </r>
    <r>
      <rPr>
        <sz val="7"/>
        <rFont val="Times New Roman"/>
        <family val="1"/>
      </rPr>
      <t xml:space="preserve">     </t>
    </r>
    <r>
      <rPr>
        <sz val="10"/>
        <rFont val="Arial"/>
        <family val="2"/>
      </rPr>
      <t>de aankoopdocumenten klasseren</t>
    </r>
  </si>
  <si>
    <r>
      <t>•</t>
    </r>
    <r>
      <rPr>
        <sz val="7"/>
        <rFont val="Times New Roman"/>
        <family val="1"/>
      </rPr>
      <t xml:space="preserve">     </t>
    </r>
    <r>
      <rPr>
        <sz val="10"/>
        <rFont val="Arial"/>
        <family val="2"/>
      </rPr>
      <t>de inkoopfactuern en inkomende creditnota’s boeken in een dubbele 
    boekhouding met behulp van een redeneringsschema, T-rekeningen en 
    een didactisch boekhoudpakket</t>
    </r>
  </si>
  <si>
    <r>
      <t>•</t>
    </r>
    <r>
      <rPr>
        <sz val="7"/>
        <rFont val="Times New Roman"/>
        <family val="1"/>
      </rPr>
      <t xml:space="preserve">     </t>
    </r>
    <r>
      <rPr>
        <sz val="10"/>
        <rFont val="Arial"/>
        <family val="2"/>
      </rPr>
      <t>berekeningsschema van verkoopfacturen en creditnota’s met handelskorting</t>
    </r>
  </si>
  <si>
    <r>
      <t>•</t>
    </r>
    <r>
      <rPr>
        <sz val="7"/>
        <rFont val="Times New Roman"/>
        <family val="1"/>
      </rPr>
      <t xml:space="preserve">     </t>
    </r>
    <r>
      <rPr>
        <sz val="10"/>
        <rFont val="Arial"/>
        <family val="2"/>
      </rPr>
      <t>verkoopfacturen en creditnota’s invullen en opstellen</t>
    </r>
  </si>
  <si>
    <r>
      <t>•</t>
    </r>
    <r>
      <rPr>
        <sz val="7"/>
        <rFont val="Times New Roman"/>
        <family val="1"/>
      </rPr>
      <t xml:space="preserve">     </t>
    </r>
    <r>
      <rPr>
        <sz val="10"/>
        <rFont val="Arial"/>
        <family val="2"/>
      </rPr>
      <t>de verkoopdocumenten klasseren</t>
    </r>
  </si>
  <si>
    <r>
      <t>•</t>
    </r>
    <r>
      <rPr>
        <sz val="7"/>
        <rFont val="Times New Roman"/>
        <family val="1"/>
      </rPr>
      <t xml:space="preserve">     </t>
    </r>
    <r>
      <rPr>
        <sz val="10"/>
        <rFont val="Arial"/>
        <family val="2"/>
      </rPr>
      <t>verkoopfacturen en uitgaande creditnota’s boeken in een 
    dubbele boekhouding met behulp van een redeneringsschema,
    T-rekeningen en een didactisch boekhoudpakket</t>
    </r>
  </si>
  <si>
    <r>
      <t>•</t>
    </r>
    <r>
      <rPr>
        <sz val="7"/>
        <rFont val="Times New Roman"/>
        <family val="1"/>
      </rPr>
      <t xml:space="preserve">     </t>
    </r>
    <r>
      <rPr>
        <sz val="10"/>
        <rFont val="Arial"/>
        <family val="2"/>
      </rPr>
      <t>Coderen van de rekeninguittreksels op basis van het MAR</t>
    </r>
  </si>
  <si>
    <r>
      <t>•</t>
    </r>
    <r>
      <rPr>
        <sz val="7"/>
        <rFont val="Times New Roman"/>
        <family val="1"/>
      </rPr>
      <t xml:space="preserve">     </t>
    </r>
    <r>
      <rPr>
        <sz val="10"/>
        <rFont val="Arial"/>
        <family val="2"/>
      </rPr>
      <t>Controleren rekeningafschrift: een betaald of een geïnd bedrag vergelijken 
    met het eerder gefactureerde bedrag en het eventuele verschil verklaren</t>
    </r>
  </si>
  <si>
    <r>
      <t>•</t>
    </r>
    <r>
      <rPr>
        <sz val="7"/>
        <rFont val="Times New Roman"/>
        <family val="1"/>
      </rPr>
      <t xml:space="preserve">     </t>
    </r>
    <r>
      <rPr>
        <sz val="10"/>
        <rFont val="Arial"/>
        <family val="2"/>
      </rPr>
      <t>Financiële documenten boeken in een dubbele boekhouding met behulp van 
    een redeneringsschema, T-rekeningen en een didactisch boekhoudpakket.</t>
    </r>
  </si>
  <si>
    <r>
      <t>•</t>
    </r>
    <r>
      <rPr>
        <sz val="7"/>
        <rFont val="Times New Roman"/>
        <family val="1"/>
      </rPr>
      <t xml:space="preserve">     </t>
    </r>
    <r>
      <rPr>
        <sz val="10"/>
        <rFont val="Arial"/>
        <family val="2"/>
      </rPr>
      <t>Gegevens doelgericht doorvoeren.</t>
    </r>
  </si>
  <si>
    <r>
      <t>•</t>
    </r>
    <r>
      <rPr>
        <sz val="7"/>
        <rFont val="Times New Roman"/>
        <family val="1"/>
      </rPr>
      <t xml:space="preserve">     </t>
    </r>
    <r>
      <rPr>
        <sz val="10"/>
        <rFont val="Arial"/>
        <family val="2"/>
      </rPr>
      <t>Een werkblad functioneel opmaken.</t>
    </r>
  </si>
  <si>
    <r>
      <t>•</t>
    </r>
    <r>
      <rPr>
        <sz val="7"/>
        <rFont val="Times New Roman"/>
        <family val="1"/>
      </rPr>
      <t xml:space="preserve">     </t>
    </r>
    <r>
      <rPr>
        <sz val="10"/>
        <rFont val="Arial"/>
        <family val="2"/>
      </rPr>
      <t xml:space="preserve">Een voorwaardelijke opmaak instellen </t>
    </r>
  </si>
  <si>
    <r>
      <t>•</t>
    </r>
    <r>
      <rPr>
        <sz val="7"/>
        <rFont val="Times New Roman"/>
        <family val="1"/>
      </rPr>
      <t xml:space="preserve">     </t>
    </r>
    <r>
      <rPr>
        <sz val="10"/>
        <rFont val="Arial"/>
        <family val="2"/>
      </rPr>
      <t>Gegevens in oplopende of aflopende volgorde sorteren.</t>
    </r>
  </si>
  <si>
    <r>
      <t>•</t>
    </r>
    <r>
      <rPr>
        <sz val="7"/>
        <rFont val="Times New Roman"/>
        <family val="1"/>
      </rPr>
      <t xml:space="preserve">     </t>
    </r>
    <r>
      <rPr>
        <sz val="10"/>
        <rFont val="Arial"/>
        <family val="2"/>
      </rPr>
      <t>De verschillende structuurelementen van een rekenblad toelichten en 
    hanteren waaronder werkblad, rij, kolom, cel, bereik.</t>
    </r>
  </si>
  <si>
    <r>
      <t>•</t>
    </r>
    <r>
      <rPr>
        <sz val="7"/>
        <rFont val="Times New Roman"/>
        <family val="1"/>
      </rPr>
      <t xml:space="preserve">     </t>
    </r>
    <r>
      <rPr>
        <sz val="10"/>
        <rFont val="Arial"/>
        <family val="2"/>
      </rPr>
      <t>Verschillende gegevenstypes herkennen, efficiënt invoeren en wijzigen 
    waaronder getal, tekst.</t>
    </r>
  </si>
  <si>
    <r>
      <t>•</t>
    </r>
    <r>
      <rPr>
        <sz val="7"/>
        <rFont val="Times New Roman"/>
        <family val="1"/>
      </rPr>
      <t xml:space="preserve">     </t>
    </r>
    <r>
      <rPr>
        <sz val="10"/>
        <rFont val="Arial"/>
        <family val="2"/>
      </rPr>
      <t>Structuurelementen vlot en efficiënt selecteren, kopiëren, verplaatsen, 
    invoegen, verbergen, zichtbaar maken en verwijderen.</t>
    </r>
  </si>
  <si>
    <r>
      <t>•</t>
    </r>
    <r>
      <rPr>
        <sz val="7"/>
        <rFont val="Times New Roman"/>
        <family val="1"/>
      </rPr>
      <t xml:space="preserve">     </t>
    </r>
    <r>
      <rPr>
        <sz val="10"/>
        <rFont val="Arial"/>
        <family val="2"/>
      </rPr>
      <t>Een getalnotatie instellen op een cel of een bereik waaronder valuta, 
    procent, datum.</t>
    </r>
  </si>
  <si>
    <r>
      <t>•</t>
    </r>
    <r>
      <rPr>
        <sz val="7"/>
        <rFont val="Times New Roman"/>
        <family val="1"/>
      </rPr>
      <t xml:space="preserve">     </t>
    </r>
    <r>
      <rPr>
        <sz val="10"/>
        <rFont val="Arial"/>
        <family val="2"/>
      </rPr>
      <t>Het verschil toelichten tussen de inhoud van een cel en het weergegeven 
    resultaat.</t>
    </r>
  </si>
  <si>
    <r>
      <t>•</t>
    </r>
    <r>
      <rPr>
        <sz val="7"/>
        <rFont val="Times New Roman"/>
        <family val="1"/>
      </rPr>
      <t xml:space="preserve">     </t>
    </r>
    <r>
      <rPr>
        <sz val="10"/>
        <rFont val="Arial"/>
        <family val="2"/>
      </rPr>
      <t>Een formule opstellen, efficiënt invoeren en kopiëren.</t>
    </r>
  </si>
  <si>
    <r>
      <t>•</t>
    </r>
    <r>
      <rPr>
        <sz val="7"/>
        <rFont val="Times New Roman"/>
        <family val="1"/>
      </rPr>
      <t xml:space="preserve">     </t>
    </r>
    <r>
      <rPr>
        <sz val="10"/>
        <rFont val="Arial"/>
        <family val="2"/>
      </rPr>
      <t>Enkele eenvoudige datumfuncties toepassen.</t>
    </r>
  </si>
  <si>
    <r>
      <t>•</t>
    </r>
    <r>
      <rPr>
        <sz val="7"/>
        <rFont val="Times New Roman"/>
        <family val="1"/>
      </rPr>
      <t xml:space="preserve">     </t>
    </r>
    <r>
      <rPr>
        <sz val="10"/>
        <rFont val="Arial"/>
        <family val="2"/>
      </rPr>
      <t>Absolute, relatieve en gemengde adressering toelichten en toepassen in 
    formules.</t>
    </r>
  </si>
  <si>
    <r>
      <t>•</t>
    </r>
    <r>
      <rPr>
        <sz val="7"/>
        <rFont val="Times New Roman"/>
        <family val="1"/>
      </rPr>
      <t xml:space="preserve">     </t>
    </r>
    <r>
      <rPr>
        <sz val="10"/>
        <rFont val="Arial"/>
        <family val="2"/>
      </rPr>
      <t>Marges instellen.</t>
    </r>
  </si>
  <si>
    <r>
      <t>•</t>
    </r>
    <r>
      <rPr>
        <sz val="7"/>
        <rFont val="Times New Roman"/>
        <family val="1"/>
      </rPr>
      <t xml:space="preserve">     </t>
    </r>
    <r>
      <rPr>
        <sz val="10"/>
        <rFont val="Arial"/>
        <family val="2"/>
      </rPr>
      <t>Kop- en voettekst instellen en opmaken.</t>
    </r>
  </si>
  <si>
    <r>
      <t>•</t>
    </r>
    <r>
      <rPr>
        <sz val="7"/>
        <rFont val="Times New Roman"/>
        <family val="1"/>
      </rPr>
      <t xml:space="preserve">     </t>
    </r>
    <r>
      <rPr>
        <sz val="10"/>
        <rFont val="Arial"/>
        <family val="2"/>
      </rPr>
      <t>Paginanummering toevoegen.</t>
    </r>
  </si>
  <si>
    <r>
      <t>•</t>
    </r>
    <r>
      <rPr>
        <sz val="7"/>
        <rFont val="Times New Roman"/>
        <family val="1"/>
      </rPr>
      <t xml:space="preserve">     </t>
    </r>
    <r>
      <rPr>
        <sz val="10"/>
        <rFont val="Arial"/>
        <family val="2"/>
      </rPr>
      <t>Het nut van grafieken toelichten en grafieken analyseren en interpreteren.</t>
    </r>
  </si>
  <si>
    <r>
      <t>•</t>
    </r>
    <r>
      <rPr>
        <sz val="7"/>
        <rFont val="Times New Roman"/>
        <family val="1"/>
      </rPr>
      <t xml:space="preserve">     </t>
    </r>
    <r>
      <rPr>
        <sz val="10"/>
        <rFont val="Arial"/>
        <family val="2"/>
      </rPr>
      <t>Een grafiek maken van een (deel van) een werkblad.</t>
    </r>
  </si>
  <si>
    <r>
      <t>•</t>
    </r>
    <r>
      <rPr>
        <sz val="7"/>
        <rFont val="Times New Roman"/>
        <family val="1"/>
      </rPr>
      <t xml:space="preserve">     </t>
    </r>
    <r>
      <rPr>
        <sz val="10"/>
        <rFont val="Arial"/>
        <family val="2"/>
      </rPr>
      <t>Een grafiek aanpassen en opmaken.</t>
    </r>
  </si>
  <si>
    <r>
      <t>•</t>
    </r>
    <r>
      <rPr>
        <sz val="7"/>
        <rFont val="Times New Roman"/>
        <family val="1"/>
      </rPr>
      <t xml:space="preserve">     </t>
    </r>
    <r>
      <rPr>
        <sz val="10"/>
        <rFont val="Arial"/>
        <family val="2"/>
      </rPr>
      <t>Het begrip databank toelichten.</t>
    </r>
  </si>
  <si>
    <r>
      <t>•</t>
    </r>
    <r>
      <rPr>
        <sz val="7"/>
        <rFont val="Times New Roman"/>
        <family val="1"/>
      </rPr>
      <t xml:space="preserve">     </t>
    </r>
    <r>
      <rPr>
        <sz val="10"/>
        <rFont val="Arial"/>
        <family val="2"/>
      </rPr>
      <t>De maatschappelijke impact van het gebruik van databanken aantonen.</t>
    </r>
  </si>
  <si>
    <r>
      <t>•</t>
    </r>
    <r>
      <rPr>
        <sz val="7"/>
        <rFont val="Times New Roman"/>
        <family val="1"/>
      </rPr>
      <t xml:space="preserve">     </t>
    </r>
    <r>
      <rPr>
        <sz val="10"/>
        <rFont val="Arial"/>
        <family val="2"/>
      </rPr>
      <t>Bewust omgaan met gegevens ter bescherming van de persoonlijke
    levenssfeer.</t>
    </r>
  </si>
  <si>
    <r>
      <t>•</t>
    </r>
    <r>
      <rPr>
        <sz val="7"/>
        <rFont val="Times New Roman"/>
        <family val="1"/>
      </rPr>
      <t xml:space="preserve">     </t>
    </r>
    <r>
      <rPr>
        <sz val="10"/>
        <rFont val="Arial"/>
        <family val="2"/>
      </rPr>
      <t>De functie van een formulier toelichten.</t>
    </r>
  </si>
  <si>
    <r>
      <t>•</t>
    </r>
    <r>
      <rPr>
        <sz val="7"/>
        <rFont val="Times New Roman"/>
        <family val="1"/>
      </rPr>
      <t xml:space="preserve">     </t>
    </r>
    <r>
      <rPr>
        <sz val="10"/>
        <rFont val="Arial"/>
        <family val="2"/>
      </rPr>
      <t>Formulieren maken met behulp van de wizard.</t>
    </r>
  </si>
  <si>
    <r>
      <t>•</t>
    </r>
    <r>
      <rPr>
        <sz val="7"/>
        <rFont val="Times New Roman"/>
        <family val="1"/>
      </rPr>
      <t xml:space="preserve">     </t>
    </r>
    <r>
      <rPr>
        <sz val="10"/>
        <rFont val="Arial"/>
        <family val="2"/>
      </rPr>
      <t>Records toevoegen, wijzigen en verwijderen.</t>
    </r>
  </si>
  <si>
    <r>
      <t>•</t>
    </r>
    <r>
      <rPr>
        <sz val="7"/>
        <rFont val="Times New Roman"/>
        <family val="1"/>
      </rPr>
      <t xml:space="preserve">     </t>
    </r>
    <r>
      <rPr>
        <sz val="10"/>
        <rFont val="Arial"/>
        <family val="2"/>
      </rPr>
      <t>Gegevens via een query in een tabel sorteren op één of meerdere velden.</t>
    </r>
  </si>
  <si>
    <r>
      <t>•</t>
    </r>
    <r>
      <rPr>
        <sz val="7"/>
        <rFont val="Times New Roman"/>
        <family val="1"/>
      </rPr>
      <t xml:space="preserve">     </t>
    </r>
    <r>
      <rPr>
        <sz val="10"/>
        <rFont val="Arial"/>
        <family val="2"/>
      </rPr>
      <t>De functie van rapporten toelichten.</t>
    </r>
  </si>
  <si>
    <r>
      <t>•</t>
    </r>
    <r>
      <rPr>
        <sz val="7"/>
        <rFont val="Times New Roman"/>
        <family val="1"/>
      </rPr>
      <t xml:space="preserve">     </t>
    </r>
    <r>
      <rPr>
        <sz val="10"/>
        <rFont val="Arial"/>
        <family val="2"/>
      </rPr>
      <t>Rapporten maken met behulp van de wizard.</t>
    </r>
  </si>
  <si>
    <r>
      <t>•</t>
    </r>
    <r>
      <rPr>
        <sz val="7"/>
        <rFont val="Times New Roman"/>
        <family val="1"/>
      </rPr>
      <t xml:space="preserve">     </t>
    </r>
    <r>
      <rPr>
        <sz val="10"/>
        <rFont val="Arial"/>
        <family val="2"/>
      </rPr>
      <t>Etiketten maken.</t>
    </r>
  </si>
  <si>
    <r>
      <t>•</t>
    </r>
    <r>
      <rPr>
        <sz val="7"/>
        <rFont val="Times New Roman"/>
        <family val="1"/>
      </rPr>
      <t xml:space="preserve">     </t>
    </r>
    <r>
      <rPr>
        <sz val="10"/>
        <rFont val="Arial"/>
        <family val="2"/>
      </rPr>
      <t>Een eenvoudige selectiequery maken voor het bevragen van een tabel uit 
    een databank met behulp van vergelijkings- en logische operatoren.</t>
    </r>
  </si>
  <si>
    <t>Interne werkplek</t>
  </si>
  <si>
    <t>Project</t>
  </si>
  <si>
    <t>Bedrijfs-
bezoek</t>
  </si>
  <si>
    <t>Andere werkvormen</t>
  </si>
  <si>
    <t>2de graad Kantoor bso / 2de graad Verkoop bso</t>
  </si>
  <si>
    <t>MAVO</t>
  </si>
  <si>
    <t>Wisk</t>
  </si>
  <si>
    <t>HOE</t>
  </si>
  <si>
    <t>MET WIE</t>
  </si>
  <si>
    <t xml:space="preserve">8.8         De regels die van toepassing zijn op de prijsaanduiding bepaald in de 
             wet betreffende marktpraktijken en consumentenbescherming (WMPC) 
             toepassen bij het prijzen van artikelen in de winkel.
             </t>
  </si>
  <si>
    <t>Als verkoopmedewerker onder begeleiding de goederen in ontvangst nemen en verwerken tot in de winkel</t>
  </si>
  <si>
    <t>Als verkoopmedewerker onder begeleiding verkopen en service verlenen</t>
  </si>
  <si>
    <t>Als administratief medewerker onder begeleiding ondersteunende secretariële activiteiten uitvoeren</t>
  </si>
  <si>
    <t>Als administratief medewerker onder begeleiding ondersteunende boekhoudkundige activiteiten uitvoeren</t>
  </si>
  <si>
    <t>Externe werkplek</t>
  </si>
  <si>
    <t>Observatie-opdracht</t>
  </si>
  <si>
    <t>Doe-opdracht</t>
  </si>
  <si>
    <t>Retailbox van Unizo</t>
  </si>
  <si>
    <t>•     De verschillende componenten van een eenvoudig netwerk omschrijven 
      en hun functie toelichten waaronder modem, router, switch, bekabeling, 
      netwerkkaart, draadloze verbinding.</t>
  </si>
  <si>
    <r>
      <t>•</t>
    </r>
    <r>
      <rPr>
        <sz val="7"/>
        <rFont val="Times New Roman"/>
        <family val="1"/>
      </rPr>
      <t xml:space="preserve">     </t>
    </r>
    <r>
      <rPr>
        <sz val="10"/>
        <rFont val="Arial"/>
        <family val="2"/>
      </rPr>
      <t>coderen van de verkoopfacturen en creditnota’s op basis van het MAR
    met het oog op de boekhoudkundige verwerking</t>
    </r>
  </si>
  <si>
    <r>
      <t>•</t>
    </r>
    <r>
      <rPr>
        <sz val="7"/>
        <rFont val="Times New Roman"/>
        <family val="1"/>
      </rPr>
      <t xml:space="preserve">     </t>
    </r>
    <r>
      <rPr>
        <sz val="10"/>
        <rFont val="Arial"/>
        <family val="2"/>
      </rPr>
      <t>Functies doelgericht toevoegen aan formules waaronder som, 
    gemiddelde, maximum, minimum, mediaan, als, aantal en aantalarg.</t>
    </r>
  </si>
  <si>
    <r>
      <t>•</t>
    </r>
    <r>
      <rPr>
        <sz val="7"/>
        <rFont val="Times New Roman"/>
        <family val="1"/>
      </rPr>
      <t xml:space="preserve">     </t>
    </r>
    <r>
      <rPr>
        <sz val="10"/>
        <rFont val="Arial"/>
        <family val="2"/>
      </rPr>
      <t>Afdrukinstellingen aanpassen waaronder titels, centreren en aanpassen
    aan pagina.</t>
    </r>
  </si>
  <si>
    <r>
      <t>•</t>
    </r>
    <r>
      <rPr>
        <sz val="7"/>
        <rFont val="Times New Roman"/>
        <family val="1"/>
      </rPr>
      <t xml:space="preserve">     </t>
    </r>
    <r>
      <rPr>
        <sz val="10"/>
        <rFont val="Arial"/>
        <family val="2"/>
      </rPr>
      <t>coderen van aankoopfacturen en creditnota’s op basis van het MAR met
    het oog op de boekhoudkundige registratie</t>
    </r>
  </si>
  <si>
    <r>
      <t>•</t>
    </r>
    <r>
      <rPr>
        <sz val="7"/>
        <rFont val="Times New Roman"/>
        <family val="1"/>
      </rPr>
      <t xml:space="preserve">     </t>
    </r>
    <r>
      <rPr>
        <sz val="10"/>
        <rFont val="Arial"/>
        <family val="2"/>
      </rPr>
      <t>De basisopbouw van een databank toelichten waaronder tabel, record,  
    veld.</t>
    </r>
  </si>
  <si>
    <t>-            Taakgericht gebruik maken van de beschikbare hulpmiddelen en documen-
             tatiebronnen waaronder contextuele hulp, snelmenu, wizard, helpfunctie.</t>
  </si>
  <si>
    <r>
      <t>-</t>
    </r>
    <r>
      <rPr>
        <sz val="7"/>
        <rFont val="Times New Roman"/>
        <family val="1"/>
      </rPr>
      <t xml:space="preserve">                       </t>
    </r>
    <r>
      <rPr>
        <sz val="10"/>
        <rFont val="Arial"/>
        <family val="2"/>
      </rPr>
      <t>De juiste vakterminologie gebruiken.</t>
    </r>
  </si>
  <si>
    <r>
      <t>-</t>
    </r>
    <r>
      <rPr>
        <sz val="7"/>
        <rFont val="Times New Roman"/>
        <family val="1"/>
      </rPr>
      <t xml:space="preserve">                       </t>
    </r>
    <r>
      <rPr>
        <sz val="10"/>
        <rFont val="Arial"/>
        <family val="2"/>
      </rPr>
      <t>Zich in een softwarepakket oriënteren aan de hand van schermaanduidingen 
             waaronder statusbalk, knopinfo, foutmeldingen, taakvensters.</t>
    </r>
  </si>
  <si>
    <r>
      <t xml:space="preserve">-      </t>
    </r>
    <r>
      <rPr>
        <sz val="7"/>
        <rFont val="Times New Roman"/>
        <family val="1"/>
      </rPr>
      <t xml:space="preserve">          </t>
    </r>
    <r>
      <rPr>
        <sz val="10"/>
        <rFont val="Arial"/>
        <family val="2"/>
      </rPr>
      <t>Een gegeven probleemstelling analyseren en een oplossing bedenken.</t>
    </r>
  </si>
  <si>
    <r>
      <t xml:space="preserve">-       </t>
    </r>
    <r>
      <rPr>
        <sz val="7"/>
        <rFont val="Times New Roman"/>
        <family val="1"/>
      </rPr>
      <t xml:space="preserve">         </t>
    </r>
    <r>
      <rPr>
        <sz val="10"/>
        <rFont val="Arial"/>
        <family val="2"/>
      </rPr>
      <t>Fouten in de oplossing opsporen en de oplossing bijsturen. Daarbij een 
            kritische instelling ontwikkelen t.a.v. gegevens en oplossingen, deze controleren
            en zo nodig corrigeren.</t>
    </r>
  </si>
  <si>
    <t>-           Vertrekkende van een taak een doordachte keuze maken tussen gekende 
            software.</t>
  </si>
  <si>
    <r>
      <t xml:space="preserve">-      </t>
    </r>
    <r>
      <rPr>
        <sz val="7"/>
        <rFont val="Times New Roman"/>
        <family val="1"/>
      </rPr>
      <t xml:space="preserve">          </t>
    </r>
    <r>
      <rPr>
        <sz val="10"/>
        <rFont val="Arial"/>
        <family val="2"/>
      </rPr>
      <t>De belangrijkste componenten in een computerconfiguratie kennen en hun 
            functie kort toelichten waaronder moederbord, processor, intern geheugen, 
            extern geheugen, videokaart, netwerkkaart, poorten.</t>
    </r>
  </si>
  <si>
    <r>
      <t xml:space="preserve">-      </t>
    </r>
    <r>
      <rPr>
        <sz val="7"/>
        <rFont val="Times New Roman"/>
        <family val="1"/>
      </rPr>
      <t xml:space="preserve">          </t>
    </r>
    <r>
      <rPr>
        <sz val="10"/>
        <rFont val="Arial"/>
        <family val="2"/>
      </rPr>
      <t>Een aantal begrippen en bijhorende eenheden toelichten waaronder de
            capaciteit van verschillende geheugens, de processorsnelheid, de toegangs-
            snelheid.</t>
    </r>
  </si>
  <si>
    <r>
      <t xml:space="preserve">-     </t>
    </r>
    <r>
      <rPr>
        <sz val="7"/>
        <rFont val="Times New Roman"/>
        <family val="1"/>
      </rPr>
      <t xml:space="preserve">            </t>
    </r>
    <r>
      <rPr>
        <sz val="10"/>
        <rFont val="Arial"/>
        <family val="2"/>
      </rPr>
      <t>De belangrijkste onderdelen in een systeemeenheid aanduiden waaronder
            moederkaart, processor, koeling, geheugen, voeding, uitbreidingslots, poorten,
            opslagmedia, grafische kaart, connectoren, batterij.</t>
    </r>
  </si>
  <si>
    <t>-           Uit een aantal advertenties de meest geschikte computerconfiguratie kiezen in 
            functie van het beoogde gebruik.</t>
  </si>
  <si>
    <t>2 Bronnen veilig, gericht en efficiënt exploreren en interpreteren</t>
  </si>
  <si>
    <r>
      <t>2.1</t>
    </r>
    <r>
      <rPr>
        <b/>
        <sz val="7"/>
        <rFont val="Times New Roman"/>
        <family val="1"/>
      </rPr>
      <t xml:space="preserve">           </t>
    </r>
    <r>
      <rPr>
        <b/>
        <sz val="10"/>
        <rFont val="Arial"/>
        <family val="2"/>
      </rPr>
      <t>Gericht en efficiënt zoeken op internet</t>
    </r>
  </si>
  <si>
    <r>
      <rPr>
        <sz val="7"/>
        <rFont val="Times New Roman"/>
        <family val="1"/>
      </rPr>
      <t xml:space="preserve">-                      </t>
    </r>
    <r>
      <rPr>
        <sz val="10"/>
        <rFont val="Arial"/>
        <family val="2"/>
      </rPr>
      <t>Een informatieprobleem omzetten in een goed geformuleerde zoekopdracht.</t>
    </r>
  </si>
  <si>
    <r>
      <t>2.2</t>
    </r>
    <r>
      <rPr>
        <b/>
        <sz val="7"/>
        <rFont val="Times New Roman"/>
        <family val="1"/>
      </rPr>
      <t xml:space="preserve">             </t>
    </r>
    <r>
      <rPr>
        <b/>
        <sz val="10"/>
        <rFont val="Arial"/>
        <family val="2"/>
      </rPr>
      <t>Kritisch omgaan met gevonden informatie</t>
    </r>
  </si>
  <si>
    <r>
      <t xml:space="preserve">-     </t>
    </r>
    <r>
      <rPr>
        <sz val="7"/>
        <rFont val="Times New Roman"/>
        <family val="1"/>
      </rPr>
      <t xml:space="preserve">            </t>
    </r>
    <r>
      <rPr>
        <sz val="10"/>
        <rFont val="Arial"/>
        <family val="2"/>
      </rPr>
      <t>De oplossing (eventueel schematisch) formuleren (op papier, mondeling).</t>
    </r>
  </si>
  <si>
    <r>
      <t xml:space="preserve">-     </t>
    </r>
    <r>
      <rPr>
        <sz val="7"/>
        <rFont val="Times New Roman"/>
        <family val="1"/>
      </rPr>
      <t xml:space="preserve">            </t>
    </r>
    <r>
      <rPr>
        <sz val="10"/>
        <rFont val="Arial"/>
        <family val="2"/>
      </rPr>
      <t>De oplossing uitvoeren met de computer en testen.</t>
    </r>
  </si>
  <si>
    <r>
      <t xml:space="preserve">-      </t>
    </r>
    <r>
      <rPr>
        <sz val="7"/>
        <rFont val="Times New Roman"/>
        <family val="1"/>
      </rPr>
      <t xml:space="preserve">          </t>
    </r>
    <r>
      <rPr>
        <sz val="10"/>
        <rFont val="Arial"/>
        <family val="2"/>
      </rPr>
      <t>Een geordende verzamellijst maken van interessante websites.</t>
    </r>
  </si>
  <si>
    <r>
      <t xml:space="preserve">-     </t>
    </r>
    <r>
      <rPr>
        <sz val="7"/>
        <rFont val="Times New Roman"/>
        <family val="1"/>
      </rPr>
      <t xml:space="preserve">           </t>
    </r>
    <r>
      <rPr>
        <sz val="10"/>
        <rFont val="Arial"/>
        <family val="2"/>
      </rPr>
      <t>Verfijnde zoekopdrachten uitvoeren op het Internet.</t>
    </r>
  </si>
  <si>
    <t>-           Een bronvermelding hanteren.</t>
  </si>
  <si>
    <t>3 Hardware efficiënt beoordelen in functie van het gebruik</t>
  </si>
  <si>
    <t>WANNEER</t>
  </si>
  <si>
    <t>EVALUATIE</t>
  </si>
  <si>
    <t>Voorzien moment</t>
  </si>
  <si>
    <t>Werkelijk moment</t>
  </si>
  <si>
    <t>Instrument</t>
  </si>
  <si>
    <t>Moment</t>
  </si>
  <si>
    <r>
      <t xml:space="preserve">-      </t>
    </r>
    <r>
      <rPr>
        <sz val="7"/>
        <rFont val="Times New Roman"/>
        <family val="1"/>
      </rPr>
      <t xml:space="preserve">         </t>
    </r>
    <r>
      <rPr>
        <sz val="10"/>
        <rFont val="Arial"/>
        <family val="2"/>
      </rPr>
      <t>Gevonden informatie kritisch benaderen waaronder bron, inhoud, ouderdom, 
            relevantie.</t>
    </r>
  </si>
  <si>
    <r>
      <t xml:space="preserve">-     </t>
    </r>
    <r>
      <rPr>
        <sz val="7"/>
        <rFont val="Times New Roman"/>
        <family val="1"/>
      </rPr>
      <t xml:space="preserve">            </t>
    </r>
    <r>
      <rPr>
        <sz val="10"/>
        <rFont val="Arial"/>
        <family val="2"/>
      </rPr>
      <t>Bij het gebruiken van informatie rekening houden met het auteursrecht, het 
            citaatrecht en het portretrecht.</t>
    </r>
  </si>
  <si>
    <r>
      <t>•</t>
    </r>
    <r>
      <rPr>
        <sz val="7"/>
        <rFont val="Times New Roman"/>
        <family val="1"/>
      </rPr>
      <t xml:space="preserve">     </t>
    </r>
    <r>
      <rPr>
        <sz val="10"/>
        <rFont val="Arial"/>
        <family val="2"/>
      </rPr>
      <t>Assortiment: begrip, breedte, diepte</t>
    </r>
  </si>
  <si>
    <t>Vlajo-Challenge/ Jieha!</t>
  </si>
  <si>
    <r>
      <t>4.2</t>
    </r>
    <r>
      <rPr>
        <b/>
        <sz val="7"/>
        <rFont val="Times New Roman"/>
        <family val="1"/>
      </rPr>
      <t xml:space="preserve">          </t>
    </r>
    <r>
      <rPr>
        <b/>
        <sz val="10"/>
        <rFont val="Arial"/>
        <family val="2"/>
      </rPr>
      <t>De beroepen binnen de retail toelichten aan de hand van een organo-
            gram van een groot winkelfiliaal doorlopen.</t>
    </r>
  </si>
  <si>
    <r>
      <t>•</t>
    </r>
    <r>
      <rPr>
        <sz val="7"/>
        <rFont val="Times New Roman"/>
        <family val="1"/>
      </rPr>
      <t xml:space="preserve">           </t>
    </r>
    <r>
      <rPr>
        <sz val="10"/>
        <rFont val="Arial"/>
        <family val="2"/>
      </rPr>
      <t>Organogram: begrip</t>
    </r>
  </si>
  <si>
    <r>
      <t>•</t>
    </r>
    <r>
      <rPr>
        <sz val="7"/>
        <rFont val="Times New Roman"/>
        <family val="1"/>
      </rPr>
      <t xml:space="preserve">           </t>
    </r>
    <r>
      <rPr>
        <sz val="10"/>
        <rFont val="Arial"/>
        <family val="2"/>
      </rPr>
      <t>De organisatie van een supermarkt aan de hand van een organogram</t>
    </r>
  </si>
  <si>
    <r>
      <t>•</t>
    </r>
    <r>
      <rPr>
        <sz val="7"/>
        <rFont val="Times New Roman"/>
        <family val="1"/>
      </rPr>
      <t xml:space="preserve">           </t>
    </r>
    <r>
      <rPr>
        <sz val="10"/>
        <rFont val="Arial"/>
        <family val="2"/>
      </rPr>
      <t>De taken van een retailmedewerker</t>
    </r>
  </si>
  <si>
    <r>
      <t>•</t>
    </r>
    <r>
      <rPr>
        <sz val="7"/>
        <rFont val="Times New Roman"/>
        <family val="1"/>
      </rPr>
      <t xml:space="preserve">           </t>
    </r>
    <r>
      <rPr>
        <sz val="10"/>
        <rFont val="Arial"/>
        <family val="2"/>
      </rPr>
      <t>De kennis en vaardigheden van een retailmedewerker</t>
    </r>
  </si>
  <si>
    <r>
      <t>•</t>
    </r>
    <r>
      <rPr>
        <sz val="7"/>
        <rFont val="Times New Roman"/>
        <family val="1"/>
      </rPr>
      <t xml:space="preserve">     </t>
    </r>
    <r>
      <rPr>
        <sz val="10"/>
        <rFont val="Arial"/>
        <family val="2"/>
      </rPr>
      <t>Branches: mode en accessoires, doe-het-zelf, ict en multimedia, elektro,     
    interieur en decoratie, huishoudartikelen, speelgoed, voeding, sportartikelen,
    parfumerie, tuincentra, boek- en kantoorhandel</t>
    </r>
  </si>
  <si>
    <r>
      <t>•</t>
    </r>
    <r>
      <rPr>
        <sz val="7"/>
        <rFont val="Times New Roman"/>
        <family val="1"/>
      </rPr>
      <t xml:space="preserve">           </t>
    </r>
    <r>
      <rPr>
        <sz val="10"/>
        <rFont val="Arial"/>
        <family val="2"/>
      </rPr>
      <t>De beroepen waaronder retailmedewerker (aanvuller, kassier, verkoper), 
       afdelingshoofd, assistent manager (filiaalleider), manager (filiaalleider)</t>
    </r>
  </si>
  <si>
    <t>•     De persoonlijke eigenschappen (attitudes) van een retailmedewerker</t>
  </si>
  <si>
    <t>Jieha!</t>
  </si>
  <si>
    <t>Jieha!- Vlajo-Challenge</t>
  </si>
  <si>
    <r>
      <t>•</t>
    </r>
    <r>
      <rPr>
        <sz val="7"/>
        <rFont val="Times New Roman"/>
        <family val="1"/>
      </rPr>
      <t xml:space="preserve">     </t>
    </r>
    <r>
      <rPr>
        <sz val="10"/>
        <rFont val="Arial"/>
        <family val="2"/>
      </rPr>
      <t xml:space="preserve">Winkelvormen: hypermarkt, discounter, supermarkt, </t>
    </r>
    <r>
      <rPr>
        <sz val="10"/>
        <rFont val="Arial"/>
        <family val="2"/>
      </rPr>
      <t>klassieke winkel, 
    nachtwinkel, speciaalzaak, ambulante handel, markt, postorderbedrijf, 
    internet, e-commerce en m-commerce</t>
    </r>
  </si>
  <si>
    <t xml:space="preserve">4.3        De schakels in de logistiek en de soorten logistieke bedrijven benoemen </t>
  </si>
  <si>
    <r>
      <t>•</t>
    </r>
    <r>
      <rPr>
        <sz val="7"/>
        <rFont val="Times New Roman"/>
        <family val="1"/>
      </rPr>
      <t xml:space="preserve">           </t>
    </r>
    <r>
      <rPr>
        <sz val="10"/>
        <rFont val="Arial"/>
        <family val="2"/>
      </rPr>
      <t>Logistiek: begrip</t>
    </r>
  </si>
  <si>
    <r>
      <t>•</t>
    </r>
    <r>
      <rPr>
        <sz val="7"/>
        <rFont val="Times New Roman"/>
        <family val="1"/>
      </rPr>
      <t xml:space="preserve">           </t>
    </r>
    <r>
      <rPr>
        <sz val="10"/>
        <rFont val="Arial"/>
        <family val="2"/>
      </rPr>
      <t>De schakels in de logistieke keten: producent, exportbedrijf, importbedrijf, 
      groothandel, detailhandel, consument</t>
    </r>
  </si>
  <si>
    <r>
      <t>•</t>
    </r>
    <r>
      <rPr>
        <sz val="7"/>
        <rFont val="Times New Roman"/>
        <family val="1"/>
      </rPr>
      <t xml:space="preserve">           </t>
    </r>
    <r>
      <rPr>
        <sz val="10"/>
        <rFont val="Arial"/>
        <family val="2"/>
      </rPr>
      <t>Soorten logistieke bedrijven: groothandel, distributiecentrum, warehouse, 
       logistiek dienstverlener, transportbedrijf</t>
    </r>
  </si>
  <si>
    <t>4.4       De verschillende beroepen in de logistiek toelichten aan de hand van een 
           mindmap</t>
  </si>
  <si>
    <t>•     De taken van een logistiek medewerker</t>
  </si>
  <si>
    <t>•     De kennis en vaardigheden van een logistiek medewerker</t>
  </si>
  <si>
    <t>•     De persoonlijke eigenschappen (attitudes) van een logistiek medewerker</t>
  </si>
  <si>
    <r>
      <t>•</t>
    </r>
    <r>
      <rPr>
        <sz val="7"/>
        <rFont val="Times New Roman"/>
        <family val="1"/>
      </rPr>
      <t xml:space="preserve">           </t>
    </r>
    <r>
      <rPr>
        <sz val="10"/>
        <rFont val="Arial"/>
        <family val="2"/>
      </rPr>
      <t>De beroepen waaronder magazijnmedewerker (logistiek medewerker), 
      logistiek teamleider, logistiek supervisor</t>
    </r>
  </si>
  <si>
    <t>4.5       De afdelingen in een bedrijf toelichten</t>
  </si>
  <si>
    <t>4.6       De verschillende beroepen in de administratie toelichten aan de hand van 
            een organogram</t>
  </si>
  <si>
    <t>Jieha! - VlajoChallenge</t>
  </si>
  <si>
    <r>
      <t>•</t>
    </r>
    <r>
      <rPr>
        <sz val="7"/>
        <rFont val="Times New Roman"/>
        <family val="1"/>
      </rPr>
      <t xml:space="preserve">           </t>
    </r>
    <r>
      <rPr>
        <sz val="10"/>
        <rFont val="Arial"/>
        <family val="2"/>
      </rPr>
      <t>De afdelingen in een bedrijf (onthaal, aankoop, magazijn, verkoop, 
       facturatie/boekhouding, administratie)</t>
    </r>
  </si>
  <si>
    <r>
      <t>•</t>
    </r>
    <r>
      <rPr>
        <sz val="7"/>
        <rFont val="Times New Roman"/>
        <family val="1"/>
      </rPr>
      <t xml:space="preserve">           </t>
    </r>
    <r>
      <rPr>
        <sz val="10"/>
        <rFont val="Arial"/>
        <family val="2"/>
      </rPr>
      <t xml:space="preserve">De beroepen waaronder bediende in de boekhouding, bediende onthaal en 
       communicatie (telefonist-receptionist), administratief medewerker, 
       management-assistent, medewerker klantendienst (contactcenter-
       operator), magazijnier, medewerker expeditie, commercieel medewerker 
       binnendienst
      </t>
    </r>
  </si>
  <si>
    <t>5     De stappen bij de goederenontvangst in een magazijn toelichten en onder 
       begeleiding uitvoeren</t>
  </si>
  <si>
    <r>
      <t>5.1</t>
    </r>
    <r>
      <rPr>
        <b/>
        <sz val="7"/>
        <rFont val="Times New Roman"/>
        <family val="1"/>
      </rPr>
      <t>          </t>
    </r>
    <r>
      <rPr>
        <b/>
        <sz val="10"/>
        <rFont val="Arial"/>
        <family val="2"/>
      </rPr>
      <t>De logistieke flow in een magazijn toelichten</t>
    </r>
  </si>
  <si>
    <r>
      <t>•</t>
    </r>
    <r>
      <rPr>
        <sz val="7"/>
        <rFont val="Times New Roman"/>
        <family val="1"/>
      </rPr>
      <t xml:space="preserve">           </t>
    </r>
    <r>
      <rPr>
        <sz val="10"/>
        <rFont val="Arial"/>
        <family val="2"/>
      </rPr>
      <t>Goederenontvangst – goederen lossen – goederen controleren – goederen 
       opslaan</t>
    </r>
  </si>
  <si>
    <r>
      <t>5.2</t>
    </r>
    <r>
      <rPr>
        <b/>
        <sz val="7"/>
        <rFont val="Times New Roman"/>
        <family val="1"/>
      </rPr>
      <t>          </t>
    </r>
    <r>
      <rPr>
        <b/>
        <sz val="10"/>
        <rFont val="Arial"/>
        <family val="2"/>
      </rPr>
      <t>De hulpmiddelen om een vrachtwagen te lossen herkennen in functie van 
            de te lossen goederen</t>
    </r>
  </si>
  <si>
    <r>
      <t>•</t>
    </r>
    <r>
      <rPr>
        <sz val="7"/>
        <rFont val="Times New Roman"/>
        <family val="1"/>
      </rPr>
      <t xml:space="preserve">           </t>
    </r>
    <r>
      <rPr>
        <sz val="10"/>
        <rFont val="Arial"/>
        <family val="2"/>
      </rPr>
      <t>De verschillende hulpmiddelen om goederen uit een vrachtwagen te 
       lossen, (bijvoorbeeld steekwagen, handpallettruck, motor-pallettruck,…).</t>
    </r>
  </si>
  <si>
    <t>5.3         De inkomende goederen controleren aan de hand van de leverings- 
              documenten, gebruik makend van basisrekenvaardigheden</t>
  </si>
  <si>
    <r>
      <t>•</t>
    </r>
    <r>
      <rPr>
        <sz val="7"/>
        <rFont val="Times New Roman"/>
        <family val="1"/>
      </rPr>
      <t xml:space="preserve">           </t>
    </r>
    <r>
      <rPr>
        <sz val="10"/>
        <rFont val="Arial"/>
        <family val="2"/>
      </rPr>
      <t>De documenten bij de levering (vrachtbrief, pakbon, factuur)</t>
    </r>
  </si>
  <si>
    <r>
      <t>•</t>
    </r>
    <r>
      <rPr>
        <sz val="7"/>
        <rFont val="Times New Roman"/>
        <family val="1"/>
      </rPr>
      <t xml:space="preserve">           </t>
    </r>
    <r>
      <rPr>
        <sz val="10"/>
        <rFont val="Arial"/>
        <family val="2"/>
      </rPr>
      <t>De methodes voor het controleren van de goederen:</t>
    </r>
  </si>
  <si>
    <r>
      <t>•</t>
    </r>
    <r>
      <rPr>
        <sz val="7"/>
        <rFont val="Times New Roman"/>
        <family val="1"/>
      </rPr>
      <t xml:space="preserve">           </t>
    </r>
    <r>
      <rPr>
        <sz val="10"/>
        <rFont val="Arial"/>
        <family val="2"/>
      </rPr>
      <t>De basisrekenvaardigheden voor de retail:</t>
    </r>
  </si>
  <si>
    <r>
      <t>•</t>
    </r>
    <r>
      <rPr>
        <sz val="7"/>
        <rFont val="Times New Roman"/>
        <family val="1"/>
      </rPr>
      <t xml:space="preserve">           </t>
    </r>
    <r>
      <rPr>
        <sz val="10"/>
        <rFont val="Arial"/>
        <family val="2"/>
      </rPr>
      <t>Vrachtbrief/pakbon: klasseren: numeriek, decimaal, 
       alfanumeriek, alfabetisch, chronologisch, geografisch</t>
    </r>
  </si>
  <si>
    <r>
      <t>5.4</t>
    </r>
    <r>
      <rPr>
        <b/>
        <sz val="7"/>
        <rFont val="Times New Roman"/>
        <family val="1"/>
      </rPr>
      <t>           </t>
    </r>
    <r>
      <rPr>
        <b/>
        <sz val="10"/>
        <rFont val="Arial"/>
        <family val="2"/>
      </rPr>
      <t>De behandelingsvoorschriften op de goederenverpakking 
             (pictogrammen) begrijpen en toepassen</t>
    </r>
  </si>
  <si>
    <r>
      <t>•</t>
    </r>
    <r>
      <rPr>
        <sz val="7"/>
        <rFont val="Times New Roman"/>
        <family val="1"/>
      </rPr>
      <t xml:space="preserve">           </t>
    </r>
    <r>
      <rPr>
        <sz val="10"/>
        <rFont val="Arial"/>
        <family val="2"/>
      </rPr>
      <t>Gevarenetiketten (brandbaar, bijtend, giftig)</t>
    </r>
  </si>
  <si>
    <t>•     Behandelingsetiketten (breekbaar, deze kant boven, tegen vocht 
      beschermen)</t>
  </si>
  <si>
    <r>
      <t>5.5</t>
    </r>
    <r>
      <rPr>
        <b/>
        <sz val="7"/>
        <rFont val="Times New Roman"/>
        <family val="1"/>
      </rPr>
      <t>            </t>
    </r>
    <r>
      <rPr>
        <b/>
        <sz val="10"/>
        <rFont val="Arial"/>
        <family val="2"/>
      </rPr>
      <t>De veiligheids- en milieuvoorschriften in het magazijn toelichten en 
              toepassen</t>
    </r>
  </si>
  <si>
    <r>
      <t>•</t>
    </r>
    <r>
      <rPr>
        <sz val="7"/>
        <rFont val="Times New Roman"/>
        <family val="1"/>
      </rPr>
      <t xml:space="preserve">           </t>
    </r>
    <r>
      <rPr>
        <sz val="10"/>
        <rFont val="Arial"/>
        <family val="2"/>
      </rPr>
      <t>De procedures inzake veiligheid en milieu, van toepassing bij de 
       goederenontvangst.</t>
    </r>
  </si>
  <si>
    <t>5.6       De soorten persoonlijke beschermingsmiddelen in een magazijn 
            toelichten en gebruiken.</t>
  </si>
  <si>
    <r>
      <t>•</t>
    </r>
    <r>
      <rPr>
        <sz val="7"/>
        <rFont val="Times New Roman"/>
        <family val="1"/>
      </rPr>
      <t xml:space="preserve">           </t>
    </r>
    <r>
      <rPr>
        <sz val="10"/>
        <rFont val="Arial"/>
        <family val="2"/>
      </rPr>
      <t>Veiligheidsschoenen, aangepaste kledij ….</t>
    </r>
  </si>
  <si>
    <t>6    De goederen onder begeleiding opslaan op de juiste locatie in het winkelmagazijn</t>
  </si>
  <si>
    <r>
      <t>•</t>
    </r>
    <r>
      <rPr>
        <sz val="7"/>
        <rFont val="Times New Roman"/>
        <family val="1"/>
      </rPr>
      <t xml:space="preserve">     </t>
    </r>
    <r>
      <rPr>
        <sz val="10"/>
        <rFont val="Arial"/>
        <family val="2"/>
      </rPr>
      <t>De soorten interne transportmiddelen: laadkar, steekwagen, rolcontainer, rol-
    plateau of plateauwagen, kledingrek.</t>
    </r>
  </si>
  <si>
    <r>
      <t>6.3</t>
    </r>
    <r>
      <rPr>
        <b/>
        <sz val="7"/>
        <rFont val="Times New Roman"/>
        <family val="1"/>
      </rPr>
      <t xml:space="preserve">            </t>
    </r>
    <r>
      <rPr>
        <b/>
        <sz val="10"/>
        <rFont val="Arial"/>
        <family val="2"/>
      </rPr>
      <t>De goederen opslaan</t>
    </r>
  </si>
  <si>
    <r>
      <t>•</t>
    </r>
    <r>
      <rPr>
        <sz val="7"/>
        <rFont val="Times New Roman"/>
        <family val="1"/>
      </rPr>
      <t xml:space="preserve">           </t>
    </r>
    <r>
      <rPr>
        <sz val="10"/>
        <rFont val="Arial"/>
        <family val="2"/>
      </rPr>
      <t>Gebruik maken van rugsparende tiltechnieken.</t>
    </r>
  </si>
  <si>
    <r>
      <t>•</t>
    </r>
    <r>
      <rPr>
        <sz val="7"/>
        <rFont val="Times New Roman"/>
        <family val="1"/>
      </rPr>
      <t xml:space="preserve">           </t>
    </r>
    <r>
      <rPr>
        <sz val="10"/>
        <rFont val="Arial"/>
        <family val="2"/>
      </rPr>
      <t>Veiligheidsvoorschriften</t>
    </r>
  </si>
  <si>
    <r>
      <t>6.4</t>
    </r>
    <r>
      <rPr>
        <b/>
        <sz val="7"/>
        <rFont val="Times New Roman"/>
        <family val="1"/>
      </rPr>
      <t xml:space="preserve">          </t>
    </r>
    <r>
      <rPr>
        <b/>
        <sz val="10"/>
        <rFont val="Arial"/>
        <family val="2"/>
      </rPr>
      <t xml:space="preserve"> Verpakkingsafval sorteren</t>
    </r>
  </si>
  <si>
    <r>
      <t>•</t>
    </r>
    <r>
      <rPr>
        <sz val="7"/>
        <rFont val="Times New Roman"/>
        <family val="1"/>
      </rPr>
      <t xml:space="preserve">           </t>
    </r>
    <r>
      <rPr>
        <sz val="10"/>
        <rFont val="Arial"/>
        <family val="2"/>
      </rPr>
      <t xml:space="preserve">Papier/karton, plastiek (PMD), glas, blik en restafval </t>
    </r>
  </si>
  <si>
    <t>7.1       De stappen ter voorbereiding van de artikelpresentatie toelichten en     
            uitvoeren</t>
  </si>
  <si>
    <t>7    De verschillende stappen om de goederen verkoopklaar te maken voor 
      presentatie in de winkel toelichten en uitvoeren.</t>
  </si>
  <si>
    <r>
      <t>•</t>
    </r>
    <r>
      <rPr>
        <sz val="7"/>
        <rFont val="Times New Roman"/>
        <family val="1"/>
      </rPr>
      <t xml:space="preserve">     </t>
    </r>
    <r>
      <rPr>
        <sz val="10"/>
        <rFont val="Arial"/>
        <family val="2"/>
      </rPr>
      <t>De aandachtspunten bij het prijzen van artikelen</t>
    </r>
  </si>
  <si>
    <r>
      <t>•</t>
    </r>
    <r>
      <rPr>
        <sz val="7"/>
        <rFont val="Times New Roman"/>
        <family val="1"/>
      </rPr>
      <t xml:space="preserve">     </t>
    </r>
    <r>
      <rPr>
        <sz val="10"/>
        <rFont val="Arial"/>
        <family val="2"/>
      </rPr>
      <t>Milieulogo's</t>
    </r>
  </si>
  <si>
    <t>8    Een eenvoudige artikelpresentatie in schappen opbouwen.</t>
  </si>
  <si>
    <r>
      <t>•</t>
    </r>
    <r>
      <rPr>
        <sz val="7"/>
        <rFont val="Times New Roman"/>
        <family val="1"/>
      </rPr>
      <t xml:space="preserve">     </t>
    </r>
    <r>
      <rPr>
        <sz val="10"/>
        <rFont val="Arial"/>
        <family val="2"/>
      </rPr>
      <t>Rekening houden met de winkelformule ( exclusieve of goedkope 
    winkelformule )</t>
    </r>
  </si>
  <si>
    <r>
      <t>•</t>
    </r>
    <r>
      <rPr>
        <sz val="7"/>
        <rFont val="Times New Roman"/>
        <family val="1"/>
      </rPr>
      <t xml:space="preserve">     </t>
    </r>
    <r>
      <rPr>
        <sz val="10"/>
        <rFont val="Arial"/>
        <family val="2"/>
      </rPr>
      <t>Logisch schikken: per artikelgroep - familygrouping - kern- en 
    nevenassortiment</t>
    </r>
  </si>
  <si>
    <t>8.2       Een artikelpresentatie opbouwen rekening met het oog op een maximale 
            attentiewaarde van de presentatie
            toepassen.</t>
  </si>
  <si>
    <r>
      <t>•</t>
    </r>
    <r>
      <rPr>
        <sz val="7"/>
        <rFont val="Times New Roman"/>
        <family val="1"/>
      </rPr>
      <t xml:space="preserve">     </t>
    </r>
    <r>
      <rPr>
        <sz val="10"/>
        <rFont val="Arial"/>
        <family val="2"/>
      </rPr>
      <t>begrip ‘attentiewaarde’ omschrijven als de mate waarin de artikelpresentatie 
    de aandacht trekt</t>
    </r>
  </si>
  <si>
    <r>
      <t>•</t>
    </r>
    <r>
      <rPr>
        <sz val="7"/>
        <rFont val="Times New Roman"/>
        <family val="1"/>
      </rPr>
      <t xml:space="preserve">     </t>
    </r>
    <r>
      <rPr>
        <sz val="10"/>
        <rFont val="Arial"/>
        <family val="2"/>
      </rPr>
      <t>middelen om de attentiewaarde te verhogen (het gebruik van een brandpunt 
    of een eyecatcher)</t>
    </r>
  </si>
  <si>
    <t xml:space="preserve">8.3        Displays gebruiken om artikelen tijdelijk extra onder de aandacht te      
            brengen </t>
  </si>
  <si>
    <r>
      <t>•</t>
    </r>
    <r>
      <rPr>
        <sz val="7"/>
        <rFont val="Times New Roman"/>
        <family val="1"/>
      </rPr>
      <t xml:space="preserve">     </t>
    </r>
    <r>
      <rPr>
        <sz val="10"/>
        <rFont val="Arial"/>
        <family val="2"/>
      </rPr>
      <t>Vormen van displays (eilanddisplay, kassadisplay, kop- of einddisplay, 
   schapdisplay, toonbankdisplay, vloerdisplay, wanddisplay)</t>
    </r>
  </si>
  <si>
    <r>
      <t>•</t>
    </r>
    <r>
      <rPr>
        <sz val="7"/>
        <rFont val="Times New Roman"/>
        <family val="1"/>
      </rPr>
      <t xml:space="preserve">     </t>
    </r>
    <r>
      <rPr>
        <sz val="10"/>
        <rFont val="Arial"/>
        <family val="2"/>
      </rPr>
      <t>Relatie met huisstijl, branche, mode en kleurencirkel</t>
    </r>
  </si>
  <si>
    <t>8.4        Het belang van de kleur voor de artikelpresentatie toelichten en 
             toepassen:</t>
  </si>
  <si>
    <t>8.5        Het belang van artikelverwantschap voor de presentatie en plaatsing 
            van de artikelen toelichten en toepassen:</t>
  </si>
  <si>
    <r>
      <t>•</t>
    </r>
    <r>
      <rPr>
        <sz val="7"/>
        <rFont val="Times New Roman"/>
        <family val="1"/>
      </rPr>
      <t xml:space="preserve">     </t>
    </r>
    <r>
      <rPr>
        <sz val="10"/>
        <rFont val="Arial"/>
        <family val="2"/>
      </rPr>
      <t>Artikelverwantschap: groepen artikelen die op een of andere manier bij elkaar horen</t>
    </r>
  </si>
  <si>
    <r>
      <t>•</t>
    </r>
    <r>
      <rPr>
        <sz val="7"/>
        <rFont val="Times New Roman"/>
        <family val="1"/>
      </rPr>
      <t xml:space="preserve">     </t>
    </r>
    <r>
      <rPr>
        <sz val="10"/>
        <rFont val="Arial"/>
        <family val="2"/>
      </rPr>
      <t>Soorten artikelverwantschap waaronder consumptieverwantschap, koopver-
   wantschap, productieverwantschap, prijsverwantschap, kleurverwantschap, 
   stijlverwantschap, themaverwantschap, maatverwantschap, leeftijdverwant-
   schap, merkverwantschap</t>
    </r>
  </si>
  <si>
    <t>8.6       Bij de opbouw van een artikelpresentatie rekening houden met de 
           soorten plaatsing vastgelegd in een schappenplan</t>
  </si>
  <si>
    <r>
      <t>•</t>
    </r>
    <r>
      <rPr>
        <sz val="7"/>
        <rFont val="Times New Roman"/>
        <family val="1"/>
      </rPr>
      <t xml:space="preserve">     </t>
    </r>
    <r>
      <rPr>
        <sz val="10"/>
        <rFont val="Arial"/>
        <family val="2"/>
      </rPr>
      <t>Schappenplan</t>
    </r>
  </si>
  <si>
    <r>
      <t>-</t>
    </r>
    <r>
      <rPr>
        <sz val="7"/>
        <rFont val="Times New Roman"/>
        <family val="1"/>
      </rPr>
      <t xml:space="preserve">            </t>
    </r>
    <r>
      <rPr>
        <sz val="10"/>
        <rFont val="Arial"/>
        <family val="2"/>
      </rPr>
      <t>Gescheiden plaatsing</t>
    </r>
  </si>
  <si>
    <r>
      <t>-</t>
    </r>
    <r>
      <rPr>
        <sz val="7"/>
        <rFont val="Times New Roman"/>
        <family val="1"/>
      </rPr>
      <t xml:space="preserve">            </t>
    </r>
    <r>
      <rPr>
        <sz val="10"/>
        <rFont val="Arial"/>
        <family val="2"/>
      </rPr>
      <t>Combinatieplaatsing</t>
    </r>
  </si>
  <si>
    <r>
      <t>-</t>
    </r>
    <r>
      <rPr>
        <sz val="7"/>
        <rFont val="Times New Roman"/>
        <family val="1"/>
      </rPr>
      <t xml:space="preserve">            </t>
    </r>
    <r>
      <rPr>
        <sz val="10"/>
        <rFont val="Arial"/>
        <family val="2"/>
      </rPr>
      <t>rug- aan rugplaatsing</t>
    </r>
  </si>
  <si>
    <r>
      <t>-</t>
    </r>
    <r>
      <rPr>
        <sz val="7"/>
        <rFont val="Times New Roman"/>
        <family val="1"/>
      </rPr>
      <t xml:space="preserve">            </t>
    </r>
    <r>
      <rPr>
        <sz val="10"/>
        <rFont val="Arial"/>
        <family val="2"/>
      </rPr>
      <t>nabuurplaatsing</t>
    </r>
  </si>
  <si>
    <r>
      <t>-</t>
    </r>
    <r>
      <rPr>
        <sz val="7"/>
        <rFont val="Times New Roman"/>
        <family val="1"/>
      </rPr>
      <t xml:space="preserve">            </t>
    </r>
    <r>
      <rPr>
        <sz val="10"/>
        <rFont val="Arial"/>
        <family val="2"/>
      </rPr>
      <t>contraplaatsing</t>
    </r>
  </si>
  <si>
    <r>
      <t>•</t>
    </r>
    <r>
      <rPr>
        <sz val="7"/>
        <rFont val="Times New Roman"/>
        <family val="1"/>
      </rPr>
      <t xml:space="preserve">     </t>
    </r>
    <r>
      <rPr>
        <sz val="10"/>
        <rFont val="Arial"/>
        <family val="2"/>
      </rPr>
      <t>Consumptieverwantschap, koopverwantschap en productieverwantschap</t>
    </r>
  </si>
  <si>
    <r>
      <t>•</t>
    </r>
    <r>
      <rPr>
        <sz val="7"/>
        <rFont val="Times New Roman"/>
        <family val="1"/>
      </rPr>
      <t xml:space="preserve">     </t>
    </r>
    <r>
      <rPr>
        <sz val="10"/>
        <rFont val="Arial"/>
        <family val="2"/>
      </rPr>
      <t>Soorten plaatsing:</t>
    </r>
  </si>
  <si>
    <t>•    De regels die van toepassing zijn op de prijsaanduiding bepaald in de wet 
 betreffende marktpraktijken en consumentenbescherming (WMPC).</t>
  </si>
  <si>
    <t>9   De winkellay-out en routing toelichten op basis van het grondplan van een 
     bestaande winkel.</t>
  </si>
  <si>
    <r>
      <t>•</t>
    </r>
    <r>
      <rPr>
        <sz val="7"/>
        <rFont val="Times New Roman"/>
        <family val="1"/>
      </rPr>
      <t xml:space="preserve">           </t>
    </r>
    <r>
      <rPr>
        <sz val="10"/>
        <rFont val="Arial"/>
        <family val="2"/>
      </rPr>
      <t>Het grondplan van een winkel:</t>
    </r>
  </si>
  <si>
    <r>
      <t>-</t>
    </r>
    <r>
      <rPr>
        <sz val="7"/>
        <rFont val="Times New Roman"/>
        <family val="1"/>
      </rPr>
      <t xml:space="preserve">            </t>
    </r>
    <r>
      <rPr>
        <sz val="10"/>
        <rFont val="Arial"/>
        <family val="2"/>
      </rPr>
      <t>De afdelingen van een winkel</t>
    </r>
  </si>
  <si>
    <r>
      <t>-</t>
    </r>
    <r>
      <rPr>
        <sz val="7"/>
        <rFont val="Times New Roman"/>
        <family val="1"/>
      </rPr>
      <t xml:space="preserve">            </t>
    </r>
    <r>
      <rPr>
        <sz val="10"/>
        <rFont val="Arial"/>
        <family val="2"/>
      </rPr>
      <t>De routing bij vaste en tijdelijke artkelpresentatie</t>
    </r>
  </si>
  <si>
    <t>11   De klanten, op basis van de kennis van het grondplan van de winkel, vlot 
       informeren over de plaats waar het artikel in de winkel staat</t>
  </si>
  <si>
    <r>
      <t>•</t>
    </r>
    <r>
      <rPr>
        <sz val="7"/>
        <rFont val="Times New Roman"/>
        <family val="1"/>
      </rPr>
      <t xml:space="preserve">           </t>
    </r>
    <r>
      <rPr>
        <sz val="10"/>
        <rFont val="Arial"/>
        <family val="2"/>
      </rPr>
      <t>Gebruik van standaard Nederlands</t>
    </r>
  </si>
  <si>
    <r>
      <t>•</t>
    </r>
    <r>
      <rPr>
        <sz val="7"/>
        <rFont val="Times New Roman"/>
        <family val="1"/>
      </rPr>
      <t xml:space="preserve">           </t>
    </r>
    <r>
      <rPr>
        <sz val="10"/>
        <rFont val="Arial"/>
        <family val="2"/>
      </rPr>
      <t>Principes van klantvriendelijkheid</t>
    </r>
  </si>
  <si>
    <r>
      <t>•</t>
    </r>
    <r>
      <rPr>
        <sz val="7"/>
        <rFont val="Times New Roman"/>
        <family val="1"/>
      </rPr>
      <t xml:space="preserve">           </t>
    </r>
    <r>
      <rPr>
        <sz val="10"/>
        <rFont val="Arial"/>
        <family val="2"/>
      </rPr>
      <t>Standaardschema gebruiken</t>
    </r>
  </si>
  <si>
    <r>
      <t>•</t>
    </r>
    <r>
      <rPr>
        <sz val="7"/>
        <rFont val="Times New Roman"/>
        <family val="1"/>
      </rPr>
      <t xml:space="preserve">           </t>
    </r>
    <r>
      <rPr>
        <sz val="10"/>
        <rFont val="Arial"/>
        <family val="2"/>
      </rPr>
      <t xml:space="preserve">Goed stemgebruik </t>
    </r>
  </si>
  <si>
    <r>
      <t>•</t>
    </r>
    <r>
      <rPr>
        <sz val="7"/>
        <rFont val="Times New Roman"/>
        <family val="1"/>
      </rPr>
      <t xml:space="preserve">           </t>
    </r>
    <r>
      <rPr>
        <sz val="10"/>
        <rFont val="Arial"/>
        <family val="2"/>
      </rPr>
      <t>Lichaamstaal en voorkomen</t>
    </r>
  </si>
  <si>
    <r>
      <t>•</t>
    </r>
    <r>
      <rPr>
        <sz val="7"/>
        <rFont val="Times New Roman"/>
        <family val="1"/>
      </rPr>
      <t xml:space="preserve">           </t>
    </r>
    <r>
      <rPr>
        <sz val="10"/>
        <rFont val="Arial"/>
        <family val="2"/>
      </rPr>
      <t>Etiquette</t>
    </r>
  </si>
  <si>
    <t>12    In het Nederlands, de telefoon opnemen en aan de hand van een aantal 
        standaarduitdrukkingen op een klantvriendelijke manier vragen van 
        klanten van de winkel beantwoorden</t>
  </si>
  <si>
    <t>10   De klanten van een winkel, in het Nederlands, op een klantvriendelijke 
       manier onthalen</t>
  </si>
  <si>
    <r>
      <t>•</t>
    </r>
    <r>
      <rPr>
        <sz val="7"/>
        <rFont val="Times New Roman"/>
        <family val="1"/>
      </rPr>
      <t xml:space="preserve">           </t>
    </r>
    <r>
      <rPr>
        <sz val="10"/>
        <rFont val="Arial"/>
        <family val="2"/>
      </rPr>
      <t xml:space="preserve">Klantvriendelijk telefoneren: </t>
    </r>
  </si>
  <si>
    <r>
      <t>-</t>
    </r>
    <r>
      <rPr>
        <sz val="7"/>
        <rFont val="Times New Roman"/>
        <family val="1"/>
      </rPr>
      <t xml:space="preserve">            </t>
    </r>
    <r>
      <rPr>
        <sz val="10"/>
        <rFont val="Arial"/>
        <family val="2"/>
      </rPr>
      <t xml:space="preserve">correcte vraagstelling, </t>
    </r>
  </si>
  <si>
    <r>
      <t>-</t>
    </r>
    <r>
      <rPr>
        <sz val="7"/>
        <rFont val="Times New Roman"/>
        <family val="1"/>
      </rPr>
      <t xml:space="preserve">            </t>
    </r>
    <r>
      <rPr>
        <sz val="10"/>
        <rFont val="Arial"/>
        <family val="2"/>
      </rPr>
      <t xml:space="preserve">herhalingen </t>
    </r>
  </si>
  <si>
    <r>
      <t>-</t>
    </r>
    <r>
      <rPr>
        <sz val="7"/>
        <rFont val="Times New Roman"/>
        <family val="1"/>
      </rPr>
      <t xml:space="preserve">            </t>
    </r>
    <r>
      <rPr>
        <sz val="10"/>
        <rFont val="Arial"/>
        <family val="2"/>
      </rPr>
      <t>keuzemogelijkheden aanbieden</t>
    </r>
  </si>
  <si>
    <r>
      <t>-</t>
    </r>
    <r>
      <rPr>
        <sz val="7"/>
        <rFont val="Times New Roman"/>
        <family val="1"/>
      </rPr>
      <t xml:space="preserve">            </t>
    </r>
    <r>
      <rPr>
        <sz val="10"/>
        <rFont val="Arial"/>
        <family val="2"/>
      </rPr>
      <t>gebruik van standaard Nederlands</t>
    </r>
  </si>
  <si>
    <r>
      <t>•</t>
    </r>
    <r>
      <rPr>
        <sz val="7"/>
        <rFont val="Times New Roman"/>
        <family val="1"/>
      </rPr>
      <t xml:space="preserve">           </t>
    </r>
    <r>
      <rPr>
        <sz val="10"/>
        <rFont val="Arial"/>
        <family val="2"/>
      </rPr>
      <t>Standaarduitdrukkingen bij het aannemen van de telefoon en bij het 
      doorverbinden</t>
    </r>
  </si>
  <si>
    <r>
      <t>-</t>
    </r>
    <r>
      <rPr>
        <sz val="7"/>
        <rFont val="Times New Roman"/>
        <family val="1"/>
      </rPr>
      <t>           O</t>
    </r>
    <r>
      <rPr>
        <sz val="10"/>
        <rFont val="Arial"/>
        <family val="2"/>
      </rPr>
      <t>nthaal- en afsluitformules</t>
    </r>
  </si>
  <si>
    <r>
      <t>-</t>
    </r>
    <r>
      <rPr>
        <sz val="7"/>
        <rFont val="Times New Roman"/>
        <family val="1"/>
      </rPr>
      <t xml:space="preserve">            </t>
    </r>
    <r>
      <rPr>
        <sz val="10"/>
        <rFont val="Arial"/>
        <family val="2"/>
      </rPr>
      <t xml:space="preserve">het internationaal telefoonalfabet </t>
    </r>
  </si>
  <si>
    <t>Jieha</t>
  </si>
  <si>
    <r>
      <t>•</t>
    </r>
    <r>
      <rPr>
        <sz val="7"/>
        <rFont val="Times New Roman"/>
        <family val="1"/>
      </rPr>
      <t xml:space="preserve">           </t>
    </r>
    <r>
      <rPr>
        <sz val="10"/>
        <rFont val="Arial"/>
        <family val="2"/>
      </rPr>
      <t>Onderdelen telefoonnotitie</t>
    </r>
  </si>
  <si>
    <r>
      <t>13</t>
    </r>
    <r>
      <rPr>
        <b/>
        <sz val="7"/>
        <rFont val="Times New Roman"/>
        <family val="1"/>
      </rPr>
      <t xml:space="preserve">       </t>
    </r>
    <r>
      <rPr>
        <b/>
        <sz val="10"/>
        <rFont val="Arial"/>
        <family val="2"/>
      </rPr>
      <t>Een telefoonnotitie manueel invullen</t>
    </r>
  </si>
  <si>
    <r>
      <t>14</t>
    </r>
    <r>
      <rPr>
        <b/>
        <sz val="7"/>
        <rFont val="Times New Roman"/>
        <family val="1"/>
      </rPr>
      <t>      </t>
    </r>
    <r>
      <rPr>
        <b/>
        <sz val="10"/>
        <rFont val="Tahoma"/>
        <family val="2"/>
      </rPr>
      <t>Een telefonische bestelling manueel noteren en doorgeven</t>
    </r>
  </si>
  <si>
    <r>
      <t>15</t>
    </r>
    <r>
      <rPr>
        <b/>
        <sz val="7"/>
        <rFont val="Times New Roman"/>
        <family val="1"/>
      </rPr>
      <t>      </t>
    </r>
    <r>
      <rPr>
        <b/>
        <sz val="10"/>
        <rFont val="Arial"/>
        <family val="2"/>
      </rPr>
      <t>Een bestelling via de telefoon noteren en doorgeven</t>
    </r>
  </si>
  <si>
    <r>
      <t>•</t>
    </r>
    <r>
      <rPr>
        <sz val="7"/>
        <rFont val="Times New Roman"/>
        <family val="1"/>
      </rPr>
      <t xml:space="preserve">           </t>
    </r>
    <r>
      <rPr>
        <sz val="10"/>
        <rFont val="Arial"/>
        <family val="2"/>
      </rPr>
      <t>Onderdelen formulier telefonische bestelling</t>
    </r>
  </si>
  <si>
    <r>
      <t>•</t>
    </r>
    <r>
      <rPr>
        <sz val="7"/>
        <rFont val="Times New Roman"/>
        <family val="1"/>
      </rPr>
      <t xml:space="preserve">           </t>
    </r>
    <r>
      <rPr>
        <sz val="10"/>
        <rFont val="Arial"/>
        <family val="2"/>
      </rPr>
      <t>Gebruiksaanwijzing lezen</t>
    </r>
  </si>
  <si>
    <r>
      <t>•</t>
    </r>
    <r>
      <rPr>
        <sz val="7"/>
        <rFont val="Times New Roman"/>
        <family val="1"/>
      </rPr>
      <t xml:space="preserve">           </t>
    </r>
    <r>
      <rPr>
        <sz val="10"/>
        <rFont val="Tahoma"/>
        <family val="2"/>
      </rPr>
      <t>Gebruiksaanwijzing gebruiken</t>
    </r>
  </si>
  <si>
    <t>•      De AIDAS-structuur van het verkoopgesprek toelichten:</t>
  </si>
  <si>
    <t>16     Een verkoopgesprek observeren en daaruit de structuur van een        
         klantgericht verkoopgesprek afleiden</t>
  </si>
  <si>
    <t>17   Een eenvoudige en aantrekkelijke geschenkverpakking maken</t>
  </si>
  <si>
    <t>•      Inpakmaterialen herkennen.</t>
  </si>
  <si>
    <t>•      Visueel bepalen van de hoeveelheid benodigd verpakkingsmateriaal</t>
  </si>
  <si>
    <t>•      Een eenvoudige geschenkverpakking maken;</t>
  </si>
  <si>
    <t>•      Standaard inpaktechnieken in functie van ruimtelijke figuren 
       (balk, kubus, cilinder) toepassen.</t>
  </si>
  <si>
    <t xml:space="preserve">18    Binnen de context van een onthaalbalie, in het Nederlands, bezoekers van 
        een bedrijf op een klantvriendelijke manier onthalen </t>
  </si>
  <si>
    <r>
      <t>•</t>
    </r>
    <r>
      <rPr>
        <sz val="7"/>
        <rFont val="Times New Roman"/>
        <family val="1"/>
      </rPr>
      <t xml:space="preserve">           </t>
    </r>
    <r>
      <rPr>
        <sz val="10"/>
        <rFont val="Arial"/>
        <family val="2"/>
      </rPr>
      <t xml:space="preserve">Het bedrijfsorganogram en grondplan </t>
    </r>
  </si>
  <si>
    <r>
      <t>•</t>
    </r>
    <r>
      <rPr>
        <sz val="7"/>
        <rFont val="Times New Roman"/>
        <family val="1"/>
      </rPr>
      <t xml:space="preserve">           </t>
    </r>
    <r>
      <rPr>
        <sz val="10"/>
        <rFont val="Arial"/>
        <family val="2"/>
      </rPr>
      <t xml:space="preserve">Klantvriendelijke onthaaltechnieken </t>
    </r>
  </si>
  <si>
    <r>
      <t>•</t>
    </r>
    <r>
      <rPr>
        <sz val="7"/>
        <rFont val="Times New Roman"/>
        <family val="1"/>
      </rPr>
      <t xml:space="preserve">           </t>
    </r>
    <r>
      <rPr>
        <sz val="10"/>
        <rFont val="Arial"/>
        <family val="2"/>
      </rPr>
      <t>Communicatieve vaardigheden</t>
    </r>
  </si>
  <si>
    <r>
      <t>-</t>
    </r>
    <r>
      <rPr>
        <sz val="7"/>
        <rFont val="Times New Roman"/>
        <family val="1"/>
      </rPr>
      <t xml:space="preserve">            </t>
    </r>
    <r>
      <rPr>
        <sz val="10"/>
        <rFont val="Arial"/>
        <family val="2"/>
      </rPr>
      <t>Gebruik van standaard Nederlands</t>
    </r>
  </si>
  <si>
    <r>
      <t>-</t>
    </r>
    <r>
      <rPr>
        <sz val="7"/>
        <rFont val="Times New Roman"/>
        <family val="1"/>
      </rPr>
      <t xml:space="preserve">            </t>
    </r>
    <r>
      <rPr>
        <sz val="10"/>
        <rFont val="Arial"/>
        <family val="2"/>
      </rPr>
      <t xml:space="preserve">Goed stemgebruik </t>
    </r>
  </si>
  <si>
    <r>
      <t>-</t>
    </r>
    <r>
      <rPr>
        <sz val="7"/>
        <rFont val="Times New Roman"/>
        <family val="1"/>
      </rPr>
      <t xml:space="preserve">            </t>
    </r>
    <r>
      <rPr>
        <sz val="10"/>
        <rFont val="Arial"/>
        <family val="2"/>
      </rPr>
      <t>Lichaamstaal en voorkomen</t>
    </r>
  </si>
  <si>
    <t>-       Etiquette</t>
  </si>
  <si>
    <t>19    Binnen de context van een onthaalbalie, in het Nederlands, en op een 
        klantvriendelijke manier een telefoongesprek voeren aan de hand van een 
        aantal standaarduitdrukkingen</t>
  </si>
  <si>
    <r>
      <t>•</t>
    </r>
    <r>
      <rPr>
        <sz val="7"/>
        <rFont val="Times New Roman"/>
        <family val="1"/>
      </rPr>
      <t xml:space="preserve">           </t>
    </r>
    <r>
      <rPr>
        <sz val="10"/>
        <rFont val="Arial"/>
        <family val="2"/>
      </rPr>
      <t>De telefoon op een klantvriendelijke manier aannemen:</t>
    </r>
  </si>
  <si>
    <r>
      <t>-</t>
    </r>
    <r>
      <rPr>
        <sz val="7"/>
        <rFont val="Times New Roman"/>
        <family val="1"/>
      </rPr>
      <t xml:space="preserve">            </t>
    </r>
    <r>
      <rPr>
        <sz val="10"/>
        <rFont val="Arial"/>
        <family val="2"/>
      </rPr>
      <t xml:space="preserve">Standaard onthaalformules </t>
    </r>
  </si>
  <si>
    <r>
      <t>-</t>
    </r>
    <r>
      <rPr>
        <sz val="7"/>
        <rFont val="Times New Roman"/>
        <family val="1"/>
      </rPr>
      <t xml:space="preserve">            </t>
    </r>
    <r>
      <rPr>
        <sz val="10"/>
        <rFont val="Arial"/>
        <family val="2"/>
      </rPr>
      <t>Doorverbinden aan de hand van standaarduitdrukkingen</t>
    </r>
  </si>
  <si>
    <r>
      <t>-</t>
    </r>
    <r>
      <rPr>
        <sz val="7"/>
        <rFont val="Times New Roman"/>
        <family val="1"/>
      </rPr>
      <t xml:space="preserve">            </t>
    </r>
    <r>
      <rPr>
        <sz val="10"/>
        <rFont val="Arial"/>
        <family val="2"/>
      </rPr>
      <t>Afsluiten met afsluitformules</t>
    </r>
  </si>
  <si>
    <r>
      <t>-</t>
    </r>
    <r>
      <rPr>
        <sz val="7"/>
        <rFont val="Times New Roman"/>
        <family val="1"/>
      </rPr>
      <t xml:space="preserve">            </t>
    </r>
    <r>
      <rPr>
        <sz val="10"/>
        <rFont val="Arial"/>
        <family val="2"/>
      </rPr>
      <t>De regels om klantvriendelijk en correct te telefoneren</t>
    </r>
  </si>
  <si>
    <r>
      <t>•</t>
    </r>
    <r>
      <rPr>
        <sz val="7"/>
        <rFont val="Times New Roman"/>
        <family val="1"/>
      </rPr>
      <t xml:space="preserve">           </t>
    </r>
    <r>
      <rPr>
        <sz val="10"/>
        <rFont val="Arial"/>
        <family val="2"/>
      </rPr>
      <t>Een telefoonnotitie invullen.</t>
    </r>
  </si>
  <si>
    <t>•     Het internationaal telefoonalfabet toepassen in concrete situaties.</t>
  </si>
  <si>
    <t xml:space="preserve">20    Inkomende en uitgaande post en mail, in het Nederlands en volgens 
        afgesproken procedures, verwerken </t>
  </si>
  <si>
    <r>
      <t>•</t>
    </r>
    <r>
      <rPr>
        <sz val="7"/>
        <rFont val="Times New Roman"/>
        <family val="1"/>
      </rPr>
      <t xml:space="preserve">           </t>
    </r>
    <r>
      <rPr>
        <sz val="10"/>
        <rFont val="Arial"/>
        <family val="2"/>
      </rPr>
      <t>Procedures postverwerking</t>
    </r>
  </si>
  <si>
    <r>
      <t>•</t>
    </r>
    <r>
      <rPr>
        <sz val="7"/>
        <rFont val="Times New Roman"/>
        <family val="1"/>
      </rPr>
      <t xml:space="preserve">           </t>
    </r>
    <r>
      <rPr>
        <sz val="10"/>
        <rFont val="Arial"/>
        <family val="2"/>
      </rPr>
      <t>Registreren inkomende en uitgaande post</t>
    </r>
  </si>
  <si>
    <r>
      <t>•</t>
    </r>
    <r>
      <rPr>
        <sz val="7"/>
        <rFont val="Times New Roman"/>
        <family val="1"/>
      </rPr>
      <t xml:space="preserve">           </t>
    </r>
    <r>
      <rPr>
        <sz val="10"/>
        <rFont val="Arial"/>
        <family val="2"/>
      </rPr>
      <t>Postverdeling op basis van organogram</t>
    </r>
  </si>
  <si>
    <r>
      <t>•</t>
    </r>
    <r>
      <rPr>
        <sz val="7"/>
        <rFont val="Times New Roman"/>
        <family val="1"/>
      </rPr>
      <t xml:space="preserve">           </t>
    </r>
    <r>
      <rPr>
        <sz val="10"/>
        <rFont val="Arial"/>
        <family val="2"/>
      </rPr>
      <t xml:space="preserve">Verschillende verzendingsmogelijkheden </t>
    </r>
  </si>
  <si>
    <r>
      <t>•</t>
    </r>
    <r>
      <rPr>
        <sz val="7"/>
        <rFont val="Times New Roman"/>
        <family val="1"/>
      </rPr>
      <t xml:space="preserve">           </t>
    </r>
    <r>
      <rPr>
        <sz val="10"/>
        <rFont val="Arial"/>
        <family val="2"/>
      </rPr>
      <t xml:space="preserve">De werking van elektronische post </t>
    </r>
  </si>
  <si>
    <r>
      <t>•</t>
    </r>
    <r>
      <rPr>
        <sz val="7"/>
        <rFont val="Times New Roman"/>
        <family val="1"/>
      </rPr>
      <t xml:space="preserve">           </t>
    </r>
    <r>
      <rPr>
        <sz val="10"/>
        <rFont val="Arial"/>
        <family val="2"/>
      </rPr>
      <t>Inkomende mails lezen en doorsturen</t>
    </r>
  </si>
  <si>
    <t xml:space="preserve">•      Aan de hand van instructies (e-mail) berichten opmaken en verzenden. </t>
  </si>
  <si>
    <t>•     Mailetiquette</t>
  </si>
  <si>
    <t xml:space="preserve">•     Posttarieven </t>
  </si>
  <si>
    <t>•     Gebruik van NBN-normen</t>
  </si>
  <si>
    <t>21    Een creatieve en functionele presentatie op pc aanmaken en correct 
        opslaan</t>
  </si>
  <si>
    <r>
      <t>•</t>
    </r>
    <r>
      <rPr>
        <sz val="7"/>
        <rFont val="Times New Roman"/>
        <family val="1"/>
      </rPr>
      <t xml:space="preserve">           </t>
    </r>
    <r>
      <rPr>
        <sz val="10"/>
        <rFont val="Arial"/>
        <family val="2"/>
      </rPr>
      <t>Functioneel een presentatie opstellen.</t>
    </r>
  </si>
  <si>
    <r>
      <t>-</t>
    </r>
    <r>
      <rPr>
        <sz val="7"/>
        <rFont val="Times New Roman"/>
        <family val="1"/>
      </rPr>
      <t xml:space="preserve">            </t>
    </r>
    <r>
      <rPr>
        <sz val="10"/>
        <rFont val="Arial"/>
        <family val="2"/>
      </rPr>
      <t xml:space="preserve">Een basisvormgeving voor een presentatie </t>
    </r>
  </si>
  <si>
    <r>
      <t>-</t>
    </r>
    <r>
      <rPr>
        <sz val="7"/>
        <rFont val="Times New Roman"/>
        <family val="1"/>
      </rPr>
      <t xml:space="preserve">            </t>
    </r>
    <r>
      <rPr>
        <sz val="10"/>
        <rFont val="Arial"/>
        <family val="2"/>
      </rPr>
      <t>Een duidelijke navigatiestructuur opbouwen in een presentatie.</t>
    </r>
  </si>
  <si>
    <r>
      <t>•</t>
    </r>
    <r>
      <rPr>
        <sz val="7"/>
        <rFont val="Times New Roman"/>
        <family val="1"/>
      </rPr>
      <t xml:space="preserve">           </t>
    </r>
    <r>
      <rPr>
        <sz val="10"/>
        <rFont val="Arial"/>
        <family val="2"/>
      </rPr>
      <t>Correct opslaan van een presentatie met de ingesloten objecten waaronder afbeeldingen, film, geluid.</t>
    </r>
  </si>
  <si>
    <r>
      <t>-</t>
    </r>
    <r>
      <rPr>
        <sz val="7"/>
        <rFont val="Times New Roman"/>
        <family val="1"/>
      </rPr>
      <t xml:space="preserve">            </t>
    </r>
    <r>
      <rPr>
        <sz val="10"/>
        <rFont val="Arial"/>
        <family val="2"/>
      </rPr>
      <t>Efficiënt gebruiken van multimediamateriaal in een 
        presentatie.</t>
    </r>
  </si>
  <si>
    <t>•      De basisregels voor een goede presentatie rekening houdend met inhoud, 
       kleurgebruik, vorm, publiek en het KISS-principe.</t>
  </si>
  <si>
    <t>22   Multimediaal materiaal aanpassen, hanteren en integreren in een document of presentatie</t>
  </si>
  <si>
    <r>
      <t>•</t>
    </r>
    <r>
      <rPr>
        <sz val="7"/>
        <rFont val="Times New Roman"/>
        <family val="1"/>
      </rPr>
      <t xml:space="preserve">           </t>
    </r>
    <r>
      <rPr>
        <sz val="10"/>
        <rFont val="Arial"/>
        <family val="2"/>
      </rPr>
      <t>Een kort geluidsfragment samenstellen.</t>
    </r>
  </si>
  <si>
    <r>
      <t>•</t>
    </r>
    <r>
      <rPr>
        <sz val="7"/>
        <rFont val="Times New Roman"/>
        <family val="1"/>
      </rPr>
      <t xml:space="preserve">           </t>
    </r>
    <r>
      <rPr>
        <sz val="10"/>
        <rFont val="Arial"/>
        <family val="2"/>
      </rPr>
      <t>Eenvoudige bewerkingen op video’s bijvoorbeeld tussentitels, geluid, 
       ondertitels toevoegen en omzetten in een algemeen bruikbaar 
       bestandstype.</t>
    </r>
  </si>
  <si>
    <t>•      Eenvoudige manipulaties op een digitale foto waaronder formaat wijzigen, 
       bijsnijden, resolutie aanpassen, helderheid aanpassen.</t>
  </si>
  <si>
    <t>Jieha! en VlajoChallenge</t>
  </si>
  <si>
    <t>23    Veilig en functioneel gegevens raadplegen en uitwisselen</t>
  </si>
  <si>
    <r>
      <t>23.1</t>
    </r>
    <r>
      <rPr>
        <b/>
        <sz val="7"/>
        <rFont val="Times New Roman"/>
        <family val="1"/>
      </rPr>
      <t>          </t>
    </r>
    <r>
      <rPr>
        <b/>
        <sz val="10"/>
        <rFont val="Arial"/>
        <family val="2"/>
      </rPr>
      <t>Een goede schijfhygiëne hanteren.</t>
    </r>
  </si>
  <si>
    <r>
      <t>23.2</t>
    </r>
    <r>
      <rPr>
        <b/>
        <sz val="7"/>
        <rFont val="Times New Roman"/>
        <family val="1"/>
      </rPr>
      <t>         </t>
    </r>
    <r>
      <rPr>
        <b/>
        <sz val="10"/>
        <rFont val="Arial"/>
        <family val="2"/>
      </rPr>
      <t> Digitale gegevens voorbereiden om uit te wisselen.</t>
    </r>
  </si>
  <si>
    <r>
      <t>23.3</t>
    </r>
    <r>
      <rPr>
        <b/>
        <sz val="7"/>
        <rFont val="Times New Roman"/>
        <family val="1"/>
      </rPr>
      <t>            </t>
    </r>
    <r>
      <rPr>
        <b/>
        <sz val="10"/>
        <rFont val="Arial"/>
        <family val="2"/>
      </rPr>
      <t>Gegevens delen via een netwerk:</t>
    </r>
  </si>
  <si>
    <t>23.4        De risico’s van een netwerk verbonden met Internet toelichten:</t>
  </si>
  <si>
    <t>23.5        De risico’s van verlies van gegevens voorkomen door een regelmatige 
              back-up te nemen.</t>
  </si>
  <si>
    <t>•     Techniek backup</t>
  </si>
  <si>
    <r>
      <t xml:space="preserve">23.6 </t>
    </r>
    <r>
      <rPr>
        <b/>
        <sz val="7"/>
        <rFont val="Times New Roman"/>
        <family val="1"/>
      </rPr>
      <t xml:space="preserve">         </t>
    </r>
    <r>
      <rPr>
        <b/>
        <sz val="10"/>
        <rFont val="Arial"/>
        <family val="2"/>
      </rPr>
      <t>Online samenwerken aan bestanden:
            doorlopen.</t>
    </r>
  </si>
  <si>
    <t>24    Efficiënt gebruikmaken van de mogelijkheden van het besturingssysteem</t>
  </si>
  <si>
    <r>
      <t>24.1</t>
    </r>
    <r>
      <rPr>
        <b/>
        <sz val="7"/>
        <rFont val="Times New Roman"/>
        <family val="1"/>
      </rPr>
      <t xml:space="preserve">          </t>
    </r>
    <r>
      <rPr>
        <b/>
        <sz val="10"/>
        <rFont val="Arial"/>
        <family val="2"/>
      </rPr>
      <t>De gebruikersomgeving doeltreffend gebruiken en aanpassen:
            doorlopen.</t>
    </r>
  </si>
  <si>
    <t>24.2       Het besturingssysteem up-to-date houden</t>
  </si>
  <si>
    <t xml:space="preserve">•    Het belang van updates toelichten. </t>
  </si>
  <si>
    <t>•    Een besturingssysteem automatisch of manueel up-to-date houden.</t>
  </si>
  <si>
    <r>
      <t>24.3</t>
    </r>
    <r>
      <rPr>
        <b/>
        <sz val="7"/>
        <rFont val="Times New Roman"/>
        <family val="1"/>
      </rPr>
      <t xml:space="preserve">          </t>
    </r>
    <r>
      <rPr>
        <b/>
        <sz val="10"/>
        <rFont val="Arial"/>
        <family val="2"/>
      </rPr>
      <t>Energiebesparende maatregelen op de computer uitvoeren</t>
    </r>
  </si>
  <si>
    <t>25    Een document doeltreffend invoeren, structureren en opmaken</t>
  </si>
  <si>
    <t>25.1        Vlot het klavier beheersen
            een computerconfiguratie toelichten.
            doorlopen.</t>
  </si>
  <si>
    <t>25.2        Een document efficiënt structureren en opmaken
            een computerconfiguratie toelichten.
            doorlopen.</t>
  </si>
  <si>
    <r>
      <t>•</t>
    </r>
    <r>
      <rPr>
        <sz val="7"/>
        <rFont val="Times New Roman"/>
        <family val="1"/>
      </rPr>
      <t xml:space="preserve">     </t>
    </r>
    <r>
      <rPr>
        <sz val="10"/>
        <rFont val="Arial"/>
        <family val="2"/>
      </rPr>
      <t xml:space="preserve">Tekstfragmenten in een document zoeken en vervangen. </t>
    </r>
  </si>
  <si>
    <r>
      <t>•</t>
    </r>
    <r>
      <rPr>
        <sz val="7"/>
        <rFont val="Times New Roman"/>
        <family val="1"/>
      </rPr>
      <t xml:space="preserve">     </t>
    </r>
    <r>
      <rPr>
        <sz val="10"/>
        <rFont val="Arial"/>
        <family val="2"/>
      </rPr>
      <t xml:space="preserve">Spellingcontrole toepassen, de aanwijzingen interpreteren en zo nodig 
    verbeteringen aanbrengen. </t>
    </r>
  </si>
  <si>
    <r>
      <t>•</t>
    </r>
    <r>
      <rPr>
        <sz val="7"/>
        <rFont val="Times New Roman"/>
        <family val="1"/>
      </rPr>
      <t xml:space="preserve">     </t>
    </r>
    <r>
      <rPr>
        <sz val="10"/>
        <rFont val="Arial"/>
        <family val="2"/>
      </rPr>
      <t>Grammaticale controle en automatische tekstcorrectie doen.</t>
    </r>
  </si>
  <si>
    <r>
      <t>•</t>
    </r>
    <r>
      <rPr>
        <sz val="7"/>
        <rFont val="Times New Roman"/>
        <family val="1"/>
      </rPr>
      <t xml:space="preserve">     </t>
    </r>
    <r>
      <rPr>
        <sz val="10"/>
        <rFont val="Arial"/>
        <family val="2"/>
      </rPr>
      <t xml:space="preserve">Het verschil tussen alinea-afstand en regelafstand </t>
    </r>
  </si>
  <si>
    <r>
      <t>•</t>
    </r>
    <r>
      <rPr>
        <sz val="7"/>
        <rFont val="Times New Roman"/>
        <family val="1"/>
      </rPr>
      <t xml:space="preserve">     </t>
    </r>
    <r>
      <rPr>
        <sz val="10"/>
        <rFont val="Arial"/>
        <family val="2"/>
      </rPr>
      <t xml:space="preserve">Verschillende mogelijkheden van inspringen van tekst </t>
    </r>
  </si>
  <si>
    <r>
      <t>•</t>
    </r>
    <r>
      <rPr>
        <sz val="7"/>
        <rFont val="Times New Roman"/>
        <family val="1"/>
      </rPr>
      <t xml:space="preserve">     </t>
    </r>
    <r>
      <rPr>
        <sz val="10"/>
        <rFont val="Arial"/>
        <family val="2"/>
      </rPr>
      <t>Het nut van sectie-eindes toelichten.</t>
    </r>
  </si>
  <si>
    <r>
      <t>•</t>
    </r>
    <r>
      <rPr>
        <sz val="7"/>
        <rFont val="Times New Roman"/>
        <family val="1"/>
      </rPr>
      <t xml:space="preserve">     </t>
    </r>
    <r>
      <rPr>
        <sz val="10"/>
        <rFont val="Arial"/>
        <family val="2"/>
      </rPr>
      <t xml:space="preserve">Verschillende sectie-eindes toepassen </t>
    </r>
  </si>
  <si>
    <t xml:space="preserve">25.3       Tabellen, afbeeldingen en objecten invoegen en doeltreffend aanpassen
              een computerconfiguratie toelichten.
            </t>
  </si>
  <si>
    <t>zie 25.2</t>
  </si>
  <si>
    <r>
      <t>•</t>
    </r>
    <r>
      <rPr>
        <sz val="7"/>
        <rFont val="Times New Roman"/>
        <family val="1"/>
      </rPr>
      <t xml:space="preserve">           </t>
    </r>
    <r>
      <rPr>
        <sz val="10"/>
        <rFont val="Arial"/>
        <family val="2"/>
      </rPr>
      <t>De werking van het btw -systeem</t>
    </r>
  </si>
  <si>
    <r>
      <t>•</t>
    </r>
    <r>
      <rPr>
        <sz val="7"/>
        <rFont val="Times New Roman"/>
        <family val="1"/>
      </rPr>
      <t xml:space="preserve">           </t>
    </r>
    <r>
      <rPr>
        <sz val="10"/>
        <rFont val="Arial"/>
        <family val="2"/>
      </rPr>
      <t>De btw-tarieven</t>
    </r>
  </si>
  <si>
    <r>
      <t>•</t>
    </r>
    <r>
      <rPr>
        <sz val="7"/>
        <rFont val="Times New Roman"/>
        <family val="1"/>
      </rPr>
      <t xml:space="preserve">           </t>
    </r>
    <r>
      <rPr>
        <sz val="10"/>
        <rFont val="Arial"/>
        <family val="2"/>
      </rPr>
      <t>Btw = verbruiksbelasting</t>
    </r>
  </si>
  <si>
    <r>
      <t>•</t>
    </r>
    <r>
      <rPr>
        <sz val="7"/>
        <rFont val="Times New Roman"/>
        <family val="1"/>
      </rPr>
      <t xml:space="preserve">           </t>
    </r>
    <r>
      <rPr>
        <sz val="10"/>
        <rFont val="Arial"/>
        <family val="2"/>
      </rPr>
      <t>Btw op aankopen is een vordering op de fiscus</t>
    </r>
  </si>
  <si>
    <r>
      <t>•</t>
    </r>
    <r>
      <rPr>
        <sz val="7"/>
        <rFont val="Times New Roman"/>
        <family val="1"/>
      </rPr>
      <t xml:space="preserve">           </t>
    </r>
    <r>
      <rPr>
        <sz val="10"/>
        <rFont val="Arial"/>
        <family val="2"/>
      </rPr>
      <t>Btw op verkopen is een schuld aan de fiscus</t>
    </r>
  </si>
  <si>
    <t>26    Het begrip btw verklaren</t>
  </si>
  <si>
    <t>27    De goederen– en documentenstroom in een spilbedrijf toepassen:</t>
  </si>
  <si>
    <r>
      <t>27.1</t>
    </r>
    <r>
      <rPr>
        <b/>
        <sz val="7"/>
        <rFont val="Times New Roman"/>
        <family val="1"/>
      </rPr>
      <t>         </t>
    </r>
    <r>
      <rPr>
        <b/>
        <sz val="10"/>
        <rFont val="Arial"/>
        <family val="2"/>
      </rPr>
      <t>De verschillende afdelingen van een bedrijf weergeven in een 
             organogram</t>
    </r>
  </si>
  <si>
    <t xml:space="preserve">27.2       De werking en de taken van de receptie toelichten. </t>
  </si>
  <si>
    <r>
      <t>•</t>
    </r>
    <r>
      <rPr>
        <sz val="7"/>
        <rFont val="Times New Roman"/>
        <family val="1"/>
      </rPr>
      <t xml:space="preserve">           </t>
    </r>
    <r>
      <rPr>
        <sz val="10"/>
        <rFont val="Arial"/>
        <family val="2"/>
      </rPr>
      <t xml:space="preserve">Taken van de afdeling receptie: </t>
    </r>
  </si>
  <si>
    <r>
      <t>-</t>
    </r>
    <r>
      <rPr>
        <sz val="7"/>
        <rFont val="Times New Roman"/>
        <family val="1"/>
      </rPr>
      <t xml:space="preserve">            </t>
    </r>
    <r>
      <rPr>
        <sz val="10"/>
        <rFont val="Arial"/>
        <family val="2"/>
      </rPr>
      <t>Bezoekers ontvangen en doorverwijzen</t>
    </r>
  </si>
  <si>
    <r>
      <t>-</t>
    </r>
    <r>
      <rPr>
        <sz val="7"/>
        <rFont val="Times New Roman"/>
        <family val="1"/>
      </rPr>
      <t xml:space="preserve">            </t>
    </r>
    <r>
      <rPr>
        <sz val="10"/>
        <rFont val="Arial"/>
        <family val="2"/>
      </rPr>
      <t>Inkomende telefoongesprekken ontvangen en doorverbinden</t>
    </r>
  </si>
  <si>
    <r>
      <t>-</t>
    </r>
    <r>
      <rPr>
        <sz val="7"/>
        <rFont val="Times New Roman"/>
        <family val="1"/>
      </rPr>
      <t xml:space="preserve">            </t>
    </r>
    <r>
      <rPr>
        <sz val="10"/>
        <rFont val="Arial"/>
        <family val="2"/>
      </rPr>
      <t>Inlichtingen verschaffen</t>
    </r>
  </si>
  <si>
    <t>Jiieha! en simulatie</t>
  </si>
  <si>
    <t>27.3       De werking en de taken van de afdeling verkoop toelichten.</t>
  </si>
  <si>
    <r>
      <t>•</t>
    </r>
    <r>
      <rPr>
        <sz val="7"/>
        <rFont val="Times New Roman"/>
        <family val="1"/>
      </rPr>
      <t xml:space="preserve">           </t>
    </r>
    <r>
      <rPr>
        <sz val="10"/>
        <rFont val="Arial"/>
        <family val="2"/>
      </rPr>
      <t xml:space="preserve">Taken van de afdeling verkoop: </t>
    </r>
  </si>
  <si>
    <r>
      <t>-</t>
    </r>
    <r>
      <rPr>
        <sz val="7"/>
        <rFont val="Times New Roman"/>
        <family val="1"/>
      </rPr>
      <t xml:space="preserve">            </t>
    </r>
    <r>
      <rPr>
        <sz val="10"/>
        <rFont val="Arial"/>
        <family val="2"/>
      </rPr>
      <t>Prijsaanvragen van klanten beantwoorden (offerte opmaken)</t>
    </r>
  </si>
  <si>
    <t>-      Leverings –en verkoopsvoorwaarden</t>
  </si>
  <si>
    <r>
      <t>•</t>
    </r>
    <r>
      <rPr>
        <sz val="7"/>
        <rFont val="Times New Roman"/>
        <family val="1"/>
      </rPr>
      <t xml:space="preserve">           </t>
    </r>
    <r>
      <rPr>
        <sz val="10"/>
        <rFont val="Arial"/>
        <family val="2"/>
      </rPr>
      <t xml:space="preserve">Rekenvaardigheden: </t>
    </r>
  </si>
  <si>
    <r>
      <t>-</t>
    </r>
    <r>
      <rPr>
        <sz val="7"/>
        <rFont val="Times New Roman"/>
        <family val="1"/>
      </rPr>
      <t xml:space="preserve">            </t>
    </r>
    <r>
      <rPr>
        <sz val="10"/>
        <rFont val="Arial"/>
        <family val="2"/>
      </rPr>
      <t>Procentberekeningen, afronden, schatten, volgorde van 
        bewerkingen, regel van drie, hoofdrekenen.</t>
    </r>
  </si>
  <si>
    <r>
      <t>-</t>
    </r>
    <r>
      <rPr>
        <sz val="7"/>
        <rFont val="Times New Roman"/>
        <family val="1"/>
      </rPr>
      <t xml:space="preserve">            </t>
    </r>
    <r>
      <rPr>
        <sz val="10"/>
        <rFont val="Arial"/>
        <family val="2"/>
      </rPr>
      <t>Berekeningen met btw (van exclusief naar inclusief, van 
        inclusief naar exclusief, met meerdere percentages).</t>
    </r>
  </si>
  <si>
    <r>
      <t>-</t>
    </r>
    <r>
      <rPr>
        <sz val="7"/>
        <rFont val="Times New Roman"/>
        <family val="1"/>
      </rPr>
      <t xml:space="preserve">            </t>
    </r>
    <r>
      <rPr>
        <sz val="10"/>
        <rFont val="Arial"/>
        <family val="2"/>
      </rPr>
      <t>Bestellingen, orderbevestigingen verwerken</t>
    </r>
  </si>
  <si>
    <t>Jieha! - VlajoChallenge - simulatie</t>
  </si>
  <si>
    <t>27.4       De werking en de taken van de afdeling facturatie/boekhouding 
             toelichten.</t>
  </si>
  <si>
    <r>
      <t>•</t>
    </r>
    <r>
      <rPr>
        <sz val="7"/>
        <rFont val="Times New Roman"/>
        <family val="1"/>
      </rPr>
      <t xml:space="preserve">           </t>
    </r>
    <r>
      <rPr>
        <sz val="10"/>
        <rFont val="Arial"/>
        <family val="2"/>
      </rPr>
      <t>Taken van de subafdeling facturatie:</t>
    </r>
  </si>
  <si>
    <r>
      <t>-</t>
    </r>
    <r>
      <rPr>
        <sz val="7"/>
        <rFont val="Times New Roman"/>
        <family val="1"/>
      </rPr>
      <t xml:space="preserve">            </t>
    </r>
    <r>
      <rPr>
        <sz val="10"/>
        <rFont val="Arial"/>
        <family val="2"/>
      </rPr>
      <t>Facturen opmaken</t>
    </r>
  </si>
  <si>
    <r>
      <t>-</t>
    </r>
    <r>
      <rPr>
        <sz val="7"/>
        <rFont val="Times New Roman"/>
        <family val="1"/>
      </rPr>
      <t xml:space="preserve">            </t>
    </r>
    <r>
      <rPr>
        <sz val="10"/>
        <rFont val="Arial"/>
        <family val="2"/>
      </rPr>
      <t>Facturen versturen</t>
    </r>
  </si>
  <si>
    <r>
      <t>•</t>
    </r>
    <r>
      <rPr>
        <sz val="7"/>
        <rFont val="Times New Roman"/>
        <family val="1"/>
      </rPr>
      <t xml:space="preserve">           </t>
    </r>
    <r>
      <rPr>
        <sz val="10"/>
        <rFont val="Arial"/>
        <family val="2"/>
      </rPr>
      <t>Rekenvaardigheden:</t>
    </r>
  </si>
  <si>
    <r>
      <t>•</t>
    </r>
    <r>
      <rPr>
        <sz val="7"/>
        <rFont val="Times New Roman"/>
        <family val="1"/>
      </rPr>
      <t xml:space="preserve">           </t>
    </r>
    <r>
      <rPr>
        <sz val="10"/>
        <rFont val="Arial"/>
        <family val="2"/>
      </rPr>
      <t>Taken van de subafdeling boekhouding:</t>
    </r>
  </si>
  <si>
    <r>
      <t>-</t>
    </r>
    <r>
      <rPr>
        <sz val="7"/>
        <rFont val="Times New Roman"/>
        <family val="1"/>
      </rPr>
      <t xml:space="preserve">            </t>
    </r>
    <r>
      <rPr>
        <sz val="10"/>
        <rFont val="Arial"/>
        <family val="2"/>
      </rPr>
      <t>Boeking aankoopfacturen</t>
    </r>
  </si>
  <si>
    <r>
      <t>-</t>
    </r>
    <r>
      <rPr>
        <sz val="7"/>
        <rFont val="Times New Roman"/>
        <family val="1"/>
      </rPr>
      <t xml:space="preserve">            </t>
    </r>
    <r>
      <rPr>
        <sz val="10"/>
        <rFont val="Arial"/>
        <family val="2"/>
      </rPr>
      <t>Boeking verkoopfacturen</t>
    </r>
  </si>
  <si>
    <r>
      <t>-</t>
    </r>
    <r>
      <rPr>
        <sz val="7"/>
        <rFont val="Times New Roman"/>
        <family val="1"/>
      </rPr>
      <t xml:space="preserve">            </t>
    </r>
    <r>
      <rPr>
        <sz val="10"/>
        <rFont val="Arial"/>
        <family val="2"/>
      </rPr>
      <t>Boeking betaling van schulden</t>
    </r>
  </si>
  <si>
    <r>
      <t>-</t>
    </r>
    <r>
      <rPr>
        <sz val="7"/>
        <rFont val="Times New Roman"/>
        <family val="1"/>
      </rPr>
      <t xml:space="preserve">            </t>
    </r>
    <r>
      <rPr>
        <sz val="10"/>
        <rFont val="Arial"/>
        <family val="2"/>
      </rPr>
      <t>Boeking inning van vorderingen</t>
    </r>
  </si>
  <si>
    <r>
      <t>-</t>
    </r>
    <r>
      <rPr>
        <sz val="7"/>
        <rFont val="Times New Roman"/>
        <family val="1"/>
      </rPr>
      <t xml:space="preserve">            </t>
    </r>
    <r>
      <rPr>
        <sz val="10"/>
        <rFont val="Arial"/>
        <family val="2"/>
      </rPr>
      <t>Boeking diverse documenten</t>
    </r>
  </si>
  <si>
    <r>
      <t>•</t>
    </r>
    <r>
      <rPr>
        <sz val="7"/>
        <rFont val="Times New Roman"/>
        <family val="1"/>
      </rPr>
      <t xml:space="preserve">           </t>
    </r>
    <r>
      <rPr>
        <sz val="10"/>
        <rFont val="Arial"/>
        <family val="2"/>
      </rPr>
      <t>Aankoopfacturen met handelskorting, vervoerskosten, verpakking, korting 
       voor contant narekenen, klasseren en archiveren.</t>
    </r>
  </si>
  <si>
    <r>
      <t>•</t>
    </r>
    <r>
      <rPr>
        <sz val="7"/>
        <rFont val="Times New Roman"/>
        <family val="1"/>
      </rPr>
      <t xml:space="preserve">           </t>
    </r>
    <r>
      <rPr>
        <sz val="10"/>
        <rFont val="Arial"/>
        <family val="2"/>
      </rPr>
      <t>Verkoopfacturen met handelskorting, vervoerkosten, terugstuurbare en 
       verloren verpakking, korting voor contant opstellen, klasseren en 
       archiveren</t>
    </r>
  </si>
  <si>
    <t>27.5      De werking en de taken van de afdeling magazijn toelichten.</t>
  </si>
  <si>
    <r>
      <t>•</t>
    </r>
    <r>
      <rPr>
        <sz val="7"/>
        <rFont val="Times New Roman"/>
        <family val="1"/>
      </rPr>
      <t xml:space="preserve">           </t>
    </r>
    <r>
      <rPr>
        <sz val="10"/>
        <rFont val="Arial"/>
        <family val="2"/>
      </rPr>
      <t>Taken van de afdeling magazijn:</t>
    </r>
  </si>
  <si>
    <r>
      <t>-</t>
    </r>
    <r>
      <rPr>
        <sz val="7"/>
        <rFont val="Times New Roman"/>
        <family val="1"/>
      </rPr>
      <t xml:space="preserve">            </t>
    </r>
    <r>
      <rPr>
        <sz val="10"/>
        <rFont val="Arial"/>
        <family val="2"/>
      </rPr>
      <t>Magazijnvoorraad bijhouden</t>
    </r>
  </si>
  <si>
    <r>
      <t>-</t>
    </r>
    <r>
      <rPr>
        <sz val="7"/>
        <rFont val="Times New Roman"/>
        <family val="1"/>
      </rPr>
      <t xml:space="preserve">            </t>
    </r>
    <r>
      <rPr>
        <sz val="10"/>
        <rFont val="Arial"/>
        <family val="2"/>
      </rPr>
      <t>Controle van beschikbare voorraden</t>
    </r>
  </si>
  <si>
    <r>
      <t>-</t>
    </r>
    <r>
      <rPr>
        <sz val="7"/>
        <rFont val="Times New Roman"/>
        <family val="1"/>
      </rPr>
      <t xml:space="preserve">            </t>
    </r>
    <r>
      <rPr>
        <sz val="10"/>
        <rFont val="Arial"/>
        <family val="2"/>
      </rPr>
      <t>Bestelling klant verzendklaar maken</t>
    </r>
  </si>
  <si>
    <r>
      <t>•</t>
    </r>
    <r>
      <rPr>
        <sz val="7"/>
        <rFont val="Times New Roman"/>
        <family val="1"/>
      </rPr>
      <t xml:space="preserve">           </t>
    </r>
    <r>
      <rPr>
        <sz val="10"/>
        <rFont val="Arial"/>
        <family val="2"/>
      </rPr>
      <t>Rekenvaardigheden</t>
    </r>
  </si>
  <si>
    <r>
      <t>-</t>
    </r>
    <r>
      <rPr>
        <sz val="7"/>
        <rFont val="Times New Roman"/>
        <family val="1"/>
      </rPr>
      <t xml:space="preserve">            </t>
    </r>
    <r>
      <rPr>
        <sz val="10"/>
        <rFont val="Arial"/>
        <family val="2"/>
      </rPr>
      <t>Ontvangst bestelde goederen in het magazijn opvolgen aan de 
        hand van de controle van de leveringsbon</t>
    </r>
  </si>
  <si>
    <t>Jieha! - VlajoChallenge - simulatie - logistiek game</t>
  </si>
  <si>
    <t>27.6      De werking en de taken van de afdeling aankoop toelichten.</t>
  </si>
  <si>
    <r>
      <t>•</t>
    </r>
    <r>
      <rPr>
        <sz val="7"/>
        <rFont val="Times New Roman"/>
        <family val="1"/>
      </rPr>
      <t xml:space="preserve">           </t>
    </r>
    <r>
      <rPr>
        <sz val="10"/>
        <rFont val="Arial"/>
        <family val="2"/>
      </rPr>
      <t>Taken van de afdeling aankoop:</t>
    </r>
  </si>
  <si>
    <r>
      <t>-</t>
    </r>
    <r>
      <rPr>
        <sz val="7"/>
        <rFont val="Times New Roman"/>
        <family val="1"/>
      </rPr>
      <t xml:space="preserve">            </t>
    </r>
    <r>
      <rPr>
        <sz val="10"/>
        <rFont val="Arial"/>
        <family val="2"/>
      </rPr>
      <t>Prijsaanvraag opmaken</t>
    </r>
  </si>
  <si>
    <r>
      <t>-</t>
    </r>
    <r>
      <rPr>
        <sz val="7"/>
        <rFont val="Times New Roman"/>
        <family val="1"/>
      </rPr>
      <t xml:space="preserve">            </t>
    </r>
    <r>
      <rPr>
        <sz val="10"/>
        <rFont val="Arial"/>
        <family val="2"/>
      </rPr>
      <t>Bestelling opmaken</t>
    </r>
  </si>
  <si>
    <r>
      <t>-</t>
    </r>
    <r>
      <rPr>
        <sz val="7"/>
        <rFont val="Times New Roman"/>
        <family val="1"/>
      </rPr>
      <t xml:space="preserve">            </t>
    </r>
    <r>
      <rPr>
        <sz val="10"/>
        <rFont val="Arial"/>
        <family val="2"/>
      </rPr>
      <t>Orderbevestiging analyseren en vergelijken met bestelbon</t>
    </r>
  </si>
  <si>
    <t xml:space="preserve">Jieha! - VlajoChallenge - simulatie </t>
  </si>
  <si>
    <r>
      <t>-</t>
    </r>
    <r>
      <rPr>
        <sz val="7"/>
        <rFont val="Times New Roman"/>
        <family val="1"/>
      </rPr>
      <t xml:space="preserve">            </t>
    </r>
    <r>
      <rPr>
        <sz val="10"/>
        <rFont val="Arial"/>
        <family val="2"/>
      </rPr>
      <t>Leverings- en verkoopsvoorwaarden van offertes analyseren en 
        vergelijken</t>
    </r>
  </si>
  <si>
    <r>
      <t>-</t>
    </r>
    <r>
      <rPr>
        <sz val="7"/>
        <rFont val="Times New Roman"/>
        <family val="1"/>
      </rPr>
      <t xml:space="preserve">            </t>
    </r>
    <r>
      <rPr>
        <sz val="10"/>
        <rFont val="Arial"/>
        <family val="2"/>
      </rPr>
      <t>Levering bestelde goederen opvolgen aan de hand van 
        orderbevestiging en leveringsbon</t>
    </r>
  </si>
  <si>
    <t>27.7      De werking en de taken van de afdeling administratie toelichten</t>
  </si>
  <si>
    <t>27.8      De werking en de taken van de afdeling expeditie toelichten</t>
  </si>
  <si>
    <r>
      <t>•</t>
    </r>
    <r>
      <rPr>
        <sz val="7"/>
        <rFont val="Times New Roman"/>
        <family val="1"/>
      </rPr>
      <t xml:space="preserve">           </t>
    </r>
    <r>
      <rPr>
        <sz val="10"/>
        <rFont val="Arial"/>
        <family val="2"/>
      </rPr>
      <t>Inkomende post verdelen</t>
    </r>
  </si>
  <si>
    <r>
      <t>•</t>
    </r>
    <r>
      <rPr>
        <sz val="7"/>
        <rFont val="Times New Roman"/>
        <family val="1"/>
      </rPr>
      <t xml:space="preserve">           </t>
    </r>
    <r>
      <rPr>
        <sz val="10"/>
        <rFont val="Arial"/>
        <family val="2"/>
      </rPr>
      <t>Uitgaande post verzenden</t>
    </r>
  </si>
  <si>
    <r>
      <t>•</t>
    </r>
    <r>
      <rPr>
        <sz val="7"/>
        <rFont val="Times New Roman"/>
        <family val="1"/>
      </rPr>
      <t xml:space="preserve">           </t>
    </r>
    <r>
      <rPr>
        <sz val="10"/>
        <rFont val="Arial"/>
        <family val="2"/>
      </rPr>
      <t>Allerhande administratieve documenten invullen</t>
    </r>
  </si>
  <si>
    <r>
      <t>•</t>
    </r>
    <r>
      <rPr>
        <sz val="7"/>
        <rFont val="Times New Roman"/>
        <family val="1"/>
      </rPr>
      <t xml:space="preserve">           </t>
    </r>
    <r>
      <rPr>
        <sz val="10"/>
        <rFont val="Arial"/>
        <family val="2"/>
      </rPr>
      <t>Vergaderzalen klaarzetten</t>
    </r>
  </si>
  <si>
    <r>
      <t>•</t>
    </r>
    <r>
      <rPr>
        <sz val="7"/>
        <rFont val="Times New Roman"/>
        <family val="1"/>
      </rPr>
      <t xml:space="preserve">           </t>
    </r>
    <r>
      <rPr>
        <sz val="10"/>
        <rFont val="Arial"/>
        <family val="2"/>
      </rPr>
      <t>‘Kantoorvoorraad’ op peil houden</t>
    </r>
  </si>
  <si>
    <r>
      <t>•</t>
    </r>
    <r>
      <rPr>
        <sz val="7"/>
        <rFont val="Times New Roman"/>
        <family val="1"/>
      </rPr>
      <t xml:space="preserve">           </t>
    </r>
    <r>
      <rPr>
        <sz val="10"/>
        <rFont val="Arial"/>
        <family val="2"/>
      </rPr>
      <t>Transportkosten berekenen</t>
    </r>
  </si>
  <si>
    <r>
      <t>•</t>
    </r>
    <r>
      <rPr>
        <sz val="7"/>
        <rFont val="Times New Roman"/>
        <family val="1"/>
      </rPr>
      <t xml:space="preserve">           </t>
    </r>
    <r>
      <rPr>
        <sz val="10"/>
        <rFont val="Arial"/>
        <family val="2"/>
      </rPr>
      <t>Aanmaak verzendingsdocumenten</t>
    </r>
  </si>
  <si>
    <t>•     Transport organiseren</t>
  </si>
  <si>
    <r>
      <t>•</t>
    </r>
    <r>
      <rPr>
        <sz val="7"/>
        <rFont val="Times New Roman"/>
        <family val="1"/>
      </rPr>
      <t xml:space="preserve">           </t>
    </r>
    <r>
      <rPr>
        <sz val="10"/>
        <rFont val="Arial"/>
        <family val="2"/>
      </rPr>
      <t>Allerhande administratieve documenten met tekstverwerking, in rekenblad, 
       met presentatiepakket aanmaken, bewerken</t>
    </r>
  </si>
  <si>
    <t>Jieha! - simulatie</t>
  </si>
  <si>
    <t>Jieha! - simulatie - logistiek game</t>
  </si>
  <si>
    <t>28 Courante betalingsmogelijkheden verkennen</t>
  </si>
  <si>
    <r>
      <t>•</t>
    </r>
    <r>
      <rPr>
        <sz val="7"/>
        <rFont val="Times New Roman"/>
        <family val="1"/>
      </rPr>
      <t xml:space="preserve">     </t>
    </r>
    <r>
      <rPr>
        <sz val="10"/>
        <rFont val="Arial"/>
        <family val="2"/>
      </rPr>
      <t>Rekeningafschrift analyseren, klasseren, archiveren en controleren.</t>
    </r>
  </si>
  <si>
    <t>Bezoek bank</t>
  </si>
  <si>
    <t>29   De principes van een dubbele boekhouding formuleren en toepassen in een 
       spilbedrijf aan de hand van een didactisch boekhoudpakket</t>
  </si>
  <si>
    <t>29.1        Aan de hand van de gegevens van een spilbedrijf het begrip balans 
              verklaren</t>
  </si>
  <si>
    <t>Jieha!- VlajoChallenge</t>
  </si>
  <si>
    <t>29.2        De indeling van de balans verklaren</t>
  </si>
  <si>
    <r>
      <t>•</t>
    </r>
    <r>
      <rPr>
        <sz val="7"/>
        <rFont val="Times New Roman"/>
        <family val="1"/>
      </rPr>
      <t xml:space="preserve">     </t>
    </r>
    <r>
      <rPr>
        <sz val="10"/>
        <rFont val="Arial"/>
        <family val="2"/>
      </rPr>
      <t>Vaste en vlottende activa – Eigen vermogen en schulden</t>
    </r>
  </si>
  <si>
    <t>29.3        De balans uitsplitsen in rekeningen en de noodzaak ervan toelichten</t>
  </si>
  <si>
    <r>
      <t>•</t>
    </r>
    <r>
      <rPr>
        <sz val="7"/>
        <rFont val="Times New Roman"/>
        <family val="1"/>
      </rPr>
      <t xml:space="preserve">     </t>
    </r>
    <r>
      <rPr>
        <sz val="10"/>
        <rFont val="Arial"/>
        <family val="2"/>
      </rPr>
      <t>Noodzaak balansrekeningen</t>
    </r>
  </si>
  <si>
    <t>29.4        De boekingsregels voor actief- en passiefrekeningen formuleren en 
             toepassen</t>
  </si>
  <si>
    <r>
      <t>•</t>
    </r>
    <r>
      <rPr>
        <sz val="7"/>
        <rFont val="Times New Roman"/>
        <family val="1"/>
      </rPr>
      <t xml:space="preserve">           </t>
    </r>
    <r>
      <rPr>
        <sz val="10"/>
        <rFont val="Arial"/>
        <family val="2"/>
      </rPr>
      <t>De balansrekeningen:</t>
    </r>
  </si>
  <si>
    <r>
      <t>-</t>
    </r>
    <r>
      <rPr>
        <sz val="7"/>
        <rFont val="Times New Roman"/>
        <family val="1"/>
      </rPr>
      <t xml:space="preserve">            </t>
    </r>
    <r>
      <rPr>
        <sz val="10"/>
        <rFont val="Arial"/>
        <family val="2"/>
      </rPr>
      <t xml:space="preserve">De begrippen actief- en passiefrekeningen </t>
    </r>
  </si>
  <si>
    <r>
      <t>-</t>
    </r>
    <r>
      <rPr>
        <sz val="7"/>
        <rFont val="Times New Roman"/>
        <family val="1"/>
      </rPr>
      <t xml:space="preserve">            </t>
    </r>
    <r>
      <rPr>
        <sz val="10"/>
        <rFont val="Arial"/>
        <family val="2"/>
      </rPr>
      <t xml:space="preserve">De begrippen debet en credit </t>
    </r>
  </si>
  <si>
    <r>
      <t>-</t>
    </r>
    <r>
      <rPr>
        <sz val="7"/>
        <rFont val="Times New Roman"/>
        <family val="1"/>
      </rPr>
      <t xml:space="preserve">            </t>
    </r>
    <r>
      <rPr>
        <sz val="10"/>
        <rFont val="Arial"/>
        <family val="2"/>
      </rPr>
      <t>De boekingsregels van actief- en passiefrekeningen</t>
    </r>
  </si>
  <si>
    <t>29.5        Voorbeelden van kosten en opbrengsten opsommen</t>
  </si>
  <si>
    <r>
      <t>•</t>
    </r>
    <r>
      <rPr>
        <sz val="7"/>
        <rFont val="Times New Roman"/>
        <family val="1"/>
      </rPr>
      <t xml:space="preserve">           </t>
    </r>
    <r>
      <rPr>
        <sz val="10"/>
        <rFont val="Arial"/>
        <family val="2"/>
      </rPr>
      <t>Begrip kosten en opbrengsten</t>
    </r>
  </si>
  <si>
    <t>29.6        De boekingsregels voor resultatenrekeningen formuleren en toepassen</t>
  </si>
  <si>
    <r>
      <t>•</t>
    </r>
    <r>
      <rPr>
        <sz val="7"/>
        <rFont val="Times New Roman"/>
        <family val="1"/>
      </rPr>
      <t xml:space="preserve">           </t>
    </r>
    <r>
      <rPr>
        <sz val="10"/>
        <rFont val="Arial"/>
        <family val="2"/>
      </rPr>
      <t>De resultatenrekening:</t>
    </r>
  </si>
  <si>
    <r>
      <t>-</t>
    </r>
    <r>
      <rPr>
        <sz val="7"/>
        <rFont val="Times New Roman"/>
        <family val="1"/>
      </rPr>
      <t xml:space="preserve">            </t>
    </r>
    <r>
      <rPr>
        <sz val="10"/>
        <rFont val="Arial"/>
        <family val="2"/>
      </rPr>
      <t xml:space="preserve">Begrip resultatenrekening </t>
    </r>
  </si>
  <si>
    <r>
      <t>-</t>
    </r>
    <r>
      <rPr>
        <sz val="7"/>
        <rFont val="Times New Roman"/>
        <family val="1"/>
      </rPr>
      <t xml:space="preserve">            </t>
    </r>
    <r>
      <rPr>
        <sz val="10"/>
        <rFont val="Arial"/>
        <family val="2"/>
      </rPr>
      <t xml:space="preserve">De begrippen kosten- en opbrengstenrekeningen </t>
    </r>
  </si>
  <si>
    <r>
      <t>-</t>
    </r>
    <r>
      <rPr>
        <sz val="7"/>
        <rFont val="Times New Roman"/>
        <family val="1"/>
      </rPr>
      <t xml:space="preserve">            </t>
    </r>
    <r>
      <rPr>
        <sz val="10"/>
        <rFont val="Arial"/>
        <family val="2"/>
      </rPr>
      <t xml:space="preserve">De boekingsregels van de kosten- en opbrengstenrekeningen </t>
    </r>
  </si>
  <si>
    <r>
      <t>-</t>
    </r>
    <r>
      <rPr>
        <sz val="7"/>
        <rFont val="Times New Roman"/>
        <family val="1"/>
      </rPr>
      <t xml:space="preserve">            </t>
    </r>
    <r>
      <rPr>
        <sz val="10"/>
        <rFont val="Arial"/>
        <family val="2"/>
      </rPr>
      <t>Soorten kosten: bedrijfskosten, financiële kosten en 
        uitzonderlijke kosten</t>
    </r>
  </si>
  <si>
    <r>
      <t>-</t>
    </r>
    <r>
      <rPr>
        <sz val="7"/>
        <rFont val="Times New Roman"/>
        <family val="1"/>
      </rPr>
      <t xml:space="preserve">            </t>
    </r>
    <r>
      <rPr>
        <sz val="10"/>
        <rFont val="Arial"/>
        <family val="2"/>
      </rPr>
      <t>Soorten opbrengsten: bedrijfsopbrengsten, financiële en 
        uitzonderlijke opbrengsten</t>
    </r>
  </si>
  <si>
    <t>29.7        Verklaren dat het rekeningenstelsel een geordend geheel is waarin alle 
               rekeningen een verantwoorde plaats krijgen</t>
  </si>
  <si>
    <t>30  De commerciële en financiële documenten verwerken in een didactisch 
      boekhoudpakket</t>
  </si>
  <si>
    <r>
      <t>-</t>
    </r>
    <r>
      <rPr>
        <sz val="7"/>
        <rFont val="Times New Roman"/>
        <family val="1"/>
      </rPr>
      <t xml:space="preserve">            </t>
    </r>
    <r>
      <rPr>
        <sz val="10"/>
        <rFont val="Arial"/>
        <family val="2"/>
      </rPr>
      <t>De verplichte vermeldingen op de factuur</t>
    </r>
  </si>
  <si>
    <r>
      <t>•</t>
    </r>
    <r>
      <rPr>
        <sz val="7"/>
        <rFont val="Times New Roman"/>
        <family val="1"/>
      </rPr>
      <t xml:space="preserve">     </t>
    </r>
    <r>
      <rPr>
        <sz val="10"/>
        <rFont val="Arial"/>
        <family val="2"/>
      </rPr>
      <t>soorten aankopen</t>
    </r>
  </si>
  <si>
    <t>Simulatie</t>
  </si>
  <si>
    <t>Jieha! - Simulatie</t>
  </si>
  <si>
    <t>30.2        Verkoopdocumenten verwerken in een dubbele boekhouding:</t>
  </si>
  <si>
    <t>30.1        Inkoopdocumenten verwerken in een dubbele boekhouding:</t>
  </si>
  <si>
    <t>30.3        Financiële documenten boeken in een dubbele boekhouding:</t>
  </si>
  <si>
    <r>
      <t>•</t>
    </r>
    <r>
      <rPr>
        <sz val="7"/>
        <rFont val="Times New Roman"/>
        <family val="1"/>
      </rPr>
      <t xml:space="preserve">     </t>
    </r>
    <r>
      <rPr>
        <sz val="10"/>
        <rFont val="Arial"/>
        <family val="2"/>
      </rPr>
      <t>Rekeninguittreksels klasseren</t>
    </r>
  </si>
  <si>
    <t>31  Een rekenblad doelgericht gebruiken</t>
  </si>
  <si>
    <t>31.1       Een werkmap en werkblad efficiënt gebruiken en opmaken</t>
  </si>
  <si>
    <t>31.2       Een werkmap of werkblad voorzien van de nodige formules:</t>
  </si>
  <si>
    <t>31.3        Een werkmap of grafiek efficiënt afdrukken</t>
  </si>
  <si>
    <t>31.4       Gegevens weergeven in grafiek:</t>
  </si>
  <si>
    <t>32   Inzichtelijk en functioneel een databank gebruiken</t>
  </si>
  <si>
    <t>32.1        Het concept en de maatschappelijke impact van een databank kennen:</t>
  </si>
  <si>
    <t>32.2       Functioneel gegevens toevoegen aan een databank</t>
  </si>
  <si>
    <t>32.3        Een databank efficiënt bevragen:</t>
  </si>
  <si>
    <t>32.4    Gegevens uit een databank doelgericht presenteren:</t>
  </si>
  <si>
    <t>Jieha! -simulatie</t>
  </si>
  <si>
    <t>zie 31.1</t>
  </si>
  <si>
    <t>Jieha! - simulatie - VlajoChallenge</t>
  </si>
  <si>
    <r>
      <t>•</t>
    </r>
    <r>
      <rPr>
        <sz val="7"/>
        <rFont val="Times New Roman"/>
        <family val="1"/>
      </rPr>
      <t xml:space="preserve">          </t>
    </r>
    <r>
      <rPr>
        <sz val="10"/>
        <rFont val="Arial"/>
        <family val="2"/>
      </rPr>
      <t>Organogram van het spilbedrijf (receptie, aankoop, verkoop, 
      magazijn, facturatie/boekhouding, administratie, expeditie)</t>
    </r>
  </si>
  <si>
    <t>Nieuwe winkel- 
vormen</t>
  </si>
  <si>
    <t xml:space="preserve">3.1        De verschillende componenten die van belang zijn bij de aankoop van 
            een computerconfiguratie toelichten.
 </t>
  </si>
  <si>
    <r>
      <t>-</t>
    </r>
    <r>
      <rPr>
        <sz val="7"/>
        <rFont val="Times New Roman"/>
        <family val="1"/>
      </rPr>
      <t xml:space="preserve">            </t>
    </r>
    <r>
      <rPr>
        <sz val="10"/>
        <rFont val="Arial"/>
        <family val="2"/>
      </rPr>
      <t xml:space="preserve">De winkellay-out en de beschikbare ruimte voor 
        verkoopservice en kassa </t>
    </r>
  </si>
  <si>
    <r>
      <t>4.1.1</t>
    </r>
    <r>
      <rPr>
        <sz val="7"/>
        <rFont val="Times New Roman"/>
        <family val="1"/>
      </rPr>
      <t xml:space="preserve">     </t>
    </r>
    <r>
      <rPr>
        <sz val="10"/>
        <rFont val="Arial"/>
        <family val="2"/>
      </rPr>
      <t>Groothandel en detailhandel (retail)</t>
    </r>
  </si>
  <si>
    <t>4.1      De organisatievormen binnen de retail toelichten.</t>
  </si>
  <si>
    <t>4         Kennis maken met de sectoren administratie, retail en logistiek</t>
  </si>
</sst>
</file>

<file path=xl/styles.xml><?xml version="1.0" encoding="utf-8"?>
<styleSheet xmlns="http://schemas.openxmlformats.org/spreadsheetml/2006/main">
  <numFmts count="2">
    <numFmt numFmtId="206" formatCode="_(&quot;fl &quot;* #,##0.00_);_(&quot;fl &quot;* \(#,##0.00\);_(&quot;fl &quot;* &quot;-&quot;??_);_(@_)"/>
    <numFmt numFmtId="209" formatCode="0.0"/>
  </numFmts>
  <fonts count="30">
    <font>
      <sz val="10"/>
      <name val="Arial"/>
    </font>
    <font>
      <sz val="10"/>
      <name val="Arial"/>
    </font>
    <font>
      <sz val="8"/>
      <name val="Arial"/>
      <family val="2"/>
    </font>
    <font>
      <u/>
      <sz val="10"/>
      <color indexed="12"/>
      <name val="Arial"/>
      <family val="2"/>
    </font>
    <font>
      <sz val="8"/>
      <color indexed="9"/>
      <name val="Tahoma"/>
      <family val="2"/>
    </font>
    <font>
      <sz val="10"/>
      <name val="Tahoma"/>
      <family val="2"/>
    </font>
    <font>
      <sz val="8"/>
      <name val="Tahoma"/>
      <family val="2"/>
    </font>
    <font>
      <u/>
      <sz val="8"/>
      <color indexed="12"/>
      <name val="Tahoma"/>
      <family val="2"/>
    </font>
    <font>
      <sz val="7"/>
      <name val="Tahoma"/>
      <family val="2"/>
    </font>
    <font>
      <sz val="8"/>
      <color indexed="81"/>
      <name val="Tahoma"/>
      <family val="2"/>
    </font>
    <font>
      <b/>
      <sz val="10"/>
      <name val="Tahoma"/>
      <family val="2"/>
    </font>
    <font>
      <b/>
      <sz val="8"/>
      <color indexed="23"/>
      <name val="Tahoma"/>
      <family val="2"/>
    </font>
    <font>
      <b/>
      <sz val="8"/>
      <name val="Tahoma"/>
      <family val="2"/>
    </font>
    <font>
      <u/>
      <sz val="8"/>
      <color indexed="12"/>
      <name val="Arial"/>
      <family val="2"/>
    </font>
    <font>
      <b/>
      <sz val="10"/>
      <color indexed="23"/>
      <name val="Tahoma"/>
      <family val="2"/>
    </font>
    <font>
      <b/>
      <sz val="8"/>
      <color indexed="21"/>
      <name val="Tahoma"/>
      <family val="2"/>
    </font>
    <font>
      <sz val="10"/>
      <name val="Arial"/>
      <family val="2"/>
    </font>
    <font>
      <u/>
      <sz val="8"/>
      <color indexed="12"/>
      <name val="Arial"/>
      <family val="2"/>
    </font>
    <font>
      <sz val="9"/>
      <color indexed="81"/>
      <name val="Tahoma"/>
      <family val="2"/>
    </font>
    <font>
      <b/>
      <sz val="9"/>
      <color indexed="81"/>
      <name val="Tahoma"/>
      <family val="2"/>
    </font>
    <font>
      <sz val="10"/>
      <name val="Arial"/>
      <family val="2"/>
    </font>
    <font>
      <b/>
      <sz val="10"/>
      <name val="Arial"/>
      <family val="2"/>
    </font>
    <font>
      <b/>
      <sz val="7"/>
      <name val="Times New Roman"/>
      <family val="1"/>
    </font>
    <font>
      <sz val="7"/>
      <name val="Times New Roman"/>
      <family val="1"/>
    </font>
    <font>
      <u/>
      <sz val="10"/>
      <color indexed="12"/>
      <name val="Arial"/>
      <family val="2"/>
    </font>
    <font>
      <sz val="10"/>
      <name val="Symbol"/>
      <family val="1"/>
      <charset val="2"/>
    </font>
    <font>
      <sz val="9"/>
      <color indexed="81"/>
      <name val="Tahoma"/>
      <family val="2"/>
    </font>
    <font>
      <b/>
      <sz val="9"/>
      <color indexed="81"/>
      <name val="Tahoma"/>
      <family val="2"/>
    </font>
    <font>
      <sz val="10"/>
      <color theme="0"/>
      <name val="Tahoma"/>
      <family val="2"/>
    </font>
    <font>
      <sz val="8"/>
      <color rgb="FF00B0F0"/>
      <name val="Tahoma"/>
      <family val="2"/>
    </font>
  </fonts>
  <fills count="20">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57"/>
        <bgColor indexed="64"/>
      </patternFill>
    </fill>
    <fill>
      <patternFill patternType="solid">
        <fgColor indexed="63"/>
        <bgColor indexed="64"/>
      </patternFill>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rgb="FFFFFF66"/>
        <bgColor indexed="64"/>
      </patternFill>
    </fill>
    <fill>
      <patternFill patternType="solid">
        <fgColor theme="8" tint="0.59999389629810485"/>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C0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top"/>
      <protection locked="0"/>
    </xf>
    <xf numFmtId="206" fontId="1" fillId="0" borderId="0" applyFont="0" applyFill="0" applyBorder="0" applyAlignment="0" applyProtection="0"/>
  </cellStyleXfs>
  <cellXfs count="525">
    <xf numFmtId="0" fontId="0" fillId="0" borderId="0" xfId="0"/>
    <xf numFmtId="0" fontId="5" fillId="2" borderId="0" xfId="0" applyFont="1" applyFill="1"/>
    <xf numFmtId="0" fontId="5" fillId="2" borderId="0" xfId="0" applyFont="1" applyFill="1" applyAlignment="1">
      <alignment horizontal="center"/>
    </xf>
    <xf numFmtId="0" fontId="5" fillId="2" borderId="0" xfId="0" applyFont="1" applyFill="1" applyBorder="1"/>
    <xf numFmtId="0" fontId="6" fillId="2" borderId="0" xfId="0" applyFont="1" applyFill="1"/>
    <xf numFmtId="0" fontId="6" fillId="2" borderId="0" xfId="0" applyFont="1" applyFill="1" applyAlignment="1">
      <alignment horizontal="center"/>
    </xf>
    <xf numFmtId="0" fontId="6" fillId="2" borderId="1" xfId="0" applyFont="1" applyFill="1" applyBorder="1" applyAlignment="1">
      <alignment horizontal="center"/>
    </xf>
    <xf numFmtId="0" fontId="6" fillId="2" borderId="1" xfId="0" applyFont="1" applyFill="1" applyBorder="1"/>
    <xf numFmtId="0" fontId="7" fillId="2" borderId="0" xfId="1" applyFont="1" applyFill="1" applyAlignment="1" applyProtection="1"/>
    <xf numFmtId="0" fontId="6" fillId="2" borderId="2" xfId="0" applyFont="1" applyFill="1" applyBorder="1" applyAlignment="1">
      <alignment horizontal="center"/>
    </xf>
    <xf numFmtId="0" fontId="11" fillId="2" borderId="3" xfId="0" applyFont="1" applyFill="1" applyBorder="1" applyAlignment="1">
      <alignment horizontal="center"/>
    </xf>
    <xf numFmtId="0" fontId="11" fillId="2" borderId="2" xfId="0" applyFont="1" applyFill="1" applyBorder="1" applyAlignment="1">
      <alignment horizontal="center"/>
    </xf>
    <xf numFmtId="0" fontId="6" fillId="2" borderId="4" xfId="0" applyFont="1" applyFill="1" applyBorder="1" applyAlignment="1">
      <alignment horizontal="center"/>
    </xf>
    <xf numFmtId="0" fontId="8" fillId="2" borderId="0" xfId="0" applyFont="1" applyFill="1" applyBorder="1"/>
    <xf numFmtId="0" fontId="8" fillId="2" borderId="0" xfId="0" applyFont="1" applyFill="1"/>
    <xf numFmtId="0" fontId="6" fillId="2" borderId="0" xfId="0" applyFont="1" applyFill="1" applyBorder="1" applyAlignment="1">
      <alignment horizontal="center"/>
    </xf>
    <xf numFmtId="0" fontId="6" fillId="2" borderId="1" xfId="0" applyFont="1" applyFill="1" applyBorder="1" applyAlignment="1">
      <alignment horizontal="left"/>
    </xf>
    <xf numFmtId="0" fontId="6" fillId="2" borderId="5" xfId="0" applyFont="1" applyFill="1" applyBorder="1"/>
    <xf numFmtId="0" fontId="6" fillId="2" borderId="5" xfId="0" applyFont="1" applyFill="1" applyBorder="1" applyAlignment="1">
      <alignment horizontal="center"/>
    </xf>
    <xf numFmtId="0" fontId="4" fillId="3" borderId="1" xfId="0" applyFont="1" applyFill="1" applyBorder="1" applyAlignment="1">
      <alignment horizontal="center"/>
    </xf>
    <xf numFmtId="0" fontId="13" fillId="2" borderId="0" xfId="1" applyFont="1" applyFill="1" applyAlignment="1" applyProtection="1"/>
    <xf numFmtId="0" fontId="14" fillId="2" borderId="6" xfId="0" applyFont="1" applyFill="1" applyBorder="1" applyAlignment="1">
      <alignment horizontal="center"/>
    </xf>
    <xf numFmtId="0" fontId="6" fillId="0" borderId="2" xfId="0" applyFont="1" applyFill="1" applyBorder="1"/>
    <xf numFmtId="0" fontId="6" fillId="2" borderId="6" xfId="0" applyFont="1" applyFill="1" applyBorder="1" applyAlignment="1">
      <alignment horizontal="center"/>
    </xf>
    <xf numFmtId="0" fontId="6" fillId="2" borderId="3" xfId="0" applyFont="1" applyFill="1" applyBorder="1" applyAlignment="1">
      <alignment horizontal="center"/>
    </xf>
    <xf numFmtId="0" fontId="6" fillId="2" borderId="0" xfId="0" applyFont="1" applyFill="1" applyBorder="1" applyAlignment="1">
      <alignment horizontal="left"/>
    </xf>
    <xf numFmtId="0" fontId="6" fillId="2" borderId="2" xfId="0" applyFont="1" applyFill="1" applyBorder="1" applyAlignment="1">
      <alignment horizontal="left"/>
    </xf>
    <xf numFmtId="0" fontId="15" fillId="2" borderId="0" xfId="0" applyFont="1" applyFill="1" applyBorder="1" applyAlignment="1">
      <alignment horizontal="left"/>
    </xf>
    <xf numFmtId="0" fontId="6" fillId="2" borderId="6" xfId="0" applyFont="1" applyFill="1" applyBorder="1" applyAlignment="1">
      <alignment horizontal="left"/>
    </xf>
    <xf numFmtId="0" fontId="6" fillId="0" borderId="3" xfId="0" applyFont="1" applyFill="1" applyBorder="1"/>
    <xf numFmtId="0" fontId="4" fillId="4" borderId="7" xfId="0" applyFont="1" applyFill="1" applyBorder="1" applyAlignment="1">
      <alignment horizontal="center"/>
    </xf>
    <xf numFmtId="0" fontId="6" fillId="2" borderId="8" xfId="0" applyFont="1" applyFill="1" applyBorder="1" applyAlignment="1">
      <alignment horizontal="center"/>
    </xf>
    <xf numFmtId="0" fontId="6" fillId="2" borderId="5" xfId="0" applyFont="1" applyFill="1" applyBorder="1" applyAlignment="1">
      <alignment horizontal="left"/>
    </xf>
    <xf numFmtId="0" fontId="6" fillId="2" borderId="2" xfId="0" applyFont="1" applyFill="1" applyBorder="1"/>
    <xf numFmtId="0" fontId="6" fillId="2" borderId="3" xfId="0" applyFont="1" applyFill="1" applyBorder="1"/>
    <xf numFmtId="0" fontId="7" fillId="2" borderId="0" xfId="1" applyFont="1" applyFill="1" applyAlignment="1" applyProtection="1">
      <alignment horizontal="center"/>
    </xf>
    <xf numFmtId="0" fontId="4" fillId="5" borderId="9" xfId="0" applyFont="1" applyFill="1" applyBorder="1" applyAlignment="1">
      <alignment horizontal="center"/>
    </xf>
    <xf numFmtId="0" fontId="6" fillId="8" borderId="0" xfId="0" applyFont="1" applyFill="1"/>
    <xf numFmtId="0" fontId="5" fillId="8" borderId="0" xfId="0" applyFont="1" applyFill="1"/>
    <xf numFmtId="0" fontId="17" fillId="2" borderId="0" xfId="1" applyFont="1" applyFill="1" applyAlignment="1" applyProtection="1"/>
    <xf numFmtId="0" fontId="7" fillId="8" borderId="0" xfId="1" applyFont="1" applyFill="1" applyBorder="1" applyAlignment="1" applyProtection="1">
      <alignment vertical="top"/>
    </xf>
    <xf numFmtId="0" fontId="8" fillId="8" borderId="0" xfId="0" applyFont="1" applyFill="1" applyBorder="1"/>
    <xf numFmtId="0" fontId="6" fillId="8" borderId="0" xfId="0" applyFont="1" applyFill="1" applyAlignment="1">
      <alignment horizontal="center"/>
    </xf>
    <xf numFmtId="0" fontId="5" fillId="8" borderId="0" xfId="0" applyFont="1" applyFill="1" applyBorder="1" applyAlignment="1">
      <alignment horizontal="center"/>
    </xf>
    <xf numFmtId="0" fontId="6" fillId="8" borderId="0" xfId="0" applyFont="1" applyFill="1" applyBorder="1" applyAlignment="1">
      <alignment horizontal="left"/>
    </xf>
    <xf numFmtId="0" fontId="6" fillId="8" borderId="0" xfId="0" applyFont="1" applyFill="1" applyBorder="1" applyAlignment="1">
      <alignment horizontal="center"/>
    </xf>
    <xf numFmtId="0" fontId="17" fillId="0" borderId="0" xfId="1" applyFont="1" applyFill="1" applyAlignment="1" applyProtection="1">
      <alignment vertical="top"/>
    </xf>
    <xf numFmtId="0" fontId="20" fillId="0" borderId="0" xfId="0" applyFont="1" applyAlignment="1">
      <alignment horizontal="left"/>
    </xf>
    <xf numFmtId="0" fontId="6" fillId="2" borderId="0" xfId="0" applyFont="1" applyFill="1" applyBorder="1"/>
    <xf numFmtId="0" fontId="20" fillId="8" borderId="0" xfId="0" applyFont="1" applyFill="1" applyAlignment="1">
      <alignment horizontal="left" vertical="top"/>
    </xf>
    <xf numFmtId="0" fontId="4" fillId="8" borderId="1" xfId="0" applyFont="1" applyFill="1" applyBorder="1" applyAlignment="1">
      <alignment horizontal="center"/>
    </xf>
    <xf numFmtId="0" fontId="6" fillId="2" borderId="6" xfId="0" applyFont="1" applyFill="1" applyBorder="1"/>
    <xf numFmtId="0" fontId="4" fillId="8" borderId="10" xfId="0" applyFont="1" applyFill="1" applyBorder="1" applyAlignment="1">
      <alignment horizontal="center"/>
    </xf>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9" xfId="0" applyFont="1" applyFill="1" applyBorder="1"/>
    <xf numFmtId="0" fontId="6" fillId="2" borderId="4" xfId="0" applyFont="1" applyFill="1" applyBorder="1"/>
    <xf numFmtId="0" fontId="6" fillId="2" borderId="13" xfId="0" applyFont="1" applyFill="1" applyBorder="1"/>
    <xf numFmtId="0" fontId="4" fillId="8" borderId="0" xfId="0" applyFont="1" applyFill="1" applyBorder="1" applyAlignment="1">
      <alignment horizontal="center"/>
    </xf>
    <xf numFmtId="0" fontId="12" fillId="9" borderId="1" xfId="0" applyFont="1" applyFill="1" applyBorder="1" applyAlignment="1">
      <alignment horizontal="center" vertical="center"/>
    </xf>
    <xf numFmtId="0" fontId="6" fillId="2" borderId="10" xfId="0" applyFont="1" applyFill="1" applyBorder="1" applyAlignment="1">
      <alignment horizontal="center"/>
    </xf>
    <xf numFmtId="0" fontId="4" fillId="4" borderId="1" xfId="0" applyFont="1" applyFill="1" applyBorder="1" applyAlignment="1">
      <alignment horizontal="center"/>
    </xf>
    <xf numFmtId="0" fontId="20" fillId="8" borderId="0" xfId="0" applyFont="1" applyFill="1" applyBorder="1" applyAlignment="1">
      <alignment horizontal="left" wrapText="1"/>
    </xf>
    <xf numFmtId="0" fontId="20" fillId="8" borderId="0" xfId="0" applyFont="1" applyFill="1" applyAlignment="1">
      <alignment horizontal="left"/>
    </xf>
    <xf numFmtId="0" fontId="20" fillId="0" borderId="4" xfId="0" applyFont="1" applyBorder="1" applyAlignment="1">
      <alignment vertical="top" wrapText="1"/>
    </xf>
    <xf numFmtId="0" fontId="4" fillId="4" borderId="9" xfId="0" applyFont="1" applyFill="1" applyBorder="1" applyAlignment="1">
      <alignment horizontal="center"/>
    </xf>
    <xf numFmtId="0" fontId="4" fillId="4" borderId="6" xfId="0" applyFont="1" applyFill="1" applyBorder="1" applyAlignment="1">
      <alignment horizontal="center"/>
    </xf>
    <xf numFmtId="0" fontId="4" fillId="4" borderId="2" xfId="0" applyFont="1" applyFill="1" applyBorder="1" applyAlignment="1">
      <alignment horizontal="center"/>
    </xf>
    <xf numFmtId="0" fontId="20" fillId="8" borderId="0" xfId="0" applyFont="1" applyFill="1" applyBorder="1" applyAlignment="1">
      <alignment horizontal="left" vertical="top"/>
    </xf>
    <xf numFmtId="0" fontId="6" fillId="2" borderId="0" xfId="0" applyFont="1" applyFill="1" applyAlignment="1">
      <alignment vertical="top"/>
    </xf>
    <xf numFmtId="0" fontId="21" fillId="8" borderId="0" xfId="0" applyFont="1" applyFill="1" applyBorder="1" applyAlignment="1">
      <alignment horizontal="left" wrapText="1"/>
    </xf>
    <xf numFmtId="0" fontId="21" fillId="8" borderId="0" xfId="0" applyFont="1" applyFill="1" applyAlignment="1">
      <alignment horizontal="left" wrapText="1"/>
    </xf>
    <xf numFmtId="0" fontId="11" fillId="8" borderId="3" xfId="0" applyFont="1" applyFill="1" applyBorder="1" applyAlignment="1">
      <alignment horizontal="center"/>
    </xf>
    <xf numFmtId="0" fontId="28" fillId="10" borderId="0" xfId="0" applyFont="1" applyFill="1" applyAlignment="1">
      <alignment horizontal="center"/>
    </xf>
    <xf numFmtId="0" fontId="21" fillId="8" borderId="0" xfId="0" applyFont="1" applyFill="1" applyAlignment="1">
      <alignment horizontal="left" indent="5"/>
    </xf>
    <xf numFmtId="0" fontId="20" fillId="8" borderId="0" xfId="0" applyFont="1" applyFill="1" applyAlignment="1">
      <alignment horizontal="justify"/>
    </xf>
    <xf numFmtId="0" fontId="21" fillId="0" borderId="1" xfId="0" applyFont="1" applyBorder="1" applyAlignment="1">
      <alignment horizontal="left" indent="5"/>
    </xf>
    <xf numFmtId="0" fontId="20" fillId="8" borderId="1" xfId="0" applyFont="1" applyFill="1" applyBorder="1" applyAlignment="1">
      <alignment horizontal="justify"/>
    </xf>
    <xf numFmtId="0" fontId="21" fillId="8" borderId="1" xfId="0" applyFont="1" applyFill="1" applyBorder="1" applyAlignment="1">
      <alignment horizontal="left" indent="5"/>
    </xf>
    <xf numFmtId="0" fontId="20" fillId="8" borderId="1" xfId="0" applyFont="1" applyFill="1" applyBorder="1"/>
    <xf numFmtId="0" fontId="21" fillId="0" borderId="0" xfId="0" applyFont="1" applyBorder="1" applyAlignment="1">
      <alignment horizontal="left" indent="5"/>
    </xf>
    <xf numFmtId="0" fontId="5" fillId="2" borderId="14" xfId="0" applyFont="1" applyFill="1" applyBorder="1"/>
    <xf numFmtId="0" fontId="6" fillId="2" borderId="14" xfId="0" applyFont="1" applyFill="1" applyBorder="1"/>
    <xf numFmtId="0" fontId="21" fillId="8" borderId="0" xfId="0" applyFont="1" applyFill="1" applyBorder="1" applyAlignment="1">
      <alignment horizontal="left" indent="3"/>
    </xf>
    <xf numFmtId="0" fontId="20" fillId="0" borderId="0" xfId="0" applyFont="1" applyBorder="1" applyAlignment="1">
      <alignment vertical="top" wrapText="1"/>
    </xf>
    <xf numFmtId="0" fontId="6" fillId="8" borderId="0" xfId="0" applyFont="1" applyFill="1" applyBorder="1"/>
    <xf numFmtId="0" fontId="20" fillId="8" borderId="0" xfId="0" applyFont="1" applyFill="1" applyBorder="1"/>
    <xf numFmtId="0" fontId="20" fillId="8" borderId="0" xfId="0" applyFont="1" applyFill="1" applyBorder="1" applyAlignment="1">
      <alignment vertical="top" wrapText="1"/>
    </xf>
    <xf numFmtId="0" fontId="6" fillId="8" borderId="14" xfId="0" applyFont="1" applyFill="1" applyBorder="1"/>
    <xf numFmtId="0" fontId="5" fillId="2" borderId="4" xfId="0" applyFont="1" applyFill="1" applyBorder="1"/>
    <xf numFmtId="0" fontId="14" fillId="2" borderId="14" xfId="0" applyFont="1" applyFill="1" applyBorder="1" applyAlignment="1">
      <alignment horizontal="center"/>
    </xf>
    <xf numFmtId="0" fontId="11" fillId="2" borderId="14" xfId="0" applyFont="1" applyFill="1" applyBorder="1" applyAlignment="1">
      <alignment horizontal="center"/>
    </xf>
    <xf numFmtId="0" fontId="6" fillId="2" borderId="15" xfId="0" applyFont="1" applyFill="1" applyBorder="1" applyAlignment="1">
      <alignment horizontal="center"/>
    </xf>
    <xf numFmtId="0" fontId="12" fillId="11" borderId="1" xfId="0" applyFont="1" applyFill="1" applyBorder="1" applyAlignment="1">
      <alignment horizontal="center" vertical="center"/>
    </xf>
    <xf numFmtId="0" fontId="5" fillId="2" borderId="0" xfId="0" applyFont="1" applyFill="1" applyAlignment="1"/>
    <xf numFmtId="0" fontId="20" fillId="0" borderId="0" xfId="0" applyFont="1" applyBorder="1" applyAlignment="1"/>
    <xf numFmtId="0" fontId="0" fillId="0" borderId="0" xfId="0" applyBorder="1" applyAlignment="1"/>
    <xf numFmtId="0" fontId="0" fillId="0" borderId="14" xfId="0" applyBorder="1" applyAlignment="1"/>
    <xf numFmtId="0" fontId="6" fillId="11" borderId="0" xfId="0" applyFont="1" applyFill="1"/>
    <xf numFmtId="0" fontId="6" fillId="11" borderId="6" xfId="0" applyFont="1" applyFill="1" applyBorder="1"/>
    <xf numFmtId="0" fontId="6" fillId="11" borderId="2" xfId="0" applyFont="1" applyFill="1" applyBorder="1"/>
    <xf numFmtId="0" fontId="5" fillId="11" borderId="0" xfId="0" applyFont="1" applyFill="1"/>
    <xf numFmtId="0" fontId="6" fillId="11" borderId="9" xfId="0" applyFont="1" applyFill="1" applyBorder="1"/>
    <xf numFmtId="0" fontId="6" fillId="11" borderId="4" xfId="0" applyFont="1" applyFill="1" applyBorder="1"/>
    <xf numFmtId="0" fontId="6" fillId="11" borderId="13" xfId="0" applyFont="1" applyFill="1" applyBorder="1"/>
    <xf numFmtId="0" fontId="6" fillId="11" borderId="0" xfId="0" applyFont="1" applyFill="1" applyBorder="1"/>
    <xf numFmtId="0" fontId="6" fillId="11" borderId="3" xfId="0" applyFont="1" applyFill="1" applyBorder="1"/>
    <xf numFmtId="0" fontId="5" fillId="9" borderId="0" xfId="0" applyFont="1" applyFill="1"/>
    <xf numFmtId="0" fontId="6" fillId="9" borderId="0" xfId="0" applyFont="1" applyFill="1"/>
    <xf numFmtId="0" fontId="6" fillId="9" borderId="9" xfId="0" applyFont="1" applyFill="1" applyBorder="1"/>
    <xf numFmtId="0" fontId="6" fillId="9" borderId="4" xfId="0" applyFont="1" applyFill="1" applyBorder="1"/>
    <xf numFmtId="0" fontId="6" fillId="9" borderId="13" xfId="0" applyFont="1" applyFill="1" applyBorder="1"/>
    <xf numFmtId="0" fontId="6" fillId="9" borderId="1" xfId="0" applyFont="1" applyFill="1" applyBorder="1"/>
    <xf numFmtId="0" fontId="6" fillId="9" borderId="0" xfId="0" applyFont="1" applyFill="1" applyBorder="1"/>
    <xf numFmtId="0" fontId="5" fillId="11" borderId="0" xfId="0" applyFont="1" applyFill="1" applyBorder="1"/>
    <xf numFmtId="0" fontId="6" fillId="11" borderId="12" xfId="0" applyFont="1" applyFill="1" applyBorder="1"/>
    <xf numFmtId="0" fontId="6" fillId="11" borderId="14" xfId="0" applyFont="1" applyFill="1" applyBorder="1"/>
    <xf numFmtId="0" fontId="6" fillId="11" borderId="11" xfId="0" applyFont="1" applyFill="1" applyBorder="1"/>
    <xf numFmtId="0" fontId="6" fillId="2" borderId="0" xfId="0" applyFont="1" applyFill="1" applyAlignment="1">
      <alignment horizontal="right"/>
    </xf>
    <xf numFmtId="0" fontId="6" fillId="0" borderId="0" xfId="0" applyFont="1" applyFill="1"/>
    <xf numFmtId="0" fontId="5" fillId="0" borderId="0" xfId="0" applyFont="1" applyFill="1"/>
    <xf numFmtId="209" fontId="0" fillId="9" borderId="0" xfId="0" applyNumberFormat="1" applyFill="1"/>
    <xf numFmtId="0" fontId="6" fillId="9" borderId="0" xfId="0" applyFont="1" applyFill="1" applyAlignment="1">
      <alignment vertical="top"/>
    </xf>
    <xf numFmtId="0" fontId="6" fillId="11" borderId="0" xfId="0" applyFont="1" applyFill="1" applyAlignment="1">
      <alignment vertical="top"/>
    </xf>
    <xf numFmtId="0" fontId="5" fillId="2" borderId="0" xfId="0" applyFont="1" applyFill="1" applyAlignment="1">
      <alignment horizontal="right"/>
    </xf>
    <xf numFmtId="0" fontId="4" fillId="8" borderId="15" xfId="0" applyFont="1" applyFill="1" applyBorder="1" applyAlignment="1">
      <alignment horizontal="center"/>
    </xf>
    <xf numFmtId="0" fontId="21" fillId="0" borderId="8" xfId="0" applyFont="1" applyBorder="1" applyAlignment="1">
      <alignment horizontal="left" indent="5"/>
    </xf>
    <xf numFmtId="0" fontId="6" fillId="2" borderId="8" xfId="0" applyFont="1" applyFill="1" applyBorder="1"/>
    <xf numFmtId="0" fontId="21" fillId="8" borderId="0" xfId="0" applyFont="1" applyFill="1" applyBorder="1" applyAlignment="1">
      <alignment horizontal="left" indent="5"/>
    </xf>
    <xf numFmtId="0" fontId="4" fillId="4" borderId="4" xfId="0" applyFont="1" applyFill="1" applyBorder="1" applyAlignment="1">
      <alignment horizontal="center"/>
    </xf>
    <xf numFmtId="0" fontId="6" fillId="0" borderId="5" xfId="0" applyFont="1" applyFill="1" applyBorder="1"/>
    <xf numFmtId="0" fontId="6" fillId="8" borderId="4" xfId="0" applyFont="1" applyFill="1" applyBorder="1"/>
    <xf numFmtId="0" fontId="4" fillId="4" borderId="13" xfId="0" applyFont="1" applyFill="1" applyBorder="1" applyAlignment="1">
      <alignment horizontal="center"/>
    </xf>
    <xf numFmtId="0" fontId="6" fillId="8" borderId="3" xfId="0" applyFont="1" applyFill="1" applyBorder="1"/>
    <xf numFmtId="0" fontId="5" fillId="2" borderId="0" xfId="0" applyFont="1" applyFill="1" applyAlignment="1">
      <alignment wrapText="1"/>
    </xf>
    <xf numFmtId="0" fontId="6" fillId="8" borderId="15" xfId="0" applyFont="1" applyFill="1" applyBorder="1"/>
    <xf numFmtId="1" fontId="6" fillId="11" borderId="0" xfId="0" applyNumberFormat="1" applyFont="1" applyFill="1"/>
    <xf numFmtId="1" fontId="6" fillId="9" borderId="0" xfId="0" applyNumberFormat="1" applyFont="1" applyFill="1"/>
    <xf numFmtId="0" fontId="6" fillId="8" borderId="0" xfId="0" applyFont="1" applyFill="1" applyAlignment="1">
      <alignment horizontal="center"/>
    </xf>
    <xf numFmtId="0" fontId="6" fillId="2" borderId="0" xfId="0" applyFont="1" applyFill="1" applyAlignment="1">
      <alignment horizontal="left" vertical="top"/>
    </xf>
    <xf numFmtId="0" fontId="6" fillId="12" borderId="1" xfId="0" applyFont="1" applyFill="1" applyBorder="1" applyAlignment="1">
      <alignment horizontal="center"/>
    </xf>
    <xf numFmtId="0" fontId="6" fillId="12" borderId="6" xfId="0" applyFont="1" applyFill="1" applyBorder="1" applyAlignment="1"/>
    <xf numFmtId="0" fontId="6" fillId="12" borderId="2" xfId="0" applyFont="1" applyFill="1" applyBorder="1" applyAlignment="1"/>
    <xf numFmtId="0" fontId="6" fillId="0" borderId="9" xfId="0" applyFont="1" applyFill="1" applyBorder="1"/>
    <xf numFmtId="0" fontId="6" fillId="0" borderId="4" xfId="0" applyFont="1" applyFill="1" applyBorder="1"/>
    <xf numFmtId="0" fontId="6" fillId="0" borderId="13" xfId="0" applyFont="1" applyFill="1" applyBorder="1"/>
    <xf numFmtId="0" fontId="6" fillId="2" borderId="0" xfId="0" applyFont="1" applyFill="1" applyAlignment="1">
      <alignment horizontal="left" vertical="center"/>
    </xf>
    <xf numFmtId="0" fontId="21" fillId="2" borderId="0" xfId="0" applyFont="1" applyFill="1" applyBorder="1"/>
    <xf numFmtId="0" fontId="5" fillId="2" borderId="0" xfId="0" applyFont="1" applyFill="1" applyBorder="1" applyAlignment="1"/>
    <xf numFmtId="0" fontId="6" fillId="0" borderId="1" xfId="0" applyFont="1" applyFill="1" applyBorder="1" applyAlignment="1">
      <alignment horizontal="center"/>
    </xf>
    <xf numFmtId="1" fontId="0" fillId="11" borderId="0" xfId="0" applyNumberFormat="1" applyFill="1"/>
    <xf numFmtId="0" fontId="6" fillId="12" borderId="6" xfId="0" applyFont="1" applyFill="1" applyBorder="1" applyAlignment="1">
      <alignment horizontal="center"/>
    </xf>
    <xf numFmtId="0" fontId="6" fillId="12" borderId="3" xfId="0" applyFont="1" applyFill="1" applyBorder="1" applyAlignment="1">
      <alignment horizontal="center"/>
    </xf>
    <xf numFmtId="0" fontId="6" fillId="12" borderId="2" xfId="0" applyFont="1" applyFill="1" applyBorder="1" applyAlignment="1">
      <alignment horizontal="center"/>
    </xf>
    <xf numFmtId="0" fontId="6" fillId="8" borderId="0" xfId="0" applyFont="1" applyFill="1" applyAlignment="1">
      <alignment horizontal="center"/>
    </xf>
    <xf numFmtId="0" fontId="6" fillId="13" borderId="1" xfId="0" applyFont="1" applyFill="1" applyBorder="1" applyAlignment="1">
      <alignment horizontal="center"/>
    </xf>
    <xf numFmtId="0" fontId="6" fillId="13" borderId="1" xfId="0" applyFont="1" applyFill="1" applyBorder="1"/>
    <xf numFmtId="0" fontId="6" fillId="13" borderId="6" xfId="0" applyFont="1" applyFill="1" applyBorder="1" applyAlignment="1">
      <alignment horizontal="center"/>
    </xf>
    <xf numFmtId="0" fontId="6" fillId="13" borderId="3" xfId="0" applyFont="1" applyFill="1" applyBorder="1" applyAlignment="1">
      <alignment horizontal="center"/>
    </xf>
    <xf numFmtId="0" fontId="6" fillId="13" borderId="2" xfId="0" applyFont="1" applyFill="1" applyBorder="1" applyAlignment="1">
      <alignment horizontal="center"/>
    </xf>
    <xf numFmtId="0" fontId="6" fillId="14" borderId="1" xfId="0" applyFont="1" applyFill="1" applyBorder="1" applyAlignment="1">
      <alignment horizontal="center"/>
    </xf>
    <xf numFmtId="0" fontId="6" fillId="13" borderId="0" xfId="0" applyFont="1" applyFill="1"/>
    <xf numFmtId="0" fontId="6" fillId="13" borderId="2" xfId="0" applyFont="1" applyFill="1" applyBorder="1"/>
    <xf numFmtId="0" fontId="0" fillId="8" borderId="0" xfId="0" applyFill="1"/>
    <xf numFmtId="0" fontId="5" fillId="8" borderId="0" xfId="0" applyFont="1" applyFill="1" applyAlignment="1">
      <alignment horizontal="center"/>
    </xf>
    <xf numFmtId="0" fontId="6" fillId="8" borderId="5" xfId="0" applyFont="1" applyFill="1" applyBorder="1" applyAlignment="1">
      <alignment horizontal="center"/>
    </xf>
    <xf numFmtId="0" fontId="6" fillId="8" borderId="3" xfId="0" applyFont="1" applyFill="1" applyBorder="1" applyAlignment="1">
      <alignment horizontal="center"/>
    </xf>
    <xf numFmtId="0" fontId="6" fillId="8" borderId="2" xfId="0" applyFont="1" applyFill="1" applyBorder="1" applyAlignment="1">
      <alignment horizontal="center"/>
    </xf>
    <xf numFmtId="0" fontId="6" fillId="8" borderId="6" xfId="0" applyFont="1" applyFill="1" applyBorder="1" applyAlignment="1">
      <alignment horizontal="center"/>
    </xf>
    <xf numFmtId="0" fontId="6" fillId="8" borderId="6" xfId="0" applyFont="1" applyFill="1" applyBorder="1" applyAlignment="1"/>
    <xf numFmtId="0" fontId="6" fillId="8" borderId="2" xfId="0" applyFont="1" applyFill="1" applyBorder="1" applyAlignment="1"/>
    <xf numFmtId="0" fontId="6" fillId="8" borderId="1" xfId="0" applyFont="1" applyFill="1" applyBorder="1" applyAlignment="1">
      <alignment horizontal="center"/>
    </xf>
    <xf numFmtId="0" fontId="17" fillId="8" borderId="0" xfId="1" applyFont="1" applyFill="1" applyAlignment="1" applyProtection="1">
      <alignment vertical="top"/>
    </xf>
    <xf numFmtId="0" fontId="6" fillId="8" borderId="0" xfId="0" applyFont="1" applyFill="1" applyAlignment="1">
      <alignment vertical="top"/>
    </xf>
    <xf numFmtId="0" fontId="6" fillId="8" borderId="8" xfId="0" applyFont="1" applyFill="1" applyBorder="1" applyAlignment="1">
      <alignment horizontal="center"/>
    </xf>
    <xf numFmtId="0" fontId="4" fillId="3" borderId="7" xfId="0" applyFont="1" applyFill="1" applyBorder="1" applyAlignment="1">
      <alignment horizontal="center"/>
    </xf>
    <xf numFmtId="0" fontId="6" fillId="13" borderId="1" xfId="0" applyFont="1" applyFill="1" applyBorder="1" applyAlignment="1">
      <alignment horizontal="left"/>
    </xf>
    <xf numFmtId="0" fontId="6" fillId="13" borderId="1" xfId="0" applyFont="1" applyFill="1" applyBorder="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6" fillId="0" borderId="0" xfId="0" applyFont="1" applyFill="1" applyBorder="1" applyAlignment="1">
      <alignment horizontal="center"/>
    </xf>
    <xf numFmtId="0" fontId="6" fillId="13" borderId="16" xfId="0" applyFont="1" applyFill="1" applyBorder="1"/>
    <xf numFmtId="0" fontId="6" fillId="13" borderId="1" xfId="0" applyFont="1" applyFill="1" applyBorder="1" applyAlignment="1">
      <alignment vertical="center" wrapText="1"/>
    </xf>
    <xf numFmtId="0" fontId="6" fillId="13" borderId="2" xfId="0" applyFont="1" applyFill="1" applyBorder="1" applyAlignment="1">
      <alignment horizontal="left"/>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6" xfId="0" applyFont="1" applyFill="1" applyBorder="1" applyAlignment="1">
      <alignment horizontal="center" vertical="center"/>
    </xf>
    <xf numFmtId="0" fontId="6" fillId="0" borderId="5" xfId="0" applyFont="1" applyFill="1" applyBorder="1" applyAlignment="1">
      <alignment horizontal="center"/>
    </xf>
    <xf numFmtId="0" fontId="6" fillId="0" borderId="5" xfId="0" applyFont="1" applyFill="1" applyBorder="1" applyAlignment="1"/>
    <xf numFmtId="0" fontId="6" fillId="2" borderId="8" xfId="0" applyFont="1" applyFill="1" applyBorder="1" applyAlignment="1">
      <alignment horizontal="center" vertical="center"/>
    </xf>
    <xf numFmtId="0" fontId="6" fillId="8" borderId="2" xfId="0" applyFont="1" applyFill="1" applyBorder="1"/>
    <xf numFmtId="0" fontId="6" fillId="14" borderId="3" xfId="0" applyFont="1" applyFill="1" applyBorder="1" applyAlignment="1"/>
    <xf numFmtId="0" fontId="6" fillId="14" borderId="2" xfId="0" applyFont="1" applyFill="1" applyBorder="1" applyAlignment="1"/>
    <xf numFmtId="0" fontId="6" fillId="8" borderId="0" xfId="0" applyFont="1" applyFill="1" applyAlignment="1">
      <alignment horizontal="center"/>
    </xf>
    <xf numFmtId="0" fontId="6" fillId="15" borderId="1" xfId="0" applyFont="1" applyFill="1" applyBorder="1" applyAlignment="1">
      <alignment horizontal="center" vertical="center" textRotation="90" wrapText="1"/>
    </xf>
    <xf numFmtId="0" fontId="6" fillId="6" borderId="17" xfId="0" applyFont="1" applyFill="1" applyBorder="1" applyAlignment="1" applyProtection="1">
      <alignment horizontal="center" vertical="center" textRotation="90" wrapText="1" readingOrder="1"/>
      <protection locked="0"/>
    </xf>
    <xf numFmtId="0" fontId="6" fillId="13" borderId="18" xfId="0" applyFont="1" applyFill="1" applyBorder="1" applyAlignment="1" applyProtection="1">
      <alignment horizontal="center" vertical="center" textRotation="90" wrapText="1" readingOrder="1"/>
      <protection locked="0"/>
    </xf>
    <xf numFmtId="0" fontId="6" fillId="13" borderId="19" xfId="0" applyFont="1" applyFill="1" applyBorder="1" applyAlignment="1" applyProtection="1">
      <alignment horizontal="center" vertical="center" textRotation="90" wrapText="1" readingOrder="1"/>
      <protection locked="0"/>
    </xf>
    <xf numFmtId="0" fontId="6" fillId="16" borderId="1" xfId="0" applyFont="1" applyFill="1" applyBorder="1" applyAlignment="1" applyProtection="1">
      <alignment horizontal="center" vertical="center" textRotation="90" readingOrder="1"/>
      <protection locked="0"/>
    </xf>
    <xf numFmtId="0" fontId="6" fillId="17" borderId="1" xfId="0" applyFont="1" applyFill="1" applyBorder="1" applyAlignment="1">
      <alignment horizontal="center" vertical="center" textRotation="90" wrapText="1"/>
    </xf>
    <xf numFmtId="0" fontId="6" fillId="6" borderId="20" xfId="0" applyFont="1" applyFill="1" applyBorder="1" applyAlignment="1" applyProtection="1">
      <alignment horizontal="center" vertical="center" textRotation="90" wrapText="1" readingOrder="1"/>
      <protection locked="0"/>
    </xf>
    <xf numFmtId="0" fontId="6" fillId="13" borderId="16" xfId="0" applyFont="1" applyFill="1" applyBorder="1" applyAlignment="1" applyProtection="1">
      <alignment horizontal="center" vertical="center" textRotation="90" wrapText="1" readingOrder="1"/>
      <protection locked="0"/>
    </xf>
    <xf numFmtId="0" fontId="6" fillId="13" borderId="1" xfId="0" applyFont="1" applyFill="1" applyBorder="1" applyAlignment="1" applyProtection="1">
      <alignment horizontal="center" vertical="center" textRotation="90" wrapText="1" readingOrder="1"/>
      <protection locked="0"/>
    </xf>
    <xf numFmtId="0" fontId="6" fillId="8" borderId="0" xfId="0" applyFont="1" applyFill="1" applyAlignment="1">
      <alignment horizontal="center"/>
    </xf>
    <xf numFmtId="0" fontId="6" fillId="12" borderId="6" xfId="0" applyFont="1" applyFill="1" applyBorder="1" applyAlignment="1">
      <alignment horizontal="center"/>
    </xf>
    <xf numFmtId="0" fontId="6" fillId="12" borderId="3" xfId="0" applyFont="1" applyFill="1" applyBorder="1" applyAlignment="1">
      <alignment horizontal="center"/>
    </xf>
    <xf numFmtId="0" fontId="6" fillId="12" borderId="2" xfId="0" applyFont="1" applyFill="1" applyBorder="1" applyAlignment="1">
      <alignment horizontal="center"/>
    </xf>
    <xf numFmtId="0" fontId="6" fillId="16" borderId="2" xfId="0" applyFont="1" applyFill="1" applyBorder="1" applyAlignment="1">
      <alignment horizontal="center"/>
    </xf>
    <xf numFmtId="0" fontId="6" fillId="13" borderId="6" xfId="0" applyFont="1" applyFill="1" applyBorder="1" applyAlignment="1">
      <alignment horizontal="center"/>
    </xf>
    <xf numFmtId="0" fontId="6" fillId="13" borderId="3" xfId="0" applyFont="1" applyFill="1" applyBorder="1" applyAlignment="1">
      <alignment horizontal="center"/>
    </xf>
    <xf numFmtId="0" fontId="6" fillId="13" borderId="2" xfId="0" applyFont="1" applyFill="1" applyBorder="1" applyAlignment="1">
      <alignment horizontal="center"/>
    </xf>
    <xf numFmtId="0" fontId="6" fillId="8" borderId="3" xfId="0" applyFont="1" applyFill="1" applyBorder="1" applyAlignment="1">
      <alignment horizontal="center"/>
    </xf>
    <xf numFmtId="0" fontId="6" fillId="13" borderId="0" xfId="0" applyFont="1" applyFill="1" applyBorder="1" applyAlignment="1">
      <alignment horizontal="center"/>
    </xf>
    <xf numFmtId="0" fontId="21" fillId="8" borderId="0" xfId="0" applyFont="1" applyFill="1" applyBorder="1" applyAlignment="1">
      <alignment horizontal="left"/>
    </xf>
    <xf numFmtId="0" fontId="6" fillId="8" borderId="0" xfId="0" applyFont="1" applyFill="1" applyBorder="1" applyAlignment="1">
      <alignment horizontal="center" vertical="top" wrapText="1"/>
    </xf>
    <xf numFmtId="0" fontId="6" fillId="8" borderId="1" xfId="0" applyFont="1" applyFill="1" applyBorder="1"/>
    <xf numFmtId="0" fontId="5" fillId="2" borderId="1" xfId="0" applyFont="1" applyFill="1" applyBorder="1"/>
    <xf numFmtId="0" fontId="11" fillId="2" borderId="3" xfId="0" applyFont="1" applyFill="1" applyBorder="1" applyAlignment="1">
      <alignment horizontal="center" wrapText="1"/>
    </xf>
    <xf numFmtId="0" fontId="6" fillId="11" borderId="0" xfId="0" applyFont="1" applyFill="1" applyAlignment="1">
      <alignment wrapText="1"/>
    </xf>
    <xf numFmtId="0" fontId="6" fillId="2" borderId="0" xfId="0" applyFont="1" applyFill="1" applyAlignment="1">
      <alignment wrapText="1"/>
    </xf>
    <xf numFmtId="0" fontId="4" fillId="4" borderId="1" xfId="0" applyFont="1" applyFill="1" applyBorder="1" applyAlignment="1">
      <alignment horizontal="center" wrapText="1"/>
    </xf>
    <xf numFmtId="0" fontId="6" fillId="12" borderId="0" xfId="0" applyFont="1" applyFill="1" applyBorder="1" applyAlignment="1">
      <alignment horizontal="center"/>
    </xf>
    <xf numFmtId="0" fontId="6" fillId="8" borderId="1" xfId="0" applyFont="1" applyFill="1" applyBorder="1" applyAlignment="1">
      <alignment horizontal="left"/>
    </xf>
    <xf numFmtId="0" fontId="5" fillId="8" borderId="1" xfId="0" applyFont="1" applyFill="1" applyBorder="1"/>
    <xf numFmtId="0" fontId="16" fillId="0" borderId="0" xfId="0" applyFont="1" applyAlignment="1">
      <alignment vertical="top"/>
    </xf>
    <xf numFmtId="0" fontId="3" fillId="13" borderId="18" xfId="1" applyFill="1" applyBorder="1" applyAlignment="1" applyProtection="1">
      <alignment horizontal="center" vertical="center" textRotation="90" wrapText="1" readingOrder="1"/>
      <protection locked="0"/>
    </xf>
    <xf numFmtId="0" fontId="4" fillId="4" borderId="7" xfId="0" applyFont="1" applyFill="1" applyBorder="1" applyAlignment="1">
      <alignment horizontal="center" wrapText="1"/>
    </xf>
    <xf numFmtId="0" fontId="5" fillId="8" borderId="2" xfId="0" applyFont="1" applyFill="1" applyBorder="1"/>
    <xf numFmtId="0" fontId="6" fillId="8" borderId="5" xfId="0" applyFont="1" applyFill="1" applyBorder="1" applyAlignment="1">
      <alignment horizontal="center" wrapText="1"/>
    </xf>
    <xf numFmtId="0" fontId="6" fillId="8" borderId="5" xfId="0" applyFont="1" applyFill="1" applyBorder="1" applyAlignment="1">
      <alignment wrapText="1"/>
    </xf>
    <xf numFmtId="0" fontId="5" fillId="8" borderId="5" xfId="0" applyFont="1" applyFill="1" applyBorder="1" applyAlignment="1">
      <alignment wrapText="1"/>
    </xf>
    <xf numFmtId="0" fontId="6" fillId="8" borderId="1" xfId="0" applyFont="1" applyFill="1" applyBorder="1" applyAlignment="1">
      <alignment vertical="center" textRotation="90" wrapText="1"/>
    </xf>
    <xf numFmtId="0" fontId="6" fillId="13" borderId="1" xfId="0" applyFont="1" applyFill="1" applyBorder="1" applyAlignment="1">
      <alignment vertical="center" textRotation="90" wrapText="1"/>
    </xf>
    <xf numFmtId="0" fontId="16" fillId="11" borderId="0" xfId="0" applyFont="1" applyFill="1" applyAlignment="1">
      <alignment vertical="top"/>
    </xf>
    <xf numFmtId="0" fontId="6" fillId="8" borderId="2" xfId="0" applyFont="1" applyFill="1" applyBorder="1" applyAlignment="1">
      <alignment horizontal="left"/>
    </xf>
    <xf numFmtId="0" fontId="6" fillId="8" borderId="2" xfId="0" applyFont="1" applyFill="1" applyBorder="1" applyAlignment="1">
      <alignment vertical="center" wrapText="1"/>
    </xf>
    <xf numFmtId="0" fontId="5" fillId="8" borderId="0" xfId="0" applyFont="1" applyFill="1" applyBorder="1"/>
    <xf numFmtId="0" fontId="6" fillId="8" borderId="5" xfId="0" applyFont="1" applyFill="1" applyBorder="1"/>
    <xf numFmtId="0" fontId="5" fillId="8" borderId="5" xfId="0" applyFont="1" applyFill="1" applyBorder="1"/>
    <xf numFmtId="0" fontId="6" fillId="13" borderId="6" xfId="0" applyFont="1" applyFill="1" applyBorder="1" applyAlignment="1"/>
    <xf numFmtId="0" fontId="6" fillId="13" borderId="1" xfId="0" applyFont="1" applyFill="1" applyBorder="1" applyAlignment="1"/>
    <xf numFmtId="0" fontId="21" fillId="8" borderId="5" xfId="0" applyFont="1" applyFill="1" applyBorder="1" applyAlignment="1">
      <alignment horizontal="left" indent="5"/>
    </xf>
    <xf numFmtId="0" fontId="6" fillId="8" borderId="0" xfId="0" applyFont="1" applyFill="1" applyBorder="1" applyAlignment="1">
      <alignment vertical="center" wrapText="1"/>
    </xf>
    <xf numFmtId="0" fontId="21" fillId="8" borderId="2" xfId="0" applyFont="1" applyFill="1" applyBorder="1" applyAlignment="1">
      <alignment horizontal="left" indent="5"/>
    </xf>
    <xf numFmtId="0" fontId="6" fillId="8" borderId="0" xfId="0" applyFont="1" applyFill="1" applyBorder="1" applyAlignment="1">
      <alignment horizontal="center" vertical="center"/>
    </xf>
    <xf numFmtId="0" fontId="21" fillId="8" borderId="5" xfId="0" applyFont="1" applyFill="1" applyBorder="1" applyAlignment="1">
      <alignment horizontal="left" indent="3"/>
    </xf>
    <xf numFmtId="0" fontId="6" fillId="8" borderId="5" xfId="0" applyFont="1" applyFill="1" applyBorder="1" applyAlignment="1">
      <alignment horizontal="center" vertical="center"/>
    </xf>
    <xf numFmtId="0" fontId="20" fillId="0" borderId="0" xfId="0" applyFont="1" applyAlignment="1"/>
    <xf numFmtId="0" fontId="20" fillId="11" borderId="0" xfId="0" applyFont="1" applyFill="1" applyAlignment="1"/>
    <xf numFmtId="0" fontId="6" fillId="12" borderId="3" xfId="0" applyFont="1" applyFill="1" applyBorder="1" applyAlignment="1"/>
    <xf numFmtId="0" fontId="6" fillId="8" borderId="1" xfId="0" applyFont="1" applyFill="1" applyBorder="1" applyAlignment="1"/>
    <xf numFmtId="0" fontId="6" fillId="16" borderId="2" xfId="0" applyFont="1" applyFill="1" applyBorder="1"/>
    <xf numFmtId="0" fontId="21" fillId="8" borderId="13" xfId="0" applyFont="1" applyFill="1" applyBorder="1" applyAlignment="1">
      <alignment horizontal="left" wrapText="1"/>
    </xf>
    <xf numFmtId="0" fontId="20" fillId="8" borderId="0" xfId="0" applyFont="1" applyFill="1" applyBorder="1" applyAlignment="1">
      <alignment horizontal="justify"/>
    </xf>
    <xf numFmtId="0" fontId="16" fillId="0" borderId="0" xfId="0" applyFont="1" applyAlignment="1"/>
    <xf numFmtId="0" fontId="20" fillId="8" borderId="5" xfId="0" applyFont="1" applyFill="1" applyBorder="1" applyAlignment="1">
      <alignment horizontal="justify"/>
    </xf>
    <xf numFmtId="0" fontId="29" fillId="2" borderId="0" xfId="0" applyFont="1" applyFill="1"/>
    <xf numFmtId="0" fontId="21" fillId="13" borderId="2" xfId="0" applyFont="1" applyFill="1" applyBorder="1" applyAlignment="1">
      <alignment horizontal="left" indent="5"/>
    </xf>
    <xf numFmtId="0" fontId="20" fillId="13" borderId="0" xfId="0" applyFont="1" applyFill="1" applyBorder="1" applyAlignment="1">
      <alignment horizontal="justify"/>
    </xf>
    <xf numFmtId="0" fontId="21" fillId="13" borderId="1" xfId="0" applyFont="1" applyFill="1" applyBorder="1" applyAlignment="1">
      <alignment horizontal="left" indent="5"/>
    </xf>
    <xf numFmtId="0" fontId="21" fillId="8" borderId="4" xfId="0" applyFont="1" applyFill="1" applyBorder="1" applyAlignment="1"/>
    <xf numFmtId="0" fontId="6" fillId="11" borderId="0" xfId="0" applyFont="1" applyFill="1" applyAlignment="1">
      <alignment horizontal="left" vertical="top"/>
    </xf>
    <xf numFmtId="0" fontId="20" fillId="8" borderId="4" xfId="0" applyFont="1" applyFill="1" applyBorder="1" applyAlignment="1">
      <alignment vertical="top" wrapText="1"/>
    </xf>
    <xf numFmtId="0" fontId="6" fillId="12" borderId="1" xfId="0" applyFont="1" applyFill="1" applyBorder="1" applyAlignment="1"/>
    <xf numFmtId="0" fontId="6" fillId="12" borderId="6" xfId="0" applyFont="1" applyFill="1" applyBorder="1" applyAlignment="1">
      <alignment horizontal="center"/>
    </xf>
    <xf numFmtId="0" fontId="6" fillId="12" borderId="3" xfId="0" applyFont="1" applyFill="1" applyBorder="1" applyAlignment="1">
      <alignment horizontal="center"/>
    </xf>
    <xf numFmtId="0" fontId="6" fillId="12" borderId="2" xfId="0" applyFont="1" applyFill="1" applyBorder="1" applyAlignment="1">
      <alignment horizontal="center"/>
    </xf>
    <xf numFmtId="0" fontId="6" fillId="8" borderId="3" xfId="0" applyFont="1" applyFill="1" applyBorder="1" applyAlignment="1">
      <alignment horizontal="center"/>
    </xf>
    <xf numFmtId="0" fontId="6" fillId="8" borderId="2" xfId="0" applyFont="1" applyFill="1" applyBorder="1" applyAlignment="1">
      <alignment horizontal="center"/>
    </xf>
    <xf numFmtId="0" fontId="6" fillId="8" borderId="0" xfId="0" applyFont="1" applyFill="1" applyAlignment="1">
      <alignment horizontal="center"/>
    </xf>
    <xf numFmtId="0" fontId="6" fillId="13" borderId="2" xfId="0" applyFont="1" applyFill="1" applyBorder="1" applyAlignment="1">
      <alignment horizontal="center"/>
    </xf>
    <xf numFmtId="0" fontId="6" fillId="13" borderId="2" xfId="0" applyFont="1" applyFill="1" applyBorder="1" applyAlignment="1">
      <alignment horizontal="center" vertical="center" textRotation="90" wrapText="1"/>
    </xf>
    <xf numFmtId="0" fontId="6" fillId="8" borderId="6" xfId="0" applyFont="1" applyFill="1" applyBorder="1" applyAlignment="1">
      <alignment horizontal="center"/>
    </xf>
    <xf numFmtId="0" fontId="6" fillId="8" borderId="3" xfId="0" applyFont="1" applyFill="1" applyBorder="1" applyAlignment="1">
      <alignment horizontal="center"/>
    </xf>
    <xf numFmtId="0" fontId="6" fillId="8" borderId="2" xfId="0" applyFont="1" applyFill="1" applyBorder="1" applyAlignment="1">
      <alignment horizontal="center"/>
    </xf>
    <xf numFmtId="0" fontId="6" fillId="13" borderId="1" xfId="0" applyFont="1" applyFill="1" applyBorder="1" applyAlignment="1">
      <alignment horizontal="center" vertical="center"/>
    </xf>
    <xf numFmtId="0" fontId="6" fillId="13" borderId="6" xfId="0" applyFont="1" applyFill="1" applyBorder="1" applyAlignment="1">
      <alignment horizontal="center" vertical="center" wrapText="1"/>
    </xf>
    <xf numFmtId="0" fontId="6" fillId="14" borderId="6" xfId="0" applyFont="1" applyFill="1" applyBorder="1" applyAlignment="1">
      <alignment horizontal="center"/>
    </xf>
    <xf numFmtId="0" fontId="6" fillId="14" borderId="3" xfId="0" applyFont="1" applyFill="1" applyBorder="1" applyAlignment="1">
      <alignment horizontal="center"/>
    </xf>
    <xf numFmtId="0" fontId="6" fillId="14" borderId="2" xfId="0" applyFont="1" applyFill="1" applyBorder="1" applyAlignment="1">
      <alignment horizontal="center"/>
    </xf>
    <xf numFmtId="0" fontId="6" fillId="13" borderId="0" xfId="0" applyFont="1" applyFill="1" applyBorder="1" applyAlignment="1">
      <alignment horizontal="center"/>
    </xf>
    <xf numFmtId="0" fontId="6" fillId="13" borderId="1" xfId="0" applyFont="1" applyFill="1" applyBorder="1" applyAlignment="1">
      <alignment horizontal="center"/>
    </xf>
    <xf numFmtId="0" fontId="6" fillId="16" borderId="1" xfId="0" applyFont="1" applyFill="1" applyBorder="1" applyAlignment="1"/>
    <xf numFmtId="0" fontId="6" fillId="2" borderId="7" xfId="0" applyFont="1" applyFill="1" applyBorder="1" applyAlignment="1">
      <alignment horizontal="center"/>
    </xf>
    <xf numFmtId="0" fontId="6" fillId="8" borderId="10" xfId="0" applyFont="1" applyFill="1" applyBorder="1" applyAlignment="1">
      <alignment horizontal="center"/>
    </xf>
    <xf numFmtId="0" fontId="4" fillId="8" borderId="8" xfId="0" applyFont="1" applyFill="1" applyBorder="1" applyAlignment="1">
      <alignment horizontal="center"/>
    </xf>
    <xf numFmtId="0" fontId="6" fillId="9" borderId="4" xfId="0" applyFont="1" applyFill="1" applyBorder="1" applyAlignment="1">
      <alignment vertical="top"/>
    </xf>
    <xf numFmtId="0" fontId="6" fillId="16" borderId="1" xfId="0" applyFont="1" applyFill="1" applyBorder="1"/>
    <xf numFmtId="0" fontId="6" fillId="8" borderId="21" xfId="0" applyFont="1" applyFill="1" applyBorder="1" applyAlignment="1">
      <alignment horizontal="left"/>
    </xf>
    <xf numFmtId="0" fontId="8" fillId="8" borderId="1" xfId="0" applyFont="1" applyFill="1" applyBorder="1"/>
    <xf numFmtId="0" fontId="6" fillId="14" borderId="0" xfId="0" applyFont="1" applyFill="1" applyBorder="1" applyAlignment="1">
      <alignment horizontal="center"/>
    </xf>
    <xf numFmtId="0" fontId="6" fillId="13" borderId="1" xfId="0" applyFont="1" applyFill="1" applyBorder="1" applyAlignment="1">
      <alignment horizontal="center" vertical="center" textRotation="90" wrapText="1"/>
    </xf>
    <xf numFmtId="0" fontId="6" fillId="8" borderId="0" xfId="0" applyFont="1" applyFill="1" applyBorder="1" applyAlignment="1"/>
    <xf numFmtId="0" fontId="16" fillId="8" borderId="0" xfId="0" quotePrefix="1" applyFont="1" applyFill="1"/>
    <xf numFmtId="0" fontId="25" fillId="8" borderId="0" xfId="0" applyFont="1" applyFill="1" applyAlignment="1">
      <alignment vertical="top" wrapText="1"/>
    </xf>
    <xf numFmtId="0" fontId="25" fillId="8" borderId="14" xfId="0" applyFont="1" applyFill="1" applyBorder="1" applyAlignment="1">
      <alignment vertical="top" wrapText="1"/>
    </xf>
    <xf numFmtId="0" fontId="16" fillId="8" borderId="0" xfId="0" applyFont="1" applyFill="1" applyAlignment="1">
      <alignment vertical="top"/>
    </xf>
    <xf numFmtId="0" fontId="16" fillId="8" borderId="14" xfId="0" applyFont="1" applyFill="1" applyBorder="1" applyAlignment="1">
      <alignment vertical="top"/>
    </xf>
    <xf numFmtId="0" fontId="6" fillId="13" borderId="0" xfId="0" applyFont="1" applyFill="1" applyBorder="1" applyAlignment="1">
      <alignment horizontal="center" vertical="center" textRotation="90" wrapText="1"/>
    </xf>
    <xf numFmtId="0" fontId="6" fillId="8" borderId="5" xfId="0" applyFont="1" applyFill="1" applyBorder="1" applyAlignment="1">
      <alignment horizontal="center" vertical="center" wrapText="1"/>
    </xf>
    <xf numFmtId="0" fontId="6" fillId="13" borderId="5" xfId="0" applyFont="1" applyFill="1" applyBorder="1" applyAlignment="1">
      <alignment horizontal="center"/>
    </xf>
    <xf numFmtId="0" fontId="5" fillId="13" borderId="1" xfId="0" applyFont="1" applyFill="1" applyBorder="1"/>
    <xf numFmtId="0" fontId="5" fillId="14" borderId="1" xfId="0" applyFont="1" applyFill="1" applyBorder="1" applyAlignment="1">
      <alignment horizontal="center"/>
    </xf>
    <xf numFmtId="0" fontId="6" fillId="0" borderId="0" xfId="0" applyFont="1" applyFill="1" applyBorder="1" applyAlignment="1"/>
    <xf numFmtId="0" fontId="6" fillId="8" borderId="0" xfId="0" applyFont="1" applyFill="1" applyBorder="1" applyAlignment="1">
      <alignment vertical="center"/>
    </xf>
    <xf numFmtId="0" fontId="6" fillId="8" borderId="8" xfId="0" applyFont="1" applyFill="1" applyBorder="1" applyAlignment="1">
      <alignment vertical="center"/>
    </xf>
    <xf numFmtId="0" fontId="20" fillId="8" borderId="13" xfId="0" applyFont="1" applyFill="1" applyBorder="1" applyAlignment="1">
      <alignment vertical="top" wrapText="1"/>
    </xf>
    <xf numFmtId="0" fontId="20" fillId="8" borderId="0" xfId="0" applyFont="1" applyFill="1" applyAlignment="1">
      <alignment horizontal="left"/>
    </xf>
    <xf numFmtId="0" fontId="16" fillId="8" borderId="0" xfId="0" applyFont="1" applyFill="1" applyAlignment="1">
      <alignment horizontal="left" vertical="top"/>
    </xf>
    <xf numFmtId="0" fontId="25" fillId="8" borderId="0" xfId="0" quotePrefix="1" applyFont="1" applyFill="1" applyAlignment="1">
      <alignment horizontal="left" vertical="top"/>
    </xf>
    <xf numFmtId="0" fontId="25" fillId="8" borderId="0" xfId="0" applyFont="1" applyFill="1" applyAlignment="1">
      <alignment horizontal="left" vertical="top"/>
    </xf>
    <xf numFmtId="0" fontId="25" fillId="8" borderId="14" xfId="0" applyFont="1" applyFill="1" applyBorder="1" applyAlignment="1">
      <alignment horizontal="left" vertical="top"/>
    </xf>
    <xf numFmtId="0" fontId="3" fillId="13" borderId="22" xfId="1" applyFill="1" applyBorder="1" applyAlignment="1" applyProtection="1">
      <alignment horizontal="center" vertical="center" textRotation="90" wrapText="1" readingOrder="1"/>
      <protection locked="0"/>
    </xf>
    <xf numFmtId="0" fontId="3" fillId="13" borderId="1" xfId="1" applyFill="1" applyBorder="1" applyAlignment="1" applyProtection="1">
      <alignment horizontal="center" vertical="center" wrapText="1"/>
    </xf>
    <xf numFmtId="0" fontId="3" fillId="13" borderId="23" xfId="1" applyFill="1" applyBorder="1" applyAlignment="1" applyProtection="1">
      <alignment horizontal="center" vertical="center" textRotation="90" wrapText="1" readingOrder="1"/>
      <protection locked="0"/>
    </xf>
    <xf numFmtId="0" fontId="20" fillId="8" borderId="0" xfId="0" applyFont="1" applyFill="1" applyAlignment="1">
      <alignment vertical="top" wrapText="1"/>
    </xf>
    <xf numFmtId="0" fontId="20" fillId="8" borderId="14" xfId="0" applyFont="1" applyFill="1" applyBorder="1" applyAlignment="1">
      <alignment vertical="top" wrapText="1"/>
    </xf>
    <xf numFmtId="0" fontId="25" fillId="8" borderId="0" xfId="0" applyFont="1" applyFill="1" applyAlignment="1">
      <alignment horizontal="justify"/>
    </xf>
    <xf numFmtId="0" fontId="20" fillId="8" borderId="4" xfId="0" applyFont="1" applyFill="1" applyBorder="1" applyAlignment="1">
      <alignment vertical="top"/>
    </xf>
    <xf numFmtId="0" fontId="20" fillId="8" borderId="0" xfId="0" applyFont="1" applyFill="1" applyAlignment="1">
      <alignment wrapText="1"/>
    </xf>
    <xf numFmtId="0" fontId="20" fillId="8" borderId="5" xfId="0" applyFont="1" applyFill="1" applyBorder="1" applyAlignment="1">
      <alignment wrapText="1"/>
    </xf>
    <xf numFmtId="0" fontId="20" fillId="8" borderId="0" xfId="0" applyFont="1" applyFill="1" applyBorder="1" applyAlignment="1">
      <alignment wrapText="1"/>
    </xf>
    <xf numFmtId="0" fontId="6" fillId="11" borderId="10" xfId="0" applyFont="1" applyFill="1" applyBorder="1"/>
    <xf numFmtId="0" fontId="5" fillId="2" borderId="9" xfId="0" applyFont="1" applyFill="1" applyBorder="1"/>
    <xf numFmtId="0" fontId="5" fillId="2" borderId="13" xfId="0" applyFont="1" applyFill="1" applyBorder="1"/>
    <xf numFmtId="0" fontId="20" fillId="8" borderId="0" xfId="0" applyFont="1" applyFill="1" applyBorder="1" applyAlignment="1">
      <alignment vertical="top"/>
    </xf>
    <xf numFmtId="0" fontId="20" fillId="8" borderId="0" xfId="0" applyFont="1" applyFill="1" applyBorder="1" applyAlignment="1">
      <alignment horizontal="left" vertical="top" wrapText="1"/>
    </xf>
    <xf numFmtId="0" fontId="20" fillId="8" borderId="4" xfId="0" applyFont="1" applyFill="1" applyBorder="1" applyAlignment="1">
      <alignment wrapText="1"/>
    </xf>
    <xf numFmtId="0" fontId="20" fillId="8" borderId="4" xfId="0" applyFont="1" applyFill="1" applyBorder="1"/>
    <xf numFmtId="0" fontId="20" fillId="8" borderId="5" xfId="0" applyFont="1" applyFill="1" applyBorder="1" applyAlignment="1">
      <alignment vertical="top" wrapText="1"/>
    </xf>
    <xf numFmtId="0" fontId="20" fillId="8" borderId="0" xfId="0" applyFont="1" applyFill="1" applyBorder="1" applyAlignment="1">
      <alignment horizontal="left" wrapText="1"/>
    </xf>
    <xf numFmtId="0" fontId="24" fillId="19" borderId="0" xfId="1" applyFont="1" applyFill="1" applyAlignment="1" applyProtection="1"/>
    <xf numFmtId="0" fontId="21" fillId="17" borderId="0" xfId="0" applyFont="1" applyFill="1" applyBorder="1" applyAlignment="1">
      <alignment horizontal="left"/>
    </xf>
    <xf numFmtId="0" fontId="21" fillId="17" borderId="0" xfId="0" applyFont="1" applyFill="1" applyAlignment="1">
      <alignment horizontal="left"/>
    </xf>
    <xf numFmtId="0" fontId="20" fillId="0" borderId="4" xfId="0" quotePrefix="1" applyFont="1" applyBorder="1" applyAlignment="1">
      <alignment horizontal="left" vertical="top"/>
    </xf>
    <xf numFmtId="0" fontId="0" fillId="0" borderId="0" xfId="0"/>
    <xf numFmtId="0" fontId="0" fillId="0" borderId="14" xfId="0" applyBorder="1"/>
    <xf numFmtId="0" fontId="6" fillId="2" borderId="0" xfId="0" applyFont="1" applyFill="1" applyAlignment="1">
      <alignment horizontal="left" vertical="top"/>
    </xf>
    <xf numFmtId="0" fontId="6" fillId="13" borderId="6" xfId="0" applyFont="1" applyFill="1" applyBorder="1" applyAlignment="1">
      <alignment horizontal="left" vertical="center" wrapText="1"/>
    </xf>
    <xf numFmtId="0" fontId="6" fillId="13" borderId="3"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6" fillId="12" borderId="6" xfId="0" applyFont="1" applyFill="1" applyBorder="1" applyAlignment="1">
      <alignment horizontal="center"/>
    </xf>
    <xf numFmtId="0" fontId="6" fillId="12" borderId="3" xfId="0" applyFont="1" applyFill="1" applyBorder="1" applyAlignment="1">
      <alignment horizontal="center"/>
    </xf>
    <xf numFmtId="0" fontId="6" fillId="12" borderId="2" xfId="0" applyFont="1" applyFill="1" applyBorder="1" applyAlignment="1">
      <alignment horizontal="center"/>
    </xf>
    <xf numFmtId="0" fontId="20" fillId="0" borderId="0" xfId="0" quotePrefix="1" applyFont="1" applyBorder="1" applyAlignment="1">
      <alignment horizontal="left" wrapText="1"/>
    </xf>
    <xf numFmtId="0" fontId="20" fillId="0" borderId="0" xfId="0" applyFont="1" applyAlignment="1">
      <alignment horizontal="left"/>
    </xf>
    <xf numFmtId="0" fontId="21" fillId="17" borderId="0" xfId="0" applyFont="1" applyFill="1" applyBorder="1" applyAlignment="1">
      <alignment horizontal="left" wrapText="1"/>
    </xf>
    <xf numFmtId="0" fontId="21" fillId="17" borderId="0" xfId="0" applyFont="1" applyFill="1" applyAlignment="1">
      <alignment horizontal="left" wrapText="1"/>
    </xf>
    <xf numFmtId="0" fontId="20" fillId="0" borderId="0" xfId="0" quotePrefix="1" applyFont="1" applyBorder="1" applyAlignment="1">
      <alignment horizontal="left" vertical="top" wrapText="1"/>
    </xf>
    <xf numFmtId="0" fontId="20" fillId="0" borderId="0" xfId="0" applyFont="1" applyAlignment="1">
      <alignment horizontal="left" vertical="top" wrapText="1"/>
    </xf>
    <xf numFmtId="0" fontId="6" fillId="16" borderId="1" xfId="0" applyFont="1" applyFill="1" applyBorder="1" applyAlignment="1">
      <alignment horizontal="center"/>
    </xf>
    <xf numFmtId="0" fontId="6" fillId="16" borderId="7" xfId="0" applyFont="1" applyFill="1" applyBorder="1" applyAlignment="1">
      <alignment horizontal="center"/>
    </xf>
    <xf numFmtId="0" fontId="21" fillId="17" borderId="0" xfId="0" applyFont="1" applyFill="1" applyBorder="1" applyAlignment="1">
      <alignment horizontal="left" vertical="top" wrapText="1"/>
    </xf>
    <xf numFmtId="0" fontId="21" fillId="17" borderId="0" xfId="0" applyFont="1" applyFill="1" applyAlignment="1">
      <alignment horizontal="left" vertical="top" wrapText="1"/>
    </xf>
    <xf numFmtId="0" fontId="10" fillId="18" borderId="8" xfId="0" applyFont="1" applyFill="1" applyBorder="1" applyAlignment="1">
      <alignment horizontal="left" vertical="top"/>
    </xf>
    <xf numFmtId="0" fontId="20" fillId="0" borderId="14" xfId="0" applyFont="1" applyBorder="1" applyAlignment="1">
      <alignment horizontal="left" vertical="top" wrapText="1"/>
    </xf>
    <xf numFmtId="0" fontId="6" fillId="7" borderId="7" xfId="0" applyFont="1" applyFill="1" applyBorder="1" applyAlignment="1">
      <alignment horizontal="left" vertical="center"/>
    </xf>
    <xf numFmtId="0" fontId="6" fillId="7" borderId="15" xfId="0" applyFont="1" applyFill="1" applyBorder="1" applyAlignment="1">
      <alignment horizontal="left" vertical="center"/>
    </xf>
    <xf numFmtId="0" fontId="6" fillId="7" borderId="10" xfId="0" applyFont="1" applyFill="1" applyBorder="1" applyAlignment="1">
      <alignment horizontal="left" vertical="center"/>
    </xf>
    <xf numFmtId="0" fontId="6" fillId="14" borderId="7" xfId="0" applyFont="1" applyFill="1" applyBorder="1" applyAlignment="1">
      <alignment horizontal="center"/>
    </xf>
    <xf numFmtId="0" fontId="6" fillId="14" borderId="15" xfId="0" applyFont="1" applyFill="1" applyBorder="1" applyAlignment="1">
      <alignment horizontal="center"/>
    </xf>
    <xf numFmtId="0" fontId="6" fillId="13" borderId="19" xfId="0" applyFont="1" applyFill="1" applyBorder="1" applyAlignment="1" applyProtection="1">
      <alignment horizontal="center" vertical="center" wrapText="1" readingOrder="1"/>
      <protection locked="0"/>
    </xf>
    <xf numFmtId="0" fontId="6" fillId="13" borderId="24" xfId="0" applyFont="1" applyFill="1" applyBorder="1" applyAlignment="1" applyProtection="1">
      <alignment horizontal="center" vertical="center" wrapText="1" readingOrder="1"/>
      <protection locked="0"/>
    </xf>
    <xf numFmtId="0" fontId="6" fillId="13" borderId="25" xfId="0" applyFont="1" applyFill="1" applyBorder="1" applyAlignment="1" applyProtection="1">
      <alignment horizontal="center" vertical="center" wrapText="1" readingOrder="1"/>
      <protection locked="0"/>
    </xf>
    <xf numFmtId="0" fontId="20" fillId="0" borderId="0" xfId="0" quotePrefix="1" applyFont="1" applyBorder="1" applyAlignment="1">
      <alignment horizontal="left" vertical="top"/>
    </xf>
    <xf numFmtId="0" fontId="20" fillId="0" borderId="0" xfId="0" applyFont="1" applyAlignment="1">
      <alignment horizontal="left" vertical="top"/>
    </xf>
    <xf numFmtId="0" fontId="6" fillId="8" borderId="0" xfId="0" applyFont="1" applyFill="1" applyAlignment="1">
      <alignment horizontal="center"/>
    </xf>
    <xf numFmtId="0" fontId="6" fillId="17" borderId="1" xfId="0" applyFont="1" applyFill="1" applyBorder="1" applyAlignment="1">
      <alignment horizontal="center"/>
    </xf>
    <xf numFmtId="0" fontId="6" fillId="15" borderId="1" xfId="0" applyFont="1" applyFill="1" applyBorder="1" applyAlignment="1">
      <alignment horizontal="center"/>
    </xf>
    <xf numFmtId="0" fontId="3" fillId="0" borderId="13" xfId="1" quotePrefix="1" applyBorder="1" applyAlignment="1" applyProtection="1">
      <alignment horizontal="left" vertical="top"/>
    </xf>
    <xf numFmtId="0" fontId="3" fillId="0" borderId="5" xfId="1" quotePrefix="1" applyBorder="1" applyAlignment="1" applyProtection="1">
      <alignment horizontal="left" vertical="top"/>
    </xf>
    <xf numFmtId="0" fontId="3" fillId="0" borderId="11" xfId="1" quotePrefix="1" applyBorder="1" applyAlignment="1" applyProtection="1">
      <alignment horizontal="left" vertical="top"/>
    </xf>
    <xf numFmtId="0" fontId="20" fillId="0" borderId="0" xfId="0" applyFont="1" applyBorder="1" applyAlignment="1">
      <alignment horizontal="left" wrapText="1"/>
    </xf>
    <xf numFmtId="0" fontId="20" fillId="0" borderId="14" xfId="0" applyFont="1" applyBorder="1" applyAlignment="1">
      <alignment horizontal="left" wrapText="1"/>
    </xf>
    <xf numFmtId="0" fontId="20" fillId="0" borderId="0" xfId="0" applyFont="1" applyBorder="1" applyAlignment="1">
      <alignment horizontal="left"/>
    </xf>
    <xf numFmtId="0" fontId="20" fillId="0" borderId="5" xfId="0" quotePrefix="1" applyFont="1" applyBorder="1" applyAlignment="1">
      <alignment horizontal="left" vertical="top" wrapText="1"/>
    </xf>
    <xf numFmtId="0" fontId="20" fillId="0" borderId="5" xfId="0" applyFont="1" applyBorder="1" applyAlignment="1">
      <alignment horizontal="left" vertical="top" wrapText="1"/>
    </xf>
    <xf numFmtId="0" fontId="20" fillId="0" borderId="11" xfId="0" applyFont="1" applyBorder="1" applyAlignment="1">
      <alignment horizontal="left" vertical="top" wrapText="1"/>
    </xf>
    <xf numFmtId="0" fontId="6" fillId="13" borderId="24" xfId="0" applyFont="1" applyFill="1" applyBorder="1" applyAlignment="1" applyProtection="1">
      <alignment horizontal="center" vertical="center" readingOrder="1"/>
      <protection locked="0"/>
    </xf>
    <xf numFmtId="0" fontId="6" fillId="13" borderId="6" xfId="0" applyFont="1" applyFill="1" applyBorder="1" applyAlignment="1">
      <alignment horizontal="center"/>
    </xf>
    <xf numFmtId="0" fontId="6" fillId="13" borderId="3" xfId="0" applyFont="1" applyFill="1" applyBorder="1" applyAlignment="1">
      <alignment horizontal="center"/>
    </xf>
    <xf numFmtId="0" fontId="6" fillId="13" borderId="2" xfId="0" applyFont="1" applyFill="1" applyBorder="1" applyAlignment="1">
      <alignment horizontal="center"/>
    </xf>
    <xf numFmtId="0" fontId="6" fillId="13" borderId="6" xfId="0" applyFont="1" applyFill="1" applyBorder="1" applyAlignment="1">
      <alignment horizontal="center" vertical="center"/>
    </xf>
    <xf numFmtId="0" fontId="6" fillId="13" borderId="3" xfId="0" applyFont="1" applyFill="1" applyBorder="1" applyAlignment="1">
      <alignment horizontal="center" vertical="center"/>
    </xf>
    <xf numFmtId="0" fontId="6" fillId="13" borderId="2" xfId="0" applyFont="1" applyFill="1" applyBorder="1" applyAlignment="1">
      <alignment horizontal="center" vertical="center"/>
    </xf>
    <xf numFmtId="0" fontId="21" fillId="13" borderId="6" xfId="0" applyFont="1" applyFill="1" applyBorder="1" applyAlignment="1">
      <alignment horizontal="center"/>
    </xf>
    <xf numFmtId="0" fontId="21" fillId="13" borderId="3" xfId="0" applyFont="1" applyFill="1" applyBorder="1" applyAlignment="1">
      <alignment horizontal="center"/>
    </xf>
    <xf numFmtId="0" fontId="21" fillId="13" borderId="2" xfId="0" applyFont="1" applyFill="1" applyBorder="1" applyAlignment="1">
      <alignment horizontal="center"/>
    </xf>
    <xf numFmtId="0" fontId="4" fillId="8" borderId="6" xfId="0" applyFont="1" applyFill="1" applyBorder="1" applyAlignment="1">
      <alignment horizontal="center"/>
    </xf>
    <xf numFmtId="0" fontId="4" fillId="8" borderId="3" xfId="0" applyFont="1" applyFill="1" applyBorder="1" applyAlignment="1">
      <alignment horizontal="center"/>
    </xf>
    <xf numFmtId="0" fontId="4" fillId="8" borderId="2" xfId="0" applyFont="1" applyFill="1" applyBorder="1" applyAlignment="1">
      <alignment horizontal="center"/>
    </xf>
    <xf numFmtId="0" fontId="6" fillId="16" borderId="17" xfId="0" applyFont="1" applyFill="1" applyBorder="1" applyAlignment="1">
      <alignment horizontal="center"/>
    </xf>
    <xf numFmtId="0" fontId="6" fillId="16" borderId="18" xfId="0" applyFont="1" applyFill="1" applyBorder="1" applyAlignment="1">
      <alignment horizontal="center"/>
    </xf>
    <xf numFmtId="0" fontId="6" fillId="16" borderId="19" xfId="0" applyFont="1" applyFill="1" applyBorder="1" applyAlignment="1">
      <alignment horizontal="center"/>
    </xf>
    <xf numFmtId="0" fontId="6" fillId="13" borderId="6" xfId="0" applyFont="1" applyFill="1" applyBorder="1" applyAlignment="1">
      <alignment horizontal="center" vertical="center" textRotation="90" wrapText="1"/>
    </xf>
    <xf numFmtId="0" fontId="6" fillId="13" borderId="3" xfId="0" applyFont="1" applyFill="1" applyBorder="1" applyAlignment="1">
      <alignment horizontal="center" vertical="center" textRotation="90" wrapText="1"/>
    </xf>
    <xf numFmtId="0" fontId="6" fillId="13" borderId="2" xfId="0" applyFont="1" applyFill="1" applyBorder="1" applyAlignment="1">
      <alignment horizontal="center" vertical="center" textRotation="90" wrapText="1"/>
    </xf>
    <xf numFmtId="0" fontId="6" fillId="14" borderId="20" xfId="0" applyFont="1" applyFill="1" applyBorder="1" applyAlignment="1">
      <alignment horizontal="center"/>
    </xf>
    <xf numFmtId="0" fontId="6" fillId="14" borderId="23" xfId="0" applyFont="1" applyFill="1" applyBorder="1" applyAlignment="1">
      <alignment horizontal="center"/>
    </xf>
    <xf numFmtId="0" fontId="17" fillId="0" borderId="0" xfId="1" applyFont="1" applyFill="1" applyAlignment="1" applyProtection="1">
      <alignment horizontal="left" vertical="top"/>
    </xf>
    <xf numFmtId="0" fontId="16" fillId="0" borderId="0" xfId="0" applyFont="1" applyAlignment="1">
      <alignment horizontal="left" vertical="top" wrapText="1"/>
    </xf>
    <xf numFmtId="0" fontId="16" fillId="0" borderId="0" xfId="0" applyFont="1" applyAlignment="1">
      <alignment horizontal="left" vertical="top"/>
    </xf>
    <xf numFmtId="0" fontId="6" fillId="19" borderId="0" xfId="0" applyFont="1" applyFill="1" applyAlignment="1">
      <alignment horizontal="left" vertical="top"/>
    </xf>
    <xf numFmtId="0" fontId="10" fillId="18" borderId="8" xfId="0" applyFont="1" applyFill="1" applyBorder="1" applyAlignment="1">
      <alignment horizontal="left" vertical="top" wrapText="1"/>
    </xf>
    <xf numFmtId="0" fontId="16" fillId="0" borderId="0" xfId="0" applyFont="1" applyAlignment="1">
      <alignment horizontal="left" wrapText="1"/>
    </xf>
    <xf numFmtId="0" fontId="20" fillId="0" borderId="0" xfId="0" applyFont="1" applyAlignment="1">
      <alignment horizontal="left" wrapText="1"/>
    </xf>
    <xf numFmtId="0" fontId="16" fillId="0" borderId="0" xfId="0" applyFont="1" applyAlignment="1">
      <alignment horizontal="left"/>
    </xf>
    <xf numFmtId="0" fontId="25" fillId="0" borderId="0" xfId="0" applyFont="1" applyAlignment="1">
      <alignment horizontal="left" vertical="top"/>
    </xf>
    <xf numFmtId="0" fontId="6" fillId="2" borderId="4" xfId="0" quotePrefix="1" applyFont="1" applyFill="1" applyBorder="1" applyAlignment="1">
      <alignment horizontal="left"/>
    </xf>
    <xf numFmtId="0" fontId="6" fillId="2" borderId="0" xfId="0" quotePrefix="1" applyFont="1" applyFill="1" applyAlignment="1">
      <alignment horizontal="left"/>
    </xf>
    <xf numFmtId="0" fontId="4" fillId="8" borderId="1" xfId="0" applyFont="1" applyFill="1" applyBorder="1" applyAlignment="1">
      <alignment horizontal="center"/>
    </xf>
    <xf numFmtId="0" fontId="21" fillId="17" borderId="4" xfId="0" applyFont="1" applyFill="1" applyBorder="1" applyAlignment="1">
      <alignment horizontal="left" vertical="center" wrapText="1"/>
    </xf>
    <xf numFmtId="0" fontId="21" fillId="17" borderId="0" xfId="0" applyFont="1" applyFill="1" applyBorder="1" applyAlignment="1">
      <alignment horizontal="left" vertical="center" wrapText="1"/>
    </xf>
    <xf numFmtId="0" fontId="6" fillId="16" borderId="6" xfId="0" applyFont="1" applyFill="1" applyBorder="1" applyAlignment="1">
      <alignment horizontal="center"/>
    </xf>
    <xf numFmtId="0" fontId="6" fillId="16" borderId="3" xfId="0" applyFont="1" applyFill="1" applyBorder="1" applyAlignment="1">
      <alignment horizontal="center"/>
    </xf>
    <xf numFmtId="0" fontId="6" fillId="16" borderId="2" xfId="0" applyFont="1" applyFill="1" applyBorder="1" applyAlignment="1">
      <alignment horizontal="center"/>
    </xf>
    <xf numFmtId="0" fontId="16" fillId="0" borderId="0" xfId="0" applyFont="1" applyAlignment="1">
      <alignment vertical="top" wrapText="1"/>
    </xf>
    <xf numFmtId="0" fontId="20" fillId="0" borderId="0" xfId="0" applyFont="1" applyAlignment="1">
      <alignment vertical="top" wrapText="1"/>
    </xf>
    <xf numFmtId="0" fontId="6" fillId="13" borderId="1" xfId="0" applyFont="1" applyFill="1" applyBorder="1" applyAlignment="1">
      <alignment horizontal="center" vertical="center"/>
    </xf>
    <xf numFmtId="0" fontId="6" fillId="8" borderId="6" xfId="0" applyFont="1" applyFill="1" applyBorder="1" applyAlignment="1">
      <alignment horizontal="center"/>
    </xf>
    <xf numFmtId="0" fontId="6" fillId="8" borderId="3" xfId="0" applyFont="1" applyFill="1" applyBorder="1" applyAlignment="1">
      <alignment horizontal="center"/>
    </xf>
    <xf numFmtId="0" fontId="6" fillId="8" borderId="2" xfId="0" applyFont="1" applyFill="1" applyBorder="1" applyAlignment="1">
      <alignment horizontal="center"/>
    </xf>
    <xf numFmtId="0" fontId="16" fillId="0" borderId="5" xfId="0" applyFont="1" applyBorder="1" applyAlignment="1">
      <alignment horizontal="center" vertical="top" wrapText="1"/>
    </xf>
    <xf numFmtId="0" fontId="6" fillId="13" borderId="6" xfId="0" applyFont="1" applyFill="1" applyBorder="1" applyAlignment="1">
      <alignment horizontal="center" vertical="center" wrapText="1"/>
    </xf>
    <xf numFmtId="0" fontId="6" fillId="13" borderId="3"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6" fillId="13" borderId="6" xfId="0" applyFont="1" applyFill="1" applyBorder="1" applyAlignment="1">
      <alignment horizontal="left" vertical="top" wrapText="1"/>
    </xf>
    <xf numFmtId="0" fontId="6" fillId="13" borderId="3" xfId="0" applyFont="1" applyFill="1" applyBorder="1" applyAlignment="1">
      <alignment horizontal="left" vertical="top" wrapText="1"/>
    </xf>
    <xf numFmtId="0" fontId="6" fillId="13" borderId="2" xfId="0" applyFont="1" applyFill="1" applyBorder="1" applyAlignment="1">
      <alignment horizontal="left" vertical="top" wrapText="1"/>
    </xf>
    <xf numFmtId="0" fontId="16" fillId="8" borderId="4" xfId="0" applyFont="1" applyFill="1" applyBorder="1" applyAlignment="1">
      <alignment horizontal="left" vertical="top" wrapText="1"/>
    </xf>
    <xf numFmtId="0" fontId="16" fillId="8" borderId="0" xfId="0" applyFont="1" applyFill="1" applyBorder="1" applyAlignment="1">
      <alignment horizontal="left" vertical="top" wrapText="1"/>
    </xf>
    <xf numFmtId="0" fontId="6" fillId="12" borderId="6"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13" borderId="20" xfId="0" applyFont="1" applyFill="1" applyBorder="1" applyAlignment="1" applyProtection="1">
      <alignment horizontal="center" vertical="center" wrapText="1" readingOrder="1"/>
      <protection locked="0"/>
    </xf>
    <xf numFmtId="0" fontId="6" fillId="13" borderId="23" xfId="0" applyFont="1" applyFill="1" applyBorder="1" applyAlignment="1" applyProtection="1">
      <alignment horizontal="center" vertical="center" wrapText="1" readingOrder="1"/>
      <protection locked="0"/>
    </xf>
    <xf numFmtId="0" fontId="25" fillId="8" borderId="0" xfId="0" applyFont="1" applyFill="1" applyAlignment="1">
      <alignment horizontal="left" vertical="top"/>
    </xf>
    <xf numFmtId="0" fontId="25" fillId="8" borderId="14" xfId="0" applyFont="1" applyFill="1" applyBorder="1" applyAlignment="1">
      <alignment horizontal="left" vertical="top"/>
    </xf>
    <xf numFmtId="0" fontId="20" fillId="8" borderId="0" xfId="0" applyFont="1" applyFill="1" applyBorder="1" applyAlignment="1">
      <alignment horizontal="left" vertical="top" wrapText="1"/>
    </xf>
    <xf numFmtId="0" fontId="20" fillId="8" borderId="14" xfId="0" applyFont="1" applyFill="1" applyBorder="1" applyAlignment="1">
      <alignment horizontal="left" vertical="top" wrapText="1"/>
    </xf>
    <xf numFmtId="0" fontId="10" fillId="18" borderId="9" xfId="0" applyFont="1" applyFill="1" applyBorder="1" applyAlignment="1">
      <alignment horizontal="left" vertical="top"/>
    </xf>
    <xf numFmtId="0" fontId="16" fillId="8" borderId="8" xfId="0" applyFont="1" applyFill="1" applyBorder="1" applyAlignment="1">
      <alignment horizontal="left" vertical="top" wrapText="1"/>
    </xf>
    <xf numFmtId="0" fontId="16" fillId="8" borderId="12" xfId="0" applyFont="1" applyFill="1" applyBorder="1" applyAlignment="1">
      <alignment horizontal="left" vertical="top" wrapText="1"/>
    </xf>
    <xf numFmtId="0" fontId="16" fillId="8" borderId="14" xfId="0" applyFont="1" applyFill="1" applyBorder="1" applyAlignment="1">
      <alignment horizontal="left" vertical="top" wrapText="1"/>
    </xf>
    <xf numFmtId="0" fontId="10" fillId="18" borderId="9" xfId="0" applyFont="1" applyFill="1" applyBorder="1" applyAlignment="1">
      <alignment horizontal="left" vertical="top" wrapText="1"/>
    </xf>
    <xf numFmtId="0" fontId="16" fillId="8" borderId="0" xfId="0" applyFont="1" applyFill="1" applyAlignment="1">
      <alignment horizontal="left" vertical="top"/>
    </xf>
    <xf numFmtId="0" fontId="16" fillId="8" borderId="14" xfId="0" applyFont="1" applyFill="1" applyBorder="1" applyAlignment="1">
      <alignment horizontal="left" vertical="top"/>
    </xf>
    <xf numFmtId="0" fontId="25" fillId="8" borderId="0" xfId="0" quotePrefix="1" applyFont="1" applyFill="1" applyAlignment="1">
      <alignment horizontal="left" vertical="top" wrapText="1"/>
    </xf>
    <xf numFmtId="0" fontId="25" fillId="8" borderId="0" xfId="0" applyFont="1" applyFill="1" applyAlignment="1">
      <alignment horizontal="left" vertical="top" wrapText="1"/>
    </xf>
    <xf numFmtId="0" fontId="25" fillId="8" borderId="14" xfId="0" applyFont="1" applyFill="1" applyBorder="1" applyAlignment="1">
      <alignment horizontal="left" vertical="top" wrapText="1"/>
    </xf>
    <xf numFmtId="0" fontId="25" fillId="8" borderId="5" xfId="0" applyFont="1" applyFill="1" applyBorder="1" applyAlignment="1">
      <alignment horizontal="left" vertical="top"/>
    </xf>
    <xf numFmtId="0" fontId="25" fillId="8" borderId="11" xfId="0" applyFont="1" applyFill="1" applyBorder="1" applyAlignment="1">
      <alignment horizontal="left" vertical="top"/>
    </xf>
    <xf numFmtId="0" fontId="7" fillId="0" borderId="0" xfId="1" applyFont="1" applyFill="1" applyAlignment="1" applyProtection="1">
      <alignment horizontal="left" vertical="top"/>
    </xf>
    <xf numFmtId="0" fontId="16" fillId="8" borderId="0" xfId="0" applyFont="1" applyFill="1" applyAlignment="1">
      <alignment horizontal="left" vertical="top" wrapText="1"/>
    </xf>
    <xf numFmtId="0" fontId="6" fillId="9" borderId="6" xfId="0" applyFont="1" applyFill="1" applyBorder="1" applyAlignment="1">
      <alignment horizontal="center"/>
    </xf>
    <xf numFmtId="0" fontId="6" fillId="9" borderId="3" xfId="0" applyFont="1" applyFill="1" applyBorder="1" applyAlignment="1">
      <alignment horizontal="center"/>
    </xf>
    <xf numFmtId="0" fontId="6" fillId="9" borderId="2" xfId="0" applyFont="1" applyFill="1" applyBorder="1" applyAlignment="1">
      <alignment horizontal="center"/>
    </xf>
    <xf numFmtId="0" fontId="6" fillId="8" borderId="0" xfId="0" applyFont="1" applyFill="1" applyAlignment="1">
      <alignment horizontal="left" vertical="top"/>
    </xf>
    <xf numFmtId="0" fontId="25" fillId="8" borderId="0" xfId="0" quotePrefix="1" applyFont="1" applyFill="1" applyAlignment="1">
      <alignment horizontal="left" vertical="top"/>
    </xf>
    <xf numFmtId="0" fontId="10" fillId="18" borderId="4" xfId="0" applyFont="1" applyFill="1" applyBorder="1" applyAlignment="1">
      <alignment horizontal="left" vertical="top" wrapText="1"/>
    </xf>
    <xf numFmtId="0" fontId="10" fillId="18" borderId="0" xfId="0" applyFont="1" applyFill="1" applyBorder="1" applyAlignment="1">
      <alignment horizontal="left" vertical="top" wrapText="1"/>
    </xf>
    <xf numFmtId="0" fontId="4" fillId="5" borderId="6" xfId="0" applyFont="1" applyFill="1" applyBorder="1" applyAlignment="1">
      <alignment horizontal="left" vertical="top"/>
    </xf>
    <xf numFmtId="0" fontId="4" fillId="5" borderId="2" xfId="0" applyFont="1" applyFill="1" applyBorder="1" applyAlignment="1">
      <alignment horizontal="left" vertical="top"/>
    </xf>
    <xf numFmtId="0" fontId="4" fillId="5" borderId="9" xfId="0" applyFont="1" applyFill="1" applyBorder="1" applyAlignment="1">
      <alignment horizontal="left" vertical="top"/>
    </xf>
    <xf numFmtId="0" fontId="4" fillId="5" borderId="13" xfId="0" applyFont="1" applyFill="1" applyBorder="1" applyAlignment="1">
      <alignment horizontal="left" vertical="top"/>
    </xf>
    <xf numFmtId="0" fontId="16" fillId="8" borderId="5" xfId="0" applyFont="1" applyFill="1" applyBorder="1" applyAlignment="1">
      <alignment horizontal="left" vertical="top" wrapText="1"/>
    </xf>
    <xf numFmtId="0" fontId="16" fillId="8" borderId="11" xfId="0" applyFont="1" applyFill="1" applyBorder="1" applyAlignment="1">
      <alignment horizontal="left" vertical="top" wrapText="1"/>
    </xf>
    <xf numFmtId="0" fontId="6" fillId="11" borderId="0" xfId="0" applyFont="1" applyFill="1" applyAlignment="1">
      <alignment horizontal="center"/>
    </xf>
    <xf numFmtId="0" fontId="6" fillId="11" borderId="5" xfId="0" applyFont="1" applyFill="1" applyBorder="1" applyAlignment="1">
      <alignment horizontal="center"/>
    </xf>
    <xf numFmtId="0" fontId="6" fillId="9" borderId="14" xfId="0" applyFont="1" applyFill="1" applyBorder="1" applyAlignment="1">
      <alignment horizontal="center"/>
    </xf>
    <xf numFmtId="0" fontId="6" fillId="9" borderId="11" xfId="0" applyFont="1" applyFill="1" applyBorder="1" applyAlignment="1">
      <alignment horizontal="center"/>
    </xf>
    <xf numFmtId="0" fontId="16" fillId="8" borderId="0" xfId="0" applyFont="1" applyFill="1" applyAlignment="1">
      <alignment horizontal="left" wrapText="1"/>
    </xf>
    <xf numFmtId="0" fontId="20" fillId="8" borderId="0" xfId="0" applyFont="1" applyFill="1" applyAlignment="1">
      <alignment horizontal="left" wrapText="1"/>
    </xf>
    <xf numFmtId="0" fontId="20" fillId="8" borderId="14" xfId="0" applyFont="1" applyFill="1" applyBorder="1" applyAlignment="1">
      <alignment horizontal="left" wrapText="1"/>
    </xf>
    <xf numFmtId="0" fontId="6" fillId="13" borderId="5" xfId="0" applyFont="1" applyFill="1" applyBorder="1" applyAlignment="1">
      <alignment horizontal="center"/>
    </xf>
    <xf numFmtId="0" fontId="25" fillId="8" borderId="0" xfId="0" applyFont="1" applyFill="1" applyAlignment="1">
      <alignment horizontal="left"/>
    </xf>
    <xf numFmtId="0" fontId="25" fillId="8" borderId="14" xfId="0" applyFont="1" applyFill="1" applyBorder="1" applyAlignment="1">
      <alignment horizontal="left"/>
    </xf>
    <xf numFmtId="0" fontId="6" fillId="13" borderId="1" xfId="0" applyFont="1" applyFill="1" applyBorder="1" applyAlignment="1">
      <alignment horizontal="center"/>
    </xf>
    <xf numFmtId="0" fontId="25" fillId="8" borderId="0" xfId="0" applyFont="1" applyFill="1" applyBorder="1" applyAlignment="1">
      <alignment horizontal="left"/>
    </xf>
    <xf numFmtId="0" fontId="3" fillId="8" borderId="0" xfId="1" applyFill="1" applyAlignment="1" applyProtection="1">
      <alignment horizontal="left" vertical="top" wrapText="1"/>
    </xf>
    <xf numFmtId="0" fontId="3" fillId="8" borderId="14" xfId="1" applyFill="1" applyBorder="1" applyAlignment="1" applyProtection="1">
      <alignment horizontal="left" vertical="top" wrapText="1"/>
    </xf>
    <xf numFmtId="0" fontId="20" fillId="8" borderId="0" xfId="0" applyFont="1" applyFill="1" applyAlignment="1">
      <alignment horizontal="left" vertical="top" wrapText="1"/>
    </xf>
    <xf numFmtId="0" fontId="20" fillId="0" borderId="14" xfId="0" applyFont="1" applyBorder="1" applyAlignment="1">
      <alignment horizontal="left"/>
    </xf>
    <xf numFmtId="0" fontId="20" fillId="8" borderId="0" xfId="0" applyFont="1" applyFill="1" applyAlignment="1">
      <alignment horizontal="left"/>
    </xf>
    <xf numFmtId="0" fontId="20" fillId="8" borderId="14" xfId="0" applyFont="1" applyFill="1" applyBorder="1" applyAlignment="1">
      <alignment horizontal="left"/>
    </xf>
    <xf numFmtId="0" fontId="20" fillId="17" borderId="0" xfId="0" applyFont="1" applyFill="1" applyAlignment="1">
      <alignment horizontal="left" vertical="top" wrapText="1"/>
    </xf>
    <xf numFmtId="0" fontId="20" fillId="8" borderId="5" xfId="0" applyFont="1" applyFill="1" applyBorder="1" applyAlignment="1">
      <alignment horizontal="left" wrapText="1"/>
    </xf>
    <xf numFmtId="0" fontId="20" fillId="8" borderId="11" xfId="0" applyFont="1" applyFill="1" applyBorder="1" applyAlignment="1">
      <alignment horizontal="left" wrapText="1"/>
    </xf>
    <xf numFmtId="0" fontId="16" fillId="8" borderId="0" xfId="0" quotePrefix="1" applyFont="1" applyFill="1" applyAlignment="1">
      <alignment horizontal="left" vertical="top"/>
    </xf>
    <xf numFmtId="0" fontId="16" fillId="8" borderId="14" xfId="0" quotePrefix="1" applyFont="1" applyFill="1" applyBorder="1" applyAlignment="1">
      <alignment horizontal="left" vertical="top"/>
    </xf>
    <xf numFmtId="0" fontId="6" fillId="8" borderId="1" xfId="0" applyFont="1" applyFill="1" applyBorder="1" applyAlignment="1">
      <alignment horizontal="center"/>
    </xf>
    <xf numFmtId="0" fontId="6" fillId="11" borderId="6" xfId="0" applyFont="1" applyFill="1" applyBorder="1" applyAlignment="1">
      <alignment horizontal="center"/>
    </xf>
    <xf numFmtId="0" fontId="6" fillId="11" borderId="3" xfId="0" applyFont="1" applyFill="1" applyBorder="1" applyAlignment="1">
      <alignment horizontal="center"/>
    </xf>
    <xf numFmtId="0" fontId="6" fillId="11" borderId="2" xfId="0" applyFont="1" applyFill="1" applyBorder="1" applyAlignment="1">
      <alignment horizontal="center"/>
    </xf>
    <xf numFmtId="0" fontId="6" fillId="13" borderId="6" xfId="0" applyFont="1" applyFill="1" applyBorder="1" applyAlignment="1">
      <alignment horizontal="center" vertical="center" textRotation="90"/>
    </xf>
    <xf numFmtId="0" fontId="6" fillId="13" borderId="3" xfId="0" applyFont="1" applyFill="1" applyBorder="1" applyAlignment="1">
      <alignment horizontal="center" vertical="center" textRotation="90"/>
    </xf>
    <xf numFmtId="0" fontId="6" fillId="13" borderId="2" xfId="0" applyFont="1" applyFill="1" applyBorder="1" applyAlignment="1">
      <alignment horizontal="center" vertical="center" textRotation="90"/>
    </xf>
    <xf numFmtId="0" fontId="6" fillId="13" borderId="0" xfId="0" applyFont="1" applyFill="1" applyBorder="1" applyAlignment="1">
      <alignment horizontal="center"/>
    </xf>
    <xf numFmtId="0" fontId="6" fillId="14" borderId="6" xfId="0" applyFont="1" applyFill="1" applyBorder="1" applyAlignment="1">
      <alignment horizontal="center"/>
    </xf>
    <xf numFmtId="0" fontId="6" fillId="14" borderId="3" xfId="0" applyFont="1" applyFill="1" applyBorder="1" applyAlignment="1">
      <alignment horizontal="center"/>
    </xf>
    <xf numFmtId="0" fontId="6" fillId="14" borderId="2" xfId="0" applyFont="1" applyFill="1" applyBorder="1" applyAlignment="1">
      <alignment horizontal="center"/>
    </xf>
    <xf numFmtId="0" fontId="21" fillId="17" borderId="4" xfId="0" applyFont="1" applyFill="1" applyBorder="1" applyAlignment="1">
      <alignment horizontal="left" wrapText="1"/>
    </xf>
    <xf numFmtId="0" fontId="6" fillId="13" borderId="26" xfId="0" applyFont="1" applyFill="1" applyBorder="1" applyAlignment="1">
      <alignment horizontal="center"/>
    </xf>
    <xf numFmtId="0" fontId="25" fillId="0" borderId="0" xfId="0" applyFont="1" applyAlignment="1">
      <alignment horizontal="left" vertical="top" wrapText="1"/>
    </xf>
    <xf numFmtId="0" fontId="25" fillId="0" borderId="14" xfId="0" applyFont="1" applyBorder="1" applyAlignment="1">
      <alignment horizontal="left" vertical="top" wrapText="1"/>
    </xf>
    <xf numFmtId="0" fontId="20" fillId="8" borderId="0" xfId="0" applyFont="1" applyFill="1" applyAlignment="1">
      <alignment horizontal="left" vertical="top"/>
    </xf>
    <xf numFmtId="0" fontId="20" fillId="8" borderId="14" xfId="0" applyFont="1" applyFill="1" applyBorder="1" applyAlignment="1">
      <alignment horizontal="left" vertical="top"/>
    </xf>
    <xf numFmtId="0" fontId="16" fillId="8" borderId="0" xfId="0" applyFont="1" applyFill="1" applyAlignment="1">
      <alignment horizontal="left"/>
    </xf>
    <xf numFmtId="0" fontId="6" fillId="13" borderId="27" xfId="0" applyFont="1" applyFill="1" applyBorder="1" applyAlignment="1">
      <alignment horizontal="center"/>
    </xf>
    <xf numFmtId="0" fontId="16" fillId="8" borderId="14" xfId="0" applyFont="1" applyFill="1" applyBorder="1" applyAlignment="1">
      <alignment horizontal="left" wrapText="1"/>
    </xf>
    <xf numFmtId="0" fontId="16" fillId="0" borderId="0" xfId="0" applyFont="1" applyBorder="1" applyAlignment="1">
      <alignment horizontal="left" vertical="top" wrapText="1"/>
    </xf>
    <xf numFmtId="0" fontId="20" fillId="0" borderId="0" xfId="0" applyFont="1" applyBorder="1" applyAlignment="1">
      <alignment horizontal="left" vertical="top" wrapText="1"/>
    </xf>
    <xf numFmtId="1" fontId="6" fillId="11" borderId="0" xfId="0" applyNumberFormat="1" applyFont="1" applyFill="1" applyAlignment="1">
      <alignment horizontal="center" vertical="top"/>
    </xf>
    <xf numFmtId="0" fontId="6" fillId="14" borderId="1" xfId="0" applyFont="1" applyFill="1" applyBorder="1" applyAlignment="1">
      <alignment horizontal="center"/>
    </xf>
    <xf numFmtId="0" fontId="21" fillId="17" borderId="0" xfId="0" applyFont="1" applyFill="1" applyBorder="1" applyAlignment="1">
      <alignment horizontal="left" vertical="top"/>
    </xf>
    <xf numFmtId="0" fontId="21" fillId="17" borderId="0" xfId="0" applyFont="1" applyFill="1" applyAlignment="1">
      <alignment horizontal="left" vertical="top"/>
    </xf>
    <xf numFmtId="0" fontId="20" fillId="8" borderId="0" xfId="0" applyFont="1" applyFill="1" applyBorder="1" applyAlignment="1">
      <alignment horizontal="left"/>
    </xf>
    <xf numFmtId="0" fontId="20" fillId="8" borderId="0" xfId="0" applyFont="1" applyFill="1" applyBorder="1" applyAlignment="1">
      <alignment horizontal="left" wrapText="1"/>
    </xf>
    <xf numFmtId="0" fontId="20" fillId="8" borderId="5" xfId="0" applyFont="1" applyFill="1" applyBorder="1" applyAlignment="1">
      <alignment horizontal="left" vertical="top" wrapText="1"/>
    </xf>
    <xf numFmtId="0" fontId="20" fillId="8" borderId="11" xfId="0" applyFont="1" applyFill="1" applyBorder="1" applyAlignment="1">
      <alignment horizontal="left" vertical="top" wrapText="1"/>
    </xf>
    <xf numFmtId="0" fontId="16" fillId="0" borderId="4" xfId="0" applyFont="1" applyBorder="1" applyAlignment="1">
      <alignment horizontal="left" vertical="top"/>
    </xf>
    <xf numFmtId="0" fontId="16" fillId="0" borderId="0" xfId="0" applyFont="1" applyBorder="1" applyAlignment="1">
      <alignment horizontal="left" vertical="top"/>
    </xf>
    <xf numFmtId="0" fontId="6" fillId="2" borderId="0" xfId="0" quotePrefix="1" applyFont="1" applyFill="1" applyBorder="1" applyAlignment="1">
      <alignment horizontal="left"/>
    </xf>
    <xf numFmtId="0" fontId="21" fillId="8" borderId="5" xfId="0" applyFont="1" applyFill="1" applyBorder="1" applyAlignment="1">
      <alignment horizontal="left" wrapText="1"/>
    </xf>
  </cellXfs>
  <cellStyles count="3">
    <cellStyle name="Hyperlink" xfId="1" builtinId="8"/>
    <cellStyle name="Standaard" xfId="0" builtinId="0"/>
    <cellStyle name="Währung" xfId="2"/>
  </cellStyles>
  <dxfs count="27">
    <dxf>
      <fill>
        <patternFill>
          <bgColor indexed="44"/>
        </patternFill>
      </fill>
    </dxf>
    <dxf>
      <fill>
        <patternFill>
          <bgColor indexed="50"/>
        </patternFill>
      </fill>
    </dxf>
    <dxf>
      <fill>
        <patternFill>
          <bgColor indexed="52"/>
        </patternFill>
      </fill>
    </dxf>
    <dxf>
      <fill>
        <patternFill>
          <bgColor indexed="44"/>
        </patternFill>
      </fill>
    </dxf>
    <dxf>
      <fill>
        <patternFill>
          <bgColor indexed="50"/>
        </patternFill>
      </fill>
    </dxf>
    <dxf>
      <fill>
        <patternFill>
          <bgColor indexed="52"/>
        </patternFill>
      </fill>
    </dxf>
    <dxf>
      <fill>
        <patternFill>
          <bgColor indexed="44"/>
        </patternFill>
      </fill>
    </dxf>
    <dxf>
      <fill>
        <patternFill>
          <bgColor indexed="50"/>
        </patternFill>
      </fill>
    </dxf>
    <dxf>
      <fill>
        <patternFill>
          <bgColor indexed="52"/>
        </patternFill>
      </fill>
    </dxf>
    <dxf>
      <fill>
        <patternFill>
          <bgColor indexed="44"/>
        </patternFill>
      </fill>
    </dxf>
    <dxf>
      <fill>
        <patternFill>
          <bgColor indexed="50"/>
        </patternFill>
      </fill>
    </dxf>
    <dxf>
      <fill>
        <patternFill>
          <bgColor indexed="52"/>
        </patternFill>
      </fill>
    </dxf>
    <dxf>
      <fill>
        <patternFill>
          <bgColor indexed="44"/>
        </patternFill>
      </fill>
    </dxf>
    <dxf>
      <fill>
        <patternFill>
          <bgColor indexed="50"/>
        </patternFill>
      </fill>
    </dxf>
    <dxf>
      <fill>
        <patternFill>
          <bgColor indexed="52"/>
        </patternFill>
      </fill>
    </dxf>
    <dxf>
      <fill>
        <patternFill>
          <bgColor indexed="44"/>
        </patternFill>
      </fill>
    </dxf>
    <dxf>
      <fill>
        <patternFill>
          <bgColor indexed="50"/>
        </patternFill>
      </fill>
    </dxf>
    <dxf>
      <fill>
        <patternFill>
          <bgColor indexed="52"/>
        </patternFill>
      </fill>
    </dxf>
    <dxf>
      <fill>
        <patternFill>
          <bgColor indexed="44"/>
        </patternFill>
      </fill>
    </dxf>
    <dxf>
      <fill>
        <patternFill>
          <bgColor indexed="50"/>
        </patternFill>
      </fill>
    </dxf>
    <dxf>
      <fill>
        <patternFill>
          <bgColor indexed="52"/>
        </patternFill>
      </fill>
    </dxf>
    <dxf>
      <fill>
        <patternFill>
          <bgColor indexed="44"/>
        </patternFill>
      </fill>
    </dxf>
    <dxf>
      <fill>
        <patternFill>
          <bgColor indexed="50"/>
        </patternFill>
      </fill>
    </dxf>
    <dxf>
      <fill>
        <patternFill>
          <bgColor indexed="52"/>
        </patternFill>
      </fill>
    </dxf>
    <dxf>
      <fill>
        <patternFill>
          <bgColor indexed="44"/>
        </patternFill>
      </fill>
    </dxf>
    <dxf>
      <fill>
        <patternFill>
          <bgColor indexed="50"/>
        </patternFill>
      </fill>
    </dxf>
    <dxf>
      <fill>
        <patternFill>
          <bgColor indexed="5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238125</xdr:colOff>
      <xdr:row>0</xdr:row>
      <xdr:rowOff>95250</xdr:rowOff>
    </xdr:from>
    <xdr:to>
      <xdr:col>26</xdr:col>
      <xdr:colOff>304800</xdr:colOff>
      <xdr:row>6</xdr:row>
      <xdr:rowOff>0</xdr:rowOff>
    </xdr:to>
    <xdr:pic>
      <xdr:nvPicPr>
        <xdr:cNvPr id="1155" name="Picture 117"/>
        <xdr:cNvPicPr>
          <a:picLocks noChangeAspect="1" noChangeArrowheads="1"/>
        </xdr:cNvPicPr>
      </xdr:nvPicPr>
      <xdr:blipFill>
        <a:blip xmlns:r="http://schemas.openxmlformats.org/officeDocument/2006/relationships" r:embed="rId1" cstate="print"/>
        <a:srcRect/>
        <a:stretch>
          <a:fillRect/>
        </a:stretch>
      </xdr:blipFill>
      <xdr:spPr bwMode="auto">
        <a:xfrm>
          <a:off x="10096500" y="95250"/>
          <a:ext cx="1123950" cy="87630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219075</xdr:colOff>
      <xdr:row>0</xdr:row>
      <xdr:rowOff>123825</xdr:rowOff>
    </xdr:from>
    <xdr:to>
      <xdr:col>27</xdr:col>
      <xdr:colOff>285750</xdr:colOff>
      <xdr:row>6</xdr:row>
      <xdr:rowOff>28575</xdr:rowOff>
    </xdr:to>
    <xdr:pic>
      <xdr:nvPicPr>
        <xdr:cNvPr id="2255" name="Picture 117"/>
        <xdr:cNvPicPr>
          <a:picLocks noChangeAspect="1" noChangeArrowheads="1"/>
        </xdr:cNvPicPr>
      </xdr:nvPicPr>
      <xdr:blipFill>
        <a:blip xmlns:r="http://schemas.openxmlformats.org/officeDocument/2006/relationships" r:embed="rId1" cstate="print"/>
        <a:srcRect/>
        <a:stretch>
          <a:fillRect/>
        </a:stretch>
      </xdr:blipFill>
      <xdr:spPr bwMode="auto">
        <a:xfrm>
          <a:off x="10210800" y="123825"/>
          <a:ext cx="1123950" cy="876300"/>
        </a:xfrm>
        <a:prstGeom prst="rect">
          <a:avLst/>
        </a:prstGeom>
        <a:noFill/>
        <a:ln w="1">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200025</xdr:colOff>
      <xdr:row>0</xdr:row>
      <xdr:rowOff>104775</xdr:rowOff>
    </xdr:from>
    <xdr:to>
      <xdr:col>26</xdr:col>
      <xdr:colOff>266700</xdr:colOff>
      <xdr:row>6</xdr:row>
      <xdr:rowOff>9525</xdr:rowOff>
    </xdr:to>
    <xdr:pic>
      <xdr:nvPicPr>
        <xdr:cNvPr id="3186" name="Picture 117"/>
        <xdr:cNvPicPr>
          <a:picLocks noChangeAspect="1" noChangeArrowheads="1"/>
        </xdr:cNvPicPr>
      </xdr:nvPicPr>
      <xdr:blipFill>
        <a:blip xmlns:r="http://schemas.openxmlformats.org/officeDocument/2006/relationships" r:embed="rId1" cstate="print"/>
        <a:srcRect/>
        <a:stretch>
          <a:fillRect/>
        </a:stretch>
      </xdr:blipFill>
      <xdr:spPr bwMode="auto">
        <a:xfrm>
          <a:off x="10086975" y="104775"/>
          <a:ext cx="1123950" cy="876300"/>
        </a:xfrm>
        <a:prstGeom prst="rect">
          <a:avLst/>
        </a:prstGeom>
        <a:noFill/>
        <a:ln w="1">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209550</xdr:colOff>
      <xdr:row>0</xdr:row>
      <xdr:rowOff>104775</xdr:rowOff>
    </xdr:from>
    <xdr:to>
      <xdr:col>26</xdr:col>
      <xdr:colOff>276225</xdr:colOff>
      <xdr:row>6</xdr:row>
      <xdr:rowOff>9525</xdr:rowOff>
    </xdr:to>
    <xdr:pic>
      <xdr:nvPicPr>
        <xdr:cNvPr id="4263" name="Picture 117"/>
        <xdr:cNvPicPr>
          <a:picLocks noChangeAspect="1" noChangeArrowheads="1"/>
        </xdr:cNvPicPr>
      </xdr:nvPicPr>
      <xdr:blipFill>
        <a:blip xmlns:r="http://schemas.openxmlformats.org/officeDocument/2006/relationships" r:embed="rId1" cstate="print"/>
        <a:srcRect/>
        <a:stretch>
          <a:fillRect/>
        </a:stretch>
      </xdr:blipFill>
      <xdr:spPr bwMode="auto">
        <a:xfrm>
          <a:off x="10210800" y="104775"/>
          <a:ext cx="1123950" cy="876300"/>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209550</xdr:colOff>
      <xdr:row>0</xdr:row>
      <xdr:rowOff>85725</xdr:rowOff>
    </xdr:from>
    <xdr:to>
      <xdr:col>26</xdr:col>
      <xdr:colOff>276225</xdr:colOff>
      <xdr:row>5</xdr:row>
      <xdr:rowOff>152400</xdr:rowOff>
    </xdr:to>
    <xdr:pic>
      <xdr:nvPicPr>
        <xdr:cNvPr id="5247" name="Picture 117"/>
        <xdr:cNvPicPr>
          <a:picLocks noChangeAspect="1" noChangeArrowheads="1"/>
        </xdr:cNvPicPr>
      </xdr:nvPicPr>
      <xdr:blipFill>
        <a:blip xmlns:r="http://schemas.openxmlformats.org/officeDocument/2006/relationships" r:embed="rId1" cstate="print"/>
        <a:srcRect/>
        <a:stretch>
          <a:fillRect/>
        </a:stretch>
      </xdr:blipFill>
      <xdr:spPr bwMode="auto">
        <a:xfrm>
          <a:off x="10172700" y="85725"/>
          <a:ext cx="1123950" cy="87630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Brochure%20rapporteren%20VVKSO.pdf" TargetMode="External"/><Relationship Id="rId1" Type="http://schemas.openxmlformats.org/officeDocument/2006/relationships/hyperlink" Target="Een%20bedrijfsbezoek%20organiseren.doc"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Cocreatie%20in%20de%20supermarkt.doc" TargetMode="External"/><Relationship Id="rId1" Type="http://schemas.openxmlformats.org/officeDocument/2006/relationships/hyperlink" Target="Een%20bedrijfsbezoek%20organiseren.doc"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Een%20bedrijfsbezoek%20organiseren.do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NBN-normen.pdf" TargetMode="External"/><Relationship Id="rId7" Type="http://schemas.openxmlformats.org/officeDocument/2006/relationships/drawing" Target="../drawings/drawing4.xml"/><Relationship Id="rId2" Type="http://schemas.openxmlformats.org/officeDocument/2006/relationships/hyperlink" Target="Zakelijke%20e-mailetiquette.pdf" TargetMode="External"/><Relationship Id="rId1" Type="http://schemas.openxmlformats.org/officeDocument/2006/relationships/hyperlink" Target="Posttarieven%20bedrijven%202012.pdf" TargetMode="External"/><Relationship Id="rId6" Type="http://schemas.openxmlformats.org/officeDocument/2006/relationships/printerSettings" Target="../printerSettings/printerSettings4.bin"/><Relationship Id="rId5" Type="http://schemas.openxmlformats.org/officeDocument/2006/relationships/hyperlink" Target="Een%20bedrijfsbezoek%20organiseren.doc" TargetMode="External"/><Relationship Id="rId4" Type="http://schemas.openxmlformats.org/officeDocument/2006/relationships/hyperlink" Target="Hoe%20maak%20je%20een%20aantrekkelijke%20PowerPoint.pdf" TargetMode="External"/><Relationship Id="rId9"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Een%20bedrijfsbezoek%20organiseren.doc"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AA87"/>
  <sheetViews>
    <sheetView zoomScaleNormal="100" workbookViewId="0">
      <pane ySplit="10" topLeftCell="A11" activePane="bottomLeft" state="frozen"/>
      <selection activeCell="Q8" sqref="Q8:V8"/>
      <selection pane="bottomLeft" activeCell="A2" sqref="A2"/>
    </sheetView>
  </sheetViews>
  <sheetFormatPr defaultRowHeight="12.75" outlineLevelRow="1"/>
  <cols>
    <col min="1" max="1" width="4.140625" style="1" customWidth="1"/>
    <col min="2" max="4" width="9.140625" style="1"/>
    <col min="5" max="5" width="10.85546875" style="1" customWidth="1"/>
    <col min="6" max="6" width="35.28515625" style="1" customWidth="1"/>
    <col min="7" max="7" width="3.28515625" style="1" customWidth="1"/>
    <col min="8" max="8" width="3.42578125" style="1" customWidth="1"/>
    <col min="9" max="9" width="4.28515625" style="2" customWidth="1"/>
    <col min="10" max="10" width="5" style="2" customWidth="1"/>
    <col min="11" max="11" width="5.28515625" style="2" customWidth="1"/>
    <col min="12" max="12" width="5.28515625" style="164" customWidth="1"/>
    <col min="13" max="16" width="5.28515625" style="2" customWidth="1"/>
    <col min="17" max="17" width="5.28515625" style="1" customWidth="1"/>
    <col min="18" max="20" width="2.85546875" style="14" customWidth="1"/>
    <col min="21" max="23" width="2.85546875" style="5" customWidth="1"/>
    <col min="24" max="25" width="5.28515625" style="1" customWidth="1"/>
    <col min="26" max="26" width="5.28515625" style="4" customWidth="1"/>
    <col min="27" max="27" width="5.28515625" style="1" customWidth="1"/>
    <col min="28" max="28" width="9.140625" style="1" customWidth="1"/>
    <col min="29" max="16384" width="9.140625" style="1"/>
  </cols>
  <sheetData>
    <row r="1" spans="1:27">
      <c r="A1" s="332" t="s">
        <v>4</v>
      </c>
      <c r="B1" s="332"/>
      <c r="C1" s="332"/>
      <c r="D1" s="332"/>
      <c r="E1" s="332"/>
      <c r="F1" s="332"/>
      <c r="G1" s="150">
        <v>5</v>
      </c>
      <c r="H1" s="121"/>
      <c r="I1"/>
      <c r="J1"/>
      <c r="K1"/>
      <c r="L1" s="163"/>
      <c r="M1"/>
      <c r="N1"/>
      <c r="O1" s="367" t="s">
        <v>155</v>
      </c>
      <c r="P1" s="367"/>
      <c r="Q1" s="367"/>
      <c r="R1" s="367"/>
      <c r="S1" s="367"/>
      <c r="T1" s="367"/>
      <c r="U1" s="367"/>
      <c r="V1" s="367"/>
      <c r="W1" s="367"/>
    </row>
    <row r="2" spans="1:27">
      <c r="A2" s="39" t="s">
        <v>5</v>
      </c>
      <c r="B2" s="338" t="s">
        <v>161</v>
      </c>
      <c r="C2" s="338"/>
      <c r="D2" s="338"/>
      <c r="E2" s="338"/>
      <c r="F2" s="338"/>
      <c r="G2" s="338"/>
      <c r="H2" s="338"/>
      <c r="I2" s="338"/>
      <c r="J2" s="338"/>
      <c r="K2" s="338"/>
      <c r="L2" s="338"/>
      <c r="M2" s="338"/>
      <c r="N2" s="139"/>
      <c r="O2" s="40"/>
      <c r="P2" s="43"/>
      <c r="Q2" s="44"/>
      <c r="R2" s="41"/>
      <c r="S2" s="41"/>
      <c r="T2" s="41"/>
      <c r="U2" s="45"/>
      <c r="V2" s="45"/>
      <c r="W2" s="45"/>
    </row>
    <row r="3" spans="1:27">
      <c r="A3" s="39" t="s">
        <v>6</v>
      </c>
      <c r="B3" s="338" t="s">
        <v>162</v>
      </c>
      <c r="C3" s="338"/>
      <c r="D3" s="338"/>
      <c r="E3" s="338"/>
      <c r="F3" s="338"/>
      <c r="G3" s="338"/>
      <c r="H3" s="338"/>
      <c r="I3" s="338"/>
      <c r="J3" s="338"/>
      <c r="K3" s="338"/>
      <c r="L3" s="338"/>
      <c r="M3" s="338"/>
      <c r="N3" s="139"/>
      <c r="O3" s="40"/>
      <c r="P3" s="1"/>
      <c r="R3" s="1"/>
      <c r="S3" s="1"/>
      <c r="T3" s="1"/>
      <c r="U3" s="1"/>
      <c r="V3" s="1"/>
      <c r="W3" s="1"/>
    </row>
    <row r="4" spans="1:27">
      <c r="A4" s="39" t="s">
        <v>7</v>
      </c>
      <c r="B4" s="338" t="s">
        <v>163</v>
      </c>
      <c r="C4" s="338"/>
      <c r="D4" s="338"/>
      <c r="E4" s="338"/>
      <c r="F4" s="338"/>
      <c r="G4" s="338"/>
      <c r="H4" s="338"/>
      <c r="I4" s="338"/>
      <c r="J4" s="338"/>
      <c r="K4" s="338"/>
      <c r="L4" s="338"/>
      <c r="M4" s="338"/>
      <c r="N4" s="139"/>
      <c r="O4" s="40"/>
      <c r="Q4" s="5"/>
    </row>
    <row r="5" spans="1:27">
      <c r="A5" s="39" t="s">
        <v>8</v>
      </c>
      <c r="B5" s="338" t="s">
        <v>164</v>
      </c>
      <c r="C5" s="338"/>
      <c r="D5" s="338"/>
      <c r="E5" s="338"/>
      <c r="F5" s="338"/>
      <c r="G5" s="338"/>
      <c r="H5" s="338"/>
      <c r="I5" s="338"/>
      <c r="J5" s="338"/>
      <c r="K5" s="338"/>
      <c r="L5" s="338"/>
      <c r="M5" s="338"/>
      <c r="N5" s="139"/>
      <c r="O5" s="40"/>
      <c r="Q5" s="5"/>
    </row>
    <row r="6" spans="1:27">
      <c r="A6" s="8"/>
      <c r="B6" s="4"/>
      <c r="G6" s="20"/>
      <c r="H6" s="4"/>
      <c r="I6" s="73">
        <f>I8+'2'!J8+'3'!I8+'4'!I8+'5'!I8</f>
        <v>550</v>
      </c>
      <c r="J6" s="73">
        <f>J8+'2'!K8+'3'!J8+'4'!J8+'5'!J8</f>
        <v>0</v>
      </c>
      <c r="K6" s="15"/>
      <c r="L6" s="45"/>
      <c r="M6" s="27"/>
      <c r="N6" s="27"/>
      <c r="Q6" s="5"/>
    </row>
    <row r="7" spans="1:27" ht="13.5" thickBot="1">
      <c r="B7" s="4"/>
      <c r="F7" s="4"/>
      <c r="G7" s="20"/>
      <c r="H7" s="4"/>
      <c r="K7" s="15"/>
      <c r="L7" s="45"/>
      <c r="M7" s="27"/>
      <c r="N7" s="27"/>
      <c r="Q7" s="35"/>
    </row>
    <row r="8" spans="1:27" ht="13.5" thickBot="1">
      <c r="B8" s="8"/>
      <c r="F8" s="4"/>
      <c r="G8" s="4"/>
      <c r="I8" s="19">
        <v>5</v>
      </c>
      <c r="J8" s="19">
        <f>J11+J35+J24</f>
        <v>0</v>
      </c>
      <c r="K8" s="360" t="b">
        <v>1</v>
      </c>
      <c r="L8" s="361"/>
      <c r="M8" s="362" t="s">
        <v>158</v>
      </c>
      <c r="N8" s="363"/>
      <c r="O8" s="363"/>
      <c r="P8" s="363"/>
      <c r="Q8" s="364"/>
      <c r="R8" s="351" t="s">
        <v>159</v>
      </c>
      <c r="S8" s="351"/>
      <c r="T8" s="351"/>
      <c r="U8" s="351"/>
      <c r="V8" s="351"/>
      <c r="W8" s="352"/>
      <c r="X8" s="369" t="s">
        <v>195</v>
      </c>
      <c r="Y8" s="369"/>
      <c r="Z8" s="368" t="s">
        <v>196</v>
      </c>
      <c r="AA8" s="368"/>
    </row>
    <row r="9" spans="1:27" ht="6" customHeight="1" thickBot="1">
      <c r="A9" s="8"/>
      <c r="B9" s="4"/>
      <c r="F9" s="4"/>
      <c r="G9" s="4"/>
      <c r="K9" s="5"/>
      <c r="L9" s="194"/>
      <c r="M9" s="5"/>
      <c r="N9" s="5"/>
      <c r="O9" s="5"/>
      <c r="P9" s="5"/>
      <c r="Q9" s="4"/>
      <c r="R9" s="4"/>
      <c r="S9" s="4"/>
      <c r="T9" s="4"/>
      <c r="X9" s="4"/>
      <c r="Y9" s="4"/>
      <c r="AA9" s="4"/>
    </row>
    <row r="10" spans="1:27" ht="60" customHeight="1" thickBot="1">
      <c r="B10" s="357" t="s">
        <v>3</v>
      </c>
      <c r="C10" s="358"/>
      <c r="D10" s="358"/>
      <c r="E10" s="358"/>
      <c r="F10" s="359"/>
      <c r="G10" s="93">
        <v>3</v>
      </c>
      <c r="H10" s="59">
        <v>4</v>
      </c>
      <c r="I10" s="2" t="s">
        <v>0</v>
      </c>
      <c r="J10" s="2" t="s">
        <v>1</v>
      </c>
      <c r="K10" s="196" t="s">
        <v>151</v>
      </c>
      <c r="L10" s="196" t="s">
        <v>165</v>
      </c>
      <c r="M10" s="197" t="s">
        <v>166</v>
      </c>
      <c r="N10" s="197" t="s">
        <v>167</v>
      </c>
      <c r="O10" s="197" t="s">
        <v>152</v>
      </c>
      <c r="P10" s="313" t="s">
        <v>153</v>
      </c>
      <c r="Q10" s="198" t="s">
        <v>154</v>
      </c>
      <c r="R10" s="199" t="s">
        <v>13</v>
      </c>
      <c r="S10" s="199" t="s">
        <v>12</v>
      </c>
      <c r="T10" s="199" t="s">
        <v>2</v>
      </c>
      <c r="U10" s="199" t="s">
        <v>156</v>
      </c>
      <c r="V10" s="199" t="s">
        <v>157</v>
      </c>
      <c r="W10" s="199" t="s">
        <v>51</v>
      </c>
      <c r="X10" s="195" t="s">
        <v>197</v>
      </c>
      <c r="Y10" s="195" t="s">
        <v>198</v>
      </c>
      <c r="Z10" s="200" t="s">
        <v>199</v>
      </c>
      <c r="AA10" s="200" t="s">
        <v>200</v>
      </c>
    </row>
    <row r="11" spans="1:27" ht="18.75" customHeight="1">
      <c r="A11" s="21"/>
      <c r="B11" s="355" t="s">
        <v>9</v>
      </c>
      <c r="C11" s="355"/>
      <c r="D11" s="355"/>
      <c r="E11" s="355"/>
      <c r="F11" s="355"/>
      <c r="I11" s="36"/>
      <c r="J11" s="36">
        <f>J12+J17</f>
        <v>0</v>
      </c>
      <c r="K11" s="15"/>
      <c r="L11" s="45"/>
      <c r="M11" s="15"/>
      <c r="N11" s="15"/>
      <c r="O11" s="15"/>
      <c r="P11" s="15"/>
      <c r="Q11" s="25"/>
      <c r="R11" s="13"/>
      <c r="S11" s="13"/>
      <c r="T11" s="13"/>
      <c r="U11" s="15"/>
      <c r="V11" s="15"/>
      <c r="W11" s="15"/>
    </row>
    <row r="12" spans="1:27" s="4" customFormat="1" ht="26.25" customHeight="1">
      <c r="A12" s="10"/>
      <c r="B12" s="333" t="s">
        <v>10</v>
      </c>
      <c r="C12" s="334"/>
      <c r="D12" s="334"/>
      <c r="E12" s="334"/>
      <c r="F12" s="334"/>
      <c r="I12" s="65"/>
      <c r="J12" s="30">
        <f>SUM(J13:J15)</f>
        <v>0</v>
      </c>
      <c r="K12" s="18"/>
      <c r="L12" s="165"/>
      <c r="M12" s="18"/>
      <c r="N12" s="18"/>
      <c r="O12" s="18"/>
      <c r="P12" s="18"/>
      <c r="Q12" s="32"/>
      <c r="R12" s="17"/>
      <c r="S12" s="17"/>
      <c r="T12" s="17"/>
      <c r="U12" s="18"/>
      <c r="V12" s="18"/>
      <c r="W12" s="18"/>
    </row>
    <row r="13" spans="1:27" s="4" customFormat="1" ht="14.1" customHeight="1" outlineLevel="1">
      <c r="A13" s="10"/>
      <c r="B13" s="335" t="s">
        <v>176</v>
      </c>
      <c r="C13" s="336"/>
      <c r="D13" s="336"/>
      <c r="E13" s="336"/>
      <c r="F13" s="337"/>
      <c r="G13" s="102"/>
      <c r="H13" s="109"/>
      <c r="I13" s="23"/>
      <c r="J13" s="53"/>
      <c r="K13" s="342"/>
      <c r="L13" s="166"/>
      <c r="M13" s="9"/>
      <c r="N13" s="9"/>
      <c r="O13" s="9"/>
      <c r="P13" s="9"/>
      <c r="Q13" s="26"/>
      <c r="R13" s="22"/>
      <c r="S13" s="22"/>
      <c r="T13" s="22"/>
      <c r="U13" s="9"/>
      <c r="V13" s="9"/>
      <c r="W13" s="9"/>
      <c r="X13" s="7"/>
      <c r="Y13" s="7"/>
      <c r="Z13" s="7"/>
      <c r="AA13" s="7"/>
    </row>
    <row r="14" spans="1:27" s="4" customFormat="1" ht="29.25" customHeight="1" outlineLevel="1">
      <c r="A14" s="10"/>
      <c r="B14" s="349" t="s">
        <v>177</v>
      </c>
      <c r="C14" s="350"/>
      <c r="D14" s="350"/>
      <c r="E14" s="350"/>
      <c r="F14" s="350"/>
      <c r="G14" s="103"/>
      <c r="H14" s="110"/>
      <c r="I14" s="24"/>
      <c r="J14" s="54"/>
      <c r="K14" s="343"/>
      <c r="L14" s="166"/>
      <c r="M14" s="23"/>
      <c r="N14" s="23"/>
      <c r="O14" s="23"/>
      <c r="P14" s="24"/>
      <c r="Q14" s="28"/>
      <c r="R14" s="29"/>
      <c r="S14" s="29"/>
      <c r="T14" s="29"/>
      <c r="U14" s="24"/>
      <c r="V14" s="24"/>
      <c r="W14" s="24"/>
      <c r="X14" s="7"/>
      <c r="Y14" s="7"/>
      <c r="Z14" s="7"/>
      <c r="AA14" s="7"/>
    </row>
    <row r="15" spans="1:27" s="4" customFormat="1" ht="27.75" customHeight="1" outlineLevel="1">
      <c r="A15" s="10"/>
      <c r="B15" s="349" t="s">
        <v>175</v>
      </c>
      <c r="C15" s="350"/>
      <c r="D15" s="350"/>
      <c r="E15" s="350"/>
      <c r="F15" s="350"/>
      <c r="G15" s="104"/>
      <c r="H15" s="111"/>
      <c r="I15" s="9"/>
      <c r="J15" s="60"/>
      <c r="K15" s="344"/>
      <c r="L15" s="167"/>
      <c r="M15" s="6"/>
      <c r="N15" s="6"/>
      <c r="O15" s="6"/>
      <c r="P15" s="6"/>
      <c r="Q15" s="16"/>
      <c r="R15" s="7"/>
      <c r="S15" s="7"/>
      <c r="T15" s="7"/>
      <c r="U15" s="6"/>
      <c r="V15" s="6"/>
      <c r="W15" s="6"/>
      <c r="X15" s="7"/>
      <c r="Y15" s="7"/>
      <c r="Z15" s="7"/>
      <c r="AA15" s="7"/>
    </row>
    <row r="16" spans="1:27" s="4" customFormat="1" ht="14.1" customHeight="1" outlineLevel="1">
      <c r="A16" s="10"/>
      <c r="B16" s="68"/>
      <c r="C16" s="49"/>
      <c r="D16" s="49"/>
      <c r="E16" s="49"/>
      <c r="F16" s="49"/>
      <c r="I16" s="5"/>
      <c r="J16" s="5"/>
      <c r="K16" s="5"/>
      <c r="L16" s="154"/>
      <c r="M16" s="5"/>
      <c r="N16" s="5"/>
      <c r="O16" s="5"/>
      <c r="P16" s="5"/>
      <c r="U16" s="5"/>
      <c r="V16" s="5"/>
      <c r="W16" s="5"/>
    </row>
    <row r="17" spans="1:27" s="4" customFormat="1" ht="28.5" customHeight="1">
      <c r="A17" s="10"/>
      <c r="B17" s="347" t="s">
        <v>11</v>
      </c>
      <c r="C17" s="348"/>
      <c r="D17" s="348"/>
      <c r="E17" s="348"/>
      <c r="F17" s="348"/>
      <c r="I17" s="65"/>
      <c r="J17" s="30">
        <f>SUM(J19:J22)</f>
        <v>0</v>
      </c>
      <c r="K17" s="5"/>
      <c r="L17" s="154"/>
      <c r="M17" s="5"/>
      <c r="N17" s="5"/>
      <c r="O17" s="5"/>
      <c r="P17" s="5"/>
      <c r="U17" s="5"/>
      <c r="V17" s="5"/>
      <c r="W17" s="5"/>
    </row>
    <row r="18" spans="1:27" s="4" customFormat="1" ht="14.1" customHeight="1" outlineLevel="1">
      <c r="A18" s="10"/>
      <c r="B18" s="365" t="s">
        <v>178</v>
      </c>
      <c r="C18" s="366"/>
      <c r="D18" s="366"/>
      <c r="E18" s="366"/>
      <c r="F18" s="366"/>
      <c r="G18" s="99"/>
      <c r="H18" s="109"/>
      <c r="I18" s="23"/>
      <c r="J18" s="60"/>
      <c r="K18" s="342"/>
      <c r="L18" s="168"/>
      <c r="M18" s="6"/>
      <c r="N18" s="6"/>
      <c r="O18" s="6"/>
      <c r="P18" s="6"/>
      <c r="Q18" s="7"/>
      <c r="R18" s="7"/>
      <c r="S18" s="7"/>
      <c r="T18" s="7"/>
      <c r="U18" s="6"/>
      <c r="V18" s="6"/>
      <c r="W18" s="6"/>
      <c r="X18" s="7"/>
      <c r="Y18" s="7"/>
      <c r="Z18" s="7"/>
      <c r="AA18" s="7"/>
    </row>
    <row r="19" spans="1:27" s="4" customFormat="1" ht="14.1" customHeight="1" outlineLevel="1">
      <c r="A19" s="10"/>
      <c r="B19" s="365" t="s">
        <v>189</v>
      </c>
      <c r="C19" s="366"/>
      <c r="D19" s="366"/>
      <c r="E19" s="366"/>
      <c r="F19" s="366"/>
      <c r="G19" s="106"/>
      <c r="H19" s="110"/>
      <c r="I19" s="24"/>
      <c r="J19" s="60"/>
      <c r="K19" s="343"/>
      <c r="L19" s="166"/>
      <c r="M19" s="6"/>
      <c r="N19" s="6"/>
      <c r="O19" s="6"/>
      <c r="P19" s="6"/>
      <c r="Q19" s="7"/>
      <c r="R19" s="7"/>
      <c r="S19" s="7"/>
      <c r="T19" s="7"/>
      <c r="U19" s="6"/>
      <c r="V19" s="6"/>
      <c r="W19" s="6"/>
      <c r="X19" s="7"/>
      <c r="Y19" s="7"/>
      <c r="Z19" s="7"/>
      <c r="AA19" s="7"/>
    </row>
    <row r="20" spans="1:27" s="4" customFormat="1" ht="14.1" customHeight="1" outlineLevel="1">
      <c r="A20" s="10"/>
      <c r="B20" s="365" t="s">
        <v>190</v>
      </c>
      <c r="C20" s="366"/>
      <c r="D20" s="366"/>
      <c r="E20" s="366"/>
      <c r="F20" s="366"/>
      <c r="G20" s="106"/>
      <c r="H20" s="110"/>
      <c r="I20" s="24"/>
      <c r="J20" s="60"/>
      <c r="K20" s="343"/>
      <c r="L20" s="166"/>
      <c r="M20" s="6"/>
      <c r="N20" s="6"/>
      <c r="O20" s="6"/>
      <c r="P20" s="6"/>
      <c r="Q20" s="7"/>
      <c r="R20" s="7"/>
      <c r="S20" s="7"/>
      <c r="T20" s="7"/>
      <c r="U20" s="6"/>
      <c r="V20" s="6"/>
      <c r="W20" s="6"/>
      <c r="X20" s="7"/>
      <c r="Y20" s="7"/>
      <c r="Z20" s="7"/>
      <c r="AA20" s="7"/>
    </row>
    <row r="21" spans="1:27" s="4" customFormat="1" ht="42" customHeight="1" outlineLevel="1">
      <c r="A21" s="10"/>
      <c r="B21" s="349" t="s">
        <v>179</v>
      </c>
      <c r="C21" s="366"/>
      <c r="D21" s="366"/>
      <c r="E21" s="366"/>
      <c r="F21" s="366"/>
      <c r="G21" s="106"/>
      <c r="H21" s="110"/>
      <c r="I21" s="24"/>
      <c r="J21" s="60"/>
      <c r="K21" s="343"/>
      <c r="L21" s="166"/>
      <c r="M21" s="6"/>
      <c r="N21" s="6"/>
      <c r="O21" s="6"/>
      <c r="P21" s="6"/>
      <c r="Q21" s="7"/>
      <c r="R21" s="7"/>
      <c r="S21" s="7"/>
      <c r="T21" s="7"/>
      <c r="U21" s="6"/>
      <c r="V21" s="6"/>
      <c r="W21" s="6"/>
      <c r="X21" s="7"/>
      <c r="Y21" s="7"/>
      <c r="Z21" s="7"/>
      <c r="AA21" s="7"/>
    </row>
    <row r="22" spans="1:27" s="4" customFormat="1" ht="24" customHeight="1" outlineLevel="1">
      <c r="A22" s="10"/>
      <c r="B22" s="345" t="s">
        <v>180</v>
      </c>
      <c r="C22" s="346"/>
      <c r="D22" s="346"/>
      <c r="E22" s="346"/>
      <c r="F22" s="346"/>
      <c r="G22" s="100"/>
      <c r="H22" s="111"/>
      <c r="I22" s="9"/>
      <c r="J22" s="60"/>
      <c r="K22" s="344"/>
      <c r="L22" s="167"/>
      <c r="M22" s="6"/>
      <c r="N22" s="6"/>
      <c r="O22" s="6"/>
      <c r="P22" s="6"/>
      <c r="Q22" s="7"/>
      <c r="R22" s="7"/>
      <c r="S22" s="7"/>
      <c r="T22" s="7"/>
      <c r="U22" s="6"/>
      <c r="V22" s="6"/>
      <c r="W22" s="6"/>
      <c r="X22" s="7"/>
      <c r="Y22" s="7"/>
      <c r="Z22" s="7"/>
      <c r="AA22" s="7"/>
    </row>
    <row r="23" spans="1:27" s="4" customFormat="1" ht="24" customHeight="1">
      <c r="A23" s="10"/>
      <c r="B23" s="62"/>
      <c r="C23" s="63"/>
      <c r="D23" s="63"/>
      <c r="E23" s="63"/>
      <c r="F23" s="63"/>
      <c r="G23" s="48"/>
      <c r="H23" s="48"/>
      <c r="I23" s="15"/>
      <c r="J23" s="15"/>
      <c r="K23" s="15"/>
      <c r="L23" s="45"/>
      <c r="M23" s="15"/>
      <c r="N23" s="15"/>
      <c r="O23" s="15"/>
      <c r="P23" s="15"/>
      <c r="Q23" s="48"/>
      <c r="R23" s="48"/>
      <c r="S23" s="48"/>
      <c r="T23" s="48"/>
      <c r="U23" s="15"/>
      <c r="V23" s="15"/>
      <c r="W23" s="15"/>
    </row>
    <row r="24" spans="1:27" s="4" customFormat="1" ht="19.5" customHeight="1">
      <c r="A24" s="34"/>
      <c r="B24" s="355" t="s">
        <v>185</v>
      </c>
      <c r="C24" s="355"/>
      <c r="D24" s="355"/>
      <c r="E24" s="355"/>
      <c r="F24" s="355"/>
      <c r="I24" s="36"/>
      <c r="J24" s="36">
        <f>J25+J30</f>
        <v>0</v>
      </c>
      <c r="K24" s="5"/>
      <c r="L24" s="154"/>
      <c r="M24" s="5"/>
      <c r="N24" s="5"/>
      <c r="O24" s="5"/>
      <c r="P24" s="5"/>
      <c r="U24" s="5"/>
      <c r="V24" s="5"/>
      <c r="W24" s="5"/>
    </row>
    <row r="25" spans="1:27" s="4" customFormat="1" ht="22.5" customHeight="1">
      <c r="A25" s="34"/>
      <c r="B25" s="347" t="s">
        <v>186</v>
      </c>
      <c r="C25" s="348"/>
      <c r="D25" s="348"/>
      <c r="E25" s="348"/>
      <c r="F25" s="348"/>
      <c r="I25" s="65"/>
      <c r="J25" s="65">
        <f>SUM(J27:J28)</f>
        <v>0</v>
      </c>
      <c r="K25" s="5"/>
      <c r="L25" s="154"/>
      <c r="M25" s="5"/>
      <c r="N25" s="5"/>
      <c r="O25" s="5"/>
      <c r="P25" s="5"/>
      <c r="U25" s="5"/>
      <c r="V25" s="5"/>
      <c r="W25" s="5"/>
    </row>
    <row r="26" spans="1:27" s="4" customFormat="1" ht="12.75" customHeight="1" outlineLevel="1">
      <c r="A26" s="34"/>
      <c r="B26" s="349" t="s">
        <v>187</v>
      </c>
      <c r="C26" s="350"/>
      <c r="D26" s="350"/>
      <c r="E26" s="350"/>
      <c r="F26" s="356"/>
      <c r="G26" s="99"/>
      <c r="H26" s="109"/>
      <c r="I26" s="23"/>
      <c r="J26" s="60"/>
      <c r="K26" s="342"/>
      <c r="L26" s="168"/>
      <c r="M26" s="6"/>
      <c r="N26" s="6"/>
      <c r="O26" s="6"/>
      <c r="P26" s="6"/>
      <c r="Q26" s="7"/>
      <c r="R26" s="7"/>
      <c r="S26" s="7"/>
      <c r="T26" s="7"/>
      <c r="U26" s="6"/>
      <c r="V26" s="6"/>
      <c r="W26" s="6"/>
      <c r="X26" s="7"/>
      <c r="Y26" s="7"/>
      <c r="Z26" s="7"/>
      <c r="AA26" s="7"/>
    </row>
    <row r="27" spans="1:27" s="4" customFormat="1" ht="12.75" customHeight="1" outlineLevel="1">
      <c r="A27" s="34"/>
      <c r="B27" s="349" t="s">
        <v>192</v>
      </c>
      <c r="C27" s="350"/>
      <c r="D27" s="350"/>
      <c r="E27" s="350"/>
      <c r="F27" s="356"/>
      <c r="G27" s="106"/>
      <c r="H27" s="110"/>
      <c r="I27" s="24"/>
      <c r="J27" s="60"/>
      <c r="K27" s="343"/>
      <c r="L27" s="166"/>
      <c r="M27" s="6"/>
      <c r="N27" s="6"/>
      <c r="O27" s="6"/>
      <c r="P27" s="6"/>
      <c r="Q27" s="7"/>
      <c r="R27" s="7"/>
      <c r="S27" s="7"/>
      <c r="T27" s="7"/>
      <c r="U27" s="6"/>
      <c r="V27" s="6"/>
      <c r="W27" s="6"/>
      <c r="X27" s="7"/>
      <c r="Y27" s="7"/>
      <c r="Z27" s="7"/>
      <c r="AA27" s="7"/>
    </row>
    <row r="28" spans="1:27" s="4" customFormat="1" ht="12.75" customHeight="1" outlineLevel="1">
      <c r="A28" s="34"/>
      <c r="B28" s="376" t="s">
        <v>191</v>
      </c>
      <c r="C28" s="377"/>
      <c r="D28" s="377"/>
      <c r="E28" s="377"/>
      <c r="F28" s="378"/>
      <c r="G28" s="100"/>
      <c r="H28" s="111"/>
      <c r="I28" s="9"/>
      <c r="J28" s="60"/>
      <c r="K28" s="344"/>
      <c r="L28" s="167"/>
      <c r="M28" s="6"/>
      <c r="N28" s="6"/>
      <c r="O28" s="6"/>
      <c r="P28" s="6"/>
      <c r="Q28" s="7"/>
      <c r="R28" s="7"/>
      <c r="S28" s="7"/>
      <c r="T28" s="7"/>
      <c r="U28" s="6"/>
      <c r="V28" s="6"/>
      <c r="W28" s="6"/>
      <c r="X28" s="7"/>
      <c r="Y28" s="7"/>
      <c r="Z28" s="7"/>
      <c r="AA28" s="7"/>
    </row>
    <row r="29" spans="1:27" s="4" customFormat="1" ht="10.5">
      <c r="A29" s="34"/>
      <c r="I29" s="5"/>
      <c r="J29" s="5"/>
      <c r="K29" s="5"/>
      <c r="L29" s="154"/>
      <c r="M29" s="5"/>
      <c r="N29" s="5"/>
      <c r="O29" s="5"/>
      <c r="P29" s="5"/>
      <c r="U29" s="5"/>
      <c r="V29" s="5"/>
      <c r="W29" s="5"/>
    </row>
    <row r="30" spans="1:27" s="4" customFormat="1" ht="12.75" customHeight="1">
      <c r="A30" s="34"/>
      <c r="B30" s="347" t="s">
        <v>188</v>
      </c>
      <c r="C30" s="348"/>
      <c r="D30" s="348"/>
      <c r="E30" s="348"/>
      <c r="F30" s="348"/>
      <c r="I30" s="65"/>
      <c r="J30" s="65">
        <f>SUM(J31:J33)</f>
        <v>0</v>
      </c>
      <c r="K30" s="5"/>
      <c r="L30" s="154"/>
      <c r="M30" s="5"/>
      <c r="N30" s="5"/>
      <c r="O30" s="5"/>
      <c r="P30" s="5"/>
      <c r="U30" s="5"/>
      <c r="V30" s="5"/>
      <c r="W30" s="5"/>
    </row>
    <row r="31" spans="1:27" s="4" customFormat="1" ht="28.5" customHeight="1" outlineLevel="1">
      <c r="A31" s="34"/>
      <c r="B31" s="345" t="s">
        <v>201</v>
      </c>
      <c r="C31" s="373"/>
      <c r="D31" s="373"/>
      <c r="E31" s="373"/>
      <c r="F31" s="374"/>
      <c r="G31" s="99"/>
      <c r="H31" s="109"/>
      <c r="I31" s="23"/>
      <c r="J31" s="60"/>
      <c r="K31" s="141"/>
      <c r="L31" s="169"/>
      <c r="M31" s="6"/>
      <c r="N31" s="6"/>
      <c r="O31" s="6"/>
      <c r="P31" s="6"/>
      <c r="Q31" s="7"/>
      <c r="R31" s="7"/>
      <c r="S31" s="7"/>
      <c r="T31" s="7"/>
      <c r="U31" s="6"/>
      <c r="V31" s="6"/>
      <c r="W31" s="6"/>
      <c r="X31" s="7"/>
      <c r="Y31" s="7"/>
      <c r="Z31" s="7"/>
      <c r="AA31" s="7"/>
    </row>
    <row r="32" spans="1:27" s="4" customFormat="1" ht="26.25" customHeight="1" outlineLevel="1">
      <c r="A32" s="34"/>
      <c r="B32" s="345" t="s">
        <v>202</v>
      </c>
      <c r="C32" s="373"/>
      <c r="D32" s="373"/>
      <c r="E32" s="373"/>
      <c r="F32" s="374"/>
      <c r="G32" s="106"/>
      <c r="H32" s="110"/>
      <c r="I32" s="24"/>
      <c r="J32" s="60"/>
      <c r="K32" s="142"/>
      <c r="L32" s="170"/>
      <c r="M32" s="6"/>
      <c r="N32" s="6"/>
      <c r="O32" s="6"/>
      <c r="P32" s="6"/>
      <c r="Q32" s="7"/>
      <c r="R32" s="7"/>
      <c r="S32" s="7"/>
      <c r="T32" s="7"/>
      <c r="U32" s="6"/>
      <c r="V32" s="6"/>
      <c r="W32" s="6"/>
      <c r="X32" s="7"/>
      <c r="Y32" s="7"/>
      <c r="Z32" s="7"/>
      <c r="AA32" s="7"/>
    </row>
    <row r="33" spans="1:27" s="4" customFormat="1" ht="12.75" customHeight="1" outlineLevel="1">
      <c r="A33" s="33"/>
      <c r="B33" s="370" t="s">
        <v>193</v>
      </c>
      <c r="C33" s="371"/>
      <c r="D33" s="371"/>
      <c r="E33" s="371"/>
      <c r="F33" s="372"/>
      <c r="G33" s="100"/>
      <c r="H33" s="111"/>
      <c r="I33" s="9"/>
      <c r="J33" s="60"/>
      <c r="K33" s="140"/>
      <c r="L33" s="171"/>
      <c r="M33" s="6"/>
      <c r="N33" s="6"/>
      <c r="O33" s="6"/>
      <c r="P33" s="6"/>
      <c r="Q33" s="7"/>
      <c r="R33" s="7"/>
      <c r="S33" s="7"/>
      <c r="T33" s="7"/>
      <c r="U33" s="6"/>
      <c r="V33" s="6"/>
      <c r="W33" s="6"/>
      <c r="X33" s="7"/>
      <c r="Y33" s="7"/>
      <c r="Z33" s="7"/>
      <c r="AA33" s="7"/>
    </row>
    <row r="34" spans="1:27" s="4" customFormat="1" ht="10.5">
      <c r="A34" s="34"/>
      <c r="I34" s="5"/>
      <c r="J34" s="5"/>
      <c r="K34" s="5"/>
      <c r="L34" s="154"/>
      <c r="M34" s="5"/>
      <c r="N34" s="5"/>
      <c r="O34" s="5"/>
      <c r="P34" s="5"/>
      <c r="Q34" s="146"/>
      <c r="U34" s="5"/>
      <c r="V34" s="5"/>
      <c r="W34" s="5"/>
    </row>
    <row r="35" spans="1:27" s="4" customFormat="1" ht="17.25" customHeight="1">
      <c r="A35" s="10"/>
      <c r="B35" s="355" t="s">
        <v>194</v>
      </c>
      <c r="C35" s="355"/>
      <c r="D35" s="355"/>
      <c r="E35" s="355"/>
      <c r="F35" s="355"/>
      <c r="I35" s="36">
        <f>I36</f>
        <v>5</v>
      </c>
      <c r="J35" s="36">
        <f>J36</f>
        <v>0</v>
      </c>
      <c r="K35" s="5"/>
      <c r="L35" s="154"/>
      <c r="M35" s="5"/>
      <c r="N35" s="5"/>
      <c r="O35" s="5"/>
      <c r="P35" s="5"/>
      <c r="U35" s="5"/>
      <c r="V35" s="5"/>
      <c r="W35" s="5"/>
    </row>
    <row r="36" spans="1:27" s="4" customFormat="1" ht="27" customHeight="1">
      <c r="A36" s="10"/>
      <c r="B36" s="353" t="s">
        <v>496</v>
      </c>
      <c r="C36" s="354"/>
      <c r="D36" s="354"/>
      <c r="E36" s="354"/>
      <c r="F36" s="354"/>
      <c r="I36" s="65">
        <v>5</v>
      </c>
      <c r="J36" s="30">
        <f>SUM(J38:J40)</f>
        <v>0</v>
      </c>
      <c r="K36" s="5"/>
      <c r="L36" s="154"/>
      <c r="M36" s="5"/>
      <c r="N36" s="5"/>
      <c r="O36" s="5"/>
      <c r="P36" s="5"/>
      <c r="U36" s="5"/>
      <c r="V36" s="5"/>
      <c r="W36" s="5"/>
    </row>
    <row r="37" spans="1:27" s="4" customFormat="1" ht="41.25" customHeight="1" outlineLevel="1">
      <c r="A37" s="11"/>
      <c r="B37" s="349" t="s">
        <v>181</v>
      </c>
      <c r="C37" s="350"/>
      <c r="D37" s="350"/>
      <c r="E37" s="350"/>
      <c r="F37" s="356"/>
      <c r="G37" s="99"/>
      <c r="H37" s="143"/>
      <c r="I37" s="23"/>
      <c r="J37" s="60"/>
      <c r="K37" s="342"/>
      <c r="L37" s="168"/>
      <c r="M37" s="6"/>
      <c r="N37" s="6"/>
      <c r="O37" s="6"/>
      <c r="P37" s="6"/>
      <c r="Q37" s="339"/>
      <c r="R37" s="7"/>
      <c r="S37" s="7"/>
      <c r="T37" s="7"/>
      <c r="U37" s="6"/>
      <c r="V37" s="6"/>
      <c r="W37" s="6"/>
      <c r="X37" s="7"/>
      <c r="Y37" s="7"/>
      <c r="Z37" s="7"/>
      <c r="AA37" s="7"/>
    </row>
    <row r="38" spans="1:27" s="4" customFormat="1" ht="40.5" customHeight="1" outlineLevel="1">
      <c r="A38" s="34"/>
      <c r="B38" s="349" t="s">
        <v>182</v>
      </c>
      <c r="C38" s="350"/>
      <c r="D38" s="350"/>
      <c r="E38" s="350"/>
      <c r="F38" s="356"/>
      <c r="G38" s="106"/>
      <c r="H38" s="144"/>
      <c r="I38" s="24"/>
      <c r="J38" s="60"/>
      <c r="K38" s="343"/>
      <c r="L38" s="166"/>
      <c r="M38" s="6"/>
      <c r="N38" s="6"/>
      <c r="O38" s="6"/>
      <c r="P38" s="6"/>
      <c r="Q38" s="340"/>
      <c r="R38" s="7"/>
      <c r="S38" s="7"/>
      <c r="T38" s="7"/>
      <c r="U38" s="6"/>
      <c r="V38" s="6"/>
      <c r="W38" s="6"/>
      <c r="X38" s="7"/>
      <c r="Y38" s="7"/>
      <c r="Z38" s="7"/>
      <c r="AA38" s="7"/>
    </row>
    <row r="39" spans="1:27" s="4" customFormat="1" ht="41.25" customHeight="1" outlineLevel="1">
      <c r="A39" s="34"/>
      <c r="B39" s="349" t="s">
        <v>183</v>
      </c>
      <c r="C39" s="350"/>
      <c r="D39" s="350"/>
      <c r="E39" s="350"/>
      <c r="F39" s="356"/>
      <c r="G39" s="106"/>
      <c r="H39" s="144"/>
      <c r="I39" s="24"/>
      <c r="J39" s="60"/>
      <c r="K39" s="343"/>
      <c r="L39" s="166"/>
      <c r="M39" s="6"/>
      <c r="N39" s="6"/>
      <c r="O39" s="6"/>
      <c r="P39" s="6"/>
      <c r="Q39" s="340"/>
      <c r="R39" s="7"/>
      <c r="S39" s="7"/>
      <c r="T39" s="7"/>
      <c r="U39" s="6"/>
      <c r="V39" s="6"/>
      <c r="W39" s="6"/>
      <c r="X39" s="7"/>
      <c r="Y39" s="7"/>
      <c r="Z39" s="7"/>
      <c r="AA39" s="7"/>
    </row>
    <row r="40" spans="1:27" s="4" customFormat="1" ht="33" customHeight="1" outlineLevel="1">
      <c r="A40" s="34"/>
      <c r="B40" s="376" t="s">
        <v>184</v>
      </c>
      <c r="C40" s="377"/>
      <c r="D40" s="377"/>
      <c r="E40" s="377"/>
      <c r="F40" s="378"/>
      <c r="G40" s="100"/>
      <c r="H40" s="145"/>
      <c r="I40" s="9"/>
      <c r="J40" s="60"/>
      <c r="K40" s="344"/>
      <c r="L40" s="167"/>
      <c r="M40" s="6"/>
      <c r="N40" s="6"/>
      <c r="O40" s="6"/>
      <c r="P40" s="6"/>
      <c r="Q40" s="341"/>
      <c r="R40" s="7"/>
      <c r="S40" s="7"/>
      <c r="T40" s="7"/>
      <c r="U40" s="6"/>
      <c r="V40" s="6"/>
      <c r="W40" s="6"/>
      <c r="X40" s="7"/>
      <c r="Y40" s="7"/>
      <c r="Z40" s="7"/>
      <c r="AA40" s="7"/>
    </row>
    <row r="41" spans="1:27" s="4" customFormat="1" ht="10.5">
      <c r="I41" s="5"/>
      <c r="J41" s="5"/>
      <c r="K41" s="5"/>
      <c r="L41" s="154"/>
      <c r="M41" s="5"/>
      <c r="N41" s="5"/>
      <c r="O41" s="5"/>
      <c r="P41" s="5"/>
      <c r="U41" s="5"/>
      <c r="V41" s="5"/>
      <c r="W41" s="5"/>
    </row>
    <row r="42" spans="1:27" s="4" customFormat="1" ht="10.5">
      <c r="F42" s="118" t="s">
        <v>52</v>
      </c>
      <c r="G42" s="4">
        <v>5</v>
      </c>
      <c r="I42" s="5"/>
      <c r="J42" s="5"/>
      <c r="K42" s="5"/>
      <c r="L42" s="154"/>
      <c r="M42" s="5"/>
      <c r="N42" s="5"/>
      <c r="O42" s="5"/>
      <c r="P42" s="5"/>
      <c r="U42" s="5"/>
      <c r="V42" s="5"/>
      <c r="W42" s="5"/>
    </row>
    <row r="43" spans="1:27" s="4" customFormat="1" ht="10.5">
      <c r="I43" s="5"/>
      <c r="J43" s="5"/>
      <c r="K43" s="5"/>
      <c r="L43" s="154"/>
      <c r="M43" s="5"/>
      <c r="N43" s="5"/>
      <c r="O43" s="5"/>
      <c r="P43" s="5"/>
      <c r="U43" s="5"/>
      <c r="V43" s="5"/>
      <c r="W43" s="5"/>
    </row>
    <row r="64" spans="1:12">
      <c r="A64" s="3"/>
      <c r="B64" s="147"/>
      <c r="C64" s="3"/>
      <c r="D64" s="3"/>
      <c r="E64" s="3"/>
      <c r="F64" s="3"/>
      <c r="G64" s="3"/>
      <c r="H64" s="3"/>
      <c r="I64" s="43"/>
      <c r="J64" s="43"/>
      <c r="K64" s="43"/>
      <c r="L64" s="43"/>
    </row>
    <row r="65" spans="1:12" ht="13.5" customHeight="1">
      <c r="A65" s="3"/>
      <c r="B65" s="148"/>
      <c r="C65" s="375"/>
      <c r="D65" s="375"/>
      <c r="E65" s="375"/>
      <c r="F65" s="375"/>
      <c r="G65" s="3"/>
      <c r="H65" s="3"/>
      <c r="I65" s="43"/>
      <c r="J65" s="43"/>
      <c r="K65" s="43"/>
      <c r="L65" s="43"/>
    </row>
    <row r="66" spans="1:12">
      <c r="A66" s="3"/>
      <c r="B66" s="148"/>
      <c r="C66" s="375"/>
      <c r="D66" s="375"/>
      <c r="E66" s="375"/>
      <c r="F66" s="375"/>
      <c r="G66" s="3"/>
      <c r="H66" s="3"/>
      <c r="I66" s="43"/>
      <c r="J66" s="43"/>
      <c r="K66" s="43"/>
      <c r="L66" s="43"/>
    </row>
    <row r="67" spans="1:12">
      <c r="A67" s="3"/>
      <c r="B67" s="3"/>
      <c r="C67" s="95"/>
      <c r="D67" s="96"/>
      <c r="E67" s="96"/>
      <c r="F67" s="96"/>
      <c r="G67" s="3"/>
      <c r="H67" s="3"/>
      <c r="I67" s="43"/>
      <c r="J67" s="43"/>
      <c r="K67" s="43"/>
      <c r="L67" s="43"/>
    </row>
    <row r="68" spans="1:12">
      <c r="A68" s="3"/>
      <c r="B68" s="3"/>
      <c r="C68" s="3"/>
      <c r="D68" s="3"/>
      <c r="E68" s="3"/>
      <c r="F68" s="3"/>
      <c r="G68" s="3"/>
      <c r="H68" s="3"/>
      <c r="I68" s="43"/>
      <c r="J68" s="43"/>
      <c r="K68" s="43"/>
      <c r="L68" s="43"/>
    </row>
    <row r="69" spans="1:12">
      <c r="A69" s="3"/>
      <c r="B69" s="147"/>
      <c r="C69" s="3"/>
      <c r="D69" s="3"/>
      <c r="E69" s="3"/>
      <c r="F69" s="3"/>
      <c r="G69" s="3"/>
      <c r="H69" s="3"/>
      <c r="I69" s="43"/>
      <c r="J69" s="43"/>
      <c r="K69" s="43"/>
      <c r="L69" s="43"/>
    </row>
    <row r="70" spans="1:12">
      <c r="B70" s="94"/>
      <c r="C70" s="94"/>
      <c r="D70" s="94"/>
      <c r="E70" s="94"/>
      <c r="F70" s="94"/>
    </row>
    <row r="71" spans="1:12">
      <c r="B71" s="94"/>
      <c r="C71" s="94"/>
      <c r="D71" s="94"/>
      <c r="E71" s="94"/>
      <c r="F71" s="94"/>
    </row>
    <row r="72" spans="1:12">
      <c r="B72" s="94"/>
      <c r="C72" s="94"/>
      <c r="D72" s="94"/>
      <c r="E72" s="94"/>
      <c r="F72" s="94"/>
    </row>
    <row r="73" spans="1:12">
      <c r="B73" s="94"/>
      <c r="C73" s="94"/>
      <c r="D73" s="94"/>
      <c r="E73" s="94"/>
      <c r="F73" s="94"/>
    </row>
    <row r="74" spans="1:12">
      <c r="B74" s="94"/>
      <c r="C74" s="94"/>
      <c r="D74" s="94"/>
      <c r="E74" s="94"/>
      <c r="F74" s="94"/>
    </row>
    <row r="75" spans="1:12">
      <c r="B75" s="94"/>
      <c r="C75" s="94"/>
      <c r="D75" s="94"/>
      <c r="E75" s="94"/>
      <c r="F75" s="94"/>
    </row>
    <row r="76" spans="1:12">
      <c r="B76" s="3"/>
      <c r="C76" s="3"/>
      <c r="D76" s="3"/>
      <c r="E76" s="3"/>
      <c r="F76" s="3"/>
    </row>
    <row r="80" spans="1:12">
      <c r="B80" s="89"/>
      <c r="C80" s="3"/>
      <c r="D80" s="3"/>
      <c r="E80" s="3"/>
      <c r="F80" s="3"/>
    </row>
    <row r="81" spans="2:6">
      <c r="B81" s="3"/>
      <c r="C81" s="3"/>
      <c r="D81" s="3"/>
      <c r="E81" s="3"/>
      <c r="F81" s="3"/>
    </row>
    <row r="85" spans="2:6">
      <c r="B85" s="89"/>
      <c r="C85" s="3"/>
      <c r="D85" s="3"/>
      <c r="E85" s="3"/>
      <c r="F85" s="3"/>
    </row>
    <row r="87" spans="2:6">
      <c r="B87" s="89"/>
      <c r="C87" s="3"/>
      <c r="D87" s="3"/>
      <c r="E87" s="3"/>
      <c r="F87" s="3"/>
    </row>
  </sheetData>
  <mergeCells count="45">
    <mergeCell ref="C66:F66"/>
    <mergeCell ref="B24:F24"/>
    <mergeCell ref="B25:F25"/>
    <mergeCell ref="B26:F26"/>
    <mergeCell ref="B27:F27"/>
    <mergeCell ref="B28:F28"/>
    <mergeCell ref="C65:F65"/>
    <mergeCell ref="B40:F40"/>
    <mergeCell ref="B19:F19"/>
    <mergeCell ref="O1:W1"/>
    <mergeCell ref="Z8:AA8"/>
    <mergeCell ref="X8:Y8"/>
    <mergeCell ref="B33:F33"/>
    <mergeCell ref="B30:F30"/>
    <mergeCell ref="B31:F31"/>
    <mergeCell ref="B32:F32"/>
    <mergeCell ref="B20:F20"/>
    <mergeCell ref="B21:F21"/>
    <mergeCell ref="B2:M2"/>
    <mergeCell ref="B5:M5"/>
    <mergeCell ref="B10:F10"/>
    <mergeCell ref="K8:L8"/>
    <mergeCell ref="M8:Q8"/>
    <mergeCell ref="B18:F18"/>
    <mergeCell ref="K13:K15"/>
    <mergeCell ref="R8:W8"/>
    <mergeCell ref="B36:F36"/>
    <mergeCell ref="B35:F35"/>
    <mergeCell ref="B37:F37"/>
    <mergeCell ref="K37:K40"/>
    <mergeCell ref="B11:F11"/>
    <mergeCell ref="B15:F15"/>
    <mergeCell ref="B39:F39"/>
    <mergeCell ref="K18:K22"/>
    <mergeCell ref="B38:F38"/>
    <mergeCell ref="A1:F1"/>
    <mergeCell ref="B12:F12"/>
    <mergeCell ref="B13:F13"/>
    <mergeCell ref="B3:M3"/>
    <mergeCell ref="B4:M4"/>
    <mergeCell ref="Q37:Q40"/>
    <mergeCell ref="K26:K28"/>
    <mergeCell ref="B22:F22"/>
    <mergeCell ref="B17:F17"/>
    <mergeCell ref="B14:F14"/>
  </mergeCells>
  <phoneticPr fontId="2" type="noConversion"/>
  <conditionalFormatting sqref="R11:T11">
    <cfRule type="cellIs" dxfId="26" priority="3" stopIfTrue="1" operator="equal">
      <formula>"set16"</formula>
    </cfRule>
    <cfRule type="cellIs" dxfId="25" priority="4" stopIfTrue="1" operator="equal">
      <formula>"set17"</formula>
    </cfRule>
    <cfRule type="cellIs" dxfId="24" priority="5" stopIfTrue="1" operator="equal">
      <formula>"set18"</formula>
    </cfRule>
  </conditionalFormatting>
  <conditionalFormatting sqref="R12:T15">
    <cfRule type="cellIs" dxfId="23" priority="8" stopIfTrue="1" operator="equal">
      <formula>16</formula>
    </cfRule>
    <cfRule type="cellIs" dxfId="22" priority="9" stopIfTrue="1" operator="equal">
      <formula>17</formula>
    </cfRule>
    <cfRule type="cellIs" dxfId="21" priority="10" stopIfTrue="1" operator="equal">
      <formula>18</formula>
    </cfRule>
  </conditionalFormatting>
  <dataValidations count="2">
    <dataValidation type="list" allowBlank="1" showInputMessage="1" showErrorMessage="1" sqref="P12:P15 U12:W15">
      <formula1>#REF!</formula1>
    </dataValidation>
    <dataValidation type="list" allowBlank="1" showInputMessage="1" showErrorMessage="1" sqref="R12:T15">
      <formula1>#REF!</formula1>
    </dataValidation>
  </dataValidations>
  <hyperlinks>
    <hyperlink ref="A2" location="'2'!A1" display="C1:"/>
    <hyperlink ref="A3" location="'3'!A1" display="C2:"/>
    <hyperlink ref="A4" location="'4'!A1" display="C3:"/>
    <hyperlink ref="A5" location="'5'!A1" display="C4:"/>
    <hyperlink ref="A1:F1" location="'1'!A1" display="ICT-doelstellingen"/>
    <hyperlink ref="P10" r:id="rId1" display="Een bedrijfsbezoek organiseren.doc"/>
    <hyperlink ref="B33:F33" r:id="rId2" display="-           Een bronvermelding hanteren."/>
  </hyperlinks>
  <pageMargins left="0.55000000000000004" right="0.5" top="0.48" bottom="0.5" header="0.5" footer="0.5"/>
  <pageSetup paperSize="9" orientation="landscape" horizontalDpi="4294967293"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dimension ref="A1:AB146"/>
  <sheetViews>
    <sheetView tabSelected="1" zoomScaleNormal="100" workbookViewId="0">
      <pane ySplit="10" topLeftCell="A11" activePane="bottomLeft" state="frozen"/>
      <selection activeCell="AA36" sqref="AA36"/>
      <selection pane="bottomLeft" activeCell="B12" sqref="B12:G12"/>
    </sheetView>
  </sheetViews>
  <sheetFormatPr defaultRowHeight="12.75" outlineLevelRow="1"/>
  <cols>
    <col min="1" max="1" width="2.7109375" style="1" customWidth="1"/>
    <col min="2" max="5" width="9.140625" style="1"/>
    <col min="6" max="6" width="10.85546875" style="1" customWidth="1"/>
    <col min="7" max="7" width="36.42578125" style="1" customWidth="1"/>
    <col min="8" max="8" width="3.28515625" style="1" customWidth="1"/>
    <col min="9" max="9" width="3.42578125" style="1" customWidth="1"/>
    <col min="10" max="10" width="5.28515625" style="2" hidden="1" customWidth="1"/>
    <col min="11" max="11" width="4.7109375" style="2" hidden="1" customWidth="1"/>
    <col min="12" max="12" width="5.28515625" style="2" customWidth="1"/>
    <col min="13" max="13" width="5.28515625" style="164" customWidth="1"/>
    <col min="14" max="17" width="5.28515625" style="2" customWidth="1"/>
    <col min="18" max="18" width="6.85546875" style="1" customWidth="1"/>
    <col min="19" max="21" width="2.85546875" style="14" customWidth="1"/>
    <col min="22" max="24" width="2.85546875" style="5" customWidth="1"/>
    <col min="25" max="26" width="5.28515625" style="1" customWidth="1"/>
    <col min="27" max="27" width="5.28515625" style="4" customWidth="1"/>
    <col min="28" max="28" width="5.28515625" style="1" customWidth="1"/>
    <col min="29" max="16384" width="9.140625" style="1"/>
  </cols>
  <sheetData>
    <row r="1" spans="1:28">
      <c r="A1" s="400" t="s">
        <v>4</v>
      </c>
      <c r="B1" s="400"/>
      <c r="C1" s="400"/>
      <c r="D1" s="400"/>
      <c r="E1" s="400"/>
      <c r="F1" s="400"/>
      <c r="G1" s="400"/>
      <c r="H1" s="46"/>
      <c r="I1" s="46"/>
      <c r="J1" s="46"/>
      <c r="K1" s="46"/>
      <c r="L1" s="46"/>
      <c r="M1" s="172"/>
      <c r="N1" s="46"/>
      <c r="O1" s="46"/>
      <c r="P1" s="367" t="s">
        <v>155</v>
      </c>
      <c r="Q1" s="367"/>
      <c r="R1" s="367"/>
      <c r="S1" s="367"/>
      <c r="T1" s="367"/>
      <c r="U1" s="367"/>
      <c r="V1" s="367"/>
      <c r="W1" s="367"/>
      <c r="X1" s="367"/>
    </row>
    <row r="2" spans="1:28">
      <c r="A2" s="39" t="s">
        <v>5</v>
      </c>
      <c r="B2" s="403" t="s">
        <v>161</v>
      </c>
      <c r="C2" s="403"/>
      <c r="D2" s="403"/>
      <c r="E2" s="403"/>
      <c r="F2" s="403"/>
      <c r="G2" s="403"/>
      <c r="H2" s="123">
        <f>H146</f>
        <v>65</v>
      </c>
      <c r="I2" s="122">
        <f>I146</f>
        <v>65</v>
      </c>
      <c r="J2" s="69"/>
      <c r="K2" s="69"/>
      <c r="L2" s="69"/>
      <c r="M2" s="173"/>
      <c r="N2" s="69"/>
      <c r="O2" s="69"/>
      <c r="P2" s="40"/>
      <c r="Q2" s="43"/>
      <c r="R2" s="44"/>
      <c r="S2" s="41"/>
      <c r="T2" s="41"/>
      <c r="U2" s="41"/>
      <c r="V2" s="45"/>
      <c r="W2" s="45"/>
      <c r="X2" s="45"/>
    </row>
    <row r="3" spans="1:28">
      <c r="A3" s="39" t="s">
        <v>6</v>
      </c>
      <c r="B3" s="338" t="s">
        <v>162</v>
      </c>
      <c r="C3" s="338"/>
      <c r="D3" s="338"/>
      <c r="E3" s="338"/>
      <c r="F3" s="338"/>
      <c r="G3" s="338"/>
      <c r="H3" s="69"/>
      <c r="I3" s="69"/>
      <c r="J3" s="69"/>
      <c r="K3" s="69"/>
      <c r="L3" s="69"/>
      <c r="M3" s="173"/>
      <c r="N3" s="69"/>
      <c r="O3" s="69"/>
      <c r="P3" s="40"/>
      <c r="Q3" s="1"/>
      <c r="S3" s="1"/>
      <c r="T3" s="1"/>
      <c r="U3" s="1"/>
      <c r="V3" s="1"/>
      <c r="W3" s="1"/>
      <c r="X3" s="1"/>
    </row>
    <row r="4" spans="1:28">
      <c r="A4" s="39" t="s">
        <v>7</v>
      </c>
      <c r="B4" s="338" t="s">
        <v>163</v>
      </c>
      <c r="C4" s="338"/>
      <c r="D4" s="338"/>
      <c r="E4" s="338"/>
      <c r="F4" s="338"/>
      <c r="G4" s="338"/>
      <c r="H4" s="69"/>
      <c r="I4" s="69"/>
      <c r="J4" s="69"/>
      <c r="K4" s="69"/>
      <c r="L4" s="69"/>
      <c r="M4" s="173"/>
      <c r="N4" s="69"/>
      <c r="O4" s="69"/>
      <c r="P4" s="40"/>
      <c r="R4" s="5"/>
    </row>
    <row r="5" spans="1:28">
      <c r="A5" s="39" t="s">
        <v>8</v>
      </c>
      <c r="B5" s="338" t="s">
        <v>164</v>
      </c>
      <c r="C5" s="338"/>
      <c r="D5" s="338"/>
      <c r="E5" s="338"/>
      <c r="F5" s="338"/>
      <c r="G5" s="338"/>
      <c r="H5" s="69"/>
      <c r="I5" s="69"/>
      <c r="J5" s="69"/>
      <c r="K5" s="69"/>
      <c r="L5" s="69"/>
      <c r="M5" s="173"/>
      <c r="N5" s="69"/>
      <c r="O5" s="69"/>
      <c r="P5" s="40"/>
      <c r="R5" s="5"/>
    </row>
    <row r="6" spans="1:28">
      <c r="A6" s="8"/>
      <c r="B6" s="4"/>
      <c r="C6" s="4"/>
      <c r="H6" s="20"/>
      <c r="I6" s="4"/>
      <c r="J6" s="73">
        <f>'1'!I8+'2'!J8+'3'!I8+'4'!I8+'5'!I8</f>
        <v>550</v>
      </c>
      <c r="K6" s="73">
        <f>'1'!J8+'2'!K8+'3'!J8+'4'!J8+'5'!J8</f>
        <v>0</v>
      </c>
      <c r="L6" s="15"/>
      <c r="M6" s="45"/>
      <c r="N6" s="15"/>
      <c r="O6" s="27"/>
      <c r="R6" s="5"/>
    </row>
    <row r="7" spans="1:28" ht="13.5" thickBot="1">
      <c r="B7" s="4"/>
      <c r="C7" s="4"/>
      <c r="G7" s="4"/>
      <c r="H7" s="20"/>
      <c r="I7" s="4"/>
      <c r="L7" s="15"/>
      <c r="M7" s="45"/>
      <c r="N7" s="15"/>
      <c r="O7" s="27"/>
      <c r="R7" s="35"/>
    </row>
    <row r="8" spans="1:28" ht="13.5" thickBot="1">
      <c r="B8" s="8"/>
      <c r="C8" s="8"/>
      <c r="G8" s="4"/>
      <c r="H8" s="4"/>
      <c r="J8" s="19">
        <f>J11+J43+J76+J92+J111</f>
        <v>130</v>
      </c>
      <c r="K8" s="175">
        <f>K11+K43+K76+K92+K111</f>
        <v>0</v>
      </c>
      <c r="L8" s="398" t="b">
        <v>1</v>
      </c>
      <c r="M8" s="399"/>
      <c r="N8" s="379" t="s">
        <v>158</v>
      </c>
      <c r="O8" s="379"/>
      <c r="P8" s="379"/>
      <c r="Q8" s="379"/>
      <c r="R8" s="379"/>
      <c r="S8" s="392" t="s">
        <v>159</v>
      </c>
      <c r="T8" s="393"/>
      <c r="U8" s="393"/>
      <c r="V8" s="393"/>
      <c r="W8" s="393"/>
      <c r="X8" s="394"/>
      <c r="Y8" s="369" t="s">
        <v>195</v>
      </c>
      <c r="Z8" s="369"/>
      <c r="AA8" s="368" t="s">
        <v>196</v>
      </c>
      <c r="AB8" s="368"/>
    </row>
    <row r="9" spans="1:28" ht="6" customHeight="1" thickBot="1">
      <c r="A9" s="8"/>
      <c r="B9" s="4"/>
      <c r="C9" s="4"/>
      <c r="G9" s="4"/>
      <c r="H9" s="4"/>
      <c r="L9" s="5"/>
      <c r="M9" s="194"/>
      <c r="N9" s="5"/>
      <c r="O9" s="5"/>
      <c r="P9" s="5"/>
      <c r="Q9" s="5"/>
      <c r="R9" s="4"/>
      <c r="S9" s="4"/>
      <c r="T9" s="4"/>
      <c r="U9" s="4"/>
      <c r="Y9" s="4"/>
      <c r="Z9" s="4"/>
      <c r="AB9" s="4"/>
    </row>
    <row r="10" spans="1:28" ht="60" customHeight="1" thickBot="1">
      <c r="B10" s="357" t="str">
        <f>'1'!B10</f>
        <v>vul in</v>
      </c>
      <c r="C10" s="358"/>
      <c r="D10" s="358"/>
      <c r="E10" s="358"/>
      <c r="F10" s="358"/>
      <c r="G10" s="359"/>
      <c r="H10" s="93">
        <v>3</v>
      </c>
      <c r="I10" s="59">
        <v>4</v>
      </c>
      <c r="J10" s="2" t="s">
        <v>0</v>
      </c>
      <c r="K10" s="2" t="s">
        <v>1</v>
      </c>
      <c r="L10" s="196" t="s">
        <v>151</v>
      </c>
      <c r="M10" s="196" t="s">
        <v>165</v>
      </c>
      <c r="N10" s="203" t="s">
        <v>166</v>
      </c>
      <c r="O10" s="203" t="s">
        <v>167</v>
      </c>
      <c r="P10" s="203" t="s">
        <v>152</v>
      </c>
      <c r="Q10" s="226" t="s">
        <v>153</v>
      </c>
      <c r="R10" s="198" t="s">
        <v>154</v>
      </c>
      <c r="S10" s="199" t="s">
        <v>13</v>
      </c>
      <c r="T10" s="199" t="s">
        <v>12</v>
      </c>
      <c r="U10" s="199" t="s">
        <v>2</v>
      </c>
      <c r="V10" s="199" t="s">
        <v>156</v>
      </c>
      <c r="W10" s="199" t="s">
        <v>157</v>
      </c>
      <c r="X10" s="199" t="s">
        <v>51</v>
      </c>
      <c r="Y10" s="195" t="s">
        <v>197</v>
      </c>
      <c r="Z10" s="195" t="s">
        <v>198</v>
      </c>
      <c r="AA10" s="200" t="s">
        <v>199</v>
      </c>
      <c r="AB10" s="200" t="s">
        <v>200</v>
      </c>
    </row>
    <row r="11" spans="1:28">
      <c r="A11" s="21"/>
      <c r="B11" s="355" t="s">
        <v>500</v>
      </c>
      <c r="C11" s="355"/>
      <c r="D11" s="355"/>
      <c r="E11" s="355"/>
      <c r="F11" s="355"/>
      <c r="G11" s="355"/>
      <c r="H11" s="101">
        <v>10</v>
      </c>
      <c r="J11" s="36">
        <v>10</v>
      </c>
      <c r="K11" s="36">
        <f>K12+K18+K26+K31+K37+K40</f>
        <v>0</v>
      </c>
      <c r="L11" s="15"/>
      <c r="M11" s="45"/>
      <c r="N11" s="15"/>
      <c r="O11" s="15"/>
      <c r="P11" s="15"/>
      <c r="Q11" s="15"/>
      <c r="R11" s="25"/>
      <c r="S11" s="13"/>
      <c r="T11" s="13"/>
      <c r="U11" s="13"/>
      <c r="V11" s="15"/>
      <c r="W11" s="15"/>
      <c r="X11" s="15"/>
    </row>
    <row r="12" spans="1:28">
      <c r="A12" s="10"/>
      <c r="B12" s="333" t="s">
        <v>499</v>
      </c>
      <c r="C12" s="333"/>
      <c r="D12" s="334"/>
      <c r="E12" s="334"/>
      <c r="F12" s="334"/>
      <c r="G12" s="334"/>
      <c r="H12" s="98"/>
      <c r="I12" s="4"/>
      <c r="J12" s="66"/>
      <c r="K12" s="65"/>
      <c r="L12" s="45"/>
      <c r="M12" s="45"/>
      <c r="N12" s="45"/>
      <c r="O12" s="45"/>
      <c r="P12" s="215"/>
      <c r="Q12" s="45"/>
      <c r="R12" s="44"/>
      <c r="S12" s="85"/>
      <c r="T12" s="85"/>
      <c r="U12" s="85"/>
      <c r="V12" s="45"/>
      <c r="W12" s="45"/>
      <c r="X12" s="45"/>
      <c r="Y12" s="38"/>
      <c r="Z12" s="38"/>
      <c r="AA12" s="37"/>
      <c r="AB12" s="38"/>
    </row>
    <row r="13" spans="1:28" outlineLevel="1">
      <c r="A13" s="10"/>
      <c r="B13" s="521" t="s">
        <v>498</v>
      </c>
      <c r="C13" s="522"/>
      <c r="D13" s="402"/>
      <c r="E13" s="402"/>
      <c r="F13" s="402"/>
      <c r="G13" s="402"/>
      <c r="H13" s="98"/>
      <c r="I13" s="37"/>
      <c r="J13" s="389"/>
      <c r="K13" s="50"/>
      <c r="L13" s="140"/>
      <c r="M13" s="140"/>
      <c r="N13" s="155"/>
      <c r="O13" s="171"/>
      <c r="P13" s="395" t="s">
        <v>204</v>
      </c>
      <c r="Q13" s="171"/>
      <c r="R13" s="176"/>
      <c r="S13" s="216"/>
      <c r="T13" s="216"/>
      <c r="U13" s="216"/>
      <c r="V13" s="171"/>
      <c r="W13" s="171"/>
      <c r="X13" s="171"/>
      <c r="Y13" s="217"/>
      <c r="Z13" s="217"/>
      <c r="AA13" s="7"/>
      <c r="AB13" s="217"/>
    </row>
    <row r="14" spans="1:28" ht="41.25" customHeight="1" outlineLevel="1">
      <c r="A14" s="10"/>
      <c r="B14" s="214"/>
      <c r="C14" s="214"/>
      <c r="D14" s="401" t="s">
        <v>210</v>
      </c>
      <c r="E14" s="401"/>
      <c r="F14" s="401"/>
      <c r="G14" s="401"/>
      <c r="H14" s="98"/>
      <c r="I14" s="37"/>
      <c r="J14" s="390"/>
      <c r="K14" s="50"/>
      <c r="L14" s="140"/>
      <c r="M14" s="140"/>
      <c r="N14" s="155"/>
      <c r="O14" s="171"/>
      <c r="P14" s="396"/>
      <c r="Q14" s="171"/>
      <c r="R14" s="176"/>
      <c r="S14" s="216"/>
      <c r="T14" s="216"/>
      <c r="U14" s="216"/>
      <c r="V14" s="171"/>
      <c r="W14" s="171"/>
      <c r="X14" s="171"/>
      <c r="Y14" s="217"/>
      <c r="Z14" s="217"/>
      <c r="AA14" s="7"/>
      <c r="AB14" s="217"/>
    </row>
    <row r="15" spans="1:28" outlineLevel="1">
      <c r="A15" s="10"/>
      <c r="B15" s="214"/>
      <c r="C15" s="214"/>
      <c r="D15" s="402" t="s">
        <v>203</v>
      </c>
      <c r="E15" s="402"/>
      <c r="F15" s="402"/>
      <c r="G15" s="402"/>
      <c r="H15" s="98"/>
      <c r="I15" s="37"/>
      <c r="J15" s="390"/>
      <c r="K15" s="50"/>
      <c r="L15" s="140"/>
      <c r="M15" s="140"/>
      <c r="N15" s="155"/>
      <c r="O15" s="171"/>
      <c r="P15" s="396"/>
      <c r="Q15" s="171"/>
      <c r="R15" s="176"/>
      <c r="S15" s="216"/>
      <c r="T15" s="216"/>
      <c r="U15" s="216"/>
      <c r="V15" s="171"/>
      <c r="W15" s="171"/>
      <c r="X15" s="171"/>
      <c r="Y15" s="217"/>
      <c r="Z15" s="217"/>
      <c r="AA15" s="7"/>
      <c r="AB15" s="217"/>
    </row>
    <row r="16" spans="1:28" ht="54.75" customHeight="1" outlineLevel="1">
      <c r="A16" s="10"/>
      <c r="B16" s="214"/>
      <c r="C16" s="214"/>
      <c r="D16" s="401" t="s">
        <v>215</v>
      </c>
      <c r="E16" s="401"/>
      <c r="F16" s="401"/>
      <c r="G16" s="401"/>
      <c r="H16" s="98"/>
      <c r="I16" s="37"/>
      <c r="J16" s="391"/>
      <c r="K16" s="50"/>
      <c r="L16" s="140"/>
      <c r="M16" s="140"/>
      <c r="N16" s="155"/>
      <c r="O16" s="171"/>
      <c r="P16" s="397"/>
      <c r="Q16" s="171"/>
      <c r="R16" s="314" t="s">
        <v>495</v>
      </c>
      <c r="S16" s="216"/>
      <c r="T16" s="216"/>
      <c r="U16" s="216"/>
      <c r="V16" s="171"/>
      <c r="W16" s="171"/>
      <c r="X16" s="171"/>
      <c r="Y16" s="217"/>
      <c r="Z16" s="217"/>
      <c r="AA16" s="7"/>
      <c r="AB16" s="217"/>
    </row>
    <row r="17" spans="1:28">
      <c r="A17" s="10"/>
      <c r="B17" s="68"/>
      <c r="C17" s="68"/>
      <c r="D17" s="49"/>
      <c r="E17" s="49"/>
      <c r="F17" s="49"/>
      <c r="G17" s="49"/>
      <c r="H17" s="98"/>
      <c r="I17" s="4"/>
      <c r="J17" s="5"/>
      <c r="K17" s="5"/>
      <c r="L17" s="5"/>
      <c r="M17" s="154"/>
      <c r="N17" s="5"/>
      <c r="O17" s="5"/>
      <c r="P17" s="5"/>
      <c r="Q17" s="5"/>
      <c r="R17" s="4"/>
      <c r="S17" s="4"/>
      <c r="T17" s="4"/>
      <c r="U17" s="4"/>
    </row>
    <row r="18" spans="1:28" s="134" customFormat="1" ht="30.75" customHeight="1">
      <c r="A18" s="218"/>
      <c r="B18" s="347" t="s">
        <v>205</v>
      </c>
      <c r="C18" s="347"/>
      <c r="D18" s="348"/>
      <c r="E18" s="348"/>
      <c r="F18" s="348"/>
      <c r="G18" s="348"/>
      <c r="H18" s="219"/>
      <c r="I18" s="220"/>
      <c r="J18" s="221"/>
      <c r="K18" s="227"/>
      <c r="L18" s="229"/>
      <c r="M18" s="229"/>
      <c r="N18" s="229"/>
      <c r="O18" s="229"/>
      <c r="P18" s="229"/>
      <c r="Q18" s="229"/>
      <c r="R18" s="230"/>
      <c r="S18" s="230"/>
      <c r="T18" s="230"/>
      <c r="U18" s="230"/>
      <c r="V18" s="229"/>
      <c r="W18" s="229"/>
      <c r="X18" s="229"/>
      <c r="Y18" s="231"/>
      <c r="Z18" s="231"/>
      <c r="AA18" s="230"/>
      <c r="AB18" s="231"/>
    </row>
    <row r="19" spans="1:28" outlineLevel="1">
      <c r="A19" s="10"/>
      <c r="B19" s="214"/>
      <c r="C19" s="214"/>
      <c r="D19" s="402" t="s">
        <v>206</v>
      </c>
      <c r="E19" s="402"/>
      <c r="F19" s="402"/>
      <c r="G19" s="402"/>
      <c r="H19" s="98"/>
      <c r="I19" s="37"/>
      <c r="J19" s="389"/>
      <c r="K19" s="50"/>
      <c r="L19" s="207"/>
      <c r="M19" s="207"/>
      <c r="N19" s="167"/>
      <c r="O19" s="211"/>
      <c r="P19" s="182" t="s">
        <v>213</v>
      </c>
      <c r="Q19" s="211"/>
      <c r="R19" s="235"/>
      <c r="S19" s="191"/>
      <c r="T19" s="191"/>
      <c r="U19" s="191"/>
      <c r="V19" s="167"/>
      <c r="W19" s="167"/>
      <c r="X19" s="167"/>
      <c r="Y19" s="228"/>
      <c r="Z19" s="228"/>
      <c r="AA19" s="191"/>
      <c r="AB19" s="228"/>
    </row>
    <row r="20" spans="1:28" ht="17.25" customHeight="1" outlineLevel="1">
      <c r="A20" s="10"/>
      <c r="B20" s="214"/>
      <c r="C20" s="214"/>
      <c r="D20" s="402" t="s">
        <v>207</v>
      </c>
      <c r="E20" s="402"/>
      <c r="F20" s="402"/>
      <c r="G20" s="402"/>
      <c r="H20" s="98"/>
      <c r="I20" s="37"/>
      <c r="J20" s="390"/>
      <c r="K20" s="50"/>
      <c r="L20" s="140"/>
      <c r="M20" s="140"/>
      <c r="N20" s="171"/>
      <c r="O20" s="155"/>
      <c r="P20" s="232"/>
      <c r="Q20" s="155"/>
      <c r="R20" s="223"/>
      <c r="S20" s="216"/>
      <c r="T20" s="216"/>
      <c r="U20" s="216"/>
      <c r="V20" s="171"/>
      <c r="W20" s="171"/>
      <c r="X20" s="171"/>
      <c r="Y20" s="224"/>
      <c r="Z20" s="224"/>
      <c r="AA20" s="216"/>
      <c r="AB20" s="217"/>
    </row>
    <row r="21" spans="1:28" ht="31.5" customHeight="1" outlineLevel="1">
      <c r="A21" s="10"/>
      <c r="B21" s="214"/>
      <c r="C21" s="214"/>
      <c r="D21" s="401" t="s">
        <v>211</v>
      </c>
      <c r="E21" s="401"/>
      <c r="F21" s="401"/>
      <c r="G21" s="401"/>
      <c r="H21" s="98"/>
      <c r="I21" s="37"/>
      <c r="J21" s="390"/>
      <c r="K21" s="50"/>
      <c r="L21" s="140"/>
      <c r="M21" s="140"/>
      <c r="N21" s="155"/>
      <c r="O21" s="171"/>
      <c r="P21" s="232"/>
      <c r="Q21" s="155"/>
      <c r="R21" s="176"/>
      <c r="S21" s="216"/>
      <c r="T21" s="216"/>
      <c r="U21" s="216"/>
      <c r="V21" s="171"/>
      <c r="W21" s="171"/>
      <c r="X21" s="171"/>
      <c r="Y21" s="224"/>
      <c r="Z21" s="224"/>
      <c r="AA21" s="216"/>
      <c r="AB21" s="217"/>
    </row>
    <row r="22" spans="1:28" outlineLevel="1">
      <c r="A22" s="10"/>
      <c r="B22" s="214"/>
      <c r="C22" s="214"/>
      <c r="D22" s="401" t="s">
        <v>208</v>
      </c>
      <c r="E22" s="401"/>
      <c r="F22" s="401"/>
      <c r="G22" s="401"/>
      <c r="H22" s="98"/>
      <c r="I22" s="37"/>
      <c r="J22" s="390"/>
      <c r="K22" s="50"/>
      <c r="L22" s="140"/>
      <c r="M22" s="140"/>
      <c r="N22" s="155"/>
      <c r="O22" s="155"/>
      <c r="P22" s="395" t="s">
        <v>214</v>
      </c>
      <c r="Q22" s="155"/>
      <c r="R22" s="380"/>
      <c r="S22" s="216"/>
      <c r="T22" s="216"/>
      <c r="U22" s="216"/>
      <c r="V22" s="171"/>
      <c r="W22" s="171"/>
      <c r="X22" s="171"/>
      <c r="Y22" s="224"/>
      <c r="Z22" s="224"/>
      <c r="AA22" s="216"/>
      <c r="AB22" s="217"/>
    </row>
    <row r="23" spans="1:28" outlineLevel="1">
      <c r="A23" s="10"/>
      <c r="B23" s="214"/>
      <c r="C23" s="214"/>
      <c r="D23" s="401" t="s">
        <v>209</v>
      </c>
      <c r="E23" s="401"/>
      <c r="F23" s="401"/>
      <c r="G23" s="401"/>
      <c r="H23" s="98"/>
      <c r="I23" s="37"/>
      <c r="J23" s="390"/>
      <c r="K23" s="50"/>
      <c r="L23" s="140"/>
      <c r="M23" s="140"/>
      <c r="N23" s="155"/>
      <c r="O23" s="155"/>
      <c r="P23" s="396"/>
      <c r="Q23" s="155"/>
      <c r="R23" s="381"/>
      <c r="S23" s="216"/>
      <c r="T23" s="216"/>
      <c r="U23" s="216"/>
      <c r="V23" s="171"/>
      <c r="W23" s="171"/>
      <c r="X23" s="171"/>
      <c r="Y23" s="224"/>
      <c r="Z23" s="224"/>
      <c r="AA23" s="216"/>
      <c r="AB23" s="217"/>
    </row>
    <row r="24" spans="1:28" ht="30.75" customHeight="1" outlineLevel="1">
      <c r="A24" s="10"/>
      <c r="B24" s="214"/>
      <c r="C24" s="214"/>
      <c r="D24" s="401" t="s">
        <v>212</v>
      </c>
      <c r="E24" s="401"/>
      <c r="F24" s="401"/>
      <c r="G24" s="401"/>
      <c r="H24" s="98"/>
      <c r="I24" s="37"/>
      <c r="J24" s="391"/>
      <c r="K24" s="50"/>
      <c r="L24" s="140"/>
      <c r="M24" s="140"/>
      <c r="N24" s="155"/>
      <c r="O24" s="155"/>
      <c r="P24" s="397"/>
      <c r="Q24" s="155"/>
      <c r="R24" s="382"/>
      <c r="S24" s="216"/>
      <c r="T24" s="216"/>
      <c r="U24" s="216"/>
      <c r="V24" s="171"/>
      <c r="W24" s="171"/>
      <c r="X24" s="171"/>
      <c r="Y24" s="224"/>
      <c r="Z24" s="224"/>
      <c r="AA24" s="216"/>
      <c r="AB24" s="217"/>
    </row>
    <row r="25" spans="1:28" s="38" customFormat="1">
      <c r="A25" s="72"/>
      <c r="B25" s="70"/>
      <c r="C25" s="70"/>
      <c r="D25" s="71"/>
      <c r="E25" s="71"/>
      <c r="F25" s="71"/>
      <c r="G25" s="225"/>
      <c r="H25" s="234"/>
      <c r="I25" s="225"/>
      <c r="J25" s="225"/>
      <c r="K25" s="58"/>
      <c r="L25" s="42"/>
      <c r="M25" s="154"/>
      <c r="N25" s="138"/>
      <c r="O25" s="42"/>
      <c r="P25" s="42"/>
      <c r="Q25" s="42"/>
      <c r="R25" s="37"/>
      <c r="S25" s="37"/>
      <c r="T25" s="37"/>
      <c r="U25" s="37"/>
      <c r="V25" s="42"/>
      <c r="W25" s="42"/>
      <c r="X25" s="42"/>
      <c r="AA25" s="37"/>
    </row>
    <row r="26" spans="1:28" ht="12.75" customHeight="1">
      <c r="A26" s="10"/>
      <c r="B26" s="347" t="s">
        <v>216</v>
      </c>
      <c r="C26" s="347"/>
      <c r="D26" s="348"/>
      <c r="E26" s="348"/>
      <c r="F26" s="348"/>
      <c r="G26" s="348"/>
      <c r="H26" s="98"/>
      <c r="I26" s="4"/>
      <c r="J26" s="61"/>
      <c r="K26" s="61"/>
      <c r="L26" s="165"/>
      <c r="M26" s="165"/>
      <c r="N26" s="165"/>
      <c r="O26" s="165"/>
      <c r="P26" s="165"/>
      <c r="Q26" s="165"/>
      <c r="R26" s="238"/>
      <c r="S26" s="238"/>
      <c r="T26" s="238"/>
      <c r="U26" s="238"/>
      <c r="V26" s="165"/>
      <c r="W26" s="165"/>
      <c r="X26" s="165"/>
      <c r="Y26" s="239"/>
      <c r="Z26" s="239"/>
      <c r="AA26" s="238"/>
      <c r="AB26" s="239"/>
    </row>
    <row r="27" spans="1:28" outlineLevel="1">
      <c r="A27" s="10"/>
      <c r="B27" s="214"/>
      <c r="C27" s="214"/>
      <c r="D27" s="402" t="s">
        <v>217</v>
      </c>
      <c r="E27" s="402"/>
      <c r="F27" s="402"/>
      <c r="G27" s="402"/>
      <c r="H27" s="98"/>
      <c r="I27" s="37"/>
      <c r="J27" s="389"/>
      <c r="K27" s="50"/>
      <c r="L27" s="207"/>
      <c r="M27" s="207"/>
      <c r="N27" s="211"/>
      <c r="O27" s="167"/>
      <c r="P27" s="236"/>
      <c r="Q27" s="167"/>
      <c r="R27" s="183"/>
      <c r="S27" s="191"/>
      <c r="T27" s="191"/>
      <c r="U27" s="191"/>
      <c r="V27" s="167"/>
      <c r="W27" s="167"/>
      <c r="X27" s="167"/>
      <c r="Y27" s="228"/>
      <c r="Z27" s="228"/>
      <c r="AA27" s="191"/>
      <c r="AB27" s="228"/>
    </row>
    <row r="28" spans="1:28" ht="29.25" customHeight="1" outlineLevel="1">
      <c r="A28" s="10"/>
      <c r="B28" s="214"/>
      <c r="C28" s="214"/>
      <c r="D28" s="401" t="s">
        <v>218</v>
      </c>
      <c r="E28" s="401"/>
      <c r="F28" s="401"/>
      <c r="G28" s="401"/>
      <c r="H28" s="98"/>
      <c r="I28" s="37"/>
      <c r="J28" s="390"/>
      <c r="K28" s="50"/>
      <c r="L28" s="140"/>
      <c r="M28" s="140"/>
      <c r="N28" s="155"/>
      <c r="O28" s="171"/>
      <c r="P28" s="232"/>
      <c r="Q28" s="380"/>
      <c r="R28" s="380"/>
      <c r="S28" s="216"/>
      <c r="T28" s="216"/>
      <c r="U28" s="216"/>
      <c r="V28" s="171"/>
      <c r="W28" s="171"/>
      <c r="X28" s="171"/>
      <c r="Y28" s="224"/>
      <c r="Z28" s="224"/>
      <c r="AA28" s="216"/>
      <c r="AB28" s="217"/>
    </row>
    <row r="29" spans="1:28" ht="27.75" customHeight="1" outlineLevel="1">
      <c r="A29" s="10"/>
      <c r="B29" s="214"/>
      <c r="C29" s="214"/>
      <c r="D29" s="401" t="s">
        <v>219</v>
      </c>
      <c r="E29" s="402"/>
      <c r="F29" s="402"/>
      <c r="G29" s="402"/>
      <c r="H29" s="98"/>
      <c r="I29" s="37"/>
      <c r="J29" s="391"/>
      <c r="K29" s="50"/>
      <c r="L29" s="140"/>
      <c r="M29" s="140"/>
      <c r="N29" s="155"/>
      <c r="O29" s="171"/>
      <c r="P29" s="232"/>
      <c r="Q29" s="382"/>
      <c r="R29" s="382"/>
      <c r="S29" s="216"/>
      <c r="T29" s="216"/>
      <c r="U29" s="216"/>
      <c r="V29" s="171"/>
      <c r="W29" s="171"/>
      <c r="X29" s="171"/>
      <c r="Y29" s="224"/>
      <c r="Z29" s="224"/>
      <c r="AA29" s="216"/>
      <c r="AB29" s="217"/>
    </row>
    <row r="30" spans="1:28" s="38" customFormat="1">
      <c r="A30" s="72"/>
      <c r="B30" s="70"/>
      <c r="C30" s="70"/>
      <c r="D30" s="71"/>
      <c r="E30" s="71"/>
      <c r="F30" s="71"/>
      <c r="G30" s="71"/>
      <c r="H30" s="98"/>
      <c r="I30" s="37"/>
      <c r="J30" s="58"/>
      <c r="K30" s="58"/>
      <c r="L30" s="42"/>
      <c r="M30" s="154"/>
      <c r="N30" s="138"/>
      <c r="O30" s="42"/>
      <c r="P30" s="42"/>
      <c r="Q30" s="42"/>
      <c r="R30" s="37"/>
      <c r="S30" s="37"/>
      <c r="T30" s="37"/>
      <c r="U30" s="37"/>
      <c r="V30" s="42"/>
      <c r="W30" s="42"/>
      <c r="X30" s="42"/>
      <c r="AA30" s="37"/>
    </row>
    <row r="31" spans="1:28" ht="24.75" customHeight="1">
      <c r="A31" s="10"/>
      <c r="B31" s="347" t="s">
        <v>220</v>
      </c>
      <c r="C31" s="347"/>
      <c r="D31" s="348"/>
      <c r="E31" s="348"/>
      <c r="F31" s="348"/>
      <c r="G31" s="348"/>
      <c r="H31" s="98"/>
      <c r="I31" s="4"/>
      <c r="J31" s="61"/>
      <c r="K31" s="61"/>
      <c r="L31" s="165"/>
      <c r="M31" s="165"/>
      <c r="N31" s="165"/>
      <c r="O31" s="165"/>
      <c r="P31" s="165"/>
      <c r="Q31" s="165"/>
      <c r="R31" s="238"/>
      <c r="S31" s="238"/>
      <c r="T31" s="238"/>
      <c r="U31" s="238"/>
      <c r="V31" s="165"/>
      <c r="W31" s="165"/>
      <c r="X31" s="165"/>
      <c r="Y31" s="239"/>
      <c r="Z31" s="239"/>
      <c r="AA31" s="238"/>
      <c r="AB31" s="239"/>
    </row>
    <row r="32" spans="1:28" ht="24.75" customHeight="1" outlineLevel="1">
      <c r="A32" s="10"/>
      <c r="B32" s="214"/>
      <c r="C32" s="214"/>
      <c r="D32" s="401" t="s">
        <v>224</v>
      </c>
      <c r="E32" s="401"/>
      <c r="F32" s="401"/>
      <c r="G32" s="401"/>
      <c r="H32" s="98"/>
      <c r="I32" s="37"/>
      <c r="J32" s="411"/>
      <c r="K32" s="50"/>
      <c r="L32" s="207"/>
      <c r="M32" s="207"/>
      <c r="N32" s="211"/>
      <c r="O32" s="167"/>
      <c r="P32" s="236"/>
      <c r="Q32" s="211"/>
      <c r="R32" s="183"/>
      <c r="S32" s="191"/>
      <c r="T32" s="191"/>
      <c r="U32" s="191"/>
      <c r="V32" s="167"/>
      <c r="W32" s="167"/>
      <c r="X32" s="167"/>
      <c r="Y32" s="228"/>
      <c r="Z32" s="228"/>
      <c r="AA32" s="191"/>
      <c r="AB32" s="228"/>
    </row>
    <row r="33" spans="1:28" outlineLevel="1">
      <c r="A33" s="10"/>
      <c r="B33" s="214"/>
      <c r="C33" s="214"/>
      <c r="D33" s="401" t="s">
        <v>221</v>
      </c>
      <c r="E33" s="401"/>
      <c r="F33" s="401"/>
      <c r="G33" s="401"/>
      <c r="H33" s="98"/>
      <c r="I33" s="37"/>
      <c r="J33" s="411"/>
      <c r="K33" s="50"/>
      <c r="L33" s="140"/>
      <c r="M33" s="140"/>
      <c r="N33" s="155"/>
      <c r="O33" s="171"/>
      <c r="P33" s="232"/>
      <c r="Q33" s="241"/>
      <c r="R33" s="241"/>
      <c r="S33" s="216"/>
      <c r="T33" s="216"/>
      <c r="U33" s="216"/>
      <c r="V33" s="171"/>
      <c r="W33" s="171"/>
      <c r="X33" s="171"/>
      <c r="Y33" s="224"/>
      <c r="Z33" s="224"/>
      <c r="AA33" s="216"/>
      <c r="AB33" s="224"/>
    </row>
    <row r="34" spans="1:28" outlineLevel="1">
      <c r="A34" s="10"/>
      <c r="B34" s="214"/>
      <c r="C34" s="214"/>
      <c r="D34" s="407" t="s">
        <v>222</v>
      </c>
      <c r="E34" s="407"/>
      <c r="F34" s="407"/>
      <c r="G34" s="407"/>
      <c r="H34" s="98"/>
      <c r="I34" s="37"/>
      <c r="J34" s="411"/>
      <c r="K34" s="50"/>
      <c r="L34" s="140"/>
      <c r="M34" s="140"/>
      <c r="N34" s="155"/>
      <c r="O34" s="171"/>
      <c r="P34" s="232"/>
      <c r="Q34" s="241"/>
      <c r="R34" s="241"/>
      <c r="S34" s="216"/>
      <c r="T34" s="216"/>
      <c r="U34" s="216"/>
      <c r="V34" s="171"/>
      <c r="W34" s="171"/>
      <c r="X34" s="171"/>
      <c r="Y34" s="224"/>
      <c r="Z34" s="224"/>
      <c r="AA34" s="216"/>
      <c r="AB34" s="224"/>
    </row>
    <row r="35" spans="1:28" outlineLevel="1">
      <c r="A35" s="10"/>
      <c r="B35" s="214"/>
      <c r="C35" s="214"/>
      <c r="D35" s="401" t="s">
        <v>223</v>
      </c>
      <c r="E35" s="402"/>
      <c r="F35" s="402"/>
      <c r="G35" s="402"/>
      <c r="H35" s="98"/>
      <c r="I35" s="37"/>
      <c r="J35" s="411"/>
      <c r="K35" s="50"/>
      <c r="L35" s="140"/>
      <c r="M35" s="140"/>
      <c r="N35" s="155"/>
      <c r="O35" s="171"/>
      <c r="P35" s="232"/>
      <c r="Q35" s="155"/>
      <c r="R35" s="155"/>
      <c r="S35" s="216"/>
      <c r="T35" s="216"/>
      <c r="U35" s="216"/>
      <c r="V35" s="171"/>
      <c r="W35" s="171"/>
      <c r="X35" s="171"/>
      <c r="Y35" s="224"/>
      <c r="Z35" s="224"/>
      <c r="AA35" s="216"/>
      <c r="AB35" s="224"/>
    </row>
    <row r="36" spans="1:28" s="38" customFormat="1">
      <c r="A36" s="72"/>
      <c r="B36" s="70"/>
      <c r="C36" s="70"/>
      <c r="D36" s="71"/>
      <c r="E36" s="71"/>
      <c r="F36" s="71"/>
      <c r="G36" s="71"/>
      <c r="H36" s="98"/>
      <c r="I36" s="37"/>
      <c r="J36" s="58"/>
      <c r="K36" s="58"/>
      <c r="L36" s="42"/>
      <c r="M36" s="154"/>
      <c r="N36" s="138"/>
      <c r="O36" s="42"/>
      <c r="P36" s="42"/>
      <c r="Q36" s="42"/>
      <c r="R36" s="37"/>
      <c r="S36" s="37"/>
      <c r="T36" s="37"/>
      <c r="U36" s="37"/>
      <c r="V36" s="42"/>
      <c r="W36" s="42"/>
      <c r="X36" s="42"/>
      <c r="AA36" s="37"/>
    </row>
    <row r="37" spans="1:28" ht="16.5" customHeight="1">
      <c r="A37" s="10"/>
      <c r="B37" s="347" t="s">
        <v>225</v>
      </c>
      <c r="C37" s="347"/>
      <c r="D37" s="348"/>
      <c r="E37" s="348"/>
      <c r="F37" s="348"/>
      <c r="G37" s="348"/>
      <c r="H37" s="98"/>
      <c r="I37" s="4"/>
      <c r="J37" s="61"/>
      <c r="K37" s="61"/>
      <c r="L37" s="45"/>
      <c r="M37" s="45"/>
      <c r="N37" s="45"/>
      <c r="O37" s="45"/>
      <c r="P37" s="45"/>
      <c r="Q37" s="45"/>
      <c r="R37" s="85"/>
      <c r="S37" s="85"/>
      <c r="T37" s="85"/>
      <c r="U37" s="85"/>
      <c r="V37" s="45"/>
      <c r="W37" s="45"/>
      <c r="X37" s="45"/>
      <c r="Y37" s="237"/>
      <c r="Z37" s="237"/>
      <c r="AA37" s="85"/>
      <c r="AB37" s="237"/>
    </row>
    <row r="38" spans="1:28" ht="24.75" customHeight="1" outlineLevel="1">
      <c r="A38" s="10"/>
      <c r="B38" s="214"/>
      <c r="C38" s="214"/>
      <c r="D38" s="401" t="s">
        <v>228</v>
      </c>
      <c r="E38" s="401"/>
      <c r="F38" s="401"/>
      <c r="G38" s="401"/>
      <c r="H38" s="98"/>
      <c r="I38" s="37"/>
      <c r="J38" s="50"/>
      <c r="K38" s="50"/>
      <c r="L38" s="140"/>
      <c r="M38" s="140"/>
      <c r="N38" s="155"/>
      <c r="O38" s="171"/>
      <c r="P38" s="182" t="s">
        <v>213</v>
      </c>
      <c r="Q38" s="155"/>
      <c r="R38" s="176"/>
      <c r="S38" s="216"/>
      <c r="T38" s="216"/>
      <c r="U38" s="216"/>
      <c r="V38" s="171"/>
      <c r="W38" s="171"/>
      <c r="X38" s="171"/>
      <c r="Y38" s="224"/>
      <c r="Z38" s="224"/>
      <c r="AA38" s="216"/>
      <c r="AB38" s="224"/>
    </row>
    <row r="39" spans="1:28">
      <c r="A39" s="10"/>
      <c r="B39" s="62"/>
      <c r="C39" s="331"/>
      <c r="D39" s="63"/>
      <c r="E39" s="63"/>
      <c r="F39" s="63"/>
      <c r="G39" s="63"/>
      <c r="H39" s="48"/>
      <c r="I39" s="48"/>
      <c r="J39" s="15"/>
      <c r="K39" s="15"/>
      <c r="L39" s="15"/>
      <c r="M39" s="45"/>
      <c r="N39" s="15"/>
      <c r="O39" s="15"/>
      <c r="P39" s="15"/>
      <c r="Q39" s="15"/>
      <c r="R39" s="48"/>
      <c r="S39" s="48"/>
      <c r="T39" s="48"/>
      <c r="U39" s="48"/>
      <c r="V39" s="15"/>
      <c r="W39" s="15"/>
      <c r="X39" s="15"/>
    </row>
    <row r="40" spans="1:28" ht="28.5" customHeight="1">
      <c r="A40" s="10"/>
      <c r="B40" s="347" t="s">
        <v>226</v>
      </c>
      <c r="C40" s="347"/>
      <c r="D40" s="348"/>
      <c r="E40" s="348"/>
      <c r="F40" s="348"/>
      <c r="G40" s="348"/>
      <c r="H40" s="98"/>
      <c r="I40" s="4"/>
      <c r="J40" s="61"/>
      <c r="K40" s="61"/>
      <c r="L40" s="45"/>
      <c r="M40" s="45"/>
      <c r="N40" s="45"/>
      <c r="O40" s="45"/>
      <c r="P40" s="45"/>
      <c r="Q40" s="45"/>
      <c r="R40" s="85"/>
      <c r="S40" s="85"/>
      <c r="T40" s="85"/>
      <c r="U40" s="85"/>
      <c r="V40" s="45"/>
      <c r="W40" s="45"/>
      <c r="X40" s="45"/>
      <c r="Y40" s="237"/>
      <c r="Z40" s="237"/>
      <c r="AA40" s="85"/>
      <c r="AB40" s="237"/>
    </row>
    <row r="41" spans="1:28" ht="62.25" customHeight="1" outlineLevel="1">
      <c r="A41" s="10"/>
      <c r="B41" s="214"/>
      <c r="C41" s="214"/>
      <c r="D41" s="401" t="s">
        <v>229</v>
      </c>
      <c r="E41" s="401"/>
      <c r="F41" s="401"/>
      <c r="G41" s="401"/>
      <c r="H41" s="98"/>
      <c r="I41" s="37"/>
      <c r="J41" s="50"/>
      <c r="K41" s="50"/>
      <c r="L41" s="140"/>
      <c r="M41" s="140"/>
      <c r="N41" s="155"/>
      <c r="O41" s="171"/>
      <c r="P41" s="233" t="s">
        <v>227</v>
      </c>
      <c r="Q41" s="155"/>
      <c r="R41" s="176"/>
      <c r="S41" s="216"/>
      <c r="T41" s="216"/>
      <c r="U41" s="216"/>
      <c r="V41" s="171"/>
      <c r="W41" s="171"/>
      <c r="X41" s="171"/>
      <c r="Y41" s="224"/>
      <c r="Z41" s="224"/>
      <c r="AA41" s="216"/>
      <c r="AB41" s="224"/>
    </row>
    <row r="42" spans="1:28">
      <c r="A42" s="34"/>
      <c r="B42" s="4"/>
      <c r="C42" s="4"/>
      <c r="D42" s="4"/>
      <c r="E42" s="4"/>
      <c r="F42" s="4"/>
      <c r="G42" s="4"/>
      <c r="H42" s="4"/>
      <c r="I42" s="4"/>
      <c r="J42" s="5"/>
      <c r="K42" s="5"/>
      <c r="L42" s="5"/>
      <c r="M42" s="154"/>
      <c r="N42" s="5"/>
      <c r="O42" s="5"/>
      <c r="P42" s="5"/>
      <c r="Q42" s="5"/>
      <c r="R42" s="4"/>
      <c r="S42" s="4"/>
      <c r="T42" s="4"/>
      <c r="U42" s="4"/>
    </row>
    <row r="43" spans="1:28" ht="24.75" customHeight="1">
      <c r="A43" s="34"/>
      <c r="B43" s="404" t="s">
        <v>230</v>
      </c>
      <c r="C43" s="404"/>
      <c r="D43" s="404"/>
      <c r="E43" s="404"/>
      <c r="F43" s="404"/>
      <c r="G43" s="404"/>
      <c r="H43" s="98">
        <v>30</v>
      </c>
      <c r="I43" s="4"/>
      <c r="J43" s="36">
        <v>30</v>
      </c>
      <c r="K43" s="36">
        <f>K44+K47+K50+K66+K70+K73</f>
        <v>0</v>
      </c>
      <c r="L43" s="5"/>
      <c r="M43" s="154"/>
      <c r="N43" s="5"/>
      <c r="O43" s="5"/>
      <c r="P43" s="5"/>
      <c r="Q43" s="5"/>
      <c r="R43" s="4"/>
      <c r="S43" s="4"/>
      <c r="T43" s="4"/>
      <c r="U43" s="4"/>
    </row>
    <row r="44" spans="1:28">
      <c r="A44" s="34"/>
      <c r="B44" s="347" t="s">
        <v>231</v>
      </c>
      <c r="C44" s="347"/>
      <c r="D44" s="348"/>
      <c r="E44" s="348"/>
      <c r="F44" s="348"/>
      <c r="G44" s="348"/>
      <c r="H44" s="98"/>
      <c r="I44" s="4"/>
      <c r="J44" s="61"/>
      <c r="K44" s="61"/>
      <c r="L44" s="165"/>
      <c r="M44" s="165"/>
      <c r="N44" s="165"/>
      <c r="O44" s="242"/>
      <c r="P44" s="165"/>
      <c r="Q44" s="165"/>
      <c r="R44" s="238"/>
      <c r="S44" s="238"/>
      <c r="T44" s="238"/>
      <c r="U44" s="238"/>
      <c r="V44" s="165"/>
      <c r="W44" s="165"/>
      <c r="X44" s="165"/>
    </row>
    <row r="45" spans="1:28" ht="24.75" customHeight="1" outlineLevel="1">
      <c r="A45" s="10"/>
      <c r="B45" s="214"/>
      <c r="C45" s="214"/>
      <c r="D45" s="401" t="s">
        <v>232</v>
      </c>
      <c r="E45" s="401"/>
      <c r="F45" s="401"/>
      <c r="G45" s="401"/>
      <c r="H45" s="98"/>
      <c r="I45" s="37"/>
      <c r="J45" s="50"/>
      <c r="K45" s="50"/>
      <c r="L45" s="207"/>
      <c r="M45" s="207"/>
      <c r="N45" s="211"/>
      <c r="O45" s="167"/>
      <c r="P45" s="236"/>
      <c r="Q45" s="167"/>
      <c r="R45" s="183"/>
      <c r="S45" s="191"/>
      <c r="T45" s="191"/>
      <c r="U45" s="191"/>
      <c r="V45" s="167"/>
      <c r="W45" s="167"/>
      <c r="X45" s="167"/>
      <c r="Y45" s="224"/>
      <c r="Z45" s="224"/>
      <c r="AA45" s="216"/>
      <c r="AB45" s="224"/>
    </row>
    <row r="46" spans="1:28">
      <c r="A46" s="34"/>
      <c r="B46" s="409"/>
      <c r="C46" s="523"/>
      <c r="D46" s="410"/>
      <c r="E46" s="410"/>
      <c r="F46" s="410"/>
      <c r="G46" s="410"/>
      <c r="H46" s="4"/>
      <c r="I46" s="4"/>
      <c r="J46" s="5"/>
      <c r="K46" s="5"/>
      <c r="L46" s="5"/>
      <c r="M46" s="154"/>
      <c r="N46" s="5"/>
      <c r="P46" s="5"/>
      <c r="Q46" s="5"/>
      <c r="R46" s="4"/>
      <c r="S46" s="4"/>
      <c r="T46" s="4"/>
      <c r="U46" s="4"/>
    </row>
    <row r="47" spans="1:28" ht="26.25" customHeight="1">
      <c r="A47" s="34"/>
      <c r="B47" s="347" t="s">
        <v>233</v>
      </c>
      <c r="C47" s="347"/>
      <c r="D47" s="348"/>
      <c r="E47" s="348"/>
      <c r="F47" s="348"/>
      <c r="G47" s="348"/>
      <c r="H47" s="98"/>
      <c r="I47" s="4"/>
      <c r="J47" s="61"/>
      <c r="K47" s="61"/>
      <c r="L47" s="165"/>
      <c r="M47" s="165"/>
      <c r="N47" s="165"/>
      <c r="O47" s="242"/>
      <c r="P47" s="165"/>
      <c r="Q47" s="165"/>
      <c r="R47" s="238"/>
      <c r="S47" s="238"/>
      <c r="T47" s="238"/>
      <c r="U47" s="238"/>
      <c r="V47" s="165"/>
      <c r="W47" s="165"/>
      <c r="X47" s="165"/>
    </row>
    <row r="48" spans="1:28" ht="24.75" customHeight="1" outlineLevel="1">
      <c r="A48" s="10"/>
      <c r="B48" s="214"/>
      <c r="C48" s="214"/>
      <c r="D48" s="401" t="s">
        <v>234</v>
      </c>
      <c r="E48" s="401"/>
      <c r="F48" s="401"/>
      <c r="G48" s="401"/>
      <c r="H48" s="98"/>
      <c r="I48" s="37"/>
      <c r="J48" s="50"/>
      <c r="K48" s="50"/>
      <c r="L48" s="207"/>
      <c r="M48" s="207"/>
      <c r="N48" s="211"/>
      <c r="O48" s="167"/>
      <c r="P48" s="236"/>
      <c r="Q48" s="167"/>
      <c r="R48" s="183"/>
      <c r="S48" s="191"/>
      <c r="T48" s="191"/>
      <c r="U48" s="191"/>
      <c r="V48" s="167"/>
      <c r="W48" s="167"/>
      <c r="X48" s="167"/>
      <c r="Y48" s="224"/>
      <c r="Z48" s="224"/>
      <c r="AA48" s="216"/>
      <c r="AB48" s="224"/>
    </row>
    <row r="49" spans="1:28">
      <c r="A49" s="34"/>
      <c r="B49" s="409"/>
      <c r="C49" s="523"/>
      <c r="D49" s="410"/>
      <c r="E49" s="410"/>
      <c r="F49" s="410"/>
      <c r="G49" s="410"/>
      <c r="H49" s="4"/>
      <c r="I49" s="4"/>
      <c r="J49" s="5"/>
      <c r="K49" s="5"/>
      <c r="L49" s="5"/>
      <c r="M49" s="204"/>
      <c r="N49" s="5"/>
      <c r="P49" s="5"/>
      <c r="Q49" s="5"/>
      <c r="R49" s="4"/>
      <c r="S49" s="4"/>
      <c r="T49" s="4"/>
      <c r="U49" s="4"/>
    </row>
    <row r="50" spans="1:28" ht="25.5" customHeight="1">
      <c r="A50" s="34"/>
      <c r="B50" s="347" t="s">
        <v>235</v>
      </c>
      <c r="C50" s="347"/>
      <c r="D50" s="348"/>
      <c r="E50" s="348"/>
      <c r="F50" s="348"/>
      <c r="G50" s="348"/>
      <c r="H50" s="98"/>
      <c r="I50" s="4"/>
      <c r="J50" s="61"/>
      <c r="K50" s="61"/>
      <c r="L50" s="165"/>
      <c r="M50" s="165"/>
      <c r="N50" s="165"/>
      <c r="O50" s="246"/>
      <c r="P50" s="247"/>
      <c r="Q50" s="165"/>
      <c r="R50" s="238"/>
      <c r="S50" s="238"/>
      <c r="T50" s="238"/>
      <c r="U50" s="238"/>
      <c r="V50" s="165"/>
      <c r="W50" s="165"/>
      <c r="X50" s="165"/>
    </row>
    <row r="51" spans="1:28" outlineLevel="1">
      <c r="A51" s="10"/>
      <c r="B51" s="214"/>
      <c r="C51" s="214"/>
      <c r="D51" s="401" t="s">
        <v>236</v>
      </c>
      <c r="E51" s="401"/>
      <c r="F51" s="401"/>
      <c r="G51" s="401"/>
      <c r="H51" s="98"/>
      <c r="I51" s="37"/>
      <c r="J51" s="389"/>
      <c r="K51" s="50"/>
      <c r="L51" s="207"/>
      <c r="M51" s="207"/>
      <c r="N51" s="167"/>
      <c r="O51" s="167"/>
      <c r="P51" s="383" t="s">
        <v>213</v>
      </c>
      <c r="Q51" s="167"/>
      <c r="R51" s="235"/>
      <c r="S51" s="191"/>
      <c r="T51" s="191"/>
      <c r="U51" s="191"/>
      <c r="V51" s="167"/>
      <c r="W51" s="167"/>
      <c r="X51" s="167"/>
      <c r="Y51" s="224"/>
      <c r="Z51" s="224"/>
      <c r="AA51" s="216"/>
      <c r="AB51" s="224"/>
    </row>
    <row r="52" spans="1:28" outlineLevel="1">
      <c r="A52" s="10"/>
      <c r="B52" s="214"/>
      <c r="C52" s="214"/>
      <c r="D52" s="401" t="s">
        <v>237</v>
      </c>
      <c r="E52" s="401"/>
      <c r="F52" s="401"/>
      <c r="G52" s="401"/>
      <c r="H52" s="98"/>
      <c r="I52" s="37"/>
      <c r="J52" s="390"/>
      <c r="K52" s="50"/>
      <c r="L52" s="342"/>
      <c r="M52" s="342"/>
      <c r="N52" s="380"/>
      <c r="O52" s="380"/>
      <c r="P52" s="384"/>
      <c r="Q52" s="167"/>
      <c r="R52" s="235"/>
      <c r="S52" s="191"/>
      <c r="T52" s="191"/>
      <c r="U52" s="191"/>
      <c r="V52" s="167"/>
      <c r="W52" s="167"/>
      <c r="X52" s="167"/>
      <c r="Y52" s="224"/>
      <c r="Z52" s="224"/>
      <c r="AA52" s="216"/>
      <c r="AB52" s="224"/>
    </row>
    <row r="53" spans="1:28" outlineLevel="1">
      <c r="A53" s="34"/>
      <c r="B53" s="70"/>
      <c r="C53" s="70"/>
      <c r="E53" s="248" t="s">
        <v>14</v>
      </c>
      <c r="F53" s="248"/>
      <c r="G53" s="248"/>
      <c r="H53" s="249"/>
      <c r="I53" s="4"/>
      <c r="J53" s="390"/>
      <c r="K53" s="50"/>
      <c r="L53" s="343"/>
      <c r="M53" s="343"/>
      <c r="N53" s="381"/>
      <c r="O53" s="381"/>
      <c r="P53" s="384"/>
      <c r="Q53" s="6"/>
      <c r="R53" s="7"/>
      <c r="S53" s="7"/>
      <c r="T53" s="7"/>
      <c r="U53" s="7"/>
      <c r="V53" s="6"/>
      <c r="W53" s="6"/>
      <c r="X53" s="6"/>
      <c r="Y53" s="217"/>
      <c r="Z53" s="217"/>
      <c r="AA53" s="7"/>
      <c r="AB53" s="217"/>
    </row>
    <row r="54" spans="1:28" outlineLevel="1">
      <c r="A54" s="34"/>
      <c r="B54" s="70"/>
      <c r="C54" s="70"/>
      <c r="E54" s="248" t="s">
        <v>15</v>
      </c>
      <c r="F54" s="248"/>
      <c r="G54" s="248"/>
      <c r="H54" s="249"/>
      <c r="I54" s="4"/>
      <c r="J54" s="390"/>
      <c r="K54" s="50"/>
      <c r="L54" s="343"/>
      <c r="M54" s="343"/>
      <c r="N54" s="381"/>
      <c r="O54" s="381"/>
      <c r="P54" s="384"/>
      <c r="Q54" s="6"/>
      <c r="R54" s="7"/>
      <c r="S54" s="7"/>
      <c r="T54" s="7"/>
      <c r="U54" s="7"/>
      <c r="V54" s="6"/>
      <c r="W54" s="6"/>
      <c r="X54" s="6"/>
      <c r="Y54" s="217"/>
      <c r="Z54" s="217"/>
      <c r="AA54" s="7"/>
      <c r="AB54" s="217"/>
    </row>
    <row r="55" spans="1:28" outlineLevel="1">
      <c r="A55" s="34"/>
      <c r="B55" s="70"/>
      <c r="C55" s="70"/>
      <c r="E55" s="248" t="s">
        <v>16</v>
      </c>
      <c r="F55" s="248"/>
      <c r="G55" s="248"/>
      <c r="H55" s="249"/>
      <c r="I55" s="4"/>
      <c r="J55" s="390"/>
      <c r="K55" s="50"/>
      <c r="L55" s="343"/>
      <c r="M55" s="343"/>
      <c r="N55" s="381"/>
      <c r="O55" s="381"/>
      <c r="P55" s="384"/>
      <c r="Q55" s="6"/>
      <c r="R55" s="7"/>
      <c r="S55" s="7"/>
      <c r="T55" s="7"/>
      <c r="U55" s="7"/>
      <c r="V55" s="6"/>
      <c r="W55" s="6"/>
      <c r="X55" s="6"/>
      <c r="Y55" s="217"/>
      <c r="Z55" s="217"/>
      <c r="AA55" s="7"/>
      <c r="AB55" s="217"/>
    </row>
    <row r="56" spans="1:28" outlineLevel="1">
      <c r="A56" s="34"/>
      <c r="B56" s="70"/>
      <c r="C56" s="70"/>
      <c r="E56" s="248" t="s">
        <v>17</v>
      </c>
      <c r="F56" s="248"/>
      <c r="G56" s="248"/>
      <c r="H56" s="249"/>
      <c r="I56" s="4"/>
      <c r="J56" s="390"/>
      <c r="K56" s="50"/>
      <c r="L56" s="343"/>
      <c r="M56" s="343"/>
      <c r="N56" s="381"/>
      <c r="O56" s="381"/>
      <c r="P56" s="384"/>
      <c r="Q56" s="6"/>
      <c r="R56" s="7"/>
      <c r="S56" s="7"/>
      <c r="T56" s="7"/>
      <c r="U56" s="7"/>
      <c r="V56" s="6"/>
      <c r="W56" s="6"/>
      <c r="X56" s="6"/>
      <c r="Y56" s="217"/>
      <c r="Z56" s="217"/>
      <c r="AA56" s="7"/>
      <c r="AB56" s="217"/>
    </row>
    <row r="57" spans="1:28" outlineLevel="1">
      <c r="A57" s="34"/>
      <c r="B57" s="70"/>
      <c r="C57" s="70"/>
      <c r="E57" s="248" t="s">
        <v>18</v>
      </c>
      <c r="F57" s="248"/>
      <c r="G57" s="248"/>
      <c r="H57" s="249"/>
      <c r="I57" s="4"/>
      <c r="J57" s="390"/>
      <c r="K57" s="50"/>
      <c r="L57" s="344"/>
      <c r="M57" s="344"/>
      <c r="N57" s="382"/>
      <c r="O57" s="382"/>
      <c r="P57" s="384"/>
      <c r="Q57" s="6"/>
      <c r="R57" s="7"/>
      <c r="S57" s="7"/>
      <c r="T57" s="7"/>
      <c r="U57" s="7"/>
      <c r="V57" s="6"/>
      <c r="W57" s="6"/>
      <c r="X57" s="6"/>
      <c r="Y57" s="217"/>
      <c r="Z57" s="217"/>
      <c r="AA57" s="7"/>
      <c r="AB57" s="217"/>
    </row>
    <row r="58" spans="1:28" ht="26.25" customHeight="1" outlineLevel="1">
      <c r="A58" s="10"/>
      <c r="B58" s="214"/>
      <c r="C58" s="214"/>
      <c r="D58" s="401" t="s">
        <v>239</v>
      </c>
      <c r="E58" s="401"/>
      <c r="F58" s="401"/>
      <c r="G58" s="401"/>
      <c r="H58" s="98"/>
      <c r="I58" s="37"/>
      <c r="J58" s="390"/>
      <c r="K58" s="50"/>
      <c r="L58" s="207"/>
      <c r="M58" s="167"/>
      <c r="N58" s="167"/>
      <c r="O58" s="167"/>
      <c r="P58" s="385"/>
      <c r="Q58" s="167"/>
      <c r="R58" s="235"/>
      <c r="S58" s="191"/>
      <c r="T58" s="252"/>
      <c r="U58" s="191"/>
      <c r="V58" s="167"/>
      <c r="W58" s="167"/>
      <c r="X58" s="167"/>
      <c r="Y58" s="224"/>
      <c r="Z58" s="224"/>
      <c r="AA58" s="216"/>
      <c r="AB58" s="224"/>
    </row>
    <row r="59" spans="1:28" outlineLevel="1">
      <c r="A59" s="10"/>
      <c r="B59" s="214"/>
      <c r="C59" s="214"/>
      <c r="D59" s="401" t="s">
        <v>238</v>
      </c>
      <c r="E59" s="401"/>
      <c r="F59" s="401"/>
      <c r="G59" s="401"/>
      <c r="H59" s="98"/>
      <c r="I59" s="37"/>
      <c r="J59" s="390"/>
      <c r="K59" s="50"/>
      <c r="L59" s="342"/>
      <c r="M59" s="420"/>
      <c r="N59" s="251"/>
      <c r="O59" s="167"/>
      <c r="P59" s="236"/>
      <c r="Q59" s="167"/>
      <c r="R59" s="235"/>
      <c r="S59" s="414"/>
      <c r="T59" s="191"/>
      <c r="U59" s="191"/>
      <c r="V59" s="167"/>
      <c r="W59" s="414"/>
      <c r="X59" s="167"/>
      <c r="Y59" s="224"/>
      <c r="Z59" s="224"/>
      <c r="AA59" s="216"/>
      <c r="AB59" s="224"/>
    </row>
    <row r="60" spans="1:28" outlineLevel="1">
      <c r="A60" s="34"/>
      <c r="B60" s="70"/>
      <c r="C60" s="70"/>
      <c r="E60" s="248" t="s">
        <v>19</v>
      </c>
      <c r="F60" s="248"/>
      <c r="G60" s="248"/>
      <c r="H60" s="98"/>
      <c r="I60" s="4"/>
      <c r="J60" s="390"/>
      <c r="K60" s="50"/>
      <c r="L60" s="343"/>
      <c r="M60" s="421"/>
      <c r="N60" s="251"/>
      <c r="O60" s="244"/>
      <c r="P60" s="9"/>
      <c r="Q60" s="9"/>
      <c r="R60" s="33"/>
      <c r="S60" s="415"/>
      <c r="T60" s="33"/>
      <c r="U60" s="33"/>
      <c r="V60" s="9"/>
      <c r="W60" s="415"/>
      <c r="X60" s="9"/>
      <c r="Y60" s="217"/>
      <c r="Z60" s="217"/>
      <c r="AA60" s="7"/>
      <c r="AB60" s="217"/>
    </row>
    <row r="61" spans="1:28" outlineLevel="1">
      <c r="A61" s="34"/>
      <c r="B61" s="70"/>
      <c r="C61" s="70"/>
      <c r="E61" s="248" t="s">
        <v>20</v>
      </c>
      <c r="F61" s="248"/>
      <c r="G61" s="248"/>
      <c r="H61" s="98"/>
      <c r="I61" s="4"/>
      <c r="J61" s="390"/>
      <c r="K61" s="50"/>
      <c r="L61" s="343"/>
      <c r="M61" s="421"/>
      <c r="N61" s="251"/>
      <c r="O61" s="78"/>
      <c r="P61" s="6"/>
      <c r="Q61" s="6"/>
      <c r="R61" s="7"/>
      <c r="S61" s="415"/>
      <c r="T61" s="7"/>
      <c r="U61" s="7"/>
      <c r="V61" s="6"/>
      <c r="W61" s="415"/>
      <c r="X61" s="6"/>
      <c r="Y61" s="217"/>
      <c r="Z61" s="217"/>
      <c r="AA61" s="7"/>
      <c r="AB61" s="217"/>
    </row>
    <row r="62" spans="1:28" outlineLevel="1">
      <c r="A62" s="34"/>
      <c r="B62" s="70"/>
      <c r="C62" s="70"/>
      <c r="E62" s="248" t="s">
        <v>21</v>
      </c>
      <c r="F62" s="248"/>
      <c r="G62" s="248"/>
      <c r="H62" s="98"/>
      <c r="I62" s="4"/>
      <c r="J62" s="390"/>
      <c r="K62" s="50"/>
      <c r="L62" s="343"/>
      <c r="M62" s="421"/>
      <c r="N62" s="251"/>
      <c r="O62" s="79"/>
      <c r="P62" s="6"/>
      <c r="Q62" s="6"/>
      <c r="R62" s="7"/>
      <c r="S62" s="415"/>
      <c r="T62" s="7"/>
      <c r="U62" s="7"/>
      <c r="V62" s="6"/>
      <c r="W62" s="415"/>
      <c r="X62" s="6"/>
      <c r="Y62" s="217"/>
      <c r="Z62" s="217"/>
      <c r="AA62" s="7"/>
      <c r="AB62" s="217"/>
    </row>
    <row r="63" spans="1:28" outlineLevel="1">
      <c r="A63" s="34"/>
      <c r="B63" s="70"/>
      <c r="C63" s="70"/>
      <c r="E63" s="248" t="s">
        <v>22</v>
      </c>
      <c r="F63" s="248"/>
      <c r="G63" s="248"/>
      <c r="H63" s="98"/>
      <c r="I63" s="4"/>
      <c r="J63" s="390"/>
      <c r="K63" s="50"/>
      <c r="L63" s="343"/>
      <c r="M63" s="421"/>
      <c r="N63" s="251"/>
      <c r="O63" s="6"/>
      <c r="P63" s="6"/>
      <c r="Q63" s="6"/>
      <c r="R63" s="7"/>
      <c r="S63" s="415"/>
      <c r="T63" s="7"/>
      <c r="U63" s="7"/>
      <c r="V63" s="6"/>
      <c r="W63" s="415"/>
      <c r="X63" s="6"/>
      <c r="Y63" s="217"/>
      <c r="Z63" s="217"/>
      <c r="AA63" s="7"/>
      <c r="AB63" s="217"/>
    </row>
    <row r="64" spans="1:28" outlineLevel="1">
      <c r="A64" s="34"/>
      <c r="B64" s="70"/>
      <c r="C64" s="70"/>
      <c r="E64" s="248" t="s">
        <v>23</v>
      </c>
      <c r="F64" s="248"/>
      <c r="G64" s="248"/>
      <c r="H64" s="98"/>
      <c r="I64" s="4"/>
      <c r="J64" s="391"/>
      <c r="K64" s="50"/>
      <c r="L64" s="344"/>
      <c r="M64" s="422"/>
      <c r="N64" s="251"/>
      <c r="O64" s="6"/>
      <c r="P64" s="6"/>
      <c r="Q64" s="6"/>
      <c r="R64" s="7"/>
      <c r="S64" s="416"/>
      <c r="T64" s="7"/>
      <c r="U64" s="7"/>
      <c r="V64" s="6"/>
      <c r="W64" s="416"/>
      <c r="X64" s="6"/>
      <c r="Y64" s="217"/>
      <c r="Z64" s="217"/>
      <c r="AA64" s="7"/>
      <c r="AB64" s="217"/>
    </row>
    <row r="65" spans="1:28">
      <c r="A65" s="81"/>
      <c r="H65" s="101"/>
      <c r="O65" s="74"/>
    </row>
    <row r="66" spans="1:28" ht="26.25" customHeight="1">
      <c r="A66" s="34"/>
      <c r="B66" s="347" t="s">
        <v>240</v>
      </c>
      <c r="C66" s="347"/>
      <c r="D66" s="348"/>
      <c r="E66" s="348"/>
      <c r="F66" s="348"/>
      <c r="G66" s="348"/>
      <c r="H66" s="98"/>
      <c r="I66" s="4"/>
      <c r="J66" s="61"/>
      <c r="K66" s="30"/>
      <c r="L66" s="165"/>
      <c r="M66" s="165"/>
      <c r="N66" s="165"/>
      <c r="O66" s="256"/>
      <c r="P66" s="247"/>
      <c r="Q66" s="165"/>
      <c r="R66" s="238"/>
      <c r="S66" s="238"/>
      <c r="T66" s="238"/>
      <c r="U66" s="238"/>
      <c r="V66" s="165"/>
      <c r="W66" s="165"/>
      <c r="X66" s="165"/>
      <c r="Y66" s="239"/>
      <c r="Z66" s="239"/>
      <c r="AA66" s="238"/>
      <c r="AB66" s="239"/>
    </row>
    <row r="67" spans="1:28" ht="12.75" customHeight="1" outlineLevel="1">
      <c r="A67" s="10"/>
      <c r="B67" s="214"/>
      <c r="C67" s="214"/>
      <c r="D67" s="255" t="s">
        <v>241</v>
      </c>
      <c r="E67" s="255"/>
      <c r="F67" s="255"/>
      <c r="G67" s="255"/>
      <c r="H67" s="98"/>
      <c r="I67" s="37"/>
      <c r="J67" s="411"/>
      <c r="K67" s="50"/>
      <c r="L67" s="140"/>
      <c r="M67" s="140"/>
      <c r="N67" s="155"/>
      <c r="O67" s="171"/>
      <c r="P67" s="419" t="s">
        <v>213</v>
      </c>
      <c r="Q67" s="171"/>
      <c r="R67" s="380"/>
      <c r="S67" s="216"/>
      <c r="T67" s="216"/>
      <c r="U67" s="216"/>
      <c r="V67" s="171"/>
      <c r="W67" s="171"/>
      <c r="X67" s="171"/>
      <c r="Y67" s="224"/>
      <c r="Z67" s="224"/>
      <c r="AA67" s="216"/>
      <c r="AB67" s="224"/>
    </row>
    <row r="68" spans="1:28" ht="28.5" customHeight="1" outlineLevel="1">
      <c r="A68" s="10"/>
      <c r="B68" s="214"/>
      <c r="C68" s="214"/>
      <c r="D68" s="401" t="s">
        <v>242</v>
      </c>
      <c r="E68" s="401"/>
      <c r="F68" s="401"/>
      <c r="G68" s="401"/>
      <c r="H68" s="98"/>
      <c r="I68" s="37"/>
      <c r="J68" s="411"/>
      <c r="K68" s="50"/>
      <c r="L68" s="140"/>
      <c r="M68" s="140"/>
      <c r="N68" s="155"/>
      <c r="O68" s="77"/>
      <c r="P68" s="419"/>
      <c r="Q68" s="171"/>
      <c r="R68" s="382"/>
      <c r="S68" s="216"/>
      <c r="T68" s="216"/>
      <c r="U68" s="216"/>
      <c r="V68" s="171"/>
      <c r="W68" s="171"/>
      <c r="X68" s="171"/>
      <c r="Y68" s="224"/>
      <c r="Z68" s="224"/>
      <c r="AA68" s="216"/>
      <c r="AB68" s="224"/>
    </row>
    <row r="69" spans="1:28">
      <c r="A69" s="34"/>
      <c r="B69" s="4"/>
      <c r="C69" s="4"/>
      <c r="D69" s="4"/>
      <c r="E69" s="4"/>
      <c r="F69" s="4"/>
      <c r="G69" s="4"/>
      <c r="H69" s="4"/>
      <c r="I69" s="4"/>
      <c r="J69" s="5"/>
      <c r="K69" s="5"/>
      <c r="L69" s="5"/>
      <c r="M69" s="154"/>
      <c r="N69" s="5"/>
      <c r="O69" s="75"/>
      <c r="P69" s="5"/>
      <c r="Q69" s="5"/>
      <c r="R69" s="4"/>
      <c r="S69" s="4"/>
      <c r="T69" s="4"/>
      <c r="U69" s="4"/>
    </row>
    <row r="70" spans="1:28" ht="27.75" customHeight="1">
      <c r="A70" s="34"/>
      <c r="B70" s="353" t="s">
        <v>243</v>
      </c>
      <c r="C70" s="353"/>
      <c r="D70" s="354"/>
      <c r="E70" s="354"/>
      <c r="F70" s="354"/>
      <c r="G70" s="354"/>
      <c r="H70" s="98"/>
      <c r="I70" s="108"/>
      <c r="J70" s="61"/>
      <c r="K70" s="61"/>
      <c r="L70" s="165"/>
      <c r="M70" s="165"/>
      <c r="N70" s="165"/>
      <c r="O70" s="165"/>
      <c r="P70" s="165"/>
      <c r="Q70" s="165"/>
      <c r="R70" s="238"/>
      <c r="S70" s="238"/>
      <c r="T70" s="238"/>
      <c r="U70" s="238"/>
      <c r="V70" s="165"/>
      <c r="W70" s="165"/>
      <c r="X70" s="165"/>
      <c r="Y70" s="239"/>
      <c r="Z70" s="239"/>
      <c r="AA70" s="238"/>
      <c r="AB70" s="239"/>
    </row>
    <row r="71" spans="1:28" ht="26.25" customHeight="1" outlineLevel="1">
      <c r="A71" s="10"/>
      <c r="B71" s="214"/>
      <c r="C71" s="214"/>
      <c r="D71" s="401" t="s">
        <v>244</v>
      </c>
      <c r="E71" s="401"/>
      <c r="F71" s="401"/>
      <c r="G71" s="401"/>
      <c r="H71" s="98"/>
      <c r="I71" s="108"/>
      <c r="J71" s="50"/>
      <c r="K71" s="50"/>
      <c r="L71" s="207"/>
      <c r="M71" s="207"/>
      <c r="N71" s="211"/>
      <c r="O71" s="211"/>
      <c r="P71" s="155" t="s">
        <v>213</v>
      </c>
      <c r="Q71" s="167"/>
      <c r="R71" s="7"/>
      <c r="S71" s="191"/>
      <c r="T71" s="191"/>
      <c r="U71" s="191"/>
      <c r="V71" s="167"/>
      <c r="W71" s="167"/>
      <c r="X71" s="208"/>
      <c r="Y71" s="228"/>
      <c r="Z71" s="228"/>
      <c r="AA71" s="191"/>
      <c r="AB71" s="228"/>
    </row>
    <row r="72" spans="1:28">
      <c r="A72" s="81"/>
      <c r="P72" s="178"/>
    </row>
    <row r="73" spans="1:28" ht="24.75" customHeight="1">
      <c r="A73" s="34"/>
      <c r="B73" s="347" t="s">
        <v>245</v>
      </c>
      <c r="C73" s="347"/>
      <c r="D73" s="348"/>
      <c r="E73" s="348"/>
      <c r="F73" s="348"/>
      <c r="G73" s="348"/>
      <c r="H73" s="98"/>
      <c r="I73" s="108"/>
      <c r="J73" s="61"/>
      <c r="K73" s="30"/>
      <c r="L73" s="165"/>
      <c r="M73" s="165"/>
      <c r="N73" s="165"/>
      <c r="O73" s="165"/>
      <c r="P73" s="247"/>
      <c r="Q73" s="165"/>
      <c r="R73" s="238"/>
      <c r="S73" s="238"/>
      <c r="T73" s="238"/>
      <c r="U73" s="238"/>
      <c r="V73" s="165"/>
      <c r="W73" s="165"/>
      <c r="X73" s="165"/>
      <c r="Y73" s="239"/>
      <c r="Z73" s="239"/>
      <c r="AA73" s="238"/>
      <c r="AB73" s="239"/>
    </row>
    <row r="74" spans="1:28" ht="26.25" customHeight="1" outlineLevel="1">
      <c r="A74" s="10"/>
      <c r="B74" s="214"/>
      <c r="C74" s="214"/>
      <c r="D74" s="401" t="s">
        <v>246</v>
      </c>
      <c r="E74" s="401"/>
      <c r="F74" s="401"/>
      <c r="G74" s="401"/>
      <c r="H74" s="98"/>
      <c r="I74" s="108"/>
      <c r="J74" s="50"/>
      <c r="K74" s="50"/>
      <c r="L74" s="207"/>
      <c r="M74" s="207"/>
      <c r="N74" s="211"/>
      <c r="O74" s="211"/>
      <c r="P74" s="167"/>
      <c r="Q74" s="167"/>
      <c r="R74" s="33"/>
      <c r="S74" s="191"/>
      <c r="T74" s="191"/>
      <c r="U74" s="191"/>
      <c r="V74" s="167"/>
      <c r="W74" s="167"/>
      <c r="X74" s="167"/>
      <c r="Y74" s="228"/>
      <c r="Z74" s="228"/>
      <c r="AA74" s="191"/>
      <c r="AB74" s="228"/>
    </row>
    <row r="75" spans="1:28">
      <c r="A75" s="81"/>
    </row>
    <row r="76" spans="1:28" ht="24.75" customHeight="1">
      <c r="A76" s="34"/>
      <c r="B76" s="404" t="s">
        <v>247</v>
      </c>
      <c r="C76" s="404"/>
      <c r="D76" s="404"/>
      <c r="E76" s="404"/>
      <c r="F76" s="404"/>
      <c r="G76" s="404"/>
      <c r="H76" s="98">
        <v>25</v>
      </c>
      <c r="I76" s="4"/>
      <c r="J76" s="36">
        <v>25</v>
      </c>
      <c r="K76" s="36">
        <f>K77+K82+K85+K89</f>
        <v>0</v>
      </c>
      <c r="L76" s="5"/>
      <c r="M76" s="154"/>
      <c r="N76" s="5"/>
      <c r="O76" s="5"/>
      <c r="P76" s="5"/>
      <c r="Q76" s="5"/>
      <c r="R76" s="4"/>
      <c r="S76" s="4"/>
      <c r="T76" s="4"/>
      <c r="U76" s="4"/>
    </row>
    <row r="77" spans="1:28" ht="37.5" customHeight="1">
      <c r="A77" s="34"/>
      <c r="B77" s="347" t="s">
        <v>54</v>
      </c>
      <c r="C77" s="347"/>
      <c r="D77" s="348"/>
      <c r="E77" s="348"/>
      <c r="F77" s="348"/>
      <c r="G77" s="348"/>
      <c r="H77" s="98"/>
      <c r="I77" s="4"/>
      <c r="J77" s="66"/>
      <c r="K77" s="65"/>
      <c r="L77" s="15"/>
      <c r="M77" s="45"/>
      <c r="N77" s="15"/>
      <c r="O77" s="80"/>
      <c r="P77" s="15"/>
      <c r="Q77" s="15"/>
      <c r="R77" s="48"/>
      <c r="S77" s="48"/>
      <c r="T77" s="48"/>
      <c r="U77" s="48"/>
      <c r="V77" s="15"/>
      <c r="W77" s="15"/>
      <c r="X77" s="15"/>
    </row>
    <row r="78" spans="1:28" ht="12.75" customHeight="1" outlineLevel="1">
      <c r="A78" s="34"/>
      <c r="B78" s="70"/>
      <c r="C78" s="70"/>
      <c r="D78" s="346" t="s">
        <v>25</v>
      </c>
      <c r="E78" s="346"/>
      <c r="F78" s="346"/>
      <c r="G78" s="346"/>
      <c r="H78" s="98"/>
      <c r="I78" s="4"/>
      <c r="J78" s="50"/>
      <c r="K78" s="50"/>
      <c r="L78" s="342"/>
      <c r="M78" s="151"/>
      <c r="N78" s="380"/>
      <c r="O78" s="76"/>
      <c r="P78" s="6"/>
      <c r="Q78" s="380"/>
      <c r="R78" s="7"/>
      <c r="S78" s="7"/>
      <c r="T78" s="7"/>
      <c r="U78" s="7"/>
      <c r="V78" s="6"/>
      <c r="W78" s="6"/>
      <c r="X78" s="6"/>
      <c r="Y78" s="217"/>
      <c r="Z78" s="217"/>
      <c r="AA78" s="7"/>
      <c r="AB78" s="217"/>
    </row>
    <row r="79" spans="1:28" ht="12.75" customHeight="1" outlineLevel="1">
      <c r="A79" s="34"/>
      <c r="B79" s="70"/>
      <c r="C79" s="70"/>
      <c r="D79" s="346" t="s">
        <v>26</v>
      </c>
      <c r="E79" s="346"/>
      <c r="F79" s="346"/>
      <c r="G79" s="346"/>
      <c r="H79" s="98"/>
      <c r="I79" s="4"/>
      <c r="J79" s="50"/>
      <c r="K79" s="50"/>
      <c r="L79" s="343"/>
      <c r="M79" s="152"/>
      <c r="N79" s="381"/>
      <c r="O79" s="76"/>
      <c r="P79" s="6"/>
      <c r="Q79" s="381"/>
      <c r="R79" s="7"/>
      <c r="S79" s="7"/>
      <c r="T79" s="7"/>
      <c r="U79" s="7"/>
      <c r="V79" s="6"/>
      <c r="W79" s="6"/>
      <c r="X79" s="6"/>
      <c r="Y79" s="217"/>
      <c r="Z79" s="217"/>
      <c r="AA79" s="7"/>
      <c r="AB79" s="217"/>
    </row>
    <row r="80" spans="1:28" ht="12.75" customHeight="1" outlineLevel="1">
      <c r="A80" s="34"/>
      <c r="B80" s="70"/>
      <c r="C80" s="70"/>
      <c r="D80" s="346" t="s">
        <v>24</v>
      </c>
      <c r="E80" s="346"/>
      <c r="F80" s="346"/>
      <c r="G80" s="346"/>
      <c r="H80" s="98"/>
      <c r="I80" s="4"/>
      <c r="J80" s="50"/>
      <c r="K80" s="50">
        <f>SUM(K84:K84)</f>
        <v>0</v>
      </c>
      <c r="L80" s="344"/>
      <c r="M80" s="153"/>
      <c r="N80" s="382"/>
      <c r="O80" s="76"/>
      <c r="P80" s="6"/>
      <c r="Q80" s="382"/>
      <c r="R80" s="7"/>
      <c r="S80" s="7"/>
      <c r="T80" s="7"/>
      <c r="U80" s="7"/>
      <c r="V80" s="6"/>
      <c r="W80" s="6"/>
      <c r="X80" s="6"/>
      <c r="Y80" s="217"/>
      <c r="Z80" s="217"/>
      <c r="AA80" s="7"/>
      <c r="AB80" s="217"/>
    </row>
    <row r="81" spans="1:28" ht="12.75" customHeight="1">
      <c r="A81" s="82"/>
      <c r="B81" s="70"/>
      <c r="C81" s="70"/>
      <c r="D81" s="47"/>
      <c r="E81" s="47"/>
      <c r="F81" s="47"/>
      <c r="G81" s="47"/>
      <c r="H81" s="98"/>
      <c r="I81" s="4"/>
      <c r="J81" s="58"/>
      <c r="K81" s="58"/>
      <c r="L81" s="15"/>
      <c r="M81" s="45"/>
      <c r="N81" s="15"/>
      <c r="O81" s="80"/>
      <c r="P81" s="15"/>
      <c r="Q81" s="15"/>
      <c r="R81" s="48"/>
      <c r="S81" s="48"/>
      <c r="T81" s="48"/>
      <c r="U81" s="48"/>
      <c r="V81" s="15"/>
      <c r="W81" s="15"/>
      <c r="X81" s="15"/>
    </row>
    <row r="82" spans="1:28" ht="24" customHeight="1">
      <c r="A82" s="82"/>
      <c r="B82" s="347" t="s">
        <v>53</v>
      </c>
      <c r="C82" s="347"/>
      <c r="D82" s="348"/>
      <c r="E82" s="348"/>
      <c r="F82" s="348"/>
      <c r="G82" s="348"/>
      <c r="H82" s="98"/>
      <c r="I82" s="257"/>
      <c r="J82" s="61"/>
      <c r="K82" s="61"/>
      <c r="L82" s="165"/>
      <c r="M82" s="165"/>
      <c r="N82" s="165"/>
      <c r="O82" s="256"/>
      <c r="P82" s="165"/>
      <c r="Q82" s="165"/>
      <c r="R82" s="238"/>
      <c r="S82" s="238"/>
      <c r="T82" s="238"/>
      <c r="U82" s="238"/>
      <c r="V82" s="165"/>
      <c r="W82" s="165"/>
      <c r="X82" s="165"/>
      <c r="Y82" s="239"/>
      <c r="Z82" s="239"/>
      <c r="AA82" s="238"/>
      <c r="AB82" s="239"/>
    </row>
    <row r="83" spans="1:28" ht="25.5" customHeight="1" outlineLevel="1">
      <c r="A83" s="34"/>
      <c r="B83" s="70"/>
      <c r="C83" s="70"/>
      <c r="D83" s="417" t="s">
        <v>248</v>
      </c>
      <c r="E83" s="418"/>
      <c r="F83" s="418"/>
      <c r="G83" s="418"/>
      <c r="H83" s="98"/>
      <c r="I83" s="257"/>
      <c r="J83" s="50"/>
      <c r="K83" s="50"/>
      <c r="L83" s="222"/>
      <c r="M83" s="206"/>
      <c r="N83" s="213"/>
      <c r="O83" s="258"/>
      <c r="P83" s="9"/>
      <c r="Q83" s="213"/>
      <c r="R83" s="33"/>
      <c r="S83" s="33"/>
      <c r="T83" s="33"/>
      <c r="U83" s="33"/>
      <c r="V83" s="9"/>
      <c r="W83" s="9"/>
      <c r="X83" s="9"/>
      <c r="Y83" s="228"/>
      <c r="Z83" s="228"/>
      <c r="AA83" s="33"/>
      <c r="AB83" s="228"/>
    </row>
    <row r="84" spans="1:28">
      <c r="A84" s="81"/>
      <c r="D84" s="95"/>
      <c r="E84" s="96"/>
      <c r="F84" s="96"/>
      <c r="G84" s="97"/>
      <c r="H84" s="114"/>
      <c r="O84" s="74"/>
    </row>
    <row r="85" spans="1:28" ht="16.5" customHeight="1">
      <c r="A85" s="34"/>
      <c r="B85" s="353" t="s">
        <v>249</v>
      </c>
      <c r="C85" s="353"/>
      <c r="D85" s="354"/>
      <c r="E85" s="354"/>
      <c r="F85" s="354"/>
      <c r="G85" s="354"/>
      <c r="H85" s="98"/>
      <c r="I85" s="4"/>
      <c r="J85" s="61"/>
      <c r="K85" s="30"/>
      <c r="L85" s="165"/>
      <c r="M85" s="165"/>
      <c r="N85" s="165"/>
      <c r="O85" s="256"/>
      <c r="P85" s="165"/>
      <c r="Q85" s="165"/>
      <c r="R85" s="238"/>
      <c r="S85" s="238"/>
      <c r="T85" s="238"/>
      <c r="U85" s="238"/>
      <c r="V85" s="165"/>
      <c r="W85" s="165"/>
      <c r="X85" s="165"/>
      <c r="Y85" s="239"/>
      <c r="Z85" s="239"/>
      <c r="AA85" s="238"/>
      <c r="AB85" s="239"/>
    </row>
    <row r="86" spans="1:28" outlineLevel="1">
      <c r="A86" s="34"/>
      <c r="B86" s="70"/>
      <c r="C86" s="70"/>
      <c r="D86" s="402" t="s">
        <v>250</v>
      </c>
      <c r="E86" s="402"/>
      <c r="F86" s="402"/>
      <c r="G86" s="402"/>
      <c r="H86" s="98"/>
      <c r="I86" s="4"/>
      <c r="J86" s="50"/>
      <c r="K86" s="50"/>
      <c r="L86" s="222"/>
      <c r="M86" s="206"/>
      <c r="N86" s="213"/>
      <c r="O86" s="386"/>
      <c r="P86" s="9"/>
      <c r="Q86" s="213"/>
      <c r="R86" s="33"/>
      <c r="S86" s="33"/>
      <c r="T86" s="33"/>
      <c r="U86" s="33"/>
      <c r="V86" s="9"/>
      <c r="W86" s="9"/>
      <c r="X86" s="208"/>
      <c r="Y86" s="228"/>
      <c r="Z86" s="228"/>
      <c r="AA86" s="33"/>
      <c r="AB86" s="228"/>
    </row>
    <row r="87" spans="1:28" outlineLevel="1">
      <c r="A87" s="34"/>
      <c r="B87" s="70"/>
      <c r="C87" s="70"/>
      <c r="D87" s="402" t="s">
        <v>251</v>
      </c>
      <c r="E87" s="402"/>
      <c r="F87" s="402"/>
      <c r="G87" s="402"/>
      <c r="H87" s="98"/>
      <c r="I87" s="4"/>
      <c r="J87" s="50"/>
      <c r="K87" s="50"/>
      <c r="L87" s="222"/>
      <c r="M87" s="206"/>
      <c r="N87" s="213"/>
      <c r="O87" s="388"/>
      <c r="P87" s="9"/>
      <c r="Q87" s="213"/>
      <c r="R87" s="33"/>
      <c r="S87" s="33"/>
      <c r="T87" s="33"/>
      <c r="U87" s="33"/>
      <c r="V87" s="9"/>
      <c r="W87" s="9"/>
      <c r="X87" s="9"/>
      <c r="Y87" s="228"/>
      <c r="Z87" s="228"/>
      <c r="AA87" s="33"/>
      <c r="AB87" s="228"/>
    </row>
    <row r="88" spans="1:28">
      <c r="A88" s="34"/>
      <c r="B88" s="4"/>
      <c r="C88" s="4"/>
      <c r="D88" s="4"/>
      <c r="E88" s="4"/>
      <c r="F88" s="4"/>
      <c r="G88" s="4"/>
      <c r="H88" s="98"/>
      <c r="I88" s="4"/>
      <c r="J88" s="5"/>
      <c r="K88" s="5"/>
      <c r="L88" s="5"/>
      <c r="M88" s="154"/>
      <c r="N88" s="5"/>
      <c r="O88" s="75"/>
      <c r="P88" s="5"/>
      <c r="Q88" s="5"/>
      <c r="R88" s="4"/>
      <c r="S88" s="4"/>
      <c r="T88" s="4"/>
      <c r="U88" s="4"/>
    </row>
    <row r="89" spans="1:28">
      <c r="A89" s="34"/>
      <c r="B89" s="412" t="s">
        <v>252</v>
      </c>
      <c r="C89" s="413"/>
      <c r="D89" s="413"/>
      <c r="E89" s="413"/>
      <c r="F89" s="413"/>
      <c r="G89" s="413"/>
      <c r="H89" s="98"/>
      <c r="I89" s="4"/>
      <c r="J89" s="66"/>
      <c r="K89" s="65"/>
      <c r="L89" s="165"/>
      <c r="M89" s="165"/>
      <c r="N89" s="165"/>
      <c r="O89" s="256"/>
      <c r="P89" s="229"/>
      <c r="Q89" s="165"/>
      <c r="R89" s="238"/>
      <c r="S89" s="238"/>
      <c r="T89" s="238"/>
      <c r="U89" s="238"/>
      <c r="V89" s="165"/>
      <c r="W89" s="165"/>
      <c r="X89" s="165"/>
      <c r="Y89" s="239"/>
      <c r="Z89" s="239"/>
      <c r="AA89" s="238"/>
      <c r="AB89" s="239"/>
    </row>
    <row r="90" spans="1:28" outlineLevel="1">
      <c r="A90" s="34"/>
      <c r="B90" s="70"/>
      <c r="C90" s="70"/>
      <c r="D90" s="402" t="s">
        <v>253</v>
      </c>
      <c r="E90" s="402"/>
      <c r="F90" s="402"/>
      <c r="G90" s="402"/>
      <c r="H90" s="98"/>
      <c r="I90" s="4"/>
      <c r="J90" s="50"/>
      <c r="K90" s="50"/>
      <c r="L90" s="222"/>
      <c r="M90" s="206"/>
      <c r="N90" s="213"/>
      <c r="O90" s="259"/>
      <c r="P90" s="211" t="s">
        <v>213</v>
      </c>
      <c r="Q90" s="213"/>
      <c r="R90" s="33"/>
      <c r="S90" s="252"/>
      <c r="T90" s="33"/>
      <c r="U90" s="33"/>
      <c r="V90" s="208"/>
      <c r="W90" s="9"/>
      <c r="X90" s="208"/>
      <c r="Y90" s="228"/>
      <c r="Z90" s="228"/>
      <c r="AA90" s="33"/>
      <c r="AB90" s="228"/>
    </row>
    <row r="91" spans="1:28" ht="12.75" customHeight="1">
      <c r="A91" s="34"/>
      <c r="B91" s="70"/>
      <c r="C91" s="70"/>
      <c r="D91" s="346"/>
      <c r="E91" s="346"/>
      <c r="F91" s="346"/>
      <c r="G91" s="346"/>
      <c r="H91" s="119"/>
      <c r="I91" s="4"/>
      <c r="J91" s="125"/>
      <c r="K91" s="125"/>
      <c r="L91" s="31"/>
      <c r="M91" s="174"/>
      <c r="N91" s="31"/>
      <c r="O91" s="126"/>
      <c r="P91" s="31"/>
      <c r="Q91" s="31"/>
      <c r="R91" s="127"/>
      <c r="S91" s="127"/>
      <c r="T91" s="127"/>
      <c r="U91" s="127"/>
      <c r="V91" s="31"/>
      <c r="W91" s="31"/>
      <c r="X91" s="31"/>
    </row>
    <row r="92" spans="1:28" ht="24" customHeight="1">
      <c r="A92" s="34"/>
      <c r="B92" s="404" t="s">
        <v>255</v>
      </c>
      <c r="C92" s="404"/>
      <c r="D92" s="404"/>
      <c r="E92" s="404"/>
      <c r="F92" s="404"/>
      <c r="G92" s="404"/>
      <c r="H92" s="37"/>
      <c r="I92" s="108">
        <v>25</v>
      </c>
      <c r="J92" s="36">
        <v>25</v>
      </c>
      <c r="K92" s="36">
        <f>K93+K98+K105+K108</f>
        <v>0</v>
      </c>
      <c r="L92" s="15"/>
      <c r="M92" s="45"/>
      <c r="N92" s="15"/>
      <c r="O92" s="128"/>
      <c r="P92" s="15"/>
      <c r="Q92" s="15"/>
      <c r="R92" s="48"/>
      <c r="S92" s="48"/>
      <c r="T92" s="48"/>
      <c r="U92" s="48"/>
      <c r="V92" s="15"/>
      <c r="W92" s="15"/>
      <c r="X92" s="15"/>
    </row>
    <row r="93" spans="1:28" ht="25.5" customHeight="1">
      <c r="A93" s="34"/>
      <c r="B93" s="347" t="s">
        <v>254</v>
      </c>
      <c r="C93" s="347"/>
      <c r="D93" s="348"/>
      <c r="E93" s="348"/>
      <c r="F93" s="348"/>
      <c r="G93" s="348"/>
      <c r="H93" s="37"/>
      <c r="I93" s="108"/>
      <c r="J93" s="66"/>
      <c r="K93" s="65"/>
      <c r="L93" s="15"/>
      <c r="M93" s="45"/>
      <c r="N93" s="15"/>
      <c r="O93" s="80"/>
      <c r="P93" s="15"/>
      <c r="Q93" s="15"/>
      <c r="R93" s="48"/>
      <c r="S93" s="48"/>
      <c r="T93" s="48"/>
      <c r="U93" s="48"/>
      <c r="V93" s="15"/>
      <c r="W93" s="15"/>
      <c r="X93" s="15"/>
    </row>
    <row r="94" spans="1:28" ht="12.75" customHeight="1" outlineLevel="1">
      <c r="A94" s="34"/>
      <c r="B94" s="70"/>
      <c r="C94" s="70"/>
      <c r="D94" s="366" t="s">
        <v>27</v>
      </c>
      <c r="E94" s="366"/>
      <c r="F94" s="366"/>
      <c r="G94" s="366"/>
      <c r="H94" s="37"/>
      <c r="I94" s="108"/>
      <c r="J94" s="50"/>
      <c r="K94" s="50"/>
      <c r="L94" s="342"/>
      <c r="M94" s="151"/>
      <c r="N94" s="157"/>
      <c r="O94" s="386"/>
      <c r="P94" s="383" t="s">
        <v>213</v>
      </c>
      <c r="Q94" s="6"/>
      <c r="R94" s="7"/>
      <c r="S94" s="7"/>
      <c r="T94" s="7"/>
      <c r="U94" s="7"/>
      <c r="V94" s="6"/>
      <c r="W94" s="6"/>
      <c r="X94" s="6"/>
      <c r="Y94" s="217"/>
      <c r="Z94" s="217"/>
      <c r="AA94" s="7"/>
      <c r="AB94" s="217"/>
    </row>
    <row r="95" spans="1:28" ht="12.75" customHeight="1" outlineLevel="1">
      <c r="A95" s="34"/>
      <c r="B95" s="70"/>
      <c r="C95" s="70"/>
      <c r="D95" s="366" t="s">
        <v>28</v>
      </c>
      <c r="E95" s="366"/>
      <c r="F95" s="366"/>
      <c r="G95" s="366"/>
      <c r="H95" s="37"/>
      <c r="I95" s="108"/>
      <c r="J95" s="50"/>
      <c r="K95" s="50"/>
      <c r="L95" s="343"/>
      <c r="M95" s="152"/>
      <c r="N95" s="158"/>
      <c r="O95" s="387"/>
      <c r="P95" s="384"/>
      <c r="Q95" s="6"/>
      <c r="R95" s="7"/>
      <c r="S95" s="7"/>
      <c r="T95" s="7"/>
      <c r="U95" s="7"/>
      <c r="V95" s="6"/>
      <c r="W95" s="6"/>
      <c r="X95" s="6"/>
      <c r="Y95" s="217"/>
      <c r="Z95" s="217"/>
      <c r="AA95" s="7"/>
      <c r="AB95" s="217"/>
    </row>
    <row r="96" spans="1:28" ht="12.75" customHeight="1" outlineLevel="1">
      <c r="A96" s="34"/>
      <c r="B96" s="70"/>
      <c r="C96" s="70"/>
      <c r="D96" s="366" t="s">
        <v>29</v>
      </c>
      <c r="E96" s="366"/>
      <c r="F96" s="366"/>
      <c r="G96" s="366"/>
      <c r="H96" s="37"/>
      <c r="I96" s="108"/>
      <c r="J96" s="50"/>
      <c r="K96" s="50"/>
      <c r="L96" s="344"/>
      <c r="M96" s="153"/>
      <c r="N96" s="159"/>
      <c r="O96" s="388"/>
      <c r="P96" s="385"/>
      <c r="Q96" s="6"/>
      <c r="R96" s="7"/>
      <c r="S96" s="7"/>
      <c r="T96" s="7"/>
      <c r="U96" s="7"/>
      <c r="V96" s="6"/>
      <c r="W96" s="6"/>
      <c r="X96" s="6"/>
      <c r="Y96" s="217"/>
      <c r="Z96" s="217"/>
      <c r="AA96" s="7"/>
      <c r="AB96" s="217"/>
    </row>
    <row r="97" spans="1:28">
      <c r="A97" s="34"/>
      <c r="B97" s="4"/>
      <c r="C97" s="4"/>
      <c r="D97" s="4"/>
      <c r="E97" s="4"/>
      <c r="F97" s="4"/>
      <c r="G97" s="4"/>
      <c r="H97" s="119"/>
      <c r="I97" s="108"/>
      <c r="J97" s="5"/>
      <c r="K97" s="5"/>
      <c r="L97" s="5"/>
      <c r="M97" s="154"/>
      <c r="N97" s="5"/>
      <c r="P97" s="5"/>
      <c r="Q97" s="5"/>
      <c r="R97" s="4"/>
      <c r="S97" s="4"/>
      <c r="T97" s="4"/>
      <c r="U97" s="4"/>
    </row>
    <row r="98" spans="1:28" ht="14.25" customHeight="1">
      <c r="A98" s="34"/>
      <c r="B98" s="347" t="s">
        <v>30</v>
      </c>
      <c r="C98" s="347"/>
      <c r="D98" s="348"/>
      <c r="E98" s="348"/>
      <c r="F98" s="348"/>
      <c r="G98" s="348"/>
      <c r="H98" s="4"/>
      <c r="I98" s="108"/>
      <c r="J98" s="61"/>
      <c r="K98" s="30"/>
      <c r="L98" s="15"/>
      <c r="M98" s="45"/>
      <c r="N98" s="15"/>
      <c r="O98" s="83"/>
      <c r="P98" s="15"/>
      <c r="Q98" s="15"/>
      <c r="R98" s="48"/>
      <c r="S98" s="48"/>
      <c r="T98" s="48"/>
      <c r="U98" s="48"/>
      <c r="V98" s="15"/>
      <c r="W98" s="15"/>
      <c r="X98" s="15"/>
    </row>
    <row r="99" spans="1:28" ht="12.75" customHeight="1" outlineLevel="1">
      <c r="A99" s="34"/>
      <c r="B99" s="70"/>
      <c r="C99" s="70"/>
      <c r="D99" s="346" t="s">
        <v>31</v>
      </c>
      <c r="E99" s="346"/>
      <c r="F99" s="346"/>
      <c r="G99" s="346"/>
      <c r="H99" s="4"/>
      <c r="I99" s="108"/>
      <c r="J99" s="50"/>
      <c r="K99" s="50"/>
      <c r="L99" s="342"/>
      <c r="M99" s="151"/>
      <c r="N99" s="157"/>
      <c r="O99" s="386"/>
      <c r="P99" s="6"/>
      <c r="Q99" s="6"/>
      <c r="R99" s="7"/>
      <c r="S99" s="7"/>
      <c r="T99" s="7"/>
      <c r="U99" s="7"/>
      <c r="V99" s="6"/>
      <c r="W99" s="6"/>
      <c r="X99" s="6"/>
      <c r="Y99" s="217"/>
      <c r="Z99" s="217"/>
      <c r="AA99" s="7"/>
      <c r="AB99" s="217"/>
    </row>
    <row r="100" spans="1:28" ht="12.75" customHeight="1" outlineLevel="1">
      <c r="A100" s="34"/>
      <c r="B100" s="70"/>
      <c r="C100" s="70"/>
      <c r="D100" s="346" t="s">
        <v>32</v>
      </c>
      <c r="E100" s="346"/>
      <c r="F100" s="346"/>
      <c r="G100" s="346"/>
      <c r="H100" s="4"/>
      <c r="I100" s="108"/>
      <c r="J100" s="50"/>
      <c r="K100" s="50"/>
      <c r="L100" s="343"/>
      <c r="M100" s="152"/>
      <c r="N100" s="158"/>
      <c r="O100" s="387"/>
      <c r="P100" s="6"/>
      <c r="Q100" s="6"/>
      <c r="R100" s="7"/>
      <c r="S100" s="7"/>
      <c r="T100" s="7"/>
      <c r="U100" s="7"/>
      <c r="V100" s="6"/>
      <c r="W100" s="6"/>
      <c r="X100" s="6"/>
      <c r="Y100" s="217"/>
      <c r="Z100" s="217"/>
      <c r="AA100" s="7"/>
      <c r="AB100" s="217"/>
    </row>
    <row r="101" spans="1:28" ht="12.75" customHeight="1" outlineLevel="1">
      <c r="A101" s="34"/>
      <c r="B101" s="70"/>
      <c r="C101" s="70"/>
      <c r="D101" s="346" t="s">
        <v>33</v>
      </c>
      <c r="E101" s="346"/>
      <c r="F101" s="346"/>
      <c r="G101" s="346"/>
      <c r="H101" s="4"/>
      <c r="I101" s="108"/>
      <c r="J101" s="50"/>
      <c r="K101" s="50"/>
      <c r="L101" s="343"/>
      <c r="M101" s="152"/>
      <c r="N101" s="158"/>
      <c r="O101" s="387"/>
      <c r="P101" s="6"/>
      <c r="Q101" s="6"/>
      <c r="R101" s="7"/>
      <c r="S101" s="7"/>
      <c r="T101" s="7"/>
      <c r="U101" s="7"/>
      <c r="V101" s="6"/>
      <c r="W101" s="6"/>
      <c r="X101" s="6"/>
      <c r="Y101" s="217"/>
      <c r="Z101" s="217"/>
      <c r="AA101" s="7"/>
      <c r="AB101" s="217"/>
    </row>
    <row r="102" spans="1:28" ht="12.75" customHeight="1" outlineLevel="1">
      <c r="A102" s="34"/>
      <c r="B102" s="70"/>
      <c r="C102" s="70"/>
      <c r="D102" s="346" t="s">
        <v>34</v>
      </c>
      <c r="E102" s="346"/>
      <c r="F102" s="346"/>
      <c r="G102" s="346"/>
      <c r="H102" s="4"/>
      <c r="I102" s="108"/>
      <c r="J102" s="50"/>
      <c r="K102" s="50"/>
      <c r="L102" s="343"/>
      <c r="M102" s="152"/>
      <c r="N102" s="158"/>
      <c r="O102" s="387"/>
      <c r="P102" s="6"/>
      <c r="Q102" s="6"/>
      <c r="R102" s="7"/>
      <c r="S102" s="7"/>
      <c r="T102" s="7"/>
      <c r="U102" s="7"/>
      <c r="V102" s="6"/>
      <c r="W102" s="6"/>
      <c r="X102" s="6"/>
      <c r="Y102" s="217"/>
      <c r="Z102" s="217"/>
      <c r="AA102" s="7"/>
      <c r="AB102" s="217"/>
    </row>
    <row r="103" spans="1:28" ht="12.75" customHeight="1" outlineLevel="1">
      <c r="A103" s="34"/>
      <c r="B103" s="70"/>
      <c r="C103" s="70"/>
      <c r="D103" s="346" t="s">
        <v>35</v>
      </c>
      <c r="E103" s="346"/>
      <c r="F103" s="346"/>
      <c r="G103" s="346"/>
      <c r="H103" s="4"/>
      <c r="I103" s="108"/>
      <c r="J103" s="50"/>
      <c r="K103" s="50"/>
      <c r="L103" s="344"/>
      <c r="M103" s="153"/>
      <c r="N103" s="159"/>
      <c r="O103" s="388"/>
      <c r="P103" s="6"/>
      <c r="Q103" s="6"/>
      <c r="R103" s="7"/>
      <c r="S103" s="7"/>
      <c r="T103" s="7"/>
      <c r="U103" s="7"/>
      <c r="V103" s="6"/>
      <c r="W103" s="6"/>
      <c r="X103" s="6"/>
      <c r="Y103" s="217"/>
      <c r="Z103" s="217"/>
      <c r="AA103" s="7"/>
      <c r="AB103" s="217"/>
    </row>
    <row r="104" spans="1:28">
      <c r="A104" s="81"/>
      <c r="I104" s="107"/>
      <c r="O104" s="74"/>
    </row>
    <row r="105" spans="1:28" ht="27" customHeight="1">
      <c r="A105" s="34"/>
      <c r="B105" s="353" t="s">
        <v>36</v>
      </c>
      <c r="C105" s="353"/>
      <c r="D105" s="354"/>
      <c r="E105" s="354"/>
      <c r="F105" s="354"/>
      <c r="G105" s="354"/>
      <c r="H105" s="4"/>
      <c r="I105" s="108"/>
      <c r="J105" s="61"/>
      <c r="K105" s="30"/>
      <c r="L105" s="165"/>
      <c r="M105" s="165"/>
      <c r="N105" s="165"/>
      <c r="O105" s="256"/>
      <c r="P105" s="247"/>
      <c r="Q105" s="165"/>
      <c r="R105" s="238"/>
      <c r="S105" s="238"/>
      <c r="T105" s="238"/>
      <c r="U105" s="238"/>
      <c r="V105" s="165"/>
      <c r="W105" s="165"/>
      <c r="X105" s="165"/>
    </row>
    <row r="106" spans="1:28" ht="12.75" customHeight="1" outlineLevel="1">
      <c r="A106" s="34"/>
      <c r="B106" s="70"/>
      <c r="C106" s="70"/>
      <c r="D106" s="407" t="s">
        <v>256</v>
      </c>
      <c r="E106" s="346"/>
      <c r="F106" s="346"/>
      <c r="G106" s="346"/>
      <c r="H106" s="4"/>
      <c r="I106" s="108"/>
      <c r="J106" s="50"/>
      <c r="K106" s="50"/>
      <c r="L106" s="222"/>
      <c r="M106" s="206"/>
      <c r="N106" s="210"/>
      <c r="O106" s="259"/>
      <c r="P106" s="211" t="s">
        <v>213</v>
      </c>
      <c r="Q106" s="9"/>
      <c r="R106" s="33"/>
      <c r="S106" s="33"/>
      <c r="T106" s="33"/>
      <c r="U106" s="33"/>
      <c r="V106" s="9"/>
      <c r="W106" s="9"/>
      <c r="X106" s="9"/>
      <c r="Y106" s="217"/>
      <c r="Z106" s="217"/>
      <c r="AA106" s="7"/>
      <c r="AB106" s="217"/>
    </row>
    <row r="107" spans="1:28">
      <c r="A107" s="34"/>
      <c r="B107" s="4"/>
      <c r="C107" s="4"/>
      <c r="D107" s="4"/>
      <c r="E107" s="4"/>
      <c r="F107" s="4"/>
      <c r="G107" s="4"/>
      <c r="H107" s="4"/>
      <c r="I107" s="108"/>
      <c r="J107" s="5"/>
      <c r="K107" s="5"/>
      <c r="L107" s="5"/>
      <c r="M107" s="154"/>
      <c r="N107" s="5"/>
      <c r="O107" s="75"/>
      <c r="P107" s="179"/>
      <c r="Q107" s="5"/>
      <c r="R107" s="4"/>
      <c r="S107" s="4"/>
      <c r="T107" s="4"/>
      <c r="U107" s="4"/>
    </row>
    <row r="108" spans="1:28" ht="16.5" customHeight="1">
      <c r="A108" s="34"/>
      <c r="B108" s="353" t="s">
        <v>37</v>
      </c>
      <c r="C108" s="353"/>
      <c r="D108" s="354"/>
      <c r="E108" s="354"/>
      <c r="F108" s="354"/>
      <c r="G108" s="354"/>
      <c r="H108" s="4"/>
      <c r="I108" s="108"/>
      <c r="J108" s="61"/>
      <c r="K108" s="61"/>
      <c r="L108" s="165"/>
      <c r="M108" s="165"/>
      <c r="N108" s="165"/>
      <c r="O108" s="256"/>
      <c r="P108" s="247"/>
      <c r="Q108" s="165"/>
      <c r="R108" s="238"/>
      <c r="S108" s="238"/>
      <c r="T108" s="238"/>
      <c r="U108" s="238"/>
      <c r="V108" s="165"/>
      <c r="W108" s="165"/>
      <c r="X108" s="165"/>
    </row>
    <row r="109" spans="1:28" ht="12.75" customHeight="1" outlineLevel="1">
      <c r="A109" s="34"/>
      <c r="B109" s="70"/>
      <c r="C109" s="70"/>
      <c r="D109" s="407" t="s">
        <v>257</v>
      </c>
      <c r="E109" s="346"/>
      <c r="F109" s="346"/>
      <c r="G109" s="346"/>
      <c r="H109" s="4"/>
      <c r="I109" s="108"/>
      <c r="J109" s="50"/>
      <c r="K109" s="50"/>
      <c r="L109" s="222"/>
      <c r="M109" s="205"/>
      <c r="N109" s="209"/>
      <c r="O109" s="259"/>
      <c r="P109" s="155" t="s">
        <v>213</v>
      </c>
      <c r="Q109" s="6"/>
      <c r="R109" s="156"/>
      <c r="S109" s="7"/>
      <c r="T109" s="7"/>
      <c r="U109" s="7"/>
      <c r="V109" s="6"/>
      <c r="W109" s="6"/>
      <c r="X109" s="6"/>
      <c r="Y109" s="217"/>
      <c r="Z109" s="217"/>
      <c r="AA109" s="7"/>
      <c r="AB109" s="217"/>
    </row>
    <row r="110" spans="1:28">
      <c r="A110" s="81"/>
      <c r="O110" s="75"/>
    </row>
    <row r="111" spans="1:28" ht="21.75" customHeight="1" thickBot="1">
      <c r="A111" s="34"/>
      <c r="B111" s="404" t="s">
        <v>258</v>
      </c>
      <c r="C111" s="404"/>
      <c r="D111" s="404"/>
      <c r="E111" s="404"/>
      <c r="F111" s="404"/>
      <c r="G111" s="404"/>
      <c r="H111" s="4"/>
      <c r="I111" s="108">
        <v>40</v>
      </c>
      <c r="J111" s="36">
        <v>40</v>
      </c>
      <c r="K111" s="36">
        <f>K112+K117+K122+K127+K130+K134+K144</f>
        <v>0</v>
      </c>
      <c r="L111" s="5"/>
      <c r="M111" s="154"/>
      <c r="N111" s="5"/>
      <c r="O111" s="5"/>
      <c r="P111" s="5"/>
      <c r="Q111" s="5"/>
      <c r="R111" s="4"/>
      <c r="S111" s="4"/>
      <c r="T111" s="4"/>
      <c r="U111" s="4"/>
    </row>
    <row r="112" spans="1:28" ht="17.25" customHeight="1" thickBot="1">
      <c r="A112" s="34"/>
      <c r="B112" s="347" t="s">
        <v>38</v>
      </c>
      <c r="C112" s="347"/>
      <c r="D112" s="348"/>
      <c r="E112" s="348"/>
      <c r="F112" s="348"/>
      <c r="G112" s="348"/>
      <c r="H112" s="4"/>
      <c r="I112" s="108"/>
      <c r="J112" s="66"/>
      <c r="K112" s="65"/>
      <c r="L112" s="15"/>
      <c r="M112" s="45"/>
      <c r="N112" s="15"/>
      <c r="O112" s="80"/>
      <c r="P112" s="15"/>
      <c r="Q112" s="180"/>
      <c r="R112" s="181"/>
      <c r="S112" s="48"/>
      <c r="T112" s="48"/>
      <c r="U112" s="48"/>
      <c r="V112" s="15"/>
      <c r="W112" s="15"/>
      <c r="X112" s="15"/>
    </row>
    <row r="113" spans="1:28" ht="12.75" customHeight="1" outlineLevel="1">
      <c r="A113" s="34"/>
      <c r="B113" s="70"/>
      <c r="C113" s="70"/>
      <c r="D113" s="346" t="s">
        <v>39</v>
      </c>
      <c r="E113" s="346"/>
      <c r="F113" s="346"/>
      <c r="G113" s="346"/>
      <c r="H113" s="4"/>
      <c r="I113" s="108"/>
      <c r="J113" s="50"/>
      <c r="K113" s="50"/>
      <c r="L113" s="342"/>
      <c r="M113" s="151"/>
      <c r="N113" s="157"/>
      <c r="O113" s="386"/>
      <c r="P113" s="383" t="s">
        <v>213</v>
      </c>
      <c r="Q113" s="380"/>
      <c r="R113" s="33"/>
      <c r="S113" s="7"/>
      <c r="T113" s="7"/>
      <c r="U113" s="7"/>
      <c r="V113" s="6"/>
      <c r="W113" s="6"/>
      <c r="X113" s="6"/>
      <c r="Y113" s="217"/>
      <c r="Z113" s="217"/>
      <c r="AA113" s="7"/>
      <c r="AB113" s="217"/>
    </row>
    <row r="114" spans="1:28" ht="25.5" customHeight="1" outlineLevel="1">
      <c r="A114" s="34"/>
      <c r="B114" s="70"/>
      <c r="C114" s="70"/>
      <c r="D114" s="405" t="s">
        <v>260</v>
      </c>
      <c r="E114" s="346"/>
      <c r="F114" s="346"/>
      <c r="G114" s="346"/>
      <c r="H114" s="4"/>
      <c r="I114" s="108"/>
      <c r="J114" s="50"/>
      <c r="K114" s="50"/>
      <c r="L114" s="343"/>
      <c r="M114" s="152"/>
      <c r="N114" s="158"/>
      <c r="O114" s="387"/>
      <c r="P114" s="384"/>
      <c r="Q114" s="381"/>
      <c r="R114" s="7"/>
      <c r="S114" s="7"/>
      <c r="T114" s="7"/>
      <c r="U114" s="7"/>
      <c r="V114" s="6"/>
      <c r="W114" s="6"/>
      <c r="X114" s="6"/>
      <c r="Y114" s="217"/>
      <c r="Z114" s="217"/>
      <c r="AA114" s="7"/>
      <c r="AB114" s="217"/>
    </row>
    <row r="115" spans="1:28" ht="24" customHeight="1" outlineLevel="1">
      <c r="A115" s="34"/>
      <c r="B115" s="70"/>
      <c r="C115" s="70"/>
      <c r="D115" s="405" t="s">
        <v>259</v>
      </c>
      <c r="E115" s="406"/>
      <c r="F115" s="406"/>
      <c r="G115" s="406"/>
      <c r="H115" s="4"/>
      <c r="I115" s="108"/>
      <c r="J115" s="50"/>
      <c r="K115" s="50"/>
      <c r="L115" s="344"/>
      <c r="M115" s="153"/>
      <c r="N115" s="159"/>
      <c r="O115" s="388"/>
      <c r="P115" s="385"/>
      <c r="Q115" s="382"/>
      <c r="R115" s="7"/>
      <c r="S115" s="7"/>
      <c r="T115" s="7"/>
      <c r="U115" s="7"/>
      <c r="V115" s="6"/>
      <c r="W115" s="6"/>
      <c r="X115" s="6"/>
      <c r="Y115" s="217"/>
      <c r="Z115" s="217"/>
      <c r="AA115" s="7"/>
      <c r="AB115" s="217"/>
    </row>
    <row r="116" spans="1:28">
      <c r="A116" s="34"/>
      <c r="B116" s="4"/>
      <c r="C116" s="4"/>
      <c r="D116" s="4"/>
      <c r="E116" s="4"/>
      <c r="F116" s="4"/>
      <c r="G116" s="4"/>
      <c r="H116" s="4"/>
      <c r="I116" s="108"/>
      <c r="J116" s="5"/>
      <c r="K116" s="5"/>
      <c r="L116" s="5"/>
      <c r="M116" s="154"/>
      <c r="N116" s="5"/>
      <c r="P116" s="5"/>
      <c r="Q116" s="5"/>
      <c r="R116" s="4"/>
      <c r="S116" s="4"/>
      <c r="T116" s="4"/>
      <c r="U116" s="4"/>
    </row>
    <row r="117" spans="1:28" ht="27" customHeight="1">
      <c r="A117" s="34"/>
      <c r="B117" s="353" t="s">
        <v>261</v>
      </c>
      <c r="C117" s="353"/>
      <c r="D117" s="354"/>
      <c r="E117" s="354"/>
      <c r="F117" s="354"/>
      <c r="G117" s="354"/>
      <c r="H117" s="4"/>
      <c r="I117" s="108"/>
      <c r="J117" s="61"/>
      <c r="K117" s="30"/>
      <c r="L117" s="165"/>
      <c r="M117" s="165"/>
      <c r="N117" s="165"/>
      <c r="O117" s="256"/>
      <c r="P117" s="165"/>
      <c r="Q117" s="165"/>
      <c r="R117" s="238"/>
      <c r="S117" s="238"/>
      <c r="T117" s="238"/>
      <c r="U117" s="238"/>
      <c r="V117" s="165"/>
      <c r="W117" s="165"/>
      <c r="X117" s="165"/>
      <c r="Y117" s="239"/>
      <c r="Z117" s="239"/>
      <c r="AA117" s="238"/>
      <c r="AB117" s="239"/>
    </row>
    <row r="118" spans="1:28" ht="25.5" customHeight="1" outlineLevel="1">
      <c r="A118" s="34"/>
      <c r="B118" s="70"/>
      <c r="C118" s="70"/>
      <c r="D118" s="405" t="s">
        <v>262</v>
      </c>
      <c r="E118" s="406"/>
      <c r="F118" s="406"/>
      <c r="G118" s="406"/>
      <c r="H118" s="4"/>
      <c r="I118" s="108"/>
      <c r="J118" s="389"/>
      <c r="K118" s="50"/>
      <c r="L118" s="207"/>
      <c r="M118" s="207"/>
      <c r="N118" s="381"/>
      <c r="O118" s="386"/>
      <c r="P118" s="383" t="s">
        <v>213</v>
      </c>
      <c r="Q118" s="380"/>
      <c r="R118" s="33"/>
      <c r="S118" s="33"/>
      <c r="T118" s="33"/>
      <c r="U118" s="33"/>
      <c r="V118" s="9"/>
      <c r="W118" s="9"/>
      <c r="X118" s="9"/>
      <c r="Y118" s="217"/>
      <c r="Z118" s="217"/>
      <c r="AA118" s="7"/>
      <c r="AB118" s="217"/>
    </row>
    <row r="119" spans="1:28" ht="24.75" customHeight="1" outlineLevel="1">
      <c r="A119" s="34"/>
      <c r="B119" s="70"/>
      <c r="C119" s="70"/>
      <c r="D119" s="405" t="s">
        <v>263</v>
      </c>
      <c r="E119" s="406"/>
      <c r="F119" s="406"/>
      <c r="G119" s="406"/>
      <c r="H119" s="4"/>
      <c r="I119" s="108"/>
      <c r="J119" s="390"/>
      <c r="K119" s="50"/>
      <c r="L119" s="140"/>
      <c r="M119" s="140"/>
      <c r="N119" s="381"/>
      <c r="O119" s="387"/>
      <c r="P119" s="384"/>
      <c r="Q119" s="381"/>
      <c r="R119" s="7"/>
      <c r="S119" s="7"/>
      <c r="T119" s="7"/>
      <c r="U119" s="7"/>
      <c r="V119" s="6"/>
      <c r="W119" s="6"/>
      <c r="X119" s="6"/>
      <c r="Y119" s="217"/>
      <c r="Z119" s="217"/>
      <c r="AA119" s="7"/>
      <c r="AB119" s="217"/>
    </row>
    <row r="120" spans="1:28" ht="12.75" customHeight="1" outlineLevel="1">
      <c r="A120" s="34"/>
      <c r="B120" s="70"/>
      <c r="C120" s="70"/>
      <c r="D120" s="346" t="s">
        <v>40</v>
      </c>
      <c r="E120" s="346"/>
      <c r="F120" s="346"/>
      <c r="G120" s="346"/>
      <c r="H120" s="4"/>
      <c r="I120" s="108"/>
      <c r="J120" s="391"/>
      <c r="K120" s="50"/>
      <c r="L120" s="140"/>
      <c r="M120" s="140"/>
      <c r="N120" s="382"/>
      <c r="O120" s="388"/>
      <c r="P120" s="385"/>
      <c r="Q120" s="382"/>
      <c r="R120" s="7"/>
      <c r="S120" s="7"/>
      <c r="T120" s="7"/>
      <c r="U120" s="7"/>
      <c r="V120" s="6"/>
      <c r="W120" s="6"/>
      <c r="X120" s="6"/>
      <c r="Y120" s="217"/>
      <c r="Z120" s="217"/>
      <c r="AA120" s="7"/>
      <c r="AB120" s="217"/>
    </row>
    <row r="121" spans="1:28">
      <c r="A121" s="34"/>
      <c r="B121" s="4"/>
      <c r="C121" s="4"/>
      <c r="D121" s="4"/>
      <c r="E121" s="4"/>
      <c r="F121" s="4"/>
      <c r="G121" s="4"/>
      <c r="H121" s="4"/>
      <c r="I121" s="108"/>
      <c r="J121" s="5"/>
      <c r="K121" s="5"/>
      <c r="L121" s="5"/>
      <c r="M121" s="154"/>
      <c r="N121" s="5"/>
      <c r="O121" s="75"/>
      <c r="P121" s="5"/>
      <c r="Q121" s="5"/>
      <c r="R121" s="4"/>
      <c r="S121" s="4"/>
      <c r="T121" s="4"/>
      <c r="U121" s="4"/>
    </row>
    <row r="122" spans="1:28" ht="24" customHeight="1">
      <c r="A122" s="34"/>
      <c r="B122" s="347" t="s">
        <v>264</v>
      </c>
      <c r="C122" s="347"/>
      <c r="D122" s="348"/>
      <c r="E122" s="348"/>
      <c r="F122" s="348"/>
      <c r="G122" s="348"/>
      <c r="H122" s="4"/>
      <c r="I122" s="108"/>
      <c r="J122" s="66"/>
      <c r="K122" s="65"/>
      <c r="L122" s="15"/>
      <c r="M122" s="45"/>
      <c r="N122" s="15"/>
      <c r="O122" s="80"/>
      <c r="P122" s="15"/>
      <c r="Q122" s="15"/>
      <c r="R122" s="48"/>
      <c r="S122" s="48"/>
      <c r="T122" s="48"/>
      <c r="U122" s="48"/>
      <c r="V122" s="15"/>
      <c r="W122" s="15"/>
      <c r="X122" s="15"/>
    </row>
    <row r="123" spans="1:28" ht="12.75" customHeight="1" outlineLevel="1">
      <c r="A123" s="34"/>
      <c r="B123" s="70"/>
      <c r="C123" s="70"/>
      <c r="D123" s="346" t="s">
        <v>41</v>
      </c>
      <c r="E123" s="346"/>
      <c r="F123" s="346"/>
      <c r="G123" s="346"/>
      <c r="H123" s="4"/>
      <c r="I123" s="108"/>
      <c r="J123" s="50"/>
      <c r="K123" s="50"/>
      <c r="L123" s="342"/>
      <c r="M123" s="151"/>
      <c r="N123" s="157"/>
      <c r="O123" s="386"/>
      <c r="P123" s="383" t="s">
        <v>213</v>
      </c>
      <c r="Q123" s="380"/>
      <c r="R123" s="7"/>
      <c r="S123" s="7"/>
      <c r="T123" s="7"/>
      <c r="U123" s="7"/>
      <c r="V123" s="6"/>
      <c r="W123" s="6"/>
      <c r="X123" s="6"/>
      <c r="Y123" s="217"/>
      <c r="Z123" s="217"/>
      <c r="AA123" s="7"/>
      <c r="AB123" s="217"/>
    </row>
    <row r="124" spans="1:28" ht="12.75" customHeight="1" outlineLevel="1">
      <c r="A124" s="34"/>
      <c r="B124" s="70"/>
      <c r="C124" s="70"/>
      <c r="D124" s="346" t="s">
        <v>42</v>
      </c>
      <c r="E124" s="346"/>
      <c r="F124" s="346"/>
      <c r="G124" s="346"/>
      <c r="H124" s="4"/>
      <c r="I124" s="108"/>
      <c r="J124" s="50"/>
      <c r="K124" s="50"/>
      <c r="L124" s="343"/>
      <c r="M124" s="152"/>
      <c r="N124" s="158"/>
      <c r="O124" s="387"/>
      <c r="P124" s="384"/>
      <c r="Q124" s="381"/>
      <c r="R124" s="7"/>
      <c r="S124" s="7"/>
      <c r="T124" s="7"/>
      <c r="U124" s="7"/>
      <c r="V124" s="6"/>
      <c r="W124" s="6"/>
      <c r="X124" s="6"/>
      <c r="Y124" s="217"/>
      <c r="Z124" s="217"/>
      <c r="AA124" s="7"/>
      <c r="AB124" s="217"/>
    </row>
    <row r="125" spans="1:28" ht="24.75" customHeight="1" outlineLevel="1">
      <c r="A125" s="34"/>
      <c r="B125" s="70"/>
      <c r="C125" s="70"/>
      <c r="D125" s="405" t="s">
        <v>265</v>
      </c>
      <c r="E125" s="406"/>
      <c r="F125" s="406"/>
      <c r="G125" s="406"/>
      <c r="H125" s="4"/>
      <c r="I125" s="108"/>
      <c r="J125" s="50"/>
      <c r="K125" s="50"/>
      <c r="L125" s="344"/>
      <c r="M125" s="153"/>
      <c r="N125" s="159"/>
      <c r="O125" s="388"/>
      <c r="P125" s="385"/>
      <c r="Q125" s="382"/>
      <c r="R125" s="7"/>
      <c r="S125" s="7"/>
      <c r="T125" s="7"/>
      <c r="U125" s="7"/>
      <c r="V125" s="6"/>
      <c r="W125" s="6"/>
      <c r="X125" s="6"/>
      <c r="Y125" s="217"/>
      <c r="Z125" s="217"/>
      <c r="AA125" s="7"/>
      <c r="AB125" s="217"/>
    </row>
    <row r="126" spans="1:28">
      <c r="A126" s="34"/>
      <c r="B126" s="4"/>
      <c r="C126" s="4"/>
      <c r="D126" s="4"/>
      <c r="E126" s="4"/>
      <c r="F126" s="4"/>
      <c r="G126" s="4"/>
      <c r="H126" s="4"/>
      <c r="I126" s="108"/>
      <c r="J126" s="5"/>
      <c r="K126" s="5"/>
      <c r="L126" s="5"/>
      <c r="M126" s="154"/>
      <c r="N126" s="5"/>
      <c r="P126" s="5"/>
      <c r="Q126" s="5"/>
      <c r="R126" s="4"/>
      <c r="S126" s="4"/>
      <c r="T126" s="4"/>
      <c r="U126" s="4"/>
    </row>
    <row r="127" spans="1:28" ht="29.25" customHeight="1">
      <c r="A127" s="34"/>
      <c r="B127" s="353" t="s">
        <v>267</v>
      </c>
      <c r="C127" s="353"/>
      <c r="D127" s="354"/>
      <c r="E127" s="354"/>
      <c r="F127" s="354"/>
      <c r="G127" s="354"/>
      <c r="H127" s="4"/>
      <c r="I127" s="108"/>
      <c r="J127" s="61"/>
      <c r="K127" s="30"/>
      <c r="L127" s="15"/>
      <c r="M127" s="45"/>
      <c r="N127" s="15"/>
      <c r="O127" s="83"/>
      <c r="P127" s="15"/>
      <c r="Q127" s="15"/>
      <c r="R127" s="48"/>
      <c r="S127" s="48"/>
      <c r="T127" s="48"/>
      <c r="U127" s="48"/>
      <c r="V127" s="15"/>
      <c r="W127" s="15"/>
      <c r="X127" s="15"/>
    </row>
    <row r="128" spans="1:28" ht="12.75" customHeight="1" outlineLevel="1">
      <c r="A128" s="34"/>
      <c r="B128" s="70"/>
      <c r="C128" s="70"/>
      <c r="D128" s="407" t="s">
        <v>266</v>
      </c>
      <c r="E128" s="346"/>
      <c r="F128" s="346"/>
      <c r="G128" s="346"/>
      <c r="H128" s="4"/>
      <c r="I128" s="108"/>
      <c r="J128" s="50"/>
      <c r="K128" s="50"/>
      <c r="L128" s="205"/>
      <c r="M128" s="151"/>
      <c r="N128" s="157"/>
      <c r="O128" s="76"/>
      <c r="P128" s="6"/>
      <c r="Q128" s="6"/>
      <c r="R128" s="240"/>
      <c r="S128" s="7"/>
      <c r="T128" s="7"/>
      <c r="U128" s="7"/>
      <c r="V128" s="6"/>
      <c r="W128" s="6"/>
      <c r="X128" s="6"/>
      <c r="Y128" s="217"/>
      <c r="Z128" s="217"/>
      <c r="AA128" s="7"/>
      <c r="AB128" s="217"/>
    </row>
    <row r="129" spans="1:28">
      <c r="A129" s="81"/>
      <c r="I129" s="107"/>
      <c r="O129" s="74"/>
    </row>
    <row r="130" spans="1:28" ht="27" customHeight="1">
      <c r="A130" s="34"/>
      <c r="B130" s="353" t="s">
        <v>268</v>
      </c>
      <c r="C130" s="353"/>
      <c r="D130" s="354"/>
      <c r="E130" s="354"/>
      <c r="F130" s="354"/>
      <c r="G130" s="354"/>
      <c r="H130" s="4"/>
      <c r="I130" s="108"/>
      <c r="J130" s="61"/>
      <c r="K130" s="61"/>
      <c r="L130" s="15"/>
      <c r="M130" s="45"/>
      <c r="N130" s="15"/>
      <c r="O130" s="83"/>
      <c r="P130" s="15"/>
      <c r="Q130" s="15"/>
      <c r="R130" s="48"/>
      <c r="S130" s="48"/>
      <c r="T130" s="48"/>
      <c r="U130" s="48"/>
      <c r="V130" s="15"/>
      <c r="W130" s="15"/>
      <c r="X130" s="15"/>
    </row>
    <row r="131" spans="1:28" ht="12.75" customHeight="1" outlineLevel="1">
      <c r="A131" s="34"/>
      <c r="B131" s="70"/>
      <c r="C131" s="70"/>
      <c r="D131" s="407" t="s">
        <v>269</v>
      </c>
      <c r="E131" s="346"/>
      <c r="F131" s="346"/>
      <c r="G131" s="346"/>
      <c r="H131" s="4"/>
      <c r="I131" s="108"/>
      <c r="J131" s="50"/>
      <c r="K131" s="50"/>
      <c r="L131" s="342"/>
      <c r="M131" s="151"/>
      <c r="N131" s="157"/>
      <c r="O131" s="386"/>
      <c r="P131" s="6"/>
      <c r="Q131" s="380"/>
      <c r="R131" s="7"/>
      <c r="S131" s="7"/>
      <c r="T131" s="7"/>
      <c r="U131" s="7"/>
      <c r="V131" s="6"/>
      <c r="W131" s="6"/>
      <c r="X131" s="6"/>
      <c r="Y131" s="217"/>
      <c r="Z131" s="217"/>
      <c r="AA131" s="7"/>
      <c r="AB131" s="217"/>
    </row>
    <row r="132" spans="1:28" ht="59.25" customHeight="1" outlineLevel="1">
      <c r="A132" s="34"/>
      <c r="B132" s="70"/>
      <c r="C132" s="70"/>
      <c r="D132" s="405" t="s">
        <v>270</v>
      </c>
      <c r="E132" s="406"/>
      <c r="F132" s="406"/>
      <c r="G132" s="406"/>
      <c r="H132" s="4"/>
      <c r="I132" s="108"/>
      <c r="J132" s="50"/>
      <c r="K132" s="50"/>
      <c r="L132" s="343"/>
      <c r="M132" s="152"/>
      <c r="N132" s="158"/>
      <c r="O132" s="388"/>
      <c r="P132" s="6"/>
      <c r="Q132" s="382"/>
      <c r="R132" s="7"/>
      <c r="S132" s="7"/>
      <c r="T132" s="7"/>
      <c r="U132" s="7"/>
      <c r="V132" s="6"/>
      <c r="W132" s="6"/>
      <c r="X132" s="6"/>
      <c r="Y132" s="217"/>
      <c r="Z132" s="217"/>
      <c r="AA132" s="7"/>
      <c r="AB132" s="217"/>
    </row>
    <row r="133" spans="1:28">
      <c r="A133" s="34"/>
      <c r="B133" s="4"/>
      <c r="C133" s="4"/>
      <c r="D133" s="4"/>
      <c r="E133" s="4"/>
      <c r="F133" s="4"/>
      <c r="G133" s="4"/>
      <c r="H133" s="4"/>
      <c r="I133" s="108"/>
      <c r="J133" s="5"/>
      <c r="K133" s="5"/>
      <c r="L133" s="5"/>
      <c r="M133" s="204"/>
      <c r="N133" s="5"/>
      <c r="O133" s="75"/>
      <c r="P133" s="5"/>
      <c r="Q133" s="5"/>
      <c r="R133" s="4"/>
      <c r="S133" s="4"/>
      <c r="T133" s="4"/>
      <c r="U133" s="4"/>
    </row>
    <row r="134" spans="1:28" ht="27" customHeight="1">
      <c r="A134" s="34"/>
      <c r="B134" s="353" t="s">
        <v>271</v>
      </c>
      <c r="C134" s="353"/>
      <c r="D134" s="354"/>
      <c r="E134" s="354"/>
      <c r="F134" s="354"/>
      <c r="G134" s="354"/>
      <c r="H134" s="4"/>
      <c r="I134" s="108"/>
      <c r="J134" s="61"/>
      <c r="K134" s="61"/>
      <c r="L134" s="15"/>
      <c r="M134" s="45"/>
      <c r="N134" s="15"/>
      <c r="O134" s="83"/>
      <c r="P134" s="15"/>
      <c r="Q134" s="15"/>
      <c r="R134" s="48"/>
      <c r="S134" s="48"/>
      <c r="T134" s="48"/>
      <c r="U134" s="48"/>
      <c r="V134" s="15"/>
      <c r="W134" s="15"/>
      <c r="X134" s="15"/>
    </row>
    <row r="135" spans="1:28" ht="12.75" customHeight="1" outlineLevel="1">
      <c r="A135" s="34"/>
      <c r="B135" s="70"/>
      <c r="C135" s="70"/>
      <c r="D135" s="407" t="s">
        <v>272</v>
      </c>
      <c r="E135" s="346"/>
      <c r="F135" s="346"/>
      <c r="G135" s="346"/>
      <c r="H135" s="4"/>
      <c r="I135" s="108"/>
      <c r="J135" s="50"/>
      <c r="K135" s="50"/>
      <c r="L135" s="140"/>
      <c r="M135" s="140"/>
      <c r="N135" s="155"/>
      <c r="O135" s="260"/>
      <c r="P135" s="383" t="s">
        <v>213</v>
      </c>
      <c r="Q135" s="155"/>
      <c r="R135" s="7"/>
      <c r="S135" s="7"/>
      <c r="T135" s="7"/>
      <c r="U135" s="7"/>
      <c r="V135" s="6"/>
      <c r="W135" s="6"/>
      <c r="X135" s="6"/>
      <c r="Y135" s="217"/>
      <c r="Z135" s="217"/>
      <c r="AA135" s="7"/>
      <c r="AB135" s="217"/>
    </row>
    <row r="136" spans="1:28" ht="12.75" customHeight="1" outlineLevel="1">
      <c r="A136" s="34"/>
      <c r="B136" s="70"/>
      <c r="C136" s="70"/>
      <c r="D136" s="402" t="s">
        <v>278</v>
      </c>
      <c r="E136" s="402"/>
      <c r="F136" s="402"/>
      <c r="G136" s="402"/>
      <c r="H136" s="4"/>
      <c r="I136" s="108"/>
      <c r="J136" s="50"/>
      <c r="K136" s="50"/>
      <c r="L136" s="342"/>
      <c r="M136" s="205"/>
      <c r="N136" s="209"/>
      <c r="O136" s="386"/>
      <c r="P136" s="384"/>
      <c r="Q136" s="380"/>
      <c r="R136" s="7"/>
      <c r="S136" s="7"/>
      <c r="T136" s="7"/>
      <c r="U136" s="7"/>
      <c r="V136" s="6"/>
      <c r="W136" s="6"/>
      <c r="X136" s="6"/>
      <c r="Y136" s="217"/>
      <c r="Z136" s="217"/>
      <c r="AA136" s="7"/>
      <c r="AB136" s="217"/>
    </row>
    <row r="137" spans="1:28" ht="12.75" customHeight="1" outlineLevel="1">
      <c r="A137" s="34"/>
      <c r="B137" s="70"/>
      <c r="C137" s="70"/>
      <c r="D137" s="402" t="s">
        <v>279</v>
      </c>
      <c r="E137" s="402"/>
      <c r="F137" s="402"/>
      <c r="G137" s="402"/>
      <c r="H137" s="4"/>
      <c r="I137" s="108"/>
      <c r="J137" s="50"/>
      <c r="K137" s="50"/>
      <c r="L137" s="343"/>
      <c r="M137" s="206"/>
      <c r="N137" s="210"/>
      <c r="O137" s="387"/>
      <c r="P137" s="384"/>
      <c r="Q137" s="381"/>
      <c r="R137" s="7"/>
      <c r="S137" s="7"/>
      <c r="T137" s="7"/>
      <c r="U137" s="7"/>
      <c r="V137" s="6"/>
      <c r="W137" s="6"/>
      <c r="X137" s="6"/>
      <c r="Y137" s="217"/>
      <c r="Z137" s="217"/>
      <c r="AA137" s="7"/>
      <c r="AB137" s="217"/>
    </row>
    <row r="138" spans="1:28" outlineLevel="1">
      <c r="A138" s="34"/>
      <c r="B138" s="70"/>
      <c r="C138" s="70"/>
      <c r="E138" s="408" t="s">
        <v>273</v>
      </c>
      <c r="F138" s="408"/>
      <c r="G138" s="408"/>
      <c r="H138" s="4"/>
      <c r="I138" s="108"/>
      <c r="J138" s="50"/>
      <c r="K138" s="50"/>
      <c r="L138" s="344"/>
      <c r="M138" s="207"/>
      <c r="N138" s="211"/>
      <c r="O138" s="387"/>
      <c r="P138" s="384"/>
      <c r="Q138" s="382"/>
      <c r="R138" s="7"/>
      <c r="S138" s="7"/>
      <c r="T138" s="7"/>
      <c r="U138" s="7"/>
      <c r="V138" s="6"/>
      <c r="W138" s="6"/>
      <c r="X138" s="6"/>
      <c r="Y138" s="217"/>
      <c r="Z138" s="217"/>
      <c r="AA138" s="7"/>
      <c r="AB138" s="217"/>
    </row>
    <row r="139" spans="1:28" ht="12.75" customHeight="1" outlineLevel="1">
      <c r="A139" s="34"/>
      <c r="B139" s="70"/>
      <c r="C139" s="70"/>
      <c r="E139" s="408" t="s">
        <v>274</v>
      </c>
      <c r="F139" s="408"/>
      <c r="G139" s="408"/>
      <c r="H139" s="4"/>
      <c r="I139" s="108"/>
      <c r="J139" s="50"/>
      <c r="K139" s="50"/>
      <c r="L139" s="140"/>
      <c r="M139" s="140"/>
      <c r="N139" s="155"/>
      <c r="O139" s="387"/>
      <c r="P139" s="384"/>
      <c r="Q139" s="155"/>
      <c r="R139" s="7"/>
      <c r="S139" s="7"/>
      <c r="T139" s="7"/>
      <c r="U139" s="7"/>
      <c r="V139" s="6"/>
      <c r="W139" s="6"/>
      <c r="X139" s="6"/>
      <c r="Y139" s="217"/>
      <c r="Z139" s="217"/>
      <c r="AA139" s="7"/>
      <c r="AB139" s="217"/>
    </row>
    <row r="140" spans="1:28" ht="12.75" customHeight="1" outlineLevel="1">
      <c r="A140" s="34"/>
      <c r="B140" s="70"/>
      <c r="C140" s="70"/>
      <c r="E140" s="408" t="s">
        <v>275</v>
      </c>
      <c r="F140" s="408"/>
      <c r="G140" s="408"/>
      <c r="H140" s="4"/>
      <c r="I140" s="108"/>
      <c r="J140" s="50"/>
      <c r="K140" s="50"/>
      <c r="L140" s="342"/>
      <c r="M140" s="205"/>
      <c r="N140" s="209"/>
      <c r="O140" s="387"/>
      <c r="P140" s="384"/>
      <c r="Q140" s="380"/>
      <c r="R140" s="7"/>
      <c r="S140" s="7"/>
      <c r="T140" s="7"/>
      <c r="U140" s="7"/>
      <c r="V140" s="6"/>
      <c r="W140" s="6"/>
      <c r="X140" s="6"/>
      <c r="Y140" s="217"/>
      <c r="Z140" s="217"/>
      <c r="AA140" s="7"/>
      <c r="AB140" s="217"/>
    </row>
    <row r="141" spans="1:28" ht="12.75" customHeight="1" outlineLevel="1">
      <c r="A141" s="34"/>
      <c r="B141" s="70"/>
      <c r="C141" s="70"/>
      <c r="E141" s="408" t="s">
        <v>276</v>
      </c>
      <c r="F141" s="408"/>
      <c r="G141" s="408"/>
      <c r="H141" s="4"/>
      <c r="I141" s="108"/>
      <c r="J141" s="50"/>
      <c r="K141" s="50"/>
      <c r="L141" s="343"/>
      <c r="M141" s="206"/>
      <c r="N141" s="210"/>
      <c r="O141" s="387"/>
      <c r="P141" s="384"/>
      <c r="Q141" s="381"/>
      <c r="R141" s="7"/>
      <c r="S141" s="7"/>
      <c r="T141" s="7"/>
      <c r="U141" s="7"/>
      <c r="V141" s="6"/>
      <c r="W141" s="6"/>
      <c r="X141" s="6"/>
      <c r="Y141" s="217"/>
      <c r="Z141" s="217"/>
      <c r="AA141" s="7"/>
      <c r="AB141" s="217"/>
    </row>
    <row r="142" spans="1:28" ht="15" customHeight="1" outlineLevel="1">
      <c r="A142" s="34"/>
      <c r="B142" s="70"/>
      <c r="C142" s="70"/>
      <c r="E142" s="408" t="s">
        <v>277</v>
      </c>
      <c r="F142" s="408"/>
      <c r="G142" s="408"/>
      <c r="H142" s="4"/>
      <c r="I142" s="108"/>
      <c r="J142" s="50"/>
      <c r="K142" s="50"/>
      <c r="L142" s="344"/>
      <c r="M142" s="207"/>
      <c r="N142" s="211"/>
      <c r="O142" s="388"/>
      <c r="P142" s="385"/>
      <c r="Q142" s="382"/>
      <c r="R142" s="7"/>
      <c r="S142" s="7"/>
      <c r="T142" s="7"/>
      <c r="U142" s="7"/>
      <c r="V142" s="6"/>
      <c r="W142" s="6"/>
      <c r="X142" s="6"/>
      <c r="Y142" s="217"/>
      <c r="Z142" s="217"/>
      <c r="AA142" s="7"/>
      <c r="AB142" s="217"/>
    </row>
    <row r="143" spans="1:28">
      <c r="A143" s="34"/>
      <c r="B143" s="4"/>
      <c r="C143" s="4"/>
      <c r="D143" s="4"/>
      <c r="E143" s="4"/>
      <c r="F143" s="4"/>
      <c r="G143" s="4"/>
      <c r="H143" s="4"/>
      <c r="I143" s="108"/>
      <c r="J143" s="5"/>
      <c r="K143" s="5"/>
      <c r="L143" s="5"/>
      <c r="M143" s="154"/>
      <c r="N143" s="5"/>
      <c r="O143" s="75"/>
      <c r="P143" s="5"/>
      <c r="Q143" s="5"/>
      <c r="R143" s="4"/>
      <c r="S143" s="4"/>
      <c r="T143" s="4"/>
      <c r="U143" s="4"/>
    </row>
    <row r="144" spans="1:28" ht="39.75" customHeight="1">
      <c r="A144" s="34"/>
      <c r="B144" s="353" t="s">
        <v>160</v>
      </c>
      <c r="C144" s="353"/>
      <c r="D144" s="354"/>
      <c r="E144" s="354"/>
      <c r="F144" s="354"/>
      <c r="G144" s="354"/>
      <c r="H144" s="4"/>
      <c r="I144" s="108"/>
      <c r="J144" s="61"/>
      <c r="K144" s="61"/>
      <c r="L144" s="45"/>
      <c r="M144" s="45"/>
      <c r="N144" s="45"/>
      <c r="O144" s="254"/>
      <c r="P144" s="245"/>
      <c r="Q144" s="45"/>
      <c r="R144" s="243"/>
      <c r="S144" s="85"/>
      <c r="T144" s="85"/>
      <c r="U144" s="85"/>
      <c r="V144" s="45"/>
      <c r="W144" s="45"/>
      <c r="X144" s="45"/>
      <c r="Y144" s="237"/>
      <c r="Z144" s="237"/>
      <c r="AA144" s="85"/>
      <c r="AB144" s="237"/>
    </row>
    <row r="145" spans="1:28" ht="30" customHeight="1" outlineLevel="1">
      <c r="A145" s="34"/>
      <c r="B145" s="253"/>
      <c r="C145" s="524"/>
      <c r="D145" s="423" t="s">
        <v>280</v>
      </c>
      <c r="E145" s="423"/>
      <c r="F145" s="423"/>
      <c r="G145" s="423"/>
      <c r="H145" s="4"/>
      <c r="I145" s="108"/>
      <c r="J145" s="50"/>
      <c r="K145" s="50"/>
      <c r="L145" s="140"/>
      <c r="M145" s="140"/>
      <c r="N145" s="155"/>
      <c r="O145" s="77"/>
      <c r="P145" s="177" t="s">
        <v>213</v>
      </c>
      <c r="Q145" s="6"/>
      <c r="R145" s="182"/>
      <c r="S145" s="7"/>
      <c r="T145" s="7"/>
      <c r="U145" s="7"/>
      <c r="V145" s="6"/>
      <c r="W145" s="6"/>
      <c r="X145" s="6"/>
      <c r="Y145" s="217"/>
      <c r="Z145" s="217"/>
      <c r="AA145" s="7"/>
      <c r="AB145" s="217"/>
    </row>
    <row r="146" spans="1:28">
      <c r="G146" s="124" t="s">
        <v>55</v>
      </c>
      <c r="H146" s="1">
        <f>SUM(H11:H144)</f>
        <v>65</v>
      </c>
      <c r="I146" s="1">
        <f>SUM(I11:I144)</f>
        <v>65</v>
      </c>
    </row>
  </sheetData>
  <mergeCells count="166">
    <mergeCell ref="B13:G13"/>
    <mergeCell ref="D137:G137"/>
    <mergeCell ref="D145:G145"/>
    <mergeCell ref="Q131:Q132"/>
    <mergeCell ref="B134:G134"/>
    <mergeCell ref="D135:G135"/>
    <mergeCell ref="D136:G136"/>
    <mergeCell ref="L136:L138"/>
    <mergeCell ref="Q136:Q138"/>
    <mergeCell ref="E138:G138"/>
    <mergeCell ref="E140:G140"/>
    <mergeCell ref="J67:J68"/>
    <mergeCell ref="R67:R68"/>
    <mergeCell ref="D71:G71"/>
    <mergeCell ref="Q78:Q80"/>
    <mergeCell ref="Q140:Q142"/>
    <mergeCell ref="P135:P142"/>
    <mergeCell ref="O131:O132"/>
    <mergeCell ref="E141:G141"/>
    <mergeCell ref="L140:L142"/>
    <mergeCell ref="O136:O142"/>
    <mergeCell ref="W59:W64"/>
    <mergeCell ref="L59:L64"/>
    <mergeCell ref="M59:M64"/>
    <mergeCell ref="L52:L57"/>
    <mergeCell ref="M52:M57"/>
    <mergeCell ref="N52:N57"/>
    <mergeCell ref="O52:O57"/>
    <mergeCell ref="P51:P58"/>
    <mergeCell ref="D58:G58"/>
    <mergeCell ref="D59:G59"/>
    <mergeCell ref="S59:S64"/>
    <mergeCell ref="J51:J64"/>
    <mergeCell ref="D83:G83"/>
    <mergeCell ref="D86:G86"/>
    <mergeCell ref="O86:O87"/>
    <mergeCell ref="D74:G74"/>
    <mergeCell ref="D68:G68"/>
    <mergeCell ref="P67:P68"/>
    <mergeCell ref="D87:G87"/>
    <mergeCell ref="D90:G90"/>
    <mergeCell ref="D106:G106"/>
    <mergeCell ref="D109:G109"/>
    <mergeCell ref="B89:G89"/>
    <mergeCell ref="D100:G100"/>
    <mergeCell ref="D101:G101"/>
    <mergeCell ref="D102:G102"/>
    <mergeCell ref="D99:G99"/>
    <mergeCell ref="D45:G45"/>
    <mergeCell ref="D52:G52"/>
    <mergeCell ref="D34:G34"/>
    <mergeCell ref="B50:G50"/>
    <mergeCell ref="B47:G47"/>
    <mergeCell ref="B49:G49"/>
    <mergeCell ref="D51:G51"/>
    <mergeCell ref="Q28:Q29"/>
    <mergeCell ref="D32:G32"/>
    <mergeCell ref="D33:G33"/>
    <mergeCell ref="J32:J35"/>
    <mergeCell ref="D38:G38"/>
    <mergeCell ref="B40:G40"/>
    <mergeCell ref="J19:J24"/>
    <mergeCell ref="P22:P24"/>
    <mergeCell ref="R22:R24"/>
    <mergeCell ref="D27:G27"/>
    <mergeCell ref="D19:G19"/>
    <mergeCell ref="D20:G20"/>
    <mergeCell ref="D21:G21"/>
    <mergeCell ref="D22:G22"/>
    <mergeCell ref="J27:J29"/>
    <mergeCell ref="R28:R29"/>
    <mergeCell ref="P1:X1"/>
    <mergeCell ref="AA8:AB8"/>
    <mergeCell ref="Y8:Z8"/>
    <mergeCell ref="B46:G46"/>
    <mergeCell ref="B26:G26"/>
    <mergeCell ref="B43:G43"/>
    <mergeCell ref="B44:G44"/>
    <mergeCell ref="B18:G18"/>
    <mergeCell ref="D24:G24"/>
    <mergeCell ref="J13:J16"/>
    <mergeCell ref="B144:G144"/>
    <mergeCell ref="D123:G123"/>
    <mergeCell ref="D124:G124"/>
    <mergeCell ref="D128:G128"/>
    <mergeCell ref="D131:G131"/>
    <mergeCell ref="D132:G132"/>
    <mergeCell ref="B130:G130"/>
    <mergeCell ref="D125:G125"/>
    <mergeCell ref="E142:G142"/>
    <mergeCell ref="E139:G139"/>
    <mergeCell ref="B127:G127"/>
    <mergeCell ref="D95:G95"/>
    <mergeCell ref="D96:G96"/>
    <mergeCell ref="D118:G118"/>
    <mergeCell ref="D119:G119"/>
    <mergeCell ref="D120:G120"/>
    <mergeCell ref="B117:G117"/>
    <mergeCell ref="B111:G111"/>
    <mergeCell ref="B122:G122"/>
    <mergeCell ref="B85:G85"/>
    <mergeCell ref="B112:G112"/>
    <mergeCell ref="D113:G113"/>
    <mergeCell ref="D114:G114"/>
    <mergeCell ref="D115:G115"/>
    <mergeCell ref="B92:G92"/>
    <mergeCell ref="D94:G94"/>
    <mergeCell ref="B98:G98"/>
    <mergeCell ref="B105:G105"/>
    <mergeCell ref="B108:G108"/>
    <mergeCell ref="B70:G70"/>
    <mergeCell ref="D103:G103"/>
    <mergeCell ref="B31:G31"/>
    <mergeCell ref="D78:G78"/>
    <mergeCell ref="D79:G79"/>
    <mergeCell ref="D80:G80"/>
    <mergeCell ref="D91:G91"/>
    <mergeCell ref="B82:G82"/>
    <mergeCell ref="B76:G76"/>
    <mergeCell ref="B77:G77"/>
    <mergeCell ref="B4:G4"/>
    <mergeCell ref="B5:G5"/>
    <mergeCell ref="D35:G35"/>
    <mergeCell ref="B37:G37"/>
    <mergeCell ref="B10:G10"/>
    <mergeCell ref="B66:G66"/>
    <mergeCell ref="D23:G23"/>
    <mergeCell ref="D28:G28"/>
    <mergeCell ref="D29:G29"/>
    <mergeCell ref="D41:G41"/>
    <mergeCell ref="A1:G1"/>
    <mergeCell ref="D14:G14"/>
    <mergeCell ref="D15:G15"/>
    <mergeCell ref="D16:G16"/>
    <mergeCell ref="D48:G48"/>
    <mergeCell ref="B11:G11"/>
    <mergeCell ref="B12:G12"/>
    <mergeCell ref="B2:G2"/>
    <mergeCell ref="B3:G3"/>
    <mergeCell ref="J118:J120"/>
    <mergeCell ref="B73:G73"/>
    <mergeCell ref="S8:X8"/>
    <mergeCell ref="L99:L103"/>
    <mergeCell ref="O99:O103"/>
    <mergeCell ref="P118:P120"/>
    <mergeCell ref="O118:O120"/>
    <mergeCell ref="P13:P16"/>
    <mergeCell ref="L8:M8"/>
    <mergeCell ref="B93:G93"/>
    <mergeCell ref="O123:O125"/>
    <mergeCell ref="L78:L80"/>
    <mergeCell ref="L94:L96"/>
    <mergeCell ref="O94:O96"/>
    <mergeCell ref="P94:P96"/>
    <mergeCell ref="Q123:Q125"/>
    <mergeCell ref="N118:N120"/>
    <mergeCell ref="N8:R8"/>
    <mergeCell ref="N78:N80"/>
    <mergeCell ref="L131:L132"/>
    <mergeCell ref="P113:P115"/>
    <mergeCell ref="Q113:Q115"/>
    <mergeCell ref="O113:O115"/>
    <mergeCell ref="L113:L115"/>
    <mergeCell ref="L123:L125"/>
    <mergeCell ref="P123:P125"/>
    <mergeCell ref="Q118:Q120"/>
  </mergeCells>
  <phoneticPr fontId="2" type="noConversion"/>
  <conditionalFormatting sqref="S11:U11">
    <cfRule type="cellIs" dxfId="5" priority="43" stopIfTrue="1" operator="equal">
      <formula>"set16"</formula>
    </cfRule>
    <cfRule type="cellIs" dxfId="4" priority="44" stopIfTrue="1" operator="equal">
      <formula>"set17"</formula>
    </cfRule>
    <cfRule type="cellIs" dxfId="3" priority="45" stopIfTrue="1" operator="equal">
      <formula>"set18"</formula>
    </cfRule>
  </conditionalFormatting>
  <conditionalFormatting sqref="S12:U16 S19:U24 S27:U29 S32:U35 S38:U38 S41:U41 S45:U45 S48:U48 S51:U52 S58:U59 S67:U68 S71:U71 S74:U74">
    <cfRule type="cellIs" dxfId="2" priority="40" stopIfTrue="1" operator="equal">
      <formula>16</formula>
    </cfRule>
    <cfRule type="cellIs" dxfId="1" priority="41" stopIfTrue="1" operator="equal">
      <formula>17</formula>
    </cfRule>
    <cfRule type="cellIs" dxfId="0" priority="42" stopIfTrue="1" operator="equal">
      <formula>18</formula>
    </cfRule>
  </conditionalFormatting>
  <dataValidations disablePrompts="1" count="2">
    <dataValidation type="list" allowBlank="1" showInputMessage="1" showErrorMessage="1" sqref="S12:U16 S74:U74 S71:U71 S67:U68 S58:U59 S27:U29 S19:U24 S32:U35 S38:U38 S41:U41 S45:U45 S48:U48 S51:U52">
      <formula1>#REF!</formula1>
    </dataValidation>
    <dataValidation type="list" allowBlank="1" showInputMessage="1" showErrorMessage="1" sqref="V12:X16 V74:X74 Q74 V71:X71 Q71 V67:X68 Q67:Q68 Q58:Q59 V58:X59 V19:X24 V27:X29 Q12:Q16 Q19:Q24 Q27:Q28 Q32:Q33 V32:X35 Q35 Q38 V38:X38 Q41 V41:X41 Q45 V45:X45 V48:X48 Q48 V51:X52 Q51:Q52">
      <formula1>#REF!</formula1>
    </dataValidation>
  </dataValidations>
  <hyperlinks>
    <hyperlink ref="A2" location="'2'!A1" display="C1:"/>
    <hyperlink ref="A3" location="'3'!A1" display="C2:"/>
    <hyperlink ref="A4" location="'4'!A1" display="C3:"/>
    <hyperlink ref="A5" location="'5'!A1" display="C4:"/>
    <hyperlink ref="Q10" r:id="rId1" display="Een bedrijfsbezoek organiseren.doc"/>
    <hyperlink ref="R16" r:id="rId2" display="Cocreatie in de supermarkt"/>
  </hyperlinks>
  <pageMargins left="0.48" right="0.5" top="0.59" bottom="1" header="0.5" footer="0.5"/>
  <pageSetup paperSize="9" orientation="landscape" horizontalDpi="4294967293" r:id="rId3"/>
  <headerFooter alignWithMargins="0"/>
  <drawing r:id="rId4"/>
  <legacyDrawing r:id="rId5"/>
</worksheet>
</file>

<file path=xl/worksheets/sheet3.xml><?xml version="1.0" encoding="utf-8"?>
<worksheet xmlns="http://schemas.openxmlformats.org/spreadsheetml/2006/main" xmlns:r="http://schemas.openxmlformats.org/officeDocument/2006/relationships">
  <dimension ref="A1:AA78"/>
  <sheetViews>
    <sheetView zoomScaleNormal="100" workbookViewId="0">
      <pane ySplit="10" topLeftCell="A11" activePane="bottomLeft" state="frozen"/>
      <selection activeCell="AA36" sqref="AA36"/>
      <selection pane="bottomLeft" activeCell="A4" sqref="A4"/>
    </sheetView>
  </sheetViews>
  <sheetFormatPr defaultRowHeight="12.75" outlineLevelRow="1"/>
  <cols>
    <col min="1" max="1" width="2.7109375" style="1" customWidth="1"/>
    <col min="2" max="4" width="9.140625" style="1"/>
    <col min="5" max="5" width="10.85546875" style="1" customWidth="1"/>
    <col min="6" max="6" width="36.42578125" style="1" customWidth="1"/>
    <col min="7" max="7" width="3.28515625" style="1" customWidth="1"/>
    <col min="8" max="8" width="3.42578125" style="1" customWidth="1"/>
    <col min="9" max="9" width="5.28515625" style="2" customWidth="1"/>
    <col min="10" max="10" width="4.7109375" style="2" customWidth="1"/>
    <col min="11" max="11" width="5.28515625" style="2" customWidth="1"/>
    <col min="12" max="12" width="5.28515625" style="164" customWidth="1"/>
    <col min="13" max="16" width="5.28515625" style="2" customWidth="1"/>
    <col min="17" max="17" width="5.28515625" style="1" customWidth="1"/>
    <col min="18" max="20" width="2.85546875" style="14" customWidth="1"/>
    <col min="21" max="23" width="2.85546875" style="5" customWidth="1"/>
    <col min="24" max="25" width="5.28515625" style="1" customWidth="1"/>
    <col min="26" max="26" width="5.28515625" style="4" customWidth="1"/>
    <col min="27" max="27" width="5.28515625" style="1" customWidth="1"/>
    <col min="28" max="16384" width="9.140625" style="1"/>
  </cols>
  <sheetData>
    <row r="1" spans="1:27">
      <c r="A1" s="453" t="s">
        <v>4</v>
      </c>
      <c r="B1" s="453"/>
      <c r="C1" s="453"/>
      <c r="D1" s="453"/>
      <c r="E1" s="453"/>
      <c r="F1" s="453"/>
      <c r="G1" s="46"/>
      <c r="H1" s="46"/>
      <c r="I1" s="46"/>
      <c r="J1" s="46"/>
      <c r="K1" s="46"/>
      <c r="L1" s="172"/>
      <c r="M1" s="46"/>
      <c r="N1" s="46"/>
      <c r="O1" s="367" t="s">
        <v>155</v>
      </c>
      <c r="P1" s="367"/>
      <c r="Q1" s="367"/>
      <c r="R1" s="367"/>
      <c r="S1" s="367"/>
      <c r="T1" s="367"/>
      <c r="U1" s="367"/>
      <c r="V1" s="367"/>
      <c r="W1" s="367"/>
    </row>
    <row r="2" spans="1:27">
      <c r="A2" s="8" t="s">
        <v>5</v>
      </c>
      <c r="B2" s="458" t="s">
        <v>161</v>
      </c>
      <c r="C2" s="458"/>
      <c r="D2" s="458"/>
      <c r="E2" s="458"/>
      <c r="F2" s="458"/>
      <c r="G2" s="69"/>
      <c r="H2" s="69"/>
      <c r="I2" s="69"/>
      <c r="J2" s="69"/>
      <c r="K2" s="69"/>
      <c r="L2" s="173"/>
      <c r="M2" s="69"/>
      <c r="N2" s="69"/>
      <c r="O2" s="40"/>
      <c r="P2" s="43"/>
      <c r="Q2" s="44"/>
      <c r="R2" s="41"/>
      <c r="S2" s="41"/>
      <c r="T2" s="41"/>
      <c r="U2" s="45"/>
      <c r="V2" s="45"/>
      <c r="W2" s="45"/>
    </row>
    <row r="3" spans="1:27">
      <c r="A3" s="8" t="s">
        <v>6</v>
      </c>
      <c r="B3" s="403" t="s">
        <v>162</v>
      </c>
      <c r="C3" s="403"/>
      <c r="D3" s="403"/>
      <c r="E3" s="403"/>
      <c r="F3" s="403"/>
      <c r="G3" s="123">
        <f>G59</f>
        <v>50</v>
      </c>
      <c r="H3" s="122">
        <f>H59</f>
        <v>40</v>
      </c>
      <c r="I3" s="69"/>
      <c r="J3" s="69"/>
      <c r="K3" s="69"/>
      <c r="L3" s="173"/>
      <c r="M3" s="69"/>
      <c r="N3" s="69"/>
      <c r="O3" s="40"/>
      <c r="P3" s="1"/>
      <c r="R3" s="1"/>
      <c r="S3" s="1"/>
      <c r="T3" s="1"/>
      <c r="U3" s="1"/>
      <c r="V3" s="1"/>
      <c r="W3" s="1"/>
    </row>
    <row r="4" spans="1:27">
      <c r="A4" s="8" t="s">
        <v>7</v>
      </c>
      <c r="B4" s="338" t="s">
        <v>163</v>
      </c>
      <c r="C4" s="338"/>
      <c r="D4" s="338"/>
      <c r="E4" s="338"/>
      <c r="F4" s="338"/>
      <c r="G4" s="69"/>
      <c r="H4" s="69"/>
      <c r="I4" s="69"/>
      <c r="J4" s="69"/>
      <c r="K4" s="69"/>
      <c r="L4" s="173"/>
      <c r="M4" s="69"/>
      <c r="N4" s="69"/>
      <c r="O4" s="40"/>
      <c r="Q4" s="5"/>
    </row>
    <row r="5" spans="1:27">
      <c r="A5" s="8" t="s">
        <v>8</v>
      </c>
      <c r="B5" s="338" t="s">
        <v>164</v>
      </c>
      <c r="C5" s="338"/>
      <c r="D5" s="338"/>
      <c r="E5" s="338"/>
      <c r="F5" s="338"/>
      <c r="G5" s="69"/>
      <c r="H5" s="69"/>
      <c r="I5" s="69"/>
      <c r="J5" s="69"/>
      <c r="K5" s="69"/>
      <c r="L5" s="173"/>
      <c r="M5" s="69"/>
      <c r="N5" s="69"/>
      <c r="O5" s="40"/>
      <c r="Q5" s="5"/>
    </row>
    <row r="6" spans="1:27">
      <c r="A6" s="8"/>
      <c r="B6" s="4"/>
      <c r="G6" s="20"/>
      <c r="H6" s="4"/>
      <c r="I6" s="73">
        <f>'1'!I8+'2'!J8+'3'!I8+'4'!I8+'5'!I8</f>
        <v>550</v>
      </c>
      <c r="J6" s="73">
        <f>'1'!J8+'2'!K8+'3'!J8+'4'!J8+'5'!J8</f>
        <v>0</v>
      </c>
      <c r="K6" s="15"/>
      <c r="L6" s="45"/>
      <c r="M6" s="15"/>
      <c r="N6" s="27"/>
      <c r="Q6" s="5"/>
    </row>
    <row r="7" spans="1:27" ht="13.5" thickBot="1">
      <c r="B7" s="4"/>
      <c r="F7" s="4"/>
      <c r="G7" s="20"/>
      <c r="H7" s="4"/>
      <c r="K7" s="15"/>
      <c r="L7" s="45"/>
      <c r="M7" s="15"/>
      <c r="N7" s="27"/>
      <c r="Q7" s="35"/>
    </row>
    <row r="8" spans="1:27" ht="13.5" thickBot="1">
      <c r="B8" s="8"/>
      <c r="F8" s="4"/>
      <c r="G8" s="4"/>
      <c r="I8" s="19">
        <f>I11+I17+I26+I36+I39+I42+I46+I54</f>
        <v>90</v>
      </c>
      <c r="J8" s="19">
        <f>J11+J17+J26+J36+J39+J42+J46+J54</f>
        <v>0</v>
      </c>
      <c r="K8" s="360" t="b">
        <v>1</v>
      </c>
      <c r="L8" s="361"/>
      <c r="M8" s="435" t="s">
        <v>158</v>
      </c>
      <c r="N8" s="363"/>
      <c r="O8" s="363"/>
      <c r="P8" s="363"/>
      <c r="Q8" s="436"/>
      <c r="R8" s="351" t="s">
        <v>159</v>
      </c>
      <c r="S8" s="351"/>
      <c r="T8" s="351"/>
      <c r="U8" s="351"/>
      <c r="V8" s="351"/>
      <c r="W8" s="352"/>
      <c r="X8" s="369" t="s">
        <v>195</v>
      </c>
      <c r="Y8" s="369"/>
      <c r="Z8" s="368" t="s">
        <v>196</v>
      </c>
      <c r="AA8" s="368"/>
    </row>
    <row r="9" spans="1:27" ht="6" customHeight="1" thickBot="1">
      <c r="A9" s="8"/>
      <c r="B9" s="4"/>
      <c r="F9" s="4"/>
      <c r="G9" s="4"/>
      <c r="K9" s="5"/>
      <c r="L9" s="194"/>
      <c r="M9" s="5"/>
      <c r="N9" s="5"/>
      <c r="O9" s="5"/>
      <c r="P9" s="5"/>
      <c r="Q9" s="4"/>
      <c r="R9" s="4"/>
      <c r="S9" s="4"/>
      <c r="T9" s="4"/>
      <c r="X9" s="4"/>
      <c r="Y9" s="4"/>
      <c r="AA9" s="4"/>
    </row>
    <row r="10" spans="1:27" ht="60" customHeight="1" thickBot="1">
      <c r="B10" s="357" t="str">
        <f>'1'!B10</f>
        <v>vul in</v>
      </c>
      <c r="C10" s="358"/>
      <c r="D10" s="358"/>
      <c r="E10" s="358"/>
      <c r="F10" s="359"/>
      <c r="G10" s="93">
        <v>3</v>
      </c>
      <c r="H10" s="59">
        <v>4</v>
      </c>
      <c r="I10" s="2" t="s">
        <v>0</v>
      </c>
      <c r="J10" s="2" t="s">
        <v>1</v>
      </c>
      <c r="K10" s="201" t="s">
        <v>151</v>
      </c>
      <c r="L10" s="201" t="s">
        <v>165</v>
      </c>
      <c r="M10" s="202" t="s">
        <v>166</v>
      </c>
      <c r="N10" s="202" t="s">
        <v>167</v>
      </c>
      <c r="O10" s="202" t="s">
        <v>152</v>
      </c>
      <c r="P10" s="315" t="s">
        <v>153</v>
      </c>
      <c r="Q10" s="198" t="s">
        <v>154</v>
      </c>
      <c r="R10" s="199" t="s">
        <v>13</v>
      </c>
      <c r="S10" s="199" t="s">
        <v>12</v>
      </c>
      <c r="T10" s="199" t="s">
        <v>2</v>
      </c>
      <c r="U10" s="199" t="s">
        <v>156</v>
      </c>
      <c r="V10" s="199" t="s">
        <v>157</v>
      </c>
      <c r="W10" s="199" t="s">
        <v>51</v>
      </c>
      <c r="X10" s="195" t="s">
        <v>197</v>
      </c>
      <c r="Y10" s="195" t="s">
        <v>198</v>
      </c>
      <c r="Z10" s="200" t="s">
        <v>199</v>
      </c>
      <c r="AA10" s="200" t="s">
        <v>200</v>
      </c>
    </row>
    <row r="11" spans="1:27" ht="24" customHeight="1">
      <c r="A11" s="21"/>
      <c r="B11" s="445" t="s">
        <v>281</v>
      </c>
      <c r="C11" s="404"/>
      <c r="D11" s="404"/>
      <c r="E11" s="404"/>
      <c r="F11" s="404"/>
      <c r="G11" s="101">
        <v>10</v>
      </c>
      <c r="H11" s="107">
        <v>5</v>
      </c>
      <c r="I11" s="36">
        <v>15</v>
      </c>
      <c r="J11" s="36">
        <f>J12</f>
        <v>0</v>
      </c>
      <c r="K11" s="15"/>
      <c r="L11" s="45"/>
      <c r="M11" s="15"/>
      <c r="N11" s="15"/>
      <c r="O11" s="15"/>
      <c r="P11" s="15"/>
      <c r="Q11" s="25"/>
      <c r="R11" s="13"/>
      <c r="S11" s="13"/>
      <c r="T11" s="13"/>
      <c r="U11" s="15"/>
      <c r="V11" s="15"/>
      <c r="W11" s="15"/>
    </row>
    <row r="12" spans="1:27">
      <c r="A12" s="10"/>
      <c r="B12" s="261"/>
      <c r="C12" s="446" t="s">
        <v>282</v>
      </c>
      <c r="D12" s="446"/>
      <c r="E12" s="446"/>
      <c r="F12" s="446"/>
      <c r="G12" s="98"/>
      <c r="H12" s="108"/>
      <c r="I12" s="65"/>
      <c r="J12" s="30">
        <f>SUM(J13:J15)</f>
        <v>0</v>
      </c>
      <c r="K12" s="18"/>
      <c r="L12" s="165"/>
      <c r="M12" s="18"/>
      <c r="N12" s="18"/>
      <c r="O12" s="18"/>
      <c r="P12" s="18"/>
      <c r="Q12" s="32"/>
      <c r="R12" s="17"/>
      <c r="S12" s="17"/>
      <c r="T12" s="17"/>
      <c r="U12" s="18"/>
      <c r="V12" s="18"/>
      <c r="W12" s="18"/>
    </row>
    <row r="13" spans="1:27" ht="29.25" customHeight="1" outlineLevel="1">
      <c r="A13" s="10"/>
      <c r="B13" s="319"/>
      <c r="C13" s="320"/>
      <c r="D13" s="448" t="s">
        <v>497</v>
      </c>
      <c r="E13" s="449"/>
      <c r="F13" s="450"/>
      <c r="G13" s="102"/>
      <c r="H13" s="109"/>
      <c r="I13" s="23"/>
      <c r="J13" s="53"/>
      <c r="K13" s="9"/>
      <c r="L13" s="342"/>
      <c r="M13" s="424"/>
      <c r="N13" s="9"/>
      <c r="O13" s="9"/>
      <c r="P13" s="9"/>
      <c r="Q13" s="424"/>
      <c r="R13" s="22"/>
      <c r="S13" s="22"/>
      <c r="T13" s="22"/>
      <c r="U13" s="9"/>
      <c r="V13" s="9"/>
      <c r="W13" s="9"/>
      <c r="X13" s="217"/>
      <c r="Y13" s="217"/>
      <c r="Z13" s="7"/>
      <c r="AA13" s="217"/>
    </row>
    <row r="14" spans="1:27" ht="15" customHeight="1" outlineLevel="1">
      <c r="A14" s="10"/>
      <c r="B14" s="263"/>
      <c r="C14" s="320"/>
      <c r="D14" s="437" t="s">
        <v>283</v>
      </c>
      <c r="E14" s="437"/>
      <c r="F14" s="438"/>
      <c r="G14" s="103"/>
      <c r="H14" s="110"/>
      <c r="I14" s="24"/>
      <c r="J14" s="54"/>
      <c r="K14" s="23"/>
      <c r="L14" s="343"/>
      <c r="M14" s="425"/>
      <c r="N14" s="23"/>
      <c r="O14" s="23"/>
      <c r="P14" s="24"/>
      <c r="Q14" s="425"/>
      <c r="R14" s="29"/>
      <c r="S14" s="29"/>
      <c r="T14" s="29"/>
      <c r="U14" s="24"/>
      <c r="V14" s="24"/>
      <c r="W14" s="24"/>
      <c r="X14" s="217"/>
      <c r="Y14" s="217"/>
      <c r="Z14" s="7"/>
      <c r="AA14" s="217"/>
    </row>
    <row r="15" spans="1:27" ht="16.5" customHeight="1" outlineLevel="1">
      <c r="A15" s="10"/>
      <c r="B15" s="307"/>
      <c r="C15" s="321"/>
      <c r="D15" s="451" t="s">
        <v>284</v>
      </c>
      <c r="E15" s="451"/>
      <c r="F15" s="452"/>
      <c r="G15" s="104"/>
      <c r="H15" s="111"/>
      <c r="I15" s="9"/>
      <c r="J15" s="60"/>
      <c r="K15" s="6"/>
      <c r="L15" s="344"/>
      <c r="M15" s="426"/>
      <c r="N15" s="6"/>
      <c r="O15" s="6"/>
      <c r="P15" s="6"/>
      <c r="Q15" s="426"/>
      <c r="R15" s="7"/>
      <c r="S15" s="7"/>
      <c r="T15" s="7"/>
      <c r="U15" s="6"/>
      <c r="V15" s="6"/>
      <c r="W15" s="6"/>
      <c r="X15" s="217"/>
      <c r="Y15" s="217"/>
      <c r="Z15" s="7"/>
      <c r="AA15" s="217"/>
    </row>
    <row r="16" spans="1:27">
      <c r="A16" s="10"/>
      <c r="B16" s="62"/>
      <c r="C16" s="63"/>
      <c r="D16" s="63"/>
      <c r="E16" s="63"/>
      <c r="F16" s="63"/>
      <c r="G16" s="48"/>
      <c r="H16" s="48"/>
      <c r="I16" s="15"/>
      <c r="J16" s="15"/>
      <c r="K16" s="15"/>
      <c r="L16" s="45"/>
      <c r="M16" s="15"/>
      <c r="N16" s="15"/>
      <c r="O16" s="15"/>
      <c r="P16" s="15"/>
      <c r="Q16" s="48"/>
      <c r="R16" s="48"/>
      <c r="S16" s="48"/>
      <c r="T16" s="48"/>
      <c r="U16" s="15"/>
      <c r="V16" s="15"/>
      <c r="W16" s="15"/>
    </row>
    <row r="17" spans="1:27" ht="27" customHeight="1">
      <c r="A17" s="10"/>
      <c r="B17" s="445" t="s">
        <v>293</v>
      </c>
      <c r="C17" s="404"/>
      <c r="D17" s="404"/>
      <c r="E17" s="404"/>
      <c r="F17" s="404"/>
      <c r="G17" s="262">
        <v>15</v>
      </c>
      <c r="H17" s="4"/>
      <c r="I17" s="462">
        <v>15</v>
      </c>
      <c r="J17" s="464">
        <f>SUM(J19:J24)</f>
        <v>0</v>
      </c>
      <c r="K17" s="5"/>
      <c r="L17" s="154"/>
      <c r="M17" s="5"/>
      <c r="N17" s="5"/>
      <c r="O17" s="5"/>
      <c r="P17" s="5"/>
      <c r="Q17" s="4"/>
      <c r="R17" s="4"/>
      <c r="S17" s="4"/>
      <c r="T17" s="4"/>
    </row>
    <row r="18" spans="1:27" ht="30.75" customHeight="1">
      <c r="A18" s="10"/>
      <c r="B18" s="460" t="s">
        <v>285</v>
      </c>
      <c r="C18" s="461"/>
      <c r="D18" s="461"/>
      <c r="E18" s="461"/>
      <c r="F18" s="461"/>
      <c r="G18" s="262"/>
      <c r="H18" s="4"/>
      <c r="I18" s="463"/>
      <c r="J18" s="465"/>
      <c r="K18" s="5"/>
      <c r="L18" s="204"/>
      <c r="M18" s="5"/>
      <c r="N18" s="5"/>
      <c r="O18" s="5"/>
      <c r="P18" s="5"/>
      <c r="Q18" s="4"/>
      <c r="R18" s="4"/>
      <c r="S18" s="4"/>
      <c r="T18" s="4"/>
    </row>
    <row r="19" spans="1:27" ht="12.75" customHeight="1" outlineLevel="1">
      <c r="A19" s="11"/>
      <c r="B19" s="263"/>
      <c r="C19" s="446" t="s">
        <v>286</v>
      </c>
      <c r="D19" s="446"/>
      <c r="E19" s="446"/>
      <c r="F19" s="447"/>
      <c r="G19" s="99"/>
      <c r="H19" s="55"/>
      <c r="I19" s="23"/>
      <c r="J19" s="60"/>
      <c r="K19" s="432" t="s">
        <v>168</v>
      </c>
      <c r="L19" s="168"/>
      <c r="M19" s="6"/>
      <c r="N19" s="6"/>
      <c r="O19" s="380"/>
      <c r="P19" s="6"/>
      <c r="Q19" s="7"/>
      <c r="R19" s="414"/>
      <c r="S19" s="414"/>
      <c r="T19" s="414"/>
      <c r="U19" s="414"/>
      <c r="V19" s="6"/>
      <c r="W19" s="6"/>
      <c r="X19" s="217"/>
      <c r="Y19" s="217"/>
      <c r="Z19" s="7"/>
      <c r="AA19" s="217"/>
    </row>
    <row r="20" spans="1:27" ht="12.75" customHeight="1" outlineLevel="1">
      <c r="A20" s="10"/>
      <c r="B20" s="263"/>
      <c r="C20" s="446" t="s">
        <v>287</v>
      </c>
      <c r="D20" s="446"/>
      <c r="E20" s="446"/>
      <c r="F20" s="447"/>
      <c r="G20" s="106"/>
      <c r="H20" s="56"/>
      <c r="I20" s="24"/>
      <c r="J20" s="60"/>
      <c r="K20" s="433"/>
      <c r="L20" s="212"/>
      <c r="M20" s="6"/>
      <c r="N20" s="6"/>
      <c r="O20" s="381"/>
      <c r="P20" s="6"/>
      <c r="Q20" s="7"/>
      <c r="R20" s="415"/>
      <c r="S20" s="415"/>
      <c r="T20" s="415"/>
      <c r="U20" s="415"/>
      <c r="V20" s="6"/>
      <c r="W20" s="6"/>
      <c r="X20" s="217"/>
      <c r="Y20" s="217"/>
      <c r="Z20" s="7"/>
      <c r="AA20" s="217"/>
    </row>
    <row r="21" spans="1:27" ht="12.75" customHeight="1" outlineLevel="1">
      <c r="A21" s="10"/>
      <c r="B21" s="263"/>
      <c r="C21" s="446" t="s">
        <v>288</v>
      </c>
      <c r="D21" s="446"/>
      <c r="E21" s="446"/>
      <c r="F21" s="447"/>
      <c r="G21" s="106"/>
      <c r="H21" s="56"/>
      <c r="I21" s="24"/>
      <c r="J21" s="60"/>
      <c r="K21" s="433"/>
      <c r="L21" s="212"/>
      <c r="M21" s="6"/>
      <c r="N21" s="6"/>
      <c r="O21" s="381"/>
      <c r="P21" s="6"/>
      <c r="Q21" s="7"/>
      <c r="R21" s="415"/>
      <c r="S21" s="415"/>
      <c r="T21" s="415"/>
      <c r="U21" s="415"/>
      <c r="V21" s="6"/>
      <c r="W21" s="6"/>
      <c r="X21" s="217"/>
      <c r="Y21" s="217"/>
      <c r="Z21" s="7"/>
      <c r="AA21" s="217"/>
    </row>
    <row r="22" spans="1:27" ht="12.75" customHeight="1" outlineLevel="1">
      <c r="A22" s="34"/>
      <c r="B22" s="263"/>
      <c r="C22" s="446" t="s">
        <v>289</v>
      </c>
      <c r="D22" s="446"/>
      <c r="E22" s="446"/>
      <c r="F22" s="447"/>
      <c r="G22" s="106"/>
      <c r="H22" s="56"/>
      <c r="I22" s="24"/>
      <c r="J22" s="60"/>
      <c r="K22" s="433"/>
      <c r="L22" s="166"/>
      <c r="M22" s="6"/>
      <c r="N22" s="6"/>
      <c r="O22" s="381"/>
      <c r="P22" s="6"/>
      <c r="Q22" s="7"/>
      <c r="R22" s="415"/>
      <c r="S22" s="415"/>
      <c r="T22" s="415"/>
      <c r="U22" s="415"/>
      <c r="V22" s="6"/>
      <c r="W22" s="6"/>
      <c r="X22" s="217"/>
      <c r="Y22" s="217"/>
      <c r="Z22" s="7"/>
      <c r="AA22" s="217"/>
    </row>
    <row r="23" spans="1:27" ht="12.75" customHeight="1" outlineLevel="1">
      <c r="A23" s="34"/>
      <c r="B23" s="263"/>
      <c r="C23" s="446" t="s">
        <v>290</v>
      </c>
      <c r="D23" s="446"/>
      <c r="E23" s="446"/>
      <c r="F23" s="447"/>
      <c r="G23" s="106"/>
      <c r="H23" s="56"/>
      <c r="I23" s="24"/>
      <c r="J23" s="60"/>
      <c r="K23" s="433"/>
      <c r="L23" s="166"/>
      <c r="M23" s="6"/>
      <c r="N23" s="6"/>
      <c r="O23" s="381"/>
      <c r="P23" s="6"/>
      <c r="Q23" s="7"/>
      <c r="R23" s="415"/>
      <c r="S23" s="415"/>
      <c r="T23" s="415"/>
      <c r="U23" s="415"/>
      <c r="V23" s="6"/>
      <c r="W23" s="6"/>
      <c r="X23" s="217"/>
      <c r="Y23" s="217"/>
      <c r="Z23" s="7"/>
      <c r="AA23" s="217"/>
    </row>
    <row r="24" spans="1:27" ht="12.75" customHeight="1" outlineLevel="1">
      <c r="A24" s="56"/>
      <c r="B24" s="263"/>
      <c r="C24" s="446" t="s">
        <v>291</v>
      </c>
      <c r="D24" s="446"/>
      <c r="E24" s="446"/>
      <c r="F24" s="447"/>
      <c r="G24" s="100"/>
      <c r="H24" s="57"/>
      <c r="I24" s="9"/>
      <c r="J24" s="60"/>
      <c r="K24" s="434"/>
      <c r="L24" s="167"/>
      <c r="M24" s="6"/>
      <c r="N24" s="6"/>
      <c r="O24" s="382"/>
      <c r="P24" s="6"/>
      <c r="Q24" s="7"/>
      <c r="R24" s="416"/>
      <c r="S24" s="416"/>
      <c r="T24" s="416"/>
      <c r="U24" s="416"/>
      <c r="V24" s="6"/>
      <c r="W24" s="6"/>
      <c r="X24" s="217"/>
      <c r="Y24" s="217"/>
      <c r="Z24" s="7"/>
      <c r="AA24" s="217"/>
    </row>
    <row r="25" spans="1:27">
      <c r="A25" s="34"/>
      <c r="B25" s="4"/>
      <c r="C25" s="4"/>
      <c r="D25" s="4"/>
      <c r="E25" s="4"/>
      <c r="F25" s="4"/>
      <c r="G25" s="4"/>
      <c r="H25" s="4"/>
      <c r="I25" s="5"/>
      <c r="J25" s="5"/>
      <c r="K25" s="5"/>
      <c r="L25" s="154"/>
      <c r="M25" s="5"/>
      <c r="N25" s="5"/>
      <c r="O25" s="5"/>
      <c r="P25" s="5"/>
      <c r="Q25" s="4"/>
      <c r="R25" s="4"/>
      <c r="S25" s="4"/>
      <c r="T25" s="4"/>
    </row>
    <row r="26" spans="1:27" ht="39.75" customHeight="1">
      <c r="A26" s="34"/>
      <c r="B26" s="445" t="s">
        <v>292</v>
      </c>
      <c r="C26" s="404"/>
      <c r="D26" s="404"/>
      <c r="E26" s="404"/>
      <c r="F26" s="404"/>
      <c r="G26" s="4"/>
      <c r="H26" s="108">
        <v>9</v>
      </c>
      <c r="I26" s="36">
        <v>9</v>
      </c>
      <c r="J26" s="36">
        <f>SUM(J27:J34)</f>
        <v>0</v>
      </c>
      <c r="K26" s="5"/>
      <c r="L26" s="154"/>
      <c r="M26" s="5"/>
      <c r="N26" s="5"/>
      <c r="O26" s="5"/>
      <c r="P26" s="5"/>
      <c r="Q26" s="4"/>
      <c r="R26" s="4"/>
      <c r="S26" s="4"/>
      <c r="T26" s="4"/>
    </row>
    <row r="27" spans="1:27" ht="26.25" customHeight="1" outlineLevel="1">
      <c r="A27" s="34"/>
      <c r="B27" s="263"/>
      <c r="C27" s="454" t="s">
        <v>299</v>
      </c>
      <c r="D27" s="454"/>
      <c r="E27" s="454"/>
      <c r="F27" s="444"/>
      <c r="G27" s="420"/>
      <c r="H27" s="455"/>
      <c r="I27" s="420"/>
      <c r="J27" s="60"/>
      <c r="K27" s="141"/>
      <c r="L27" s="168"/>
      <c r="M27" s="6"/>
      <c r="N27" s="6"/>
      <c r="O27" s="383" t="s">
        <v>302</v>
      </c>
      <c r="P27" s="6"/>
      <c r="Q27" s="7"/>
      <c r="R27" s="7"/>
      <c r="S27" s="7"/>
      <c r="T27" s="7"/>
      <c r="U27" s="6"/>
      <c r="V27" s="6"/>
      <c r="W27" s="6"/>
      <c r="X27" s="217"/>
      <c r="Y27" s="217"/>
      <c r="Z27" s="7"/>
      <c r="AA27" s="217"/>
    </row>
    <row r="28" spans="1:27" ht="12.75" customHeight="1" outlineLevel="1">
      <c r="A28" s="34"/>
      <c r="B28" s="263"/>
      <c r="C28" s="446" t="s">
        <v>294</v>
      </c>
      <c r="D28" s="446"/>
      <c r="E28" s="446"/>
      <c r="F28" s="447"/>
      <c r="G28" s="421"/>
      <c r="H28" s="456"/>
      <c r="I28" s="421"/>
      <c r="J28" s="60"/>
      <c r="K28" s="250"/>
      <c r="L28" s="212"/>
      <c r="M28" s="6"/>
      <c r="N28" s="6"/>
      <c r="O28" s="384"/>
      <c r="P28" s="6"/>
      <c r="Q28" s="7"/>
      <c r="R28" s="7"/>
      <c r="S28" s="7"/>
      <c r="T28" s="7"/>
      <c r="U28" s="6"/>
      <c r="V28" s="6"/>
      <c r="W28" s="6"/>
      <c r="X28" s="217"/>
      <c r="Y28" s="217"/>
      <c r="Z28" s="7"/>
      <c r="AA28" s="217"/>
    </row>
    <row r="29" spans="1:27" ht="12.75" customHeight="1" outlineLevel="1">
      <c r="A29" s="34"/>
      <c r="B29" s="263"/>
      <c r="C29" s="38"/>
      <c r="D29" s="310" t="s">
        <v>300</v>
      </c>
      <c r="E29" s="311"/>
      <c r="F29" s="312"/>
      <c r="G29" s="421"/>
      <c r="H29" s="456"/>
      <c r="I29" s="421"/>
      <c r="J29" s="60"/>
      <c r="K29" s="250"/>
      <c r="L29" s="166"/>
      <c r="M29" s="6"/>
      <c r="N29" s="6"/>
      <c r="O29" s="384"/>
      <c r="P29" s="6"/>
      <c r="Q29" s="7"/>
      <c r="R29" s="7"/>
      <c r="S29" s="7"/>
      <c r="T29" s="7"/>
      <c r="U29" s="6"/>
      <c r="V29" s="6"/>
      <c r="W29" s="6"/>
      <c r="X29" s="217"/>
      <c r="Y29" s="217"/>
      <c r="Z29" s="7"/>
      <c r="AA29" s="217"/>
    </row>
    <row r="30" spans="1:27" ht="12.75" customHeight="1" outlineLevel="1">
      <c r="A30" s="34"/>
      <c r="B30" s="263"/>
      <c r="C30" s="38"/>
      <c r="D30" s="437" t="s">
        <v>295</v>
      </c>
      <c r="E30" s="437"/>
      <c r="F30" s="438"/>
      <c r="G30" s="421"/>
      <c r="H30" s="456"/>
      <c r="I30" s="421"/>
      <c r="J30" s="60"/>
      <c r="K30" s="250"/>
      <c r="L30" s="166"/>
      <c r="M30" s="6"/>
      <c r="N30" s="6"/>
      <c r="O30" s="384"/>
      <c r="P30" s="6"/>
      <c r="Q30" s="7"/>
      <c r="R30" s="7"/>
      <c r="S30" s="7"/>
      <c r="T30" s="7"/>
      <c r="U30" s="6"/>
      <c r="V30" s="6"/>
      <c r="W30" s="6"/>
      <c r="X30" s="217"/>
      <c r="Y30" s="217"/>
      <c r="Z30" s="7"/>
      <c r="AA30" s="217"/>
    </row>
    <row r="31" spans="1:27" ht="12.75" customHeight="1" outlineLevel="1">
      <c r="A31" s="34"/>
      <c r="B31" s="263"/>
      <c r="C31" s="38"/>
      <c r="D31" s="437" t="s">
        <v>296</v>
      </c>
      <c r="E31" s="437"/>
      <c r="F31" s="438"/>
      <c r="G31" s="421"/>
      <c r="H31" s="456"/>
      <c r="I31" s="421"/>
      <c r="J31" s="60"/>
      <c r="K31" s="250"/>
      <c r="L31" s="166"/>
      <c r="M31" s="6"/>
      <c r="N31" s="6"/>
      <c r="O31" s="384"/>
      <c r="P31" s="6"/>
      <c r="Q31" s="7"/>
      <c r="R31" s="7"/>
      <c r="S31" s="7"/>
      <c r="T31" s="7"/>
      <c r="U31" s="6"/>
      <c r="V31" s="6"/>
      <c r="W31" s="6"/>
      <c r="X31" s="217"/>
      <c r="Y31" s="217"/>
      <c r="Z31" s="7"/>
      <c r="AA31" s="217"/>
    </row>
    <row r="32" spans="1:27" ht="12.75" customHeight="1" outlineLevel="1">
      <c r="A32" s="34"/>
      <c r="B32" s="87"/>
      <c r="C32" s="38"/>
      <c r="D32" s="437" t="s">
        <v>297</v>
      </c>
      <c r="E32" s="437"/>
      <c r="F32" s="438"/>
      <c r="G32" s="421"/>
      <c r="H32" s="456"/>
      <c r="I32" s="421"/>
      <c r="J32" s="60"/>
      <c r="K32" s="142"/>
      <c r="L32" s="167"/>
      <c r="M32" s="6"/>
      <c r="N32" s="6"/>
      <c r="O32" s="384"/>
      <c r="P32" s="6"/>
      <c r="Q32" s="7"/>
      <c r="R32" s="7"/>
      <c r="S32" s="7"/>
      <c r="T32" s="7"/>
      <c r="U32" s="6"/>
      <c r="V32" s="6"/>
      <c r="W32" s="6"/>
      <c r="X32" s="217"/>
      <c r="Y32" s="217"/>
      <c r="Z32" s="7"/>
      <c r="AA32" s="217"/>
    </row>
    <row r="33" spans="1:27" ht="12.75" customHeight="1" outlineLevel="1">
      <c r="A33" s="34"/>
      <c r="B33" s="70"/>
      <c r="C33" s="38"/>
      <c r="D33" s="437" t="s">
        <v>298</v>
      </c>
      <c r="E33" s="437"/>
      <c r="F33" s="438"/>
      <c r="G33" s="421"/>
      <c r="H33" s="456"/>
      <c r="I33" s="421"/>
      <c r="J33" s="52"/>
      <c r="K33" s="141"/>
      <c r="L33" s="168"/>
      <c r="M33" s="6"/>
      <c r="N33" s="6"/>
      <c r="O33" s="384"/>
      <c r="P33" s="6"/>
      <c r="Q33" s="7"/>
      <c r="R33" s="7"/>
      <c r="S33" s="7"/>
      <c r="T33" s="7"/>
      <c r="U33" s="6"/>
      <c r="V33" s="6"/>
      <c r="W33" s="6"/>
      <c r="X33" s="217"/>
      <c r="Y33" s="217"/>
      <c r="Z33" s="7"/>
      <c r="AA33" s="217"/>
    </row>
    <row r="34" spans="1:27" ht="12.75" customHeight="1" outlineLevel="1">
      <c r="A34" s="34"/>
      <c r="B34" s="322"/>
      <c r="C34" s="38"/>
      <c r="D34" s="459" t="s">
        <v>301</v>
      </c>
      <c r="E34" s="437"/>
      <c r="F34" s="438"/>
      <c r="G34" s="422"/>
      <c r="H34" s="457"/>
      <c r="I34" s="422"/>
      <c r="J34" s="60"/>
      <c r="K34" s="142"/>
      <c r="L34" s="167"/>
      <c r="M34" s="6"/>
      <c r="N34" s="6"/>
      <c r="O34" s="385"/>
      <c r="P34" s="6"/>
      <c r="Q34" s="7"/>
      <c r="R34" s="7"/>
      <c r="S34" s="7"/>
      <c r="T34" s="7"/>
      <c r="U34" s="6"/>
      <c r="V34" s="6"/>
      <c r="W34" s="6"/>
      <c r="X34" s="217"/>
      <c r="Y34" s="217"/>
      <c r="Z34" s="7"/>
      <c r="AA34" s="217"/>
    </row>
    <row r="35" spans="1:27">
      <c r="A35" s="88"/>
      <c r="B35" s="86"/>
      <c r="C35" s="87"/>
      <c r="D35" s="87"/>
      <c r="E35" s="87"/>
      <c r="F35" s="87"/>
      <c r="G35" s="85"/>
      <c r="H35" s="113"/>
      <c r="I35" s="45"/>
      <c r="J35" s="45"/>
      <c r="K35" s="45"/>
      <c r="L35" s="45"/>
      <c r="M35" s="45"/>
      <c r="N35" s="45"/>
      <c r="O35" s="45"/>
      <c r="P35" s="45"/>
      <c r="Q35" s="85"/>
      <c r="R35" s="85"/>
      <c r="S35" s="85"/>
      <c r="T35" s="85"/>
      <c r="U35" s="45"/>
      <c r="V35" s="45"/>
      <c r="W35" s="45"/>
    </row>
    <row r="36" spans="1:27" ht="12.75" customHeight="1">
      <c r="A36" s="34"/>
      <c r="B36" s="445" t="s">
        <v>304</v>
      </c>
      <c r="C36" s="404"/>
      <c r="D36" s="404"/>
      <c r="E36" s="404"/>
      <c r="F36" s="404"/>
      <c r="G36" s="4"/>
      <c r="H36" s="108">
        <v>2</v>
      </c>
      <c r="I36" s="36">
        <v>2</v>
      </c>
      <c r="J36" s="36"/>
      <c r="K36" s="5"/>
      <c r="L36" s="204"/>
      <c r="M36" s="5"/>
      <c r="N36" s="5"/>
      <c r="O36" s="5"/>
      <c r="P36" s="5"/>
      <c r="Q36" s="4"/>
      <c r="R36" s="4"/>
      <c r="S36" s="4"/>
      <c r="T36" s="4"/>
    </row>
    <row r="37" spans="1:27" ht="12.75" customHeight="1" outlineLevel="1">
      <c r="A37" s="34"/>
      <c r="B37" s="70"/>
      <c r="C37" s="446" t="s">
        <v>303</v>
      </c>
      <c r="D37" s="446"/>
      <c r="E37" s="446"/>
      <c r="F37" s="447"/>
      <c r="G37" s="48"/>
      <c r="H37" s="113"/>
      <c r="I37" s="50"/>
      <c r="J37" s="50"/>
      <c r="K37" s="264"/>
      <c r="L37" s="171"/>
      <c r="M37" s="6"/>
      <c r="N37" s="6"/>
      <c r="O37" s="155" t="s">
        <v>213</v>
      </c>
      <c r="P37" s="6"/>
      <c r="Q37" s="7"/>
      <c r="R37" s="7"/>
      <c r="S37" s="7"/>
      <c r="T37" s="7"/>
      <c r="U37" s="6"/>
      <c r="V37" s="6"/>
      <c r="W37" s="6"/>
      <c r="X37" s="217"/>
      <c r="Y37" s="217"/>
      <c r="Z37" s="7"/>
      <c r="AA37" s="217"/>
    </row>
    <row r="38" spans="1:27" s="3" customFormat="1" ht="12.75" customHeight="1">
      <c r="A38" s="82"/>
      <c r="B38" s="87"/>
      <c r="C38" s="87"/>
      <c r="D38" s="87"/>
      <c r="E38" s="87"/>
      <c r="F38" s="87"/>
      <c r="G38" s="48"/>
      <c r="H38" s="113"/>
      <c r="I38" s="15"/>
      <c r="J38" s="15"/>
      <c r="K38" s="15"/>
      <c r="L38" s="45"/>
      <c r="M38" s="15"/>
      <c r="N38" s="15"/>
      <c r="O38" s="15"/>
      <c r="P38" s="15"/>
      <c r="Q38" s="48"/>
      <c r="R38" s="48"/>
      <c r="S38" s="48"/>
      <c r="T38" s="48"/>
      <c r="U38" s="15"/>
      <c r="V38" s="15"/>
      <c r="W38" s="15"/>
      <c r="Z38" s="48"/>
    </row>
    <row r="39" spans="1:27" ht="12.75" customHeight="1">
      <c r="A39" s="34"/>
      <c r="B39" s="445" t="s">
        <v>305</v>
      </c>
      <c r="C39" s="404"/>
      <c r="D39" s="404"/>
      <c r="E39" s="404"/>
      <c r="F39" s="404"/>
      <c r="G39" s="4"/>
      <c r="H39" s="108">
        <v>2</v>
      </c>
      <c r="I39" s="36">
        <v>2</v>
      </c>
      <c r="J39" s="36"/>
      <c r="K39" s="5"/>
      <c r="L39" s="204"/>
      <c r="M39" s="5"/>
      <c r="N39" s="5"/>
      <c r="O39" s="5"/>
      <c r="P39" s="5"/>
      <c r="Q39" s="4"/>
      <c r="R39" s="4"/>
      <c r="S39" s="4"/>
      <c r="T39" s="4"/>
    </row>
    <row r="40" spans="1:27" ht="12.75" customHeight="1" outlineLevel="1">
      <c r="A40" s="34"/>
      <c r="B40" s="70"/>
      <c r="C40" s="446" t="s">
        <v>307</v>
      </c>
      <c r="D40" s="446"/>
      <c r="E40" s="446"/>
      <c r="F40" s="447"/>
      <c r="G40" s="48"/>
      <c r="H40" s="113"/>
      <c r="I40" s="50"/>
      <c r="J40" s="50"/>
      <c r="K40" s="264"/>
      <c r="L40" s="171"/>
      <c r="M40" s="6"/>
      <c r="N40" s="6"/>
      <c r="O40" s="155" t="s">
        <v>213</v>
      </c>
      <c r="P40" s="6"/>
      <c r="Q40" s="7"/>
      <c r="R40" s="7"/>
      <c r="S40" s="7"/>
      <c r="T40" s="7"/>
      <c r="U40" s="6"/>
      <c r="V40" s="6"/>
      <c r="W40" s="6"/>
      <c r="X40" s="217"/>
      <c r="Y40" s="217"/>
      <c r="Z40" s="7"/>
      <c r="AA40" s="217"/>
    </row>
    <row r="41" spans="1:27" s="3" customFormat="1" ht="12.75" customHeight="1">
      <c r="A41" s="82"/>
      <c r="B41" s="87"/>
      <c r="C41" s="87"/>
      <c r="D41" s="87"/>
      <c r="E41" s="87"/>
      <c r="F41" s="87"/>
      <c r="G41" s="48"/>
      <c r="H41" s="113"/>
      <c r="I41" s="15"/>
      <c r="J41" s="15"/>
      <c r="K41" s="15"/>
      <c r="L41" s="45"/>
      <c r="M41" s="15"/>
      <c r="N41" s="15"/>
      <c r="O41" s="15"/>
      <c r="P41" s="15"/>
      <c r="Q41" s="48"/>
      <c r="R41" s="48"/>
      <c r="S41" s="48"/>
      <c r="T41" s="48"/>
      <c r="U41" s="15"/>
      <c r="V41" s="15"/>
      <c r="W41" s="15"/>
      <c r="Z41" s="48"/>
    </row>
    <row r="42" spans="1:27" ht="12.75" customHeight="1">
      <c r="A42" s="34"/>
      <c r="B42" s="445" t="s">
        <v>306</v>
      </c>
      <c r="C42" s="404"/>
      <c r="D42" s="404"/>
      <c r="E42" s="404"/>
      <c r="F42" s="404"/>
      <c r="G42" s="4"/>
      <c r="H42" s="108">
        <v>2</v>
      </c>
      <c r="I42" s="36">
        <v>2</v>
      </c>
      <c r="J42" s="36"/>
      <c r="K42" s="5"/>
      <c r="L42" s="204"/>
      <c r="M42" s="5"/>
      <c r="N42" s="5"/>
      <c r="O42" s="5"/>
      <c r="P42" s="5"/>
      <c r="Q42" s="4"/>
      <c r="R42" s="4"/>
      <c r="S42" s="4"/>
      <c r="T42" s="4"/>
    </row>
    <row r="43" spans="1:27" ht="12.75" customHeight="1" outlineLevel="1">
      <c r="A43" s="34"/>
      <c r="B43" s="70"/>
      <c r="C43" s="446" t="s">
        <v>308</v>
      </c>
      <c r="D43" s="446"/>
      <c r="E43" s="446"/>
      <c r="F43" s="447"/>
      <c r="G43" s="48"/>
      <c r="H43" s="113"/>
      <c r="I43" s="50"/>
      <c r="J43" s="50"/>
      <c r="K43" s="264"/>
      <c r="L43" s="171"/>
      <c r="M43" s="6"/>
      <c r="N43" s="6"/>
      <c r="O43" s="383" t="s">
        <v>213</v>
      </c>
      <c r="P43" s="6"/>
      <c r="Q43" s="7"/>
      <c r="R43" s="7"/>
      <c r="S43" s="7"/>
      <c r="T43" s="7"/>
      <c r="U43" s="6"/>
      <c r="V43" s="6"/>
      <c r="W43" s="6"/>
      <c r="X43" s="217"/>
      <c r="Y43" s="217"/>
      <c r="Z43" s="7"/>
      <c r="AA43" s="217"/>
    </row>
    <row r="44" spans="1:27" ht="12.75" customHeight="1" outlineLevel="1">
      <c r="A44" s="34"/>
      <c r="B44" s="70"/>
      <c r="C44" s="446" t="s">
        <v>309</v>
      </c>
      <c r="D44" s="446"/>
      <c r="E44" s="446"/>
      <c r="F44" s="447"/>
      <c r="G44" s="48"/>
      <c r="H44" s="113"/>
      <c r="I44" s="50"/>
      <c r="J44" s="50"/>
      <c r="K44" s="264"/>
      <c r="L44" s="171"/>
      <c r="M44" s="6"/>
      <c r="N44" s="6"/>
      <c r="O44" s="385"/>
      <c r="P44" s="6"/>
      <c r="Q44" s="7"/>
      <c r="R44" s="7"/>
      <c r="S44" s="7"/>
      <c r="T44" s="7"/>
      <c r="U44" s="6"/>
      <c r="V44" s="6"/>
      <c r="W44" s="6"/>
      <c r="X44" s="217"/>
      <c r="Y44" s="217"/>
      <c r="Z44" s="7"/>
      <c r="AA44" s="217"/>
    </row>
    <row r="45" spans="1:27">
      <c r="A45" s="34"/>
      <c r="B45" s="4"/>
      <c r="C45" s="4"/>
      <c r="D45" s="4"/>
      <c r="E45" s="4"/>
      <c r="F45" s="4"/>
      <c r="G45" s="4"/>
      <c r="H45" s="4"/>
      <c r="I45" s="5"/>
      <c r="J45" s="5"/>
      <c r="K45" s="5"/>
      <c r="L45" s="154"/>
      <c r="M45" s="5"/>
      <c r="N45" s="5"/>
      <c r="O45" s="5"/>
      <c r="P45" s="5"/>
      <c r="Q45" s="4"/>
      <c r="R45" s="4"/>
      <c r="S45" s="4"/>
      <c r="T45" s="4"/>
    </row>
    <row r="46" spans="1:27" ht="24.75" customHeight="1">
      <c r="A46" s="34"/>
      <c r="B46" s="445" t="s">
        <v>311</v>
      </c>
      <c r="C46" s="404"/>
      <c r="D46" s="404"/>
      <c r="E46" s="404"/>
      <c r="F46" s="404"/>
      <c r="G46" s="98">
        <v>10</v>
      </c>
      <c r="H46" s="108">
        <v>10</v>
      </c>
      <c r="I46" s="36">
        <v>20</v>
      </c>
      <c r="J46" s="36">
        <f>J47</f>
        <v>0</v>
      </c>
      <c r="K46" s="5"/>
      <c r="L46" s="154"/>
      <c r="M46" s="5"/>
      <c r="N46" s="5"/>
      <c r="O46" s="5"/>
      <c r="P46" s="5"/>
      <c r="Q46" s="4"/>
      <c r="R46" s="4"/>
      <c r="S46" s="4"/>
      <c r="T46" s="4"/>
    </row>
    <row r="47" spans="1:27" s="38" customFormat="1" ht="12.75" customHeight="1">
      <c r="A47" s="131"/>
      <c r="C47" s="430" t="s">
        <v>310</v>
      </c>
      <c r="D47" s="431"/>
      <c r="E47" s="431"/>
      <c r="F47" s="431"/>
      <c r="G47" s="468"/>
      <c r="H47" s="470"/>
      <c r="I47" s="65"/>
      <c r="J47" s="30">
        <f>SUM(J48:J52)</f>
        <v>0</v>
      </c>
      <c r="K47" s="204"/>
      <c r="L47" s="204"/>
      <c r="M47" s="204"/>
      <c r="N47" s="204"/>
      <c r="O47" s="204"/>
      <c r="P47" s="204"/>
      <c r="Q47" s="37"/>
      <c r="R47" s="37"/>
      <c r="S47" s="37"/>
      <c r="T47" s="37"/>
      <c r="U47" s="204"/>
      <c r="V47" s="204"/>
      <c r="W47" s="204"/>
      <c r="Z47" s="37"/>
    </row>
    <row r="48" spans="1:27" ht="12.75" customHeight="1" outlineLevel="1">
      <c r="A48" s="56"/>
      <c r="B48" s="263"/>
      <c r="C48" s="38"/>
      <c r="D48" s="439" t="s">
        <v>43</v>
      </c>
      <c r="E48" s="439"/>
      <c r="F48" s="440"/>
      <c r="G48" s="468"/>
      <c r="H48" s="470"/>
      <c r="I48" s="23"/>
      <c r="J48" s="60"/>
      <c r="K48" s="342"/>
      <c r="L48" s="168"/>
      <c r="M48" s="380"/>
      <c r="N48" s="6"/>
      <c r="O48" s="6"/>
      <c r="P48" s="6"/>
      <c r="Q48" s="427"/>
      <c r="R48" s="7"/>
      <c r="S48" s="414"/>
      <c r="T48" s="7"/>
      <c r="U48" s="6"/>
      <c r="V48" s="6"/>
      <c r="W48" s="6"/>
      <c r="X48" s="217"/>
      <c r="Y48" s="217"/>
      <c r="Z48" s="7"/>
      <c r="AA48" s="217"/>
    </row>
    <row r="49" spans="1:27" ht="12.75" customHeight="1" outlineLevel="1">
      <c r="A49" s="56"/>
      <c r="B49" s="263"/>
      <c r="C49" s="38"/>
      <c r="D49" s="439" t="s">
        <v>44</v>
      </c>
      <c r="E49" s="439"/>
      <c r="F49" s="440"/>
      <c r="G49" s="468"/>
      <c r="H49" s="470"/>
      <c r="I49" s="24"/>
      <c r="J49" s="60"/>
      <c r="K49" s="343"/>
      <c r="L49" s="166"/>
      <c r="M49" s="381"/>
      <c r="N49" s="6"/>
      <c r="O49" s="6"/>
      <c r="P49" s="6"/>
      <c r="Q49" s="428"/>
      <c r="R49" s="7"/>
      <c r="S49" s="415"/>
      <c r="T49" s="7"/>
      <c r="U49" s="6"/>
      <c r="V49" s="6"/>
      <c r="W49" s="6"/>
      <c r="X49" s="217"/>
      <c r="Y49" s="217"/>
      <c r="Z49" s="7"/>
      <c r="AA49" s="217"/>
    </row>
    <row r="50" spans="1:27" ht="12.75" customHeight="1" outlineLevel="1">
      <c r="A50" s="56"/>
      <c r="B50" s="263"/>
      <c r="C50" s="38"/>
      <c r="D50" s="439" t="s">
        <v>45</v>
      </c>
      <c r="E50" s="439"/>
      <c r="F50" s="440"/>
      <c r="G50" s="468"/>
      <c r="H50" s="470"/>
      <c r="I50" s="24"/>
      <c r="J50" s="60"/>
      <c r="K50" s="343"/>
      <c r="L50" s="166"/>
      <c r="M50" s="381"/>
      <c r="N50" s="6"/>
      <c r="O50" s="6"/>
      <c r="P50" s="6"/>
      <c r="Q50" s="428"/>
      <c r="R50" s="7"/>
      <c r="S50" s="415"/>
      <c r="T50" s="7"/>
      <c r="U50" s="6"/>
      <c r="V50" s="6"/>
      <c r="W50" s="6"/>
      <c r="X50" s="217"/>
      <c r="Y50" s="217"/>
      <c r="Z50" s="7"/>
      <c r="AA50" s="217"/>
    </row>
    <row r="51" spans="1:27" ht="12.75" customHeight="1" outlineLevel="1">
      <c r="A51" s="56"/>
      <c r="B51" s="263"/>
      <c r="C51" s="38"/>
      <c r="D51" s="439" t="s">
        <v>46</v>
      </c>
      <c r="E51" s="439"/>
      <c r="F51" s="440"/>
      <c r="G51" s="468"/>
      <c r="H51" s="470"/>
      <c r="I51" s="24"/>
      <c r="J51" s="60"/>
      <c r="K51" s="343"/>
      <c r="L51" s="166"/>
      <c r="M51" s="381"/>
      <c r="N51" s="6"/>
      <c r="O51" s="6"/>
      <c r="P51" s="6"/>
      <c r="Q51" s="428"/>
      <c r="R51" s="7"/>
      <c r="S51" s="415"/>
      <c r="T51" s="7"/>
      <c r="U51" s="6"/>
      <c r="V51" s="6"/>
      <c r="W51" s="6"/>
      <c r="X51" s="217"/>
      <c r="Y51" s="217"/>
      <c r="Z51" s="7"/>
      <c r="AA51" s="217"/>
    </row>
    <row r="52" spans="1:27" ht="15" customHeight="1" outlineLevel="1">
      <c r="A52" s="56"/>
      <c r="B52" s="263"/>
      <c r="C52" s="38"/>
      <c r="D52" s="439" t="s">
        <v>47</v>
      </c>
      <c r="E52" s="439"/>
      <c r="F52" s="440"/>
      <c r="G52" s="469"/>
      <c r="H52" s="471"/>
      <c r="I52" s="9"/>
      <c r="J52" s="60"/>
      <c r="K52" s="344"/>
      <c r="L52" s="167"/>
      <c r="M52" s="382"/>
      <c r="N52" s="6"/>
      <c r="O52" s="6"/>
      <c r="P52" s="6"/>
      <c r="Q52" s="429"/>
      <c r="R52" s="7"/>
      <c r="S52" s="416"/>
      <c r="T52" s="7"/>
      <c r="U52" s="6"/>
      <c r="V52" s="6"/>
      <c r="W52" s="6"/>
      <c r="X52" s="217"/>
      <c r="Y52" s="217"/>
      <c r="Z52" s="7"/>
      <c r="AA52" s="217"/>
    </row>
    <row r="53" spans="1:27" ht="14.25" customHeight="1">
      <c r="B53" s="89"/>
      <c r="C53" s="3"/>
      <c r="D53" s="3"/>
      <c r="E53" s="3"/>
      <c r="F53" s="3"/>
    </row>
    <row r="54" spans="1:27">
      <c r="A54" s="56"/>
      <c r="B54" s="441" t="s">
        <v>312</v>
      </c>
      <c r="C54" s="355"/>
      <c r="D54" s="355"/>
      <c r="E54" s="355"/>
      <c r="F54" s="355"/>
      <c r="G54" s="98">
        <v>15</v>
      </c>
      <c r="H54" s="108">
        <v>10</v>
      </c>
      <c r="I54" s="36">
        <v>25</v>
      </c>
      <c r="J54" s="36">
        <f>J55+J56+J57+J58</f>
        <v>0</v>
      </c>
      <c r="K54" s="5"/>
      <c r="L54" s="154"/>
      <c r="M54" s="5"/>
      <c r="N54" s="5"/>
      <c r="O54" s="5"/>
      <c r="P54" s="5"/>
      <c r="Q54" s="4"/>
      <c r="R54" s="4"/>
      <c r="S54" s="4"/>
      <c r="T54" s="4"/>
    </row>
    <row r="55" spans="1:27" ht="26.25" customHeight="1" outlineLevel="1">
      <c r="A55" s="56"/>
      <c r="B55" s="324"/>
      <c r="C55" s="442" t="s">
        <v>316</v>
      </c>
      <c r="D55" s="442"/>
      <c r="E55" s="442"/>
      <c r="F55" s="443"/>
      <c r="G55" s="323"/>
      <c r="H55" s="112"/>
      <c r="I55" s="50"/>
      <c r="J55" s="50"/>
      <c r="K55" s="140"/>
      <c r="L55" s="140"/>
      <c r="M55" s="155"/>
      <c r="N55" s="155"/>
      <c r="O55" s="6"/>
      <c r="P55" s="6"/>
      <c r="Q55" s="7"/>
      <c r="R55" s="7"/>
      <c r="S55" s="7"/>
      <c r="T55" s="7"/>
      <c r="U55" s="6"/>
      <c r="V55" s="6"/>
      <c r="W55" s="6"/>
      <c r="X55" s="217"/>
      <c r="Y55" s="217"/>
      <c r="Z55" s="7"/>
      <c r="AA55" s="217"/>
    </row>
    <row r="56" spans="1:27" ht="12.75" customHeight="1" outlineLevel="1">
      <c r="A56" s="56"/>
      <c r="B56" s="89"/>
      <c r="C56" s="431" t="s">
        <v>313</v>
      </c>
      <c r="D56" s="431"/>
      <c r="E56" s="431"/>
      <c r="F56" s="444"/>
      <c r="G56" s="323"/>
      <c r="H56" s="112"/>
      <c r="I56" s="50"/>
      <c r="J56" s="50"/>
      <c r="K56" s="140"/>
      <c r="L56" s="140"/>
      <c r="M56" s="155"/>
      <c r="N56" s="6"/>
      <c r="O56" s="6"/>
      <c r="P56" s="155"/>
      <c r="Q56" s="7"/>
      <c r="R56" s="7"/>
      <c r="S56" s="7"/>
      <c r="T56" s="7"/>
      <c r="U56" s="6"/>
      <c r="V56" s="6"/>
      <c r="W56" s="6"/>
      <c r="X56" s="217"/>
      <c r="Y56" s="217"/>
      <c r="Z56" s="7"/>
      <c r="AA56" s="217"/>
    </row>
    <row r="57" spans="1:27" ht="12.75" customHeight="1" outlineLevel="1">
      <c r="A57" s="56"/>
      <c r="B57" s="89"/>
      <c r="C57" s="431" t="s">
        <v>314</v>
      </c>
      <c r="D57" s="431"/>
      <c r="E57" s="431"/>
      <c r="F57" s="444"/>
      <c r="G57" s="323"/>
      <c r="H57" s="112"/>
      <c r="I57" s="50"/>
      <c r="J57" s="50"/>
      <c r="K57" s="140"/>
      <c r="L57" s="140"/>
      <c r="M57" s="149"/>
      <c r="N57" s="155"/>
      <c r="O57" s="6"/>
      <c r="P57" s="6"/>
      <c r="Q57" s="7"/>
      <c r="R57" s="7"/>
      <c r="S57" s="7"/>
      <c r="T57" s="7"/>
      <c r="U57" s="6"/>
      <c r="V57" s="6"/>
      <c r="W57" s="6"/>
      <c r="X57" s="217"/>
      <c r="Y57" s="217"/>
      <c r="Z57" s="7"/>
      <c r="AA57" s="217"/>
    </row>
    <row r="58" spans="1:27" ht="12.75" customHeight="1" outlineLevel="1">
      <c r="A58" s="56"/>
      <c r="B58" s="325"/>
      <c r="C58" s="466" t="s">
        <v>315</v>
      </c>
      <c r="D58" s="466"/>
      <c r="E58" s="466"/>
      <c r="F58" s="467"/>
      <c r="G58" s="323"/>
      <c r="H58" s="112"/>
      <c r="I58" s="50"/>
      <c r="J58" s="50"/>
      <c r="K58" s="140"/>
      <c r="L58" s="140"/>
      <c r="M58" s="149"/>
      <c r="N58" s="155"/>
      <c r="O58" s="6"/>
      <c r="P58" s="6"/>
      <c r="Q58" s="156"/>
      <c r="R58" s="7"/>
      <c r="S58" s="7"/>
      <c r="T58" s="7"/>
      <c r="U58" s="6"/>
      <c r="V58" s="6"/>
      <c r="W58" s="6"/>
      <c r="X58" s="217"/>
      <c r="Y58" s="217"/>
      <c r="Z58" s="7"/>
      <c r="AA58" s="217"/>
    </row>
    <row r="59" spans="1:27">
      <c r="A59" s="56"/>
      <c r="B59" s="373"/>
      <c r="C59" s="373"/>
      <c r="D59" s="373"/>
      <c r="E59" s="373"/>
      <c r="F59" s="373"/>
      <c r="G59" s="48">
        <f>SUM(G11:G58)</f>
        <v>50</v>
      </c>
      <c r="H59" s="48">
        <f>SUM(H11:H58)</f>
        <v>40</v>
      </c>
      <c r="I59" s="15"/>
      <c r="J59" s="15"/>
      <c r="K59" s="15"/>
      <c r="L59" s="45"/>
      <c r="M59" s="15"/>
      <c r="N59" s="15"/>
      <c r="O59" s="15"/>
      <c r="P59" s="15"/>
      <c r="Q59" s="48"/>
      <c r="R59" s="48"/>
      <c r="S59" s="48"/>
      <c r="T59" s="48"/>
      <c r="U59" s="15"/>
      <c r="V59" s="15"/>
      <c r="W59" s="15"/>
    </row>
    <row r="61" spans="1:27">
      <c r="B61" s="94"/>
      <c r="C61" s="94"/>
      <c r="D61" s="94"/>
      <c r="E61" s="94"/>
      <c r="F61" s="94"/>
    </row>
    <row r="62" spans="1:27">
      <c r="B62" s="94"/>
      <c r="C62" s="94"/>
      <c r="D62" s="94"/>
      <c r="E62" s="94"/>
      <c r="F62" s="94"/>
    </row>
    <row r="63" spans="1:27">
      <c r="B63" s="94"/>
      <c r="C63" s="94"/>
      <c r="D63" s="94"/>
      <c r="E63" s="94"/>
      <c r="F63" s="94"/>
    </row>
    <row r="64" spans="1:27">
      <c r="B64" s="94"/>
      <c r="C64" s="94"/>
      <c r="D64" s="94"/>
      <c r="E64" s="94"/>
      <c r="F64" s="94"/>
    </row>
    <row r="65" spans="2:6">
      <c r="B65" s="94"/>
      <c r="C65" s="94"/>
      <c r="D65" s="94"/>
      <c r="E65" s="94"/>
      <c r="F65" s="94"/>
    </row>
    <row r="66" spans="2:6">
      <c r="B66" s="94"/>
      <c r="C66" s="94"/>
      <c r="D66" s="94"/>
      <c r="E66" s="94"/>
      <c r="F66" s="94"/>
    </row>
    <row r="67" spans="2:6">
      <c r="B67" s="3"/>
      <c r="C67" s="3"/>
      <c r="D67" s="3"/>
      <c r="E67" s="3"/>
      <c r="F67" s="3"/>
    </row>
    <row r="71" spans="2:6">
      <c r="B71" s="89"/>
      <c r="C71" s="3"/>
      <c r="D71" s="3"/>
      <c r="E71" s="3"/>
      <c r="F71" s="3"/>
    </row>
    <row r="72" spans="2:6">
      <c r="B72" s="3"/>
      <c r="C72" s="3"/>
      <c r="D72" s="3"/>
      <c r="E72" s="3"/>
      <c r="F72" s="3"/>
    </row>
    <row r="76" spans="2:6">
      <c r="B76" s="89"/>
      <c r="C76" s="3"/>
      <c r="D76" s="3"/>
      <c r="E76" s="3"/>
      <c r="F76" s="3"/>
    </row>
    <row r="78" spans="2:6">
      <c r="B78" s="89"/>
      <c r="C78" s="3"/>
      <c r="D78" s="3"/>
      <c r="E78" s="3"/>
      <c r="F78" s="3"/>
    </row>
  </sheetData>
  <mergeCells count="75">
    <mergeCell ref="C57:F57"/>
    <mergeCell ref="C58:F58"/>
    <mergeCell ref="I27:I34"/>
    <mergeCell ref="C40:F40"/>
    <mergeCell ref="D52:F52"/>
    <mergeCell ref="B46:F46"/>
    <mergeCell ref="G47:G52"/>
    <mergeCell ref="H47:H52"/>
    <mergeCell ref="D32:F32"/>
    <mergeCell ref="D33:F33"/>
    <mergeCell ref="D34:F34"/>
    <mergeCell ref="C43:F43"/>
    <mergeCell ref="B18:F18"/>
    <mergeCell ref="I17:I18"/>
    <mergeCell ref="O27:O34"/>
    <mergeCell ref="C37:F37"/>
    <mergeCell ref="J17:J18"/>
    <mergeCell ref="C20:F20"/>
    <mergeCell ref="C21:F21"/>
    <mergeCell ref="G27:G34"/>
    <mergeCell ref="H27:H34"/>
    <mergeCell ref="O1:W1"/>
    <mergeCell ref="Z8:AA8"/>
    <mergeCell ref="X8:Y8"/>
    <mergeCell ref="C23:F23"/>
    <mergeCell ref="B17:F17"/>
    <mergeCell ref="B2:F2"/>
    <mergeCell ref="B3:F3"/>
    <mergeCell ref="C22:F22"/>
    <mergeCell ref="B10:F10"/>
    <mergeCell ref="A1:F1"/>
    <mergeCell ref="B26:F26"/>
    <mergeCell ref="B4:F4"/>
    <mergeCell ref="B5:F5"/>
    <mergeCell ref="C27:F27"/>
    <mergeCell ref="C19:F19"/>
    <mergeCell ref="B11:F11"/>
    <mergeCell ref="C44:F44"/>
    <mergeCell ref="C12:F12"/>
    <mergeCell ref="D13:F13"/>
    <mergeCell ref="D14:F14"/>
    <mergeCell ref="D15:F15"/>
    <mergeCell ref="D48:F48"/>
    <mergeCell ref="C24:F24"/>
    <mergeCell ref="B36:F36"/>
    <mergeCell ref="B39:F39"/>
    <mergeCell ref="C28:F28"/>
    <mergeCell ref="B59:F59"/>
    <mergeCell ref="D30:F30"/>
    <mergeCell ref="D49:F49"/>
    <mergeCell ref="B54:F54"/>
    <mergeCell ref="C55:F55"/>
    <mergeCell ref="C56:F56"/>
    <mergeCell ref="B42:F42"/>
    <mergeCell ref="D31:F31"/>
    <mergeCell ref="D50:F50"/>
    <mergeCell ref="D51:F51"/>
    <mergeCell ref="C47:F47"/>
    <mergeCell ref="R8:W8"/>
    <mergeCell ref="M13:M15"/>
    <mergeCell ref="S19:S24"/>
    <mergeCell ref="T19:T24"/>
    <mergeCell ref="K19:K24"/>
    <mergeCell ref="O19:O24"/>
    <mergeCell ref="U19:U24"/>
    <mergeCell ref="K8:L8"/>
    <mergeCell ref="M8:Q8"/>
    <mergeCell ref="L13:L15"/>
    <mergeCell ref="Q13:Q15"/>
    <mergeCell ref="K48:K52"/>
    <mergeCell ref="M48:M52"/>
    <mergeCell ref="Q48:Q52"/>
    <mergeCell ref="S48:S52"/>
    <mergeCell ref="R19:R24"/>
    <mergeCell ref="O43:O44"/>
  </mergeCells>
  <phoneticPr fontId="2" type="noConversion"/>
  <conditionalFormatting sqref="R11:T11">
    <cfRule type="cellIs" dxfId="20" priority="4" stopIfTrue="1" operator="equal">
      <formula>"set16"</formula>
    </cfRule>
    <cfRule type="cellIs" dxfId="19" priority="5" stopIfTrue="1" operator="equal">
      <formula>"set17"</formula>
    </cfRule>
    <cfRule type="cellIs" dxfId="18" priority="6" stopIfTrue="1" operator="equal">
      <formula>"set18"</formula>
    </cfRule>
  </conditionalFormatting>
  <conditionalFormatting sqref="R12:T15">
    <cfRule type="cellIs" dxfId="17" priority="1" stopIfTrue="1" operator="equal">
      <formula>16</formula>
    </cfRule>
    <cfRule type="cellIs" dxfId="16" priority="2" stopIfTrue="1" operator="equal">
      <formula>17</formula>
    </cfRule>
    <cfRule type="cellIs" dxfId="15" priority="3" stopIfTrue="1" operator="equal">
      <formula>18</formula>
    </cfRule>
  </conditionalFormatting>
  <dataValidations disablePrompts="1" count="2">
    <dataValidation type="list" allowBlank="1" showInputMessage="1" showErrorMessage="1" sqref="R12:T15">
      <formula1>#REF!</formula1>
    </dataValidation>
    <dataValidation type="list" allowBlank="1" showInputMessage="1" showErrorMessage="1" sqref="U12:W15 P12:P15">
      <formula1>#REF!</formula1>
    </dataValidation>
  </dataValidations>
  <hyperlinks>
    <hyperlink ref="A2" location="'2'!A1" display="C1:"/>
    <hyperlink ref="A3" location="'3'!A1" display="C2:"/>
    <hyperlink ref="A4" location="'4'!A1" display="C3:"/>
    <hyperlink ref="A5" location="'5'!A1" display="C4:"/>
    <hyperlink ref="P10" r:id="rId1" display="Een bedrijfsbezoek organiseren.doc"/>
  </hyperlinks>
  <pageMargins left="0.54" right="0.5" top="0.61" bottom="0.65" header="0.5" footer="0.5"/>
  <pageSetup paperSize="9" orientation="landscape" horizontalDpi="4294967293"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dimension ref="A1:AA138"/>
  <sheetViews>
    <sheetView zoomScaleNormal="100" workbookViewId="0">
      <pane ySplit="10" topLeftCell="A11" activePane="bottomLeft" state="frozen"/>
      <selection activeCell="AA36" sqref="AA36"/>
      <selection pane="bottomLeft" activeCell="A5" sqref="A5"/>
    </sheetView>
  </sheetViews>
  <sheetFormatPr defaultRowHeight="12.75" outlineLevelRow="1"/>
  <cols>
    <col min="1" max="1" width="2.7109375" style="1" customWidth="1"/>
    <col min="2" max="4" width="9.140625" style="1"/>
    <col min="5" max="5" width="10.85546875" style="1" customWidth="1"/>
    <col min="6" max="6" width="36.42578125" style="1" customWidth="1"/>
    <col min="7" max="7" width="4.140625" style="1" bestFit="1" customWidth="1"/>
    <col min="8" max="8" width="4.28515625" style="1" customWidth="1"/>
    <col min="9" max="9" width="5.28515625" style="2" customWidth="1"/>
    <col min="10" max="10" width="4.7109375" style="2" customWidth="1"/>
    <col min="11" max="11" width="5.28515625" style="2" customWidth="1"/>
    <col min="12" max="12" width="5.28515625" style="164" customWidth="1"/>
    <col min="13" max="16" width="5.28515625" style="2" customWidth="1"/>
    <col min="17" max="17" width="5.28515625" style="1" customWidth="1"/>
    <col min="18" max="20" width="2.85546875" style="14" customWidth="1"/>
    <col min="21" max="23" width="2.85546875" style="5" customWidth="1"/>
    <col min="24" max="25" width="5.28515625" style="1" customWidth="1"/>
    <col min="26" max="26" width="5.28515625" style="4" customWidth="1"/>
    <col min="27" max="27" width="5.28515625" style="1" customWidth="1"/>
    <col min="28" max="16384" width="9.140625" style="1"/>
  </cols>
  <sheetData>
    <row r="1" spans="1:27">
      <c r="A1" s="400" t="s">
        <v>4</v>
      </c>
      <c r="B1" s="400"/>
      <c r="C1" s="400"/>
      <c r="D1" s="400"/>
      <c r="E1" s="400"/>
      <c r="F1" s="400"/>
      <c r="G1" s="46"/>
      <c r="H1" s="46"/>
      <c r="I1" s="46"/>
      <c r="J1" s="46"/>
      <c r="K1" s="46"/>
      <c r="L1" s="172"/>
      <c r="M1" s="46"/>
      <c r="N1" s="46"/>
      <c r="O1" s="367" t="s">
        <v>155</v>
      </c>
      <c r="P1" s="367"/>
      <c r="Q1" s="367"/>
      <c r="R1" s="367"/>
      <c r="S1" s="367"/>
      <c r="T1" s="367"/>
      <c r="U1" s="367"/>
      <c r="V1" s="367"/>
      <c r="W1" s="367"/>
    </row>
    <row r="2" spans="1:27">
      <c r="A2" s="39" t="s">
        <v>5</v>
      </c>
      <c r="B2" s="458" t="s">
        <v>161</v>
      </c>
      <c r="C2" s="458"/>
      <c r="D2" s="458"/>
      <c r="E2" s="458"/>
      <c r="F2" s="458"/>
      <c r="G2" s="69"/>
      <c r="H2" s="69"/>
      <c r="I2" s="69"/>
      <c r="J2" s="69"/>
      <c r="K2" s="69"/>
      <c r="L2" s="173"/>
      <c r="M2" s="69"/>
      <c r="N2" s="69"/>
      <c r="O2" s="40"/>
      <c r="P2" s="43"/>
      <c r="Q2" s="44"/>
      <c r="R2" s="41"/>
      <c r="S2" s="41"/>
      <c r="T2" s="41"/>
      <c r="U2" s="45"/>
      <c r="V2" s="45"/>
      <c r="W2" s="45"/>
    </row>
    <row r="3" spans="1:27">
      <c r="A3" s="39" t="s">
        <v>6</v>
      </c>
      <c r="B3" s="458" t="s">
        <v>162</v>
      </c>
      <c r="C3" s="458"/>
      <c r="D3" s="458"/>
      <c r="E3" s="458"/>
      <c r="F3" s="458"/>
      <c r="G3" s="69"/>
      <c r="H3" s="69"/>
      <c r="I3" s="69"/>
      <c r="J3" s="69"/>
      <c r="K3" s="69"/>
      <c r="L3" s="173"/>
      <c r="M3" s="69"/>
      <c r="N3" s="69"/>
      <c r="O3" s="40"/>
      <c r="P3" s="1"/>
      <c r="R3" s="1"/>
      <c r="S3" s="1"/>
      <c r="T3" s="1"/>
      <c r="U3" s="1"/>
      <c r="V3" s="1"/>
      <c r="W3" s="1"/>
    </row>
    <row r="4" spans="1:27">
      <c r="A4" s="39" t="s">
        <v>7</v>
      </c>
      <c r="B4" s="403" t="s">
        <v>163</v>
      </c>
      <c r="C4" s="403"/>
      <c r="D4" s="403"/>
      <c r="E4" s="403"/>
      <c r="F4" s="403"/>
      <c r="G4" s="123">
        <f>G138</f>
        <v>75</v>
      </c>
      <c r="H4" s="122">
        <f>H138</f>
        <v>75</v>
      </c>
      <c r="I4" s="69"/>
      <c r="J4" s="69"/>
      <c r="K4" s="69"/>
      <c r="L4" s="173"/>
      <c r="M4" s="69"/>
      <c r="N4" s="69"/>
      <c r="O4" s="40"/>
      <c r="Q4" s="5"/>
    </row>
    <row r="5" spans="1:27">
      <c r="A5" s="39" t="s">
        <v>8</v>
      </c>
      <c r="B5" s="338" t="s">
        <v>164</v>
      </c>
      <c r="C5" s="338"/>
      <c r="D5" s="338"/>
      <c r="E5" s="338"/>
      <c r="F5" s="338"/>
      <c r="G5" s="69"/>
      <c r="H5" s="69"/>
      <c r="I5" s="69"/>
      <c r="J5" s="69"/>
      <c r="K5" s="69"/>
      <c r="L5" s="173"/>
      <c r="M5" s="69"/>
      <c r="N5" s="69"/>
      <c r="O5" s="40"/>
      <c r="Q5" s="5"/>
    </row>
    <row r="6" spans="1:27">
      <c r="A6" s="8"/>
      <c r="B6" s="4"/>
      <c r="G6" s="20"/>
      <c r="H6" s="4"/>
      <c r="I6" s="73">
        <f>'1'!I8+'2'!J8+'3'!I8+'4'!I8+'5'!I8</f>
        <v>550</v>
      </c>
      <c r="J6" s="73">
        <f>'1'!J8+'2'!K8+'3'!J8+'4'!J8+'5'!J8</f>
        <v>0</v>
      </c>
      <c r="K6" s="15"/>
      <c r="L6" s="45"/>
      <c r="M6" s="15"/>
      <c r="N6" s="27"/>
      <c r="Q6" s="5"/>
    </row>
    <row r="7" spans="1:27" ht="13.5" thickBot="1">
      <c r="B7" s="4"/>
      <c r="F7" s="4"/>
      <c r="G7" s="20"/>
      <c r="H7" s="4"/>
      <c r="K7" s="15"/>
      <c r="L7" s="45"/>
      <c r="M7" s="15"/>
      <c r="N7" s="27"/>
      <c r="Q7" s="35"/>
    </row>
    <row r="8" spans="1:27" ht="13.5" thickBot="1">
      <c r="B8" s="8"/>
      <c r="F8" s="4"/>
      <c r="G8" s="4"/>
      <c r="I8" s="19">
        <f>I11+I20+I30+I42+I50+I55+I87+I101</f>
        <v>150</v>
      </c>
      <c r="J8" s="19">
        <f>J11+J20+J30+J42+J50+J55+J87+J101</f>
        <v>0</v>
      </c>
      <c r="K8" s="360" t="b">
        <v>1</v>
      </c>
      <c r="L8" s="361"/>
      <c r="M8" s="435" t="s">
        <v>158</v>
      </c>
      <c r="N8" s="363"/>
      <c r="O8" s="363"/>
      <c r="P8" s="363"/>
      <c r="Q8" s="436"/>
      <c r="R8" s="351" t="s">
        <v>159</v>
      </c>
      <c r="S8" s="351"/>
      <c r="T8" s="351"/>
      <c r="U8" s="351"/>
      <c r="V8" s="351"/>
      <c r="W8" s="352"/>
      <c r="X8" s="369" t="s">
        <v>195</v>
      </c>
      <c r="Y8" s="369"/>
      <c r="Z8" s="368" t="s">
        <v>196</v>
      </c>
      <c r="AA8" s="368"/>
    </row>
    <row r="9" spans="1:27" ht="6" customHeight="1" thickBot="1">
      <c r="A9" s="8"/>
      <c r="B9" s="4"/>
      <c r="F9" s="4"/>
      <c r="G9" s="4"/>
      <c r="K9" s="5"/>
      <c r="L9" s="194"/>
      <c r="M9" s="5"/>
      <c r="N9" s="5"/>
      <c r="O9" s="5"/>
      <c r="P9" s="5"/>
      <c r="Q9" s="4"/>
      <c r="R9" s="4"/>
      <c r="S9" s="4"/>
      <c r="T9" s="4"/>
      <c r="X9" s="4"/>
      <c r="Y9" s="4"/>
      <c r="AA9" s="4"/>
    </row>
    <row r="10" spans="1:27" ht="60" customHeight="1" thickBot="1">
      <c r="B10" s="357" t="str">
        <f>'1'!B10</f>
        <v>vul in</v>
      </c>
      <c r="C10" s="358"/>
      <c r="D10" s="358"/>
      <c r="E10" s="358"/>
      <c r="F10" s="359"/>
      <c r="G10" s="93">
        <v>3</v>
      </c>
      <c r="H10" s="59">
        <v>4</v>
      </c>
      <c r="I10" s="2" t="s">
        <v>0</v>
      </c>
      <c r="J10" s="2" t="s">
        <v>1</v>
      </c>
      <c r="K10" s="201" t="s">
        <v>151</v>
      </c>
      <c r="L10" s="201" t="s">
        <v>165</v>
      </c>
      <c r="M10" s="202" t="s">
        <v>166</v>
      </c>
      <c r="N10" s="202" t="s">
        <v>167</v>
      </c>
      <c r="O10" s="202" t="s">
        <v>152</v>
      </c>
      <c r="P10" s="315" t="s">
        <v>153</v>
      </c>
      <c r="Q10" s="198" t="s">
        <v>154</v>
      </c>
      <c r="R10" s="199" t="s">
        <v>13</v>
      </c>
      <c r="S10" s="199" t="s">
        <v>12</v>
      </c>
      <c r="T10" s="199" t="s">
        <v>2</v>
      </c>
      <c r="U10" s="199" t="s">
        <v>156</v>
      </c>
      <c r="V10" s="199" t="s">
        <v>157</v>
      </c>
      <c r="W10" s="199" t="s">
        <v>51</v>
      </c>
      <c r="X10" s="195" t="s">
        <v>197</v>
      </c>
      <c r="Y10" s="195" t="s">
        <v>198</v>
      </c>
      <c r="Z10" s="200" t="s">
        <v>199</v>
      </c>
      <c r="AA10" s="200" t="s">
        <v>200</v>
      </c>
    </row>
    <row r="11" spans="1:27" ht="26.25" customHeight="1">
      <c r="A11" s="21"/>
      <c r="B11" s="445" t="s">
        <v>317</v>
      </c>
      <c r="C11" s="404"/>
      <c r="D11" s="404"/>
      <c r="E11" s="404"/>
      <c r="F11" s="404"/>
      <c r="G11" s="101">
        <v>10</v>
      </c>
      <c r="I11" s="36">
        <v>10</v>
      </c>
      <c r="J11" s="36">
        <f>SUM(J13:J18)</f>
        <v>0</v>
      </c>
      <c r="K11" s="15"/>
      <c r="L11" s="45"/>
      <c r="M11" s="15"/>
      <c r="N11" s="15"/>
      <c r="O11" s="15"/>
      <c r="P11" s="15"/>
      <c r="Q11" s="25"/>
      <c r="R11" s="13"/>
      <c r="S11" s="13"/>
      <c r="T11" s="13"/>
      <c r="U11" s="15"/>
      <c r="V11" s="15"/>
      <c r="W11" s="15"/>
    </row>
    <row r="12" spans="1:27" outlineLevel="1">
      <c r="A12" s="91"/>
      <c r="B12" s="326"/>
      <c r="C12" s="446" t="s">
        <v>318</v>
      </c>
      <c r="D12" s="446"/>
      <c r="E12" s="446"/>
      <c r="F12" s="447"/>
      <c r="G12" s="99"/>
      <c r="H12" s="55"/>
      <c r="I12" s="23"/>
      <c r="J12" s="60"/>
      <c r="K12" s="342"/>
      <c r="L12" s="251"/>
      <c r="M12" s="251"/>
      <c r="N12" s="251"/>
      <c r="O12" s="251"/>
      <c r="P12" s="251"/>
      <c r="Q12" s="241"/>
      <c r="R12" s="251"/>
      <c r="S12" s="251"/>
      <c r="T12" s="251"/>
      <c r="U12" s="251"/>
      <c r="V12" s="251"/>
      <c r="W12" s="251"/>
      <c r="X12" s="251"/>
      <c r="Y12" s="251"/>
      <c r="Z12" s="251"/>
      <c r="AA12" s="251"/>
    </row>
    <row r="13" spans="1:27" outlineLevel="1">
      <c r="A13" s="91"/>
      <c r="B13" s="326"/>
      <c r="C13" s="446" t="s">
        <v>319</v>
      </c>
      <c r="D13" s="446"/>
      <c r="E13" s="446"/>
      <c r="F13" s="447"/>
      <c r="G13" s="106"/>
      <c r="H13" s="56"/>
      <c r="I13" s="24"/>
      <c r="J13" s="60"/>
      <c r="K13" s="343"/>
      <c r="L13" s="251"/>
      <c r="M13" s="241"/>
      <c r="N13" s="251"/>
      <c r="O13" s="251"/>
      <c r="P13" s="251"/>
      <c r="Q13" s="380"/>
      <c r="R13" s="251"/>
      <c r="S13" s="283"/>
      <c r="T13" s="251"/>
      <c r="U13" s="251"/>
      <c r="V13" s="251"/>
      <c r="W13" s="251"/>
      <c r="X13" s="251"/>
      <c r="Y13" s="251"/>
      <c r="Z13" s="251"/>
      <c r="AA13" s="251"/>
    </row>
    <row r="14" spans="1:27" outlineLevel="1">
      <c r="A14" s="91"/>
      <c r="B14" s="326"/>
      <c r="C14" s="446" t="s">
        <v>320</v>
      </c>
      <c r="D14" s="446"/>
      <c r="E14" s="446"/>
      <c r="F14" s="447"/>
      <c r="G14" s="106"/>
      <c r="H14" s="56"/>
      <c r="I14" s="24"/>
      <c r="J14" s="60"/>
      <c r="K14" s="343"/>
      <c r="L14" s="251"/>
      <c r="M14" s="251"/>
      <c r="N14" s="380"/>
      <c r="O14" s="251"/>
      <c r="P14" s="251"/>
      <c r="Q14" s="381"/>
      <c r="R14" s="251"/>
      <c r="S14" s="283"/>
      <c r="T14" s="283"/>
      <c r="U14" s="251"/>
      <c r="V14" s="251"/>
      <c r="W14" s="251"/>
      <c r="X14" s="251"/>
      <c r="Y14" s="251"/>
      <c r="Z14" s="251"/>
      <c r="AA14" s="251"/>
    </row>
    <row r="15" spans="1:27" outlineLevel="1">
      <c r="A15" s="91"/>
      <c r="B15" s="87"/>
      <c r="C15" s="38"/>
      <c r="D15" s="437" t="s">
        <v>321</v>
      </c>
      <c r="E15" s="437"/>
      <c r="F15" s="438"/>
      <c r="G15" s="106"/>
      <c r="H15" s="56"/>
      <c r="I15" s="24"/>
      <c r="J15" s="60"/>
      <c r="K15" s="343"/>
      <c r="L15" s="251"/>
      <c r="M15" s="251"/>
      <c r="N15" s="381"/>
      <c r="O15" s="251"/>
      <c r="P15" s="251"/>
      <c r="Q15" s="381"/>
      <c r="R15" s="251"/>
      <c r="S15" s="283"/>
      <c r="T15" s="283"/>
      <c r="U15" s="251"/>
      <c r="V15" s="251"/>
      <c r="W15" s="251"/>
      <c r="X15" s="251"/>
      <c r="Y15" s="251"/>
      <c r="Z15" s="251"/>
      <c r="AA15" s="251"/>
    </row>
    <row r="16" spans="1:27" outlineLevel="1">
      <c r="A16" s="91"/>
      <c r="B16" s="326"/>
      <c r="C16" s="38"/>
      <c r="D16" s="437" t="s">
        <v>322</v>
      </c>
      <c r="E16" s="437"/>
      <c r="F16" s="438"/>
      <c r="G16" s="106"/>
      <c r="H16" s="56"/>
      <c r="I16" s="24"/>
      <c r="J16" s="60"/>
      <c r="K16" s="343"/>
      <c r="L16" s="251"/>
      <c r="M16" s="251"/>
      <c r="N16" s="381"/>
      <c r="O16" s="251"/>
      <c r="P16" s="251"/>
      <c r="Q16" s="381"/>
      <c r="R16" s="251"/>
      <c r="S16" s="283"/>
      <c r="T16" s="283"/>
      <c r="U16" s="251"/>
      <c r="V16" s="251"/>
      <c r="W16" s="251"/>
      <c r="X16" s="251"/>
      <c r="Y16" s="251"/>
      <c r="Z16" s="251"/>
      <c r="AA16" s="251"/>
    </row>
    <row r="17" spans="1:27" outlineLevel="1">
      <c r="A17" s="91"/>
      <c r="B17" s="326"/>
      <c r="C17" s="38"/>
      <c r="D17" s="437" t="s">
        <v>323</v>
      </c>
      <c r="E17" s="437"/>
      <c r="F17" s="438"/>
      <c r="G17" s="106"/>
      <c r="H17" s="56"/>
      <c r="I17" s="24"/>
      <c r="J17" s="60"/>
      <c r="K17" s="343"/>
      <c r="L17" s="251"/>
      <c r="M17" s="251"/>
      <c r="N17" s="381"/>
      <c r="O17" s="251"/>
      <c r="P17" s="251"/>
      <c r="Q17" s="381"/>
      <c r="R17" s="251"/>
      <c r="S17" s="283"/>
      <c r="T17" s="283"/>
      <c r="U17" s="251"/>
      <c r="V17" s="251"/>
      <c r="W17" s="251"/>
      <c r="X17" s="251"/>
      <c r="Y17" s="251"/>
      <c r="Z17" s="251"/>
      <c r="AA17" s="251"/>
    </row>
    <row r="18" spans="1:27" outlineLevel="1">
      <c r="A18" s="91"/>
      <c r="B18" s="322"/>
      <c r="C18" s="38"/>
      <c r="D18" s="489" t="s">
        <v>324</v>
      </c>
      <c r="E18" s="489"/>
      <c r="F18" s="490"/>
      <c r="G18" s="100"/>
      <c r="H18" s="57"/>
      <c r="I18" s="9"/>
      <c r="J18" s="60"/>
      <c r="K18" s="344"/>
      <c r="L18" s="251"/>
      <c r="M18" s="251"/>
      <c r="N18" s="382"/>
      <c r="O18" s="251"/>
      <c r="P18" s="251"/>
      <c r="Q18" s="382"/>
      <c r="R18" s="251"/>
      <c r="S18" s="283"/>
      <c r="T18" s="283"/>
      <c r="U18" s="251"/>
      <c r="V18" s="251"/>
      <c r="W18" s="251"/>
      <c r="X18" s="251"/>
      <c r="Y18" s="251"/>
      <c r="Z18" s="251"/>
      <c r="AA18" s="251"/>
    </row>
    <row r="19" spans="1:27">
      <c r="A19" s="91"/>
      <c r="B19" s="62"/>
      <c r="C19" s="63"/>
      <c r="D19" s="63"/>
      <c r="E19" s="63"/>
      <c r="F19" s="63"/>
      <c r="G19" s="48"/>
      <c r="H19" s="48"/>
      <c r="I19" s="15"/>
      <c r="J19" s="15"/>
      <c r="K19" s="15"/>
      <c r="L19" s="45"/>
      <c r="M19" s="15"/>
      <c r="N19" s="15"/>
      <c r="O19" s="15"/>
      <c r="P19" s="15"/>
      <c r="Q19" s="48"/>
      <c r="R19" s="48"/>
      <c r="S19" s="48"/>
      <c r="T19" s="48"/>
      <c r="U19" s="15"/>
      <c r="V19" s="15"/>
      <c r="W19" s="15"/>
    </row>
    <row r="20" spans="1:27" ht="37.5" customHeight="1">
      <c r="A20" s="91"/>
      <c r="B20" s="445" t="s">
        <v>325</v>
      </c>
      <c r="C20" s="404"/>
      <c r="D20" s="404"/>
      <c r="E20" s="404"/>
      <c r="F20" s="404"/>
      <c r="G20" s="98">
        <v>10</v>
      </c>
      <c r="H20" s="4"/>
      <c r="I20" s="36">
        <v>10</v>
      </c>
      <c r="J20" s="36">
        <f>SUM(J21:J28)</f>
        <v>0</v>
      </c>
      <c r="K20" s="5"/>
      <c r="L20" s="154"/>
      <c r="M20" s="5"/>
      <c r="N20" s="5"/>
      <c r="O20" s="5"/>
      <c r="P20" s="5"/>
      <c r="Q20" s="4"/>
      <c r="R20" s="4"/>
      <c r="S20" s="4"/>
      <c r="T20" s="4"/>
    </row>
    <row r="21" spans="1:27" outlineLevel="1">
      <c r="A21" s="91"/>
      <c r="B21" s="263"/>
      <c r="C21" s="446" t="s">
        <v>326</v>
      </c>
      <c r="D21" s="446"/>
      <c r="E21" s="446"/>
      <c r="F21" s="447"/>
      <c r="G21" s="99"/>
      <c r="H21" s="55"/>
      <c r="I21" s="23"/>
      <c r="J21" s="60"/>
      <c r="K21" s="342"/>
      <c r="L21" s="265"/>
      <c r="M21" s="380"/>
      <c r="N21" s="6"/>
      <c r="O21" s="380"/>
      <c r="P21" s="6"/>
      <c r="Q21" s="478"/>
      <c r="R21" s="7"/>
      <c r="S21" s="351"/>
      <c r="T21" s="7"/>
      <c r="U21" s="6"/>
      <c r="V21" s="6"/>
      <c r="W21" s="6"/>
      <c r="X21" s="217"/>
      <c r="Y21" s="217"/>
      <c r="Z21" s="7"/>
      <c r="AA21" s="217"/>
    </row>
    <row r="22" spans="1:27" outlineLevel="1">
      <c r="A22" s="91"/>
      <c r="B22" s="327"/>
      <c r="C22" s="38"/>
      <c r="D22" s="437" t="s">
        <v>327</v>
      </c>
      <c r="E22" s="437"/>
      <c r="F22" s="438"/>
      <c r="G22" s="106"/>
      <c r="H22" s="56"/>
      <c r="I22" s="24"/>
      <c r="J22" s="60"/>
      <c r="K22" s="343"/>
      <c r="L22" s="266"/>
      <c r="M22" s="381"/>
      <c r="N22" s="6"/>
      <c r="O22" s="381"/>
      <c r="P22" s="6"/>
      <c r="Q22" s="478"/>
      <c r="R22" s="7"/>
      <c r="S22" s="351"/>
      <c r="T22" s="7"/>
      <c r="U22" s="6"/>
      <c r="V22" s="6"/>
      <c r="W22" s="6"/>
      <c r="X22" s="217"/>
      <c r="Y22" s="217"/>
      <c r="Z22" s="7"/>
      <c r="AA22" s="217"/>
    </row>
    <row r="23" spans="1:27" outlineLevel="1">
      <c r="A23" s="91"/>
      <c r="B23" s="327"/>
      <c r="C23" s="38"/>
      <c r="D23" s="437" t="s">
        <v>328</v>
      </c>
      <c r="E23" s="437"/>
      <c r="F23" s="438"/>
      <c r="G23" s="106"/>
      <c r="H23" s="56"/>
      <c r="I23" s="24"/>
      <c r="J23" s="60"/>
      <c r="K23" s="343"/>
      <c r="L23" s="266"/>
      <c r="M23" s="381"/>
      <c r="N23" s="6"/>
      <c r="O23" s="381"/>
      <c r="P23" s="6"/>
      <c r="Q23" s="478"/>
      <c r="R23" s="7"/>
      <c r="S23" s="351"/>
      <c r="T23" s="7"/>
      <c r="U23" s="6"/>
      <c r="V23" s="6"/>
      <c r="W23" s="6"/>
      <c r="X23" s="217"/>
      <c r="Y23" s="217"/>
      <c r="Z23" s="7"/>
      <c r="AA23" s="217"/>
    </row>
    <row r="24" spans="1:27" outlineLevel="1">
      <c r="A24" s="82"/>
      <c r="B24" s="87"/>
      <c r="C24" s="38"/>
      <c r="D24" s="437" t="s">
        <v>329</v>
      </c>
      <c r="E24" s="437"/>
      <c r="F24" s="438"/>
      <c r="G24" s="106"/>
      <c r="H24" s="56"/>
      <c r="I24" s="24"/>
      <c r="J24" s="60"/>
      <c r="K24" s="343"/>
      <c r="L24" s="266"/>
      <c r="M24" s="381"/>
      <c r="N24" s="6"/>
      <c r="O24" s="381"/>
      <c r="P24" s="6"/>
      <c r="Q24" s="478"/>
      <c r="R24" s="7"/>
      <c r="S24" s="351"/>
      <c r="T24" s="7"/>
      <c r="U24" s="6"/>
      <c r="V24" s="6"/>
      <c r="W24" s="6"/>
      <c r="X24" s="217"/>
      <c r="Y24" s="217"/>
      <c r="Z24" s="7"/>
      <c r="AA24" s="217"/>
    </row>
    <row r="25" spans="1:27" outlineLevel="1">
      <c r="A25" s="91"/>
      <c r="B25" s="327"/>
      <c r="C25" s="38"/>
      <c r="D25" s="437" t="s">
        <v>330</v>
      </c>
      <c r="E25" s="437"/>
      <c r="F25" s="438"/>
      <c r="G25" s="106"/>
      <c r="H25" s="56"/>
      <c r="I25" s="24"/>
      <c r="J25" s="60"/>
      <c r="K25" s="343"/>
      <c r="L25" s="266"/>
      <c r="M25" s="381"/>
      <c r="N25" s="6"/>
      <c r="O25" s="381"/>
      <c r="P25" s="6"/>
      <c r="Q25" s="478"/>
      <c r="R25" s="7"/>
      <c r="S25" s="351"/>
      <c r="T25" s="7"/>
      <c r="U25" s="6"/>
      <c r="V25" s="6"/>
      <c r="W25" s="6"/>
      <c r="X25" s="217"/>
      <c r="Y25" s="217"/>
      <c r="Z25" s="7"/>
      <c r="AA25" s="217"/>
    </row>
    <row r="26" spans="1:27" outlineLevel="1">
      <c r="A26" s="91"/>
      <c r="B26" s="327"/>
      <c r="C26" s="38"/>
      <c r="D26" s="437" t="s">
        <v>321</v>
      </c>
      <c r="E26" s="437"/>
      <c r="F26" s="438"/>
      <c r="G26" s="106"/>
      <c r="H26" s="56"/>
      <c r="I26" s="24"/>
      <c r="J26" s="60"/>
      <c r="K26" s="343"/>
      <c r="L26" s="266"/>
      <c r="M26" s="382"/>
      <c r="N26" s="6"/>
      <c r="O26" s="381"/>
      <c r="P26" s="6"/>
      <c r="Q26" s="478"/>
      <c r="R26" s="7"/>
      <c r="S26" s="351"/>
      <c r="T26" s="7"/>
      <c r="U26" s="6"/>
      <c r="V26" s="6"/>
      <c r="W26" s="6"/>
      <c r="X26" s="217"/>
      <c r="Y26" s="217"/>
      <c r="Z26" s="7"/>
      <c r="AA26" s="217"/>
    </row>
    <row r="27" spans="1:27" outlineLevel="1">
      <c r="A27" s="82"/>
      <c r="B27" s="87"/>
      <c r="C27" s="446" t="s">
        <v>331</v>
      </c>
      <c r="D27" s="446"/>
      <c r="E27" s="446"/>
      <c r="F27" s="447"/>
      <c r="G27" s="106"/>
      <c r="H27" s="56"/>
      <c r="I27" s="24"/>
      <c r="J27" s="60"/>
      <c r="K27" s="343"/>
      <c r="L27" s="268"/>
      <c r="M27" s="6"/>
      <c r="N27" s="6"/>
      <c r="O27" s="381"/>
      <c r="P27" s="6"/>
      <c r="Q27" s="251"/>
      <c r="R27" s="7"/>
      <c r="S27" s="351"/>
      <c r="T27" s="7"/>
      <c r="U27" s="6"/>
      <c r="V27" s="6"/>
      <c r="W27" s="6"/>
      <c r="X27" s="217"/>
      <c r="Y27" s="217"/>
      <c r="Z27" s="7"/>
      <c r="AA27" s="217"/>
    </row>
    <row r="28" spans="1:27" outlineLevel="1">
      <c r="A28" s="82"/>
      <c r="B28" s="87"/>
      <c r="C28" s="446" t="s">
        <v>332</v>
      </c>
      <c r="D28" s="446"/>
      <c r="E28" s="446"/>
      <c r="F28" s="447"/>
      <c r="G28" s="100"/>
      <c r="H28" s="57"/>
      <c r="I28" s="9"/>
      <c r="J28" s="60"/>
      <c r="K28" s="344"/>
      <c r="L28" s="269"/>
      <c r="M28" s="6"/>
      <c r="N28" s="6"/>
      <c r="O28" s="382"/>
      <c r="P28" s="6"/>
      <c r="Q28" s="241"/>
      <c r="R28" s="7"/>
      <c r="S28" s="351"/>
      <c r="T28" s="7"/>
      <c r="U28" s="6"/>
      <c r="V28" s="6"/>
      <c r="W28" s="6"/>
      <c r="X28" s="217"/>
      <c r="Y28" s="217"/>
      <c r="Z28" s="7"/>
      <c r="AA28" s="217"/>
    </row>
    <row r="29" spans="1:27">
      <c r="A29" s="82"/>
      <c r="B29" s="4"/>
      <c r="C29" s="4"/>
      <c r="D29" s="4"/>
      <c r="E29" s="4"/>
      <c r="F29" s="4"/>
      <c r="G29" s="4"/>
      <c r="H29" s="4"/>
      <c r="I29" s="5"/>
      <c r="J29" s="5"/>
      <c r="K29" s="5"/>
      <c r="L29" s="154"/>
      <c r="M29" s="5"/>
      <c r="N29" s="5"/>
      <c r="O29" s="5"/>
      <c r="P29" s="5"/>
      <c r="Q29" s="4"/>
      <c r="R29" s="4"/>
      <c r="S29" s="4"/>
      <c r="T29" s="4"/>
    </row>
    <row r="30" spans="1:27" ht="28.5" customHeight="1">
      <c r="A30" s="82"/>
      <c r="B30" s="445" t="s">
        <v>333</v>
      </c>
      <c r="C30" s="404"/>
      <c r="D30" s="404"/>
      <c r="E30" s="404"/>
      <c r="F30" s="404"/>
      <c r="G30" s="98">
        <v>10</v>
      </c>
      <c r="H30" s="4"/>
      <c r="I30" s="36">
        <v>10</v>
      </c>
      <c r="J30" s="36">
        <f>SUM(J31:J40)</f>
        <v>0</v>
      </c>
      <c r="K30" s="5"/>
      <c r="L30" s="154"/>
      <c r="M30" s="5"/>
      <c r="N30" s="5"/>
      <c r="O30" s="5"/>
      <c r="P30" s="5"/>
      <c r="Q30" s="4"/>
      <c r="R30" s="4"/>
      <c r="S30" s="4"/>
      <c r="T30" s="4"/>
    </row>
    <row r="31" spans="1:27" outlineLevel="1">
      <c r="A31" s="82"/>
      <c r="B31" s="263"/>
      <c r="C31" s="454" t="s">
        <v>334</v>
      </c>
      <c r="D31" s="454"/>
      <c r="E31" s="454"/>
      <c r="F31" s="454"/>
      <c r="G31" s="105"/>
      <c r="H31" s="48"/>
      <c r="I31" s="491"/>
      <c r="J31" s="284"/>
      <c r="K31" s="342"/>
      <c r="L31" s="285"/>
      <c r="M31" s="6"/>
      <c r="N31" s="6"/>
      <c r="O31" s="380"/>
      <c r="P31" s="6"/>
      <c r="Q31" s="251"/>
      <c r="R31" s="7"/>
      <c r="S31" s="7"/>
      <c r="T31" s="7"/>
      <c r="U31" s="6"/>
      <c r="V31" s="6"/>
      <c r="W31" s="6"/>
      <c r="X31" s="217"/>
      <c r="Y31" s="217"/>
      <c r="Z31" s="7"/>
      <c r="AA31" s="217"/>
    </row>
    <row r="32" spans="1:27" outlineLevel="1">
      <c r="A32" s="82"/>
      <c r="B32" s="263"/>
      <c r="C32" s="454" t="s">
        <v>335</v>
      </c>
      <c r="D32" s="454"/>
      <c r="E32" s="454"/>
      <c r="F32" s="454"/>
      <c r="G32" s="105"/>
      <c r="H32" s="48"/>
      <c r="I32" s="491"/>
      <c r="J32" s="284"/>
      <c r="K32" s="343"/>
      <c r="L32" s="285"/>
      <c r="M32" s="6"/>
      <c r="N32" s="6"/>
      <c r="O32" s="382"/>
      <c r="P32" s="6"/>
      <c r="Q32" s="251"/>
      <c r="R32" s="7"/>
      <c r="S32" s="7"/>
      <c r="T32" s="7"/>
      <c r="U32" s="6"/>
      <c r="V32" s="6"/>
      <c r="W32" s="6"/>
      <c r="X32" s="217"/>
      <c r="Y32" s="217"/>
      <c r="Z32" s="7"/>
      <c r="AA32" s="217"/>
    </row>
    <row r="33" spans="1:27" outlineLevel="1">
      <c r="A33" s="82"/>
      <c r="B33" s="263"/>
      <c r="C33" s="454" t="s">
        <v>336</v>
      </c>
      <c r="D33" s="454"/>
      <c r="E33" s="454"/>
      <c r="F33" s="454"/>
      <c r="G33" s="105"/>
      <c r="H33" s="48"/>
      <c r="I33" s="491"/>
      <c r="J33" s="284"/>
      <c r="K33" s="343"/>
      <c r="L33" s="285"/>
      <c r="M33" s="6"/>
      <c r="N33" s="6"/>
      <c r="O33" s="6"/>
      <c r="P33" s="6"/>
      <c r="Q33" s="251"/>
      <c r="R33" s="7"/>
      <c r="S33" s="7"/>
      <c r="T33" s="7"/>
      <c r="U33" s="6"/>
      <c r="V33" s="6"/>
      <c r="W33" s="6"/>
      <c r="X33" s="217"/>
      <c r="Y33" s="217"/>
      <c r="Z33" s="7"/>
      <c r="AA33" s="217"/>
    </row>
    <row r="34" spans="1:27" outlineLevel="1">
      <c r="A34" s="82"/>
      <c r="B34" s="263"/>
      <c r="C34" s="480" t="s">
        <v>342</v>
      </c>
      <c r="D34" s="480"/>
      <c r="E34" s="480"/>
      <c r="F34" s="480"/>
      <c r="G34" s="105"/>
      <c r="H34" s="48"/>
      <c r="I34" s="491"/>
      <c r="J34" s="284"/>
      <c r="K34" s="343"/>
      <c r="L34" s="285"/>
      <c r="M34" s="6"/>
      <c r="N34" s="6"/>
      <c r="O34" s="6"/>
      <c r="P34" s="6"/>
      <c r="Q34" s="380"/>
      <c r="R34" s="7"/>
      <c r="S34" s="7"/>
      <c r="T34" s="7"/>
      <c r="U34" s="6"/>
      <c r="V34" s="6"/>
      <c r="W34" s="6"/>
      <c r="X34" s="217"/>
      <c r="Y34" s="217"/>
      <c r="Z34" s="7"/>
      <c r="AA34" s="217"/>
    </row>
    <row r="35" spans="1:27" outlineLevel="1">
      <c r="A35" s="82"/>
      <c r="B35" s="263"/>
      <c r="C35" s="454" t="s">
        <v>337</v>
      </c>
      <c r="D35" s="454"/>
      <c r="E35" s="454"/>
      <c r="F35" s="454"/>
      <c r="G35" s="105"/>
      <c r="H35" s="48"/>
      <c r="I35" s="491"/>
      <c r="J35" s="284"/>
      <c r="K35" s="343"/>
      <c r="L35" s="285"/>
      <c r="M35" s="6"/>
      <c r="N35" s="6"/>
      <c r="O35" s="6"/>
      <c r="P35" s="6"/>
      <c r="Q35" s="382"/>
      <c r="R35" s="7"/>
      <c r="S35" s="7"/>
      <c r="T35" s="7"/>
      <c r="U35" s="6"/>
      <c r="V35" s="6"/>
      <c r="W35" s="6"/>
      <c r="X35" s="217"/>
      <c r="Y35" s="217"/>
      <c r="Z35" s="7"/>
      <c r="AA35" s="217"/>
    </row>
    <row r="36" spans="1:27" outlineLevel="1">
      <c r="A36" s="82"/>
      <c r="B36" s="263"/>
      <c r="C36" s="454" t="s">
        <v>338</v>
      </c>
      <c r="D36" s="454"/>
      <c r="E36" s="454"/>
      <c r="F36" s="454"/>
      <c r="G36" s="105"/>
      <c r="H36" s="48"/>
      <c r="I36" s="491"/>
      <c r="J36" s="284"/>
      <c r="K36" s="343"/>
      <c r="L36" s="285"/>
      <c r="M36" s="6"/>
      <c r="N36" s="6"/>
      <c r="O36" s="6"/>
      <c r="P36" s="6"/>
      <c r="Q36" s="251"/>
      <c r="R36" s="7"/>
      <c r="S36" s="7"/>
      <c r="T36" s="7"/>
      <c r="U36" s="6"/>
      <c r="V36" s="6"/>
      <c r="W36" s="6"/>
      <c r="X36" s="217"/>
      <c r="Y36" s="217"/>
      <c r="Z36" s="7"/>
      <c r="AA36" s="217"/>
    </row>
    <row r="37" spans="1:27" outlineLevel="1">
      <c r="A37" s="82"/>
      <c r="B37" s="263"/>
      <c r="C37" s="480" t="s">
        <v>343</v>
      </c>
      <c r="D37" s="480"/>
      <c r="E37" s="480"/>
      <c r="F37" s="480"/>
      <c r="G37" s="105"/>
      <c r="H37" s="48"/>
      <c r="I37" s="491"/>
      <c r="J37" s="284"/>
      <c r="K37" s="343"/>
      <c r="L37" s="285"/>
      <c r="M37" s="6"/>
      <c r="N37" s="6"/>
      <c r="O37" s="6"/>
      <c r="P37" s="6"/>
      <c r="Q37" s="380"/>
      <c r="R37" s="7"/>
      <c r="S37" s="414"/>
      <c r="T37" s="7"/>
      <c r="U37" s="6"/>
      <c r="V37" s="6"/>
      <c r="W37" s="6"/>
      <c r="X37" s="217"/>
      <c r="Y37" s="217"/>
      <c r="Z37" s="7"/>
      <c r="AA37" s="217"/>
    </row>
    <row r="38" spans="1:27" outlineLevel="1">
      <c r="A38" s="82"/>
      <c r="B38" s="263"/>
      <c r="C38" s="454" t="s">
        <v>339</v>
      </c>
      <c r="D38" s="454"/>
      <c r="E38" s="454"/>
      <c r="F38" s="454"/>
      <c r="G38" s="105"/>
      <c r="H38" s="48"/>
      <c r="I38" s="491"/>
      <c r="J38" s="284"/>
      <c r="K38" s="343"/>
      <c r="L38" s="285"/>
      <c r="M38" s="6"/>
      <c r="N38" s="6"/>
      <c r="O38" s="6"/>
      <c r="P38" s="6"/>
      <c r="Q38" s="381"/>
      <c r="R38" s="7"/>
      <c r="S38" s="415"/>
      <c r="T38" s="7"/>
      <c r="U38" s="6"/>
      <c r="V38" s="6"/>
      <c r="W38" s="6"/>
      <c r="X38" s="217"/>
      <c r="Y38" s="217"/>
      <c r="Z38" s="7"/>
      <c r="AA38" s="217"/>
    </row>
    <row r="39" spans="1:27" outlineLevel="1">
      <c r="A39" s="82"/>
      <c r="B39" s="263"/>
      <c r="C39" s="480" t="s">
        <v>341</v>
      </c>
      <c r="D39" s="480"/>
      <c r="E39" s="480"/>
      <c r="F39" s="480"/>
      <c r="G39" s="105"/>
      <c r="H39" s="48"/>
      <c r="I39" s="491"/>
      <c r="J39" s="284"/>
      <c r="K39" s="266"/>
      <c r="L39" s="285"/>
      <c r="M39" s="6"/>
      <c r="N39" s="6"/>
      <c r="O39" s="6"/>
      <c r="P39" s="6"/>
      <c r="Q39" s="381"/>
      <c r="R39" s="7"/>
      <c r="S39" s="415"/>
      <c r="T39" s="7"/>
      <c r="U39" s="6"/>
      <c r="V39" s="6"/>
      <c r="W39" s="6"/>
      <c r="X39" s="217"/>
      <c r="Y39" s="217"/>
      <c r="Z39" s="7"/>
      <c r="AA39" s="217"/>
    </row>
    <row r="40" spans="1:27" outlineLevel="1">
      <c r="A40" s="82"/>
      <c r="B40" s="263"/>
      <c r="C40" s="454" t="s">
        <v>340</v>
      </c>
      <c r="D40" s="454"/>
      <c r="E40" s="454"/>
      <c r="F40" s="454"/>
      <c r="G40" s="105"/>
      <c r="H40" s="48"/>
      <c r="I40" s="491"/>
      <c r="J40" s="284"/>
      <c r="K40" s="267"/>
      <c r="L40" s="285"/>
      <c r="M40" s="6"/>
      <c r="N40" s="6"/>
      <c r="O40" s="6"/>
      <c r="P40" s="155"/>
      <c r="Q40" s="382"/>
      <c r="R40" s="7"/>
      <c r="S40" s="416"/>
      <c r="T40" s="7"/>
      <c r="U40" s="6"/>
      <c r="V40" s="6"/>
      <c r="W40" s="6"/>
      <c r="X40" s="217"/>
      <c r="Y40" s="217"/>
      <c r="Z40" s="7"/>
      <c r="AA40" s="217"/>
    </row>
    <row r="41" spans="1:27">
      <c r="A41" s="81"/>
    </row>
    <row r="42" spans="1:27" ht="28.5" customHeight="1">
      <c r="A42" s="90"/>
      <c r="B42" s="445" t="s">
        <v>344</v>
      </c>
      <c r="C42" s="404"/>
      <c r="D42" s="404"/>
      <c r="E42" s="404"/>
      <c r="F42" s="404"/>
      <c r="G42" s="101">
        <v>10</v>
      </c>
      <c r="H42" s="107">
        <v>10</v>
      </c>
      <c r="I42" s="36">
        <v>20</v>
      </c>
      <c r="J42" s="36">
        <f>SUM(J43:J48)</f>
        <v>0</v>
      </c>
      <c r="K42" s="15"/>
      <c r="L42" s="45"/>
      <c r="M42" s="15"/>
      <c r="N42" s="15"/>
      <c r="O42" s="15"/>
      <c r="P42" s="15"/>
      <c r="Q42" s="25"/>
      <c r="R42" s="13"/>
      <c r="S42" s="13"/>
      <c r="T42" s="13"/>
      <c r="U42" s="15"/>
      <c r="V42" s="15"/>
      <c r="W42" s="15"/>
    </row>
    <row r="43" spans="1:27" ht="26.25" customHeight="1" outlineLevel="1">
      <c r="A43" s="91"/>
      <c r="B43" s="319"/>
      <c r="C43" s="480" t="s">
        <v>350</v>
      </c>
      <c r="D43" s="480"/>
      <c r="E43" s="480"/>
      <c r="F43" s="481"/>
      <c r="G43" s="492"/>
      <c r="H43" s="455"/>
      <c r="I43" s="420"/>
      <c r="J43" s="60"/>
      <c r="K43" s="342"/>
      <c r="L43" s="171"/>
      <c r="M43" s="171"/>
      <c r="N43" s="171"/>
      <c r="O43" s="383" t="s">
        <v>213</v>
      </c>
      <c r="P43" s="251"/>
      <c r="Q43" s="380"/>
      <c r="R43" s="414"/>
      <c r="S43" s="414"/>
      <c r="T43" s="414"/>
      <c r="U43" s="171"/>
      <c r="V43" s="171"/>
      <c r="W43" s="171"/>
      <c r="X43" s="217"/>
      <c r="Y43" s="217"/>
      <c r="Z43" s="7"/>
      <c r="AA43" s="217"/>
    </row>
    <row r="44" spans="1:27" outlineLevel="1">
      <c r="A44" s="91"/>
      <c r="B44" s="319"/>
      <c r="C44" s="454" t="s">
        <v>345</v>
      </c>
      <c r="D44" s="454"/>
      <c r="E44" s="454"/>
      <c r="F44" s="444"/>
      <c r="G44" s="493"/>
      <c r="H44" s="456"/>
      <c r="I44" s="421"/>
      <c r="J44" s="60"/>
      <c r="K44" s="343"/>
      <c r="L44" s="171"/>
      <c r="M44" s="171"/>
      <c r="N44" s="171"/>
      <c r="O44" s="384"/>
      <c r="P44" s="241"/>
      <c r="Q44" s="381"/>
      <c r="R44" s="415"/>
      <c r="S44" s="415"/>
      <c r="T44" s="415"/>
      <c r="U44" s="171"/>
      <c r="V44" s="171"/>
      <c r="W44" s="171"/>
      <c r="X44" s="217"/>
      <c r="Y44" s="217"/>
      <c r="Z44" s="7"/>
      <c r="AA44" s="217"/>
    </row>
    <row r="45" spans="1:27" outlineLevel="1">
      <c r="A45" s="91"/>
      <c r="B45" s="319"/>
      <c r="C45" s="38"/>
      <c r="D45" s="449" t="s">
        <v>346</v>
      </c>
      <c r="E45" s="449"/>
      <c r="F45" s="450"/>
      <c r="G45" s="493"/>
      <c r="H45" s="456"/>
      <c r="I45" s="421"/>
      <c r="J45" s="60"/>
      <c r="K45" s="343"/>
      <c r="L45" s="171"/>
      <c r="M45" s="171"/>
      <c r="N45" s="171"/>
      <c r="O45" s="384"/>
      <c r="P45" s="251"/>
      <c r="Q45" s="381"/>
      <c r="R45" s="415"/>
      <c r="S45" s="415"/>
      <c r="T45" s="415"/>
      <c r="U45" s="171"/>
      <c r="V45" s="171"/>
      <c r="W45" s="171"/>
      <c r="X45" s="217"/>
      <c r="Y45" s="217"/>
      <c r="Z45" s="7"/>
      <c r="AA45" s="217"/>
    </row>
    <row r="46" spans="1:27" ht="28.5" customHeight="1" outlineLevel="1">
      <c r="A46" s="91"/>
      <c r="B46" s="319"/>
      <c r="C46" s="38"/>
      <c r="D46" s="448" t="s">
        <v>349</v>
      </c>
      <c r="E46" s="449"/>
      <c r="F46" s="450"/>
      <c r="G46" s="493"/>
      <c r="H46" s="456"/>
      <c r="I46" s="421"/>
      <c r="J46" s="60"/>
      <c r="K46" s="343"/>
      <c r="L46" s="171"/>
      <c r="M46" s="171"/>
      <c r="N46" s="171"/>
      <c r="O46" s="384"/>
      <c r="P46" s="251"/>
      <c r="Q46" s="381"/>
      <c r="R46" s="415"/>
      <c r="S46" s="415"/>
      <c r="T46" s="415"/>
      <c r="U46" s="171"/>
      <c r="V46" s="171"/>
      <c r="W46" s="171"/>
      <c r="X46" s="217"/>
      <c r="Y46" s="217"/>
      <c r="Z46" s="7"/>
      <c r="AA46" s="217"/>
    </row>
    <row r="47" spans="1:27" outlineLevel="1">
      <c r="A47" s="91"/>
      <c r="B47" s="319"/>
      <c r="C47" s="38"/>
      <c r="D47" s="449" t="s">
        <v>347</v>
      </c>
      <c r="E47" s="449"/>
      <c r="F47" s="450"/>
      <c r="G47" s="493"/>
      <c r="H47" s="456"/>
      <c r="I47" s="421"/>
      <c r="J47" s="60"/>
      <c r="K47" s="343"/>
      <c r="L47" s="171"/>
      <c r="M47" s="171"/>
      <c r="N47" s="171"/>
      <c r="O47" s="384"/>
      <c r="P47" s="251"/>
      <c r="Q47" s="381"/>
      <c r="R47" s="415"/>
      <c r="S47" s="415"/>
      <c r="T47" s="415"/>
      <c r="U47" s="171"/>
      <c r="V47" s="171"/>
      <c r="W47" s="171"/>
      <c r="X47" s="217"/>
      <c r="Y47" s="217"/>
      <c r="Z47" s="7"/>
      <c r="AA47" s="217"/>
    </row>
    <row r="48" spans="1:27" outlineLevel="1">
      <c r="A48" s="91"/>
      <c r="B48" s="319"/>
      <c r="C48" s="454" t="s">
        <v>348</v>
      </c>
      <c r="D48" s="454"/>
      <c r="E48" s="454"/>
      <c r="F48" s="444"/>
      <c r="G48" s="494"/>
      <c r="H48" s="457"/>
      <c r="I48" s="422"/>
      <c r="J48" s="60"/>
      <c r="K48" s="344"/>
      <c r="L48" s="171"/>
      <c r="M48" s="171"/>
      <c r="N48" s="171"/>
      <c r="O48" s="385"/>
      <c r="P48" s="251"/>
      <c r="Q48" s="382"/>
      <c r="R48" s="416"/>
      <c r="S48" s="416"/>
      <c r="T48" s="416"/>
      <c r="U48" s="171"/>
      <c r="V48" s="171"/>
      <c r="W48" s="171"/>
      <c r="X48" s="217"/>
      <c r="Y48" s="217"/>
      <c r="Z48" s="7"/>
      <c r="AA48" s="217"/>
    </row>
    <row r="49" spans="1:27">
      <c r="A49" s="91"/>
      <c r="B49" s="62"/>
      <c r="C49" s="63"/>
      <c r="D49" s="63"/>
      <c r="E49" s="63"/>
      <c r="F49" s="63"/>
      <c r="G49" s="48"/>
      <c r="H49" s="48"/>
      <c r="I49" s="15"/>
      <c r="J49" s="15"/>
      <c r="K49" s="15"/>
      <c r="L49" s="45"/>
      <c r="M49" s="15"/>
      <c r="N49" s="15"/>
      <c r="O49" s="15"/>
      <c r="P49" s="15"/>
      <c r="Q49" s="48"/>
      <c r="R49" s="48"/>
      <c r="S49" s="48"/>
      <c r="T49" s="48"/>
      <c r="U49" s="15"/>
      <c r="V49" s="15"/>
      <c r="W49" s="15"/>
    </row>
    <row r="50" spans="1:27">
      <c r="A50" s="91"/>
      <c r="B50" s="355" t="s">
        <v>351</v>
      </c>
      <c r="C50" s="355"/>
      <c r="D50" s="355"/>
      <c r="E50" s="355"/>
      <c r="F50" s="355"/>
      <c r="G50" s="98">
        <v>5</v>
      </c>
      <c r="H50" s="108">
        <v>10</v>
      </c>
      <c r="I50" s="36">
        <v>15</v>
      </c>
      <c r="J50" s="36">
        <f>SUM(J51:J53)</f>
        <v>0</v>
      </c>
      <c r="K50" s="5"/>
      <c r="L50" s="154"/>
      <c r="M50" s="5"/>
      <c r="N50" s="5"/>
      <c r="O50" s="5"/>
      <c r="P50" s="5"/>
      <c r="Q50" s="4"/>
      <c r="R50" s="4"/>
      <c r="S50" s="4"/>
      <c r="T50" s="4"/>
    </row>
    <row r="51" spans="1:27" ht="67.5" customHeight="1" outlineLevel="1">
      <c r="A51" s="82"/>
      <c r="B51" s="263"/>
      <c r="C51" s="454" t="s">
        <v>353</v>
      </c>
      <c r="D51" s="454"/>
      <c r="E51" s="454"/>
      <c r="F51" s="454"/>
      <c r="G51" s="105"/>
      <c r="H51" s="113"/>
      <c r="I51" s="389"/>
      <c r="J51" s="284"/>
      <c r="K51" s="140"/>
      <c r="L51" s="285"/>
      <c r="M51" s="6"/>
      <c r="N51" s="6"/>
      <c r="O51" s="395" t="s">
        <v>355</v>
      </c>
      <c r="P51" s="380"/>
      <c r="Q51" s="380"/>
      <c r="R51" s="7"/>
      <c r="S51" s="7"/>
      <c r="T51" s="7"/>
      <c r="U51" s="6"/>
      <c r="V51" s="6"/>
      <c r="W51" s="6"/>
      <c r="X51" s="217"/>
      <c r="Y51" s="217"/>
      <c r="Z51" s="7"/>
      <c r="AA51" s="217"/>
    </row>
    <row r="52" spans="1:27" outlineLevel="1">
      <c r="A52" s="82"/>
      <c r="B52" s="263"/>
      <c r="C52" s="446" t="s">
        <v>352</v>
      </c>
      <c r="D52" s="446"/>
      <c r="E52" s="446"/>
      <c r="F52" s="446"/>
      <c r="G52" s="105"/>
      <c r="H52" s="113"/>
      <c r="I52" s="390"/>
      <c r="J52" s="284"/>
      <c r="K52" s="250"/>
      <c r="L52" s="285"/>
      <c r="M52" s="6"/>
      <c r="N52" s="6"/>
      <c r="O52" s="396"/>
      <c r="P52" s="381"/>
      <c r="Q52" s="381"/>
      <c r="R52" s="7"/>
      <c r="S52" s="7"/>
      <c r="T52" s="7"/>
      <c r="U52" s="6"/>
      <c r="V52" s="6"/>
      <c r="W52" s="6"/>
      <c r="X52" s="217"/>
      <c r="Y52" s="217"/>
      <c r="Z52" s="7"/>
      <c r="AA52" s="217"/>
    </row>
    <row r="53" spans="1:27" ht="27.75" customHeight="1" outlineLevel="1">
      <c r="A53" s="82"/>
      <c r="B53" s="263"/>
      <c r="C53" s="454" t="s">
        <v>354</v>
      </c>
      <c r="D53" s="454"/>
      <c r="E53" s="454"/>
      <c r="F53" s="454"/>
      <c r="G53" s="105"/>
      <c r="H53" s="113"/>
      <c r="I53" s="391"/>
      <c r="J53" s="284"/>
      <c r="K53" s="140"/>
      <c r="L53" s="285"/>
      <c r="M53" s="6"/>
      <c r="N53" s="6"/>
      <c r="O53" s="397"/>
      <c r="P53" s="382"/>
      <c r="Q53" s="382"/>
      <c r="R53" s="7"/>
      <c r="S53" s="7"/>
      <c r="T53" s="7"/>
      <c r="U53" s="6"/>
      <c r="V53" s="6"/>
      <c r="W53" s="6"/>
      <c r="X53" s="217"/>
      <c r="Y53" s="217"/>
      <c r="Z53" s="7"/>
      <c r="AA53" s="217"/>
    </row>
    <row r="54" spans="1:27">
      <c r="A54" s="82"/>
      <c r="B54" s="4"/>
      <c r="C54" s="4"/>
      <c r="D54" s="4"/>
      <c r="E54" s="4"/>
      <c r="F54" s="4"/>
      <c r="G54" s="4"/>
      <c r="H54" s="4"/>
      <c r="I54" s="5"/>
      <c r="J54" s="5"/>
      <c r="K54" s="5"/>
      <c r="L54" s="154"/>
      <c r="M54" s="5"/>
      <c r="N54" s="5"/>
      <c r="O54" s="5"/>
      <c r="P54" s="5"/>
      <c r="Q54" s="4"/>
      <c r="R54" s="4"/>
      <c r="S54" s="4"/>
      <c r="T54" s="4"/>
    </row>
    <row r="55" spans="1:27">
      <c r="A55" s="82"/>
      <c r="B55" s="355" t="s">
        <v>356</v>
      </c>
      <c r="C55" s="355"/>
      <c r="D55" s="355"/>
      <c r="E55" s="355"/>
      <c r="F55" s="355"/>
      <c r="G55" s="136">
        <v>10</v>
      </c>
      <c r="H55" s="137">
        <v>15</v>
      </c>
      <c r="I55" s="36">
        <v>25</v>
      </c>
      <c r="J55" s="36">
        <f>J56+J61+J69+J74+J78+J81</f>
        <v>0</v>
      </c>
      <c r="K55" s="5"/>
      <c r="L55" s="154"/>
      <c r="M55" s="5"/>
      <c r="N55" s="5"/>
      <c r="O55" s="5"/>
      <c r="P55" s="5"/>
      <c r="Q55" s="4"/>
      <c r="R55" s="4"/>
      <c r="S55" s="4"/>
      <c r="T55" s="4"/>
    </row>
    <row r="56" spans="1:27">
      <c r="A56" s="82"/>
      <c r="B56" s="347" t="s">
        <v>357</v>
      </c>
      <c r="C56" s="348"/>
      <c r="D56" s="348"/>
      <c r="E56" s="348"/>
      <c r="F56" s="348"/>
      <c r="G56" s="98"/>
      <c r="H56" s="108"/>
      <c r="I56" s="65"/>
      <c r="J56" s="65">
        <f>SUM(J57:J59)</f>
        <v>0</v>
      </c>
      <c r="K56" s="5"/>
      <c r="L56" s="154"/>
      <c r="M56" s="5"/>
      <c r="N56" s="5"/>
      <c r="O56" s="5"/>
      <c r="P56" s="5"/>
      <c r="Q56" s="161"/>
      <c r="R56" s="4"/>
      <c r="S56" s="4"/>
      <c r="T56" s="4"/>
    </row>
    <row r="57" spans="1:27" ht="13.5" customHeight="1" outlineLevel="1">
      <c r="A57" s="82"/>
      <c r="B57" s="84"/>
      <c r="C57" s="375" t="s">
        <v>48</v>
      </c>
      <c r="D57" s="375"/>
      <c r="E57" s="375"/>
      <c r="F57" s="483"/>
      <c r="G57" s="115"/>
      <c r="H57" s="109"/>
      <c r="I57" s="23"/>
      <c r="J57" s="60"/>
      <c r="K57" s="342"/>
      <c r="L57" s="168"/>
      <c r="M57" s="6"/>
      <c r="N57" s="6"/>
      <c r="O57" s="6"/>
      <c r="P57" s="6"/>
      <c r="Q57" s="7"/>
      <c r="R57" s="7"/>
      <c r="S57" s="7"/>
      <c r="T57" s="7"/>
      <c r="U57" s="6"/>
      <c r="V57" s="6"/>
      <c r="W57" s="6"/>
      <c r="X57" s="217"/>
      <c r="Y57" s="217"/>
      <c r="Z57" s="7"/>
      <c r="AA57" s="217"/>
    </row>
    <row r="58" spans="1:27" ht="12.75" customHeight="1" outlineLevel="1">
      <c r="A58" s="82"/>
      <c r="B58" s="84"/>
      <c r="C58" s="375" t="s">
        <v>49</v>
      </c>
      <c r="D58" s="375"/>
      <c r="E58" s="375"/>
      <c r="F58" s="483"/>
      <c r="G58" s="116"/>
      <c r="H58" s="110"/>
      <c r="I58" s="24"/>
      <c r="J58" s="60"/>
      <c r="K58" s="343"/>
      <c r="L58" s="166"/>
      <c r="M58" s="6"/>
      <c r="N58" s="6"/>
      <c r="O58" s="6"/>
      <c r="P58" s="6"/>
      <c r="Q58" s="7"/>
      <c r="R58" s="7"/>
      <c r="S58" s="7"/>
      <c r="T58" s="7"/>
      <c r="U58" s="6"/>
      <c r="V58" s="6"/>
      <c r="W58" s="6"/>
      <c r="X58" s="217"/>
      <c r="Y58" s="217"/>
      <c r="Z58" s="7"/>
      <c r="AA58" s="217"/>
    </row>
    <row r="59" spans="1:27" ht="12.75" customHeight="1" outlineLevel="1">
      <c r="A59" s="48"/>
      <c r="C59" s="375" t="s">
        <v>50</v>
      </c>
      <c r="D59" s="375"/>
      <c r="E59" s="375"/>
      <c r="F59" s="483"/>
      <c r="G59" s="117"/>
      <c r="H59" s="111"/>
      <c r="I59" s="9"/>
      <c r="J59" s="60"/>
      <c r="K59" s="344"/>
      <c r="L59" s="167"/>
      <c r="M59" s="6"/>
      <c r="N59" s="6"/>
      <c r="O59" s="6"/>
      <c r="P59" s="6"/>
      <c r="Q59" s="7"/>
      <c r="R59" s="7"/>
      <c r="S59" s="7"/>
      <c r="T59" s="7"/>
      <c r="U59" s="6"/>
      <c r="V59" s="6"/>
      <c r="W59" s="6"/>
      <c r="X59" s="217"/>
      <c r="Y59" s="217"/>
      <c r="Z59" s="7"/>
      <c r="AA59" s="217"/>
    </row>
    <row r="60" spans="1:27">
      <c r="A60" s="82"/>
      <c r="B60" s="4"/>
      <c r="C60" s="4"/>
      <c r="D60" s="4"/>
      <c r="E60" s="4"/>
      <c r="F60" s="4"/>
      <c r="G60" s="98"/>
      <c r="H60" s="108"/>
      <c r="I60" s="5"/>
      <c r="J60" s="5"/>
      <c r="K60" s="5"/>
      <c r="L60" s="154"/>
      <c r="M60" s="5"/>
      <c r="N60" s="5"/>
      <c r="O60" s="5"/>
      <c r="P60" s="5"/>
      <c r="Q60" s="4"/>
      <c r="R60" s="4"/>
      <c r="S60" s="4"/>
      <c r="T60" s="4"/>
    </row>
    <row r="61" spans="1:27">
      <c r="A61" s="82"/>
      <c r="B61" s="347" t="s">
        <v>358</v>
      </c>
      <c r="C61" s="348"/>
      <c r="D61" s="348"/>
      <c r="E61" s="348"/>
      <c r="F61" s="348"/>
      <c r="G61" s="98"/>
      <c r="H61" s="108"/>
      <c r="I61" s="65"/>
      <c r="J61" s="61">
        <f>SUM(J62:J67)</f>
        <v>0</v>
      </c>
      <c r="K61" s="5"/>
      <c r="L61" s="154"/>
      <c r="M61" s="5"/>
      <c r="N61" s="5"/>
      <c r="O61" s="5"/>
      <c r="P61" s="5"/>
      <c r="Q61" s="4"/>
      <c r="R61" s="4"/>
      <c r="S61" s="4"/>
      <c r="T61" s="4"/>
    </row>
    <row r="62" spans="1:27" outlineLevel="1">
      <c r="A62" s="82"/>
      <c r="B62" s="322"/>
      <c r="C62" s="484" t="s">
        <v>56</v>
      </c>
      <c r="D62" s="484"/>
      <c r="E62" s="484"/>
      <c r="F62" s="485"/>
      <c r="G62" s="99"/>
      <c r="H62" s="109"/>
      <c r="I62" s="23"/>
      <c r="J62" s="60"/>
      <c r="K62" s="342"/>
      <c r="L62" s="168"/>
      <c r="M62" s="6"/>
      <c r="N62" s="6"/>
      <c r="O62" s="6"/>
      <c r="P62" s="6"/>
      <c r="Q62" s="7"/>
      <c r="R62" s="7"/>
      <c r="S62" s="7"/>
      <c r="T62" s="7"/>
      <c r="U62" s="6"/>
      <c r="V62" s="6"/>
      <c r="W62" s="6"/>
      <c r="X62" s="217"/>
      <c r="Y62" s="217"/>
      <c r="Z62" s="7"/>
      <c r="AA62" s="217"/>
    </row>
    <row r="63" spans="1:27" outlineLevel="1">
      <c r="A63" s="82"/>
      <c r="B63" s="322"/>
      <c r="C63" s="484" t="s">
        <v>57</v>
      </c>
      <c r="D63" s="484"/>
      <c r="E63" s="484"/>
      <c r="F63" s="485"/>
      <c r="G63" s="106"/>
      <c r="H63" s="110"/>
      <c r="I63" s="24"/>
      <c r="J63" s="60"/>
      <c r="K63" s="343"/>
      <c r="L63" s="166"/>
      <c r="M63" s="6"/>
      <c r="N63" s="6"/>
      <c r="O63" s="6"/>
      <c r="P63" s="6"/>
      <c r="Q63" s="7"/>
      <c r="R63" s="7"/>
      <c r="S63" s="7"/>
      <c r="T63" s="7"/>
      <c r="U63" s="6"/>
      <c r="V63" s="6"/>
      <c r="W63" s="6"/>
      <c r="X63" s="217"/>
      <c r="Y63" s="217"/>
      <c r="Z63" s="7"/>
      <c r="AA63" s="217"/>
    </row>
    <row r="64" spans="1:27" ht="24.75" customHeight="1" outlineLevel="1">
      <c r="A64" s="82"/>
      <c r="B64" s="322"/>
      <c r="C64" s="473" t="s">
        <v>60</v>
      </c>
      <c r="D64" s="473"/>
      <c r="E64" s="473"/>
      <c r="F64" s="474"/>
      <c r="G64" s="106"/>
      <c r="H64" s="110"/>
      <c r="I64" s="24"/>
      <c r="J64" s="60"/>
      <c r="K64" s="343"/>
      <c r="L64" s="166"/>
      <c r="M64" s="6"/>
      <c r="N64" s="6"/>
      <c r="O64" s="6"/>
      <c r="P64" s="6"/>
      <c r="Q64" s="7"/>
      <c r="R64" s="7"/>
      <c r="S64" s="7"/>
      <c r="T64" s="7"/>
      <c r="U64" s="6"/>
      <c r="V64" s="6"/>
      <c r="W64" s="6"/>
      <c r="X64" s="217"/>
      <c r="Y64" s="217"/>
      <c r="Z64" s="7"/>
      <c r="AA64" s="217"/>
    </row>
    <row r="65" spans="1:27" ht="25.5" customHeight="1" outlineLevel="1">
      <c r="A65" s="82"/>
      <c r="B65" s="322"/>
      <c r="C65" s="473" t="s">
        <v>61</v>
      </c>
      <c r="D65" s="473"/>
      <c r="E65" s="473"/>
      <c r="F65" s="474"/>
      <c r="G65" s="106"/>
      <c r="H65" s="110"/>
      <c r="I65" s="24"/>
      <c r="J65" s="60"/>
      <c r="K65" s="343"/>
      <c r="L65" s="166"/>
      <c r="M65" s="6"/>
      <c r="N65" s="6"/>
      <c r="O65" s="6"/>
      <c r="P65" s="6"/>
      <c r="Q65" s="7"/>
      <c r="R65" s="7"/>
      <c r="S65" s="7"/>
      <c r="T65" s="7"/>
      <c r="U65" s="6"/>
      <c r="V65" s="6"/>
      <c r="W65" s="6"/>
      <c r="X65" s="217"/>
      <c r="Y65" s="217"/>
      <c r="Z65" s="7"/>
      <c r="AA65" s="217"/>
    </row>
    <row r="66" spans="1:27" outlineLevel="1">
      <c r="A66" s="82"/>
      <c r="B66" s="322"/>
      <c r="C66" s="484" t="s">
        <v>58</v>
      </c>
      <c r="D66" s="484"/>
      <c r="E66" s="484"/>
      <c r="F66" s="485"/>
      <c r="G66" s="106"/>
      <c r="H66" s="110"/>
      <c r="I66" s="24"/>
      <c r="J66" s="60"/>
      <c r="K66" s="343"/>
      <c r="L66" s="166"/>
      <c r="M66" s="6"/>
      <c r="N66" s="6"/>
      <c r="O66" s="6"/>
      <c r="P66" s="6"/>
      <c r="Q66" s="7"/>
      <c r="R66" s="7"/>
      <c r="S66" s="7"/>
      <c r="T66" s="7"/>
      <c r="U66" s="6"/>
      <c r="V66" s="6"/>
      <c r="W66" s="6"/>
      <c r="X66" s="217"/>
      <c r="Y66" s="217"/>
      <c r="Z66" s="7"/>
      <c r="AA66" s="217"/>
    </row>
    <row r="67" spans="1:27" outlineLevel="1">
      <c r="A67" s="82"/>
      <c r="B67" s="322"/>
      <c r="C67" s="484" t="s">
        <v>59</v>
      </c>
      <c r="D67" s="484"/>
      <c r="E67" s="484"/>
      <c r="F67" s="485"/>
      <c r="G67" s="106"/>
      <c r="H67" s="110"/>
      <c r="I67" s="24"/>
      <c r="J67" s="60"/>
      <c r="K67" s="344"/>
      <c r="L67" s="167"/>
      <c r="M67" s="6"/>
      <c r="N67" s="6"/>
      <c r="O67" s="6"/>
      <c r="P67" s="6"/>
      <c r="Q67" s="7"/>
      <c r="R67" s="7"/>
      <c r="S67" s="7"/>
      <c r="T67" s="7"/>
      <c r="U67" s="6"/>
      <c r="V67" s="6"/>
      <c r="W67" s="6"/>
      <c r="X67" s="217"/>
      <c r="Y67" s="217"/>
      <c r="Z67" s="7"/>
      <c r="AA67" s="217"/>
    </row>
    <row r="68" spans="1:27">
      <c r="A68" s="48"/>
      <c r="B68" s="86"/>
      <c r="C68" s="87"/>
      <c r="D68" s="87"/>
      <c r="E68" s="87"/>
      <c r="F68" s="87"/>
      <c r="G68" s="105"/>
      <c r="H68" s="113"/>
      <c r="I68" s="12"/>
      <c r="J68" s="31"/>
      <c r="K68" s="15"/>
      <c r="L68" s="45"/>
      <c r="M68" s="15"/>
      <c r="N68" s="15"/>
      <c r="O68" s="15"/>
      <c r="P68" s="15"/>
      <c r="Q68" s="48"/>
      <c r="R68" s="48"/>
      <c r="S68" s="48"/>
      <c r="T68" s="48"/>
      <c r="U68" s="15"/>
      <c r="V68" s="15"/>
      <c r="W68" s="15"/>
    </row>
    <row r="69" spans="1:27">
      <c r="A69" s="82"/>
      <c r="B69" s="347" t="s">
        <v>359</v>
      </c>
      <c r="C69" s="348"/>
      <c r="D69" s="348"/>
      <c r="E69" s="348"/>
      <c r="F69" s="348"/>
      <c r="G69" s="98"/>
      <c r="H69" s="108"/>
      <c r="I69" s="65"/>
      <c r="J69" s="65">
        <f>SUM(J70:J72)</f>
        <v>0</v>
      </c>
      <c r="K69" s="5"/>
      <c r="L69" s="154"/>
      <c r="M69" s="5"/>
      <c r="N69" s="5"/>
      <c r="O69" s="5"/>
      <c r="P69" s="5"/>
      <c r="Q69" s="4"/>
      <c r="R69" s="4"/>
      <c r="S69" s="4"/>
      <c r="T69" s="4"/>
    </row>
    <row r="70" spans="1:27" ht="12.75" customHeight="1" outlineLevel="1">
      <c r="A70" s="82"/>
      <c r="B70" s="328"/>
      <c r="C70" s="473" t="s">
        <v>62</v>
      </c>
      <c r="D70" s="473"/>
      <c r="E70" s="473"/>
      <c r="F70" s="474"/>
      <c r="G70" s="99"/>
      <c r="H70" s="109"/>
      <c r="I70" s="23"/>
      <c r="J70" s="60"/>
      <c r="K70" s="342"/>
      <c r="L70" s="168"/>
      <c r="M70" s="6"/>
      <c r="N70" s="6"/>
      <c r="O70" s="6"/>
      <c r="P70" s="6"/>
      <c r="Q70" s="380"/>
      <c r="R70" s="7"/>
      <c r="S70" s="7"/>
      <c r="T70" s="7"/>
      <c r="U70" s="6"/>
      <c r="V70" s="6"/>
      <c r="W70" s="6"/>
      <c r="X70" s="217"/>
      <c r="Y70" s="217"/>
      <c r="Z70" s="7"/>
      <c r="AA70" s="217"/>
    </row>
    <row r="71" spans="1:27" ht="12.75" customHeight="1" outlineLevel="1">
      <c r="A71" s="82"/>
      <c r="B71" s="328"/>
      <c r="C71" s="473" t="s">
        <v>63</v>
      </c>
      <c r="D71" s="473"/>
      <c r="E71" s="473"/>
      <c r="F71" s="474"/>
      <c r="G71" s="106"/>
      <c r="H71" s="110"/>
      <c r="I71" s="24"/>
      <c r="J71" s="60"/>
      <c r="K71" s="343"/>
      <c r="L71" s="166"/>
      <c r="M71" s="6"/>
      <c r="N71" s="6"/>
      <c r="O71" s="6"/>
      <c r="P71" s="6"/>
      <c r="Q71" s="381"/>
      <c r="R71" s="7"/>
      <c r="S71" s="7"/>
      <c r="T71" s="7"/>
      <c r="U71" s="6"/>
      <c r="V71" s="6"/>
      <c r="W71" s="6"/>
      <c r="X71" s="217"/>
      <c r="Y71" s="217"/>
      <c r="Z71" s="7"/>
      <c r="AA71" s="217"/>
    </row>
    <row r="72" spans="1:27" ht="39.75" customHeight="1" outlineLevel="1">
      <c r="A72" s="48"/>
      <c r="B72" s="329"/>
      <c r="C72" s="473" t="s">
        <v>169</v>
      </c>
      <c r="D72" s="473"/>
      <c r="E72" s="473"/>
      <c r="F72" s="474"/>
      <c r="G72" s="117"/>
      <c r="H72" s="111"/>
      <c r="I72" s="9"/>
      <c r="J72" s="60"/>
      <c r="K72" s="344"/>
      <c r="L72" s="167"/>
      <c r="M72" s="6"/>
      <c r="N72" s="6"/>
      <c r="O72" s="6"/>
      <c r="P72" s="6"/>
      <c r="Q72" s="382"/>
      <c r="R72" s="7"/>
      <c r="S72" s="7"/>
      <c r="T72" s="7"/>
      <c r="U72" s="6"/>
      <c r="V72" s="6"/>
      <c r="W72" s="6"/>
      <c r="X72" s="217"/>
      <c r="Y72" s="217"/>
      <c r="Z72" s="7"/>
      <c r="AA72" s="217"/>
    </row>
    <row r="73" spans="1:27">
      <c r="A73" s="48"/>
      <c r="B73" s="86"/>
      <c r="C73" s="87"/>
      <c r="D73" s="87"/>
      <c r="E73" s="87"/>
      <c r="F73" s="87"/>
      <c r="G73" s="105"/>
      <c r="H73" s="113"/>
      <c r="I73" s="15"/>
      <c r="J73" s="15"/>
      <c r="K73" s="15"/>
      <c r="L73" s="45"/>
      <c r="M73" s="15"/>
      <c r="N73" s="15"/>
      <c r="O73" s="15"/>
      <c r="P73" s="15"/>
      <c r="Q73" s="48"/>
      <c r="R73" s="48"/>
      <c r="S73" s="48"/>
      <c r="T73" s="48"/>
      <c r="U73" s="15"/>
      <c r="V73" s="15"/>
      <c r="W73" s="15"/>
    </row>
    <row r="74" spans="1:27">
      <c r="A74" s="82"/>
      <c r="B74" s="347" t="s">
        <v>360</v>
      </c>
      <c r="C74" s="348"/>
      <c r="D74" s="348"/>
      <c r="E74" s="348"/>
      <c r="F74" s="348"/>
      <c r="G74" s="98"/>
      <c r="H74" s="108"/>
      <c r="I74" s="65"/>
      <c r="J74" s="65">
        <f>SUM(J75:J77)</f>
        <v>0</v>
      </c>
      <c r="K74" s="5"/>
      <c r="L74" s="154"/>
      <c r="M74" s="5"/>
      <c r="N74" s="5"/>
      <c r="O74" s="5"/>
      <c r="P74" s="5"/>
      <c r="Q74" s="4"/>
      <c r="R74" s="4"/>
      <c r="S74" s="4"/>
      <c r="T74" s="4"/>
    </row>
    <row r="75" spans="1:27" ht="26.25" customHeight="1" outlineLevel="1">
      <c r="A75" s="82"/>
      <c r="B75" s="328"/>
      <c r="C75" s="473" t="s">
        <v>64</v>
      </c>
      <c r="D75" s="473"/>
      <c r="E75" s="473"/>
      <c r="F75" s="474"/>
      <c r="G75" s="99"/>
      <c r="H75" s="109"/>
      <c r="I75" s="420"/>
      <c r="J75" s="60"/>
      <c r="K75" s="342"/>
      <c r="L75" s="168"/>
      <c r="M75" s="6"/>
      <c r="N75" s="6"/>
      <c r="O75" s="6"/>
      <c r="P75" s="6"/>
      <c r="Q75" s="7"/>
      <c r="R75" s="7"/>
      <c r="S75" s="7"/>
      <c r="T75" s="7"/>
      <c r="U75" s="6"/>
      <c r="V75" s="6"/>
      <c r="W75" s="6"/>
      <c r="X75" s="217"/>
      <c r="Y75" s="217"/>
      <c r="Z75" s="7"/>
      <c r="AA75" s="217"/>
    </row>
    <row r="76" spans="1:27" ht="39" customHeight="1" outlineLevel="1">
      <c r="A76" s="82"/>
      <c r="B76" s="328"/>
      <c r="C76" s="473" t="s">
        <v>65</v>
      </c>
      <c r="D76" s="473"/>
      <c r="E76" s="473"/>
      <c r="F76" s="474"/>
      <c r="G76" s="106"/>
      <c r="H76" s="110"/>
      <c r="I76" s="421"/>
      <c r="J76" s="54"/>
      <c r="K76" s="344"/>
      <c r="L76" s="166"/>
      <c r="M76" s="23"/>
      <c r="N76" s="23"/>
      <c r="O76" s="23"/>
      <c r="P76" s="23"/>
      <c r="Q76" s="51"/>
      <c r="R76" s="51"/>
      <c r="S76" s="51"/>
      <c r="T76" s="51"/>
      <c r="U76" s="23"/>
      <c r="V76" s="23"/>
      <c r="W76" s="23"/>
      <c r="X76" s="217"/>
      <c r="Y76" s="217"/>
      <c r="Z76" s="7"/>
      <c r="AA76" s="217"/>
    </row>
    <row r="77" spans="1:27">
      <c r="A77" s="48"/>
      <c r="B77" s="329"/>
      <c r="C77" s="87"/>
      <c r="D77" s="87"/>
      <c r="E77" s="87"/>
      <c r="F77" s="87"/>
      <c r="G77" s="117"/>
      <c r="H77" s="111"/>
      <c r="I77" s="92"/>
      <c r="J77" s="92"/>
      <c r="K77" s="31"/>
      <c r="L77" s="174"/>
      <c r="M77" s="31"/>
      <c r="N77" s="31"/>
      <c r="O77" s="31"/>
      <c r="P77" s="31"/>
      <c r="Q77" s="127"/>
      <c r="R77" s="127"/>
      <c r="S77" s="127"/>
      <c r="T77" s="127"/>
      <c r="U77" s="31"/>
      <c r="V77" s="31"/>
      <c r="W77" s="31"/>
    </row>
    <row r="78" spans="1:27" ht="26.25" customHeight="1">
      <c r="A78" s="82"/>
      <c r="B78" s="347" t="s">
        <v>361</v>
      </c>
      <c r="C78" s="348"/>
      <c r="D78" s="348"/>
      <c r="E78" s="348"/>
      <c r="F78" s="348"/>
      <c r="G78" s="106"/>
      <c r="H78" s="110"/>
      <c r="I78" s="65"/>
      <c r="J78" s="65">
        <f>J79</f>
        <v>0</v>
      </c>
      <c r="K78" s="165"/>
      <c r="L78" s="165"/>
      <c r="M78" s="18"/>
      <c r="N78" s="18"/>
      <c r="O78" s="18"/>
      <c r="P78" s="18"/>
      <c r="Q78" s="17"/>
      <c r="R78" s="17"/>
      <c r="S78" s="17"/>
      <c r="T78" s="17"/>
      <c r="U78" s="18"/>
      <c r="V78" s="18"/>
      <c r="W78" s="18"/>
      <c r="X78" s="239"/>
      <c r="Y78" s="239"/>
      <c r="Z78" s="17"/>
      <c r="AA78" s="239"/>
    </row>
    <row r="79" spans="1:27" outlineLevel="1">
      <c r="A79" s="82"/>
      <c r="B79" s="328"/>
      <c r="C79" s="472" t="s">
        <v>362</v>
      </c>
      <c r="D79" s="473"/>
      <c r="E79" s="473"/>
      <c r="F79" s="474"/>
      <c r="G79" s="99"/>
      <c r="H79" s="109"/>
      <c r="I79" s="286"/>
      <c r="J79" s="60"/>
      <c r="K79" s="222"/>
      <c r="L79" s="171"/>
      <c r="M79" s="6"/>
      <c r="N79" s="6"/>
      <c r="O79" s="6"/>
      <c r="P79" s="6"/>
      <c r="Q79" s="7"/>
      <c r="R79" s="7"/>
      <c r="S79" s="7"/>
      <c r="T79" s="7"/>
      <c r="U79" s="6"/>
      <c r="V79" s="6"/>
      <c r="W79" s="6"/>
      <c r="X79" s="217"/>
      <c r="Y79" s="217"/>
      <c r="Z79" s="7"/>
      <c r="AA79" s="217"/>
    </row>
    <row r="80" spans="1:27">
      <c r="A80" s="48"/>
      <c r="B80" s="329"/>
      <c r="C80" s="87"/>
      <c r="D80" s="87"/>
      <c r="E80" s="87"/>
      <c r="F80" s="87"/>
      <c r="G80" s="117"/>
      <c r="H80" s="111"/>
      <c r="I80" s="92"/>
      <c r="J80" s="92"/>
      <c r="K80" s="31"/>
      <c r="L80" s="45"/>
      <c r="M80" s="15"/>
      <c r="N80" s="15"/>
      <c r="O80" s="15"/>
      <c r="P80" s="15"/>
      <c r="Q80" s="48"/>
      <c r="R80" s="48"/>
      <c r="S80" s="48"/>
      <c r="T80" s="48"/>
      <c r="U80" s="15"/>
      <c r="V80" s="15"/>
      <c r="W80" s="15"/>
    </row>
    <row r="81" spans="1:27">
      <c r="A81" s="91"/>
      <c r="B81" s="353" t="s">
        <v>363</v>
      </c>
      <c r="C81" s="486"/>
      <c r="D81" s="486"/>
      <c r="E81" s="486"/>
      <c r="F81" s="486"/>
      <c r="G81" s="103"/>
      <c r="H81" s="110"/>
      <c r="I81" s="65"/>
      <c r="J81" s="65">
        <f>SUM(J82:J82)</f>
        <v>0</v>
      </c>
      <c r="K81" s="18"/>
      <c r="L81" s="165"/>
      <c r="M81" s="18"/>
      <c r="N81" s="18"/>
      <c r="O81" s="18"/>
      <c r="P81" s="18"/>
      <c r="Q81" s="32"/>
      <c r="R81" s="130"/>
      <c r="S81" s="130"/>
      <c r="T81" s="130"/>
      <c r="U81" s="18"/>
      <c r="V81" s="18"/>
      <c r="W81" s="18"/>
    </row>
    <row r="82" spans="1:27" ht="12.75" customHeight="1" outlineLevel="1">
      <c r="A82" s="91"/>
      <c r="B82" s="263"/>
      <c r="C82" s="484" t="s">
        <v>66</v>
      </c>
      <c r="D82" s="476"/>
      <c r="E82" s="476"/>
      <c r="F82" s="479"/>
      <c r="G82" s="105"/>
      <c r="H82" s="113"/>
      <c r="I82" s="53"/>
      <c r="J82" s="60"/>
      <c r="K82" s="342"/>
      <c r="L82" s="166"/>
      <c r="M82" s="9"/>
      <c r="N82" s="9"/>
      <c r="O82" s="9"/>
      <c r="P82" s="9"/>
      <c r="Q82" s="380"/>
      <c r="R82" s="33"/>
      <c r="S82" s="33"/>
      <c r="T82" s="33"/>
      <c r="U82" s="9"/>
      <c r="V82" s="9"/>
      <c r="W82" s="9"/>
      <c r="X82" s="217"/>
      <c r="Y82" s="217"/>
      <c r="Z82" s="7"/>
      <c r="AA82" s="217"/>
    </row>
    <row r="83" spans="1:27" outlineLevel="1">
      <c r="A83" s="91"/>
      <c r="B83" s="327"/>
      <c r="C83" s="484" t="s">
        <v>67</v>
      </c>
      <c r="D83" s="476"/>
      <c r="E83" s="476"/>
      <c r="F83" s="477"/>
      <c r="G83" s="105"/>
      <c r="H83" s="113"/>
      <c r="I83" s="6"/>
      <c r="J83" s="6"/>
      <c r="K83" s="343"/>
      <c r="L83" s="166"/>
      <c r="M83" s="6"/>
      <c r="N83" s="6"/>
      <c r="O83" s="6"/>
      <c r="P83" s="6"/>
      <c r="Q83" s="381"/>
      <c r="R83" s="7"/>
      <c r="S83" s="7"/>
      <c r="T83" s="7"/>
      <c r="U83" s="6"/>
      <c r="V83" s="6"/>
      <c r="W83" s="6"/>
      <c r="X83" s="217"/>
      <c r="Y83" s="217"/>
      <c r="Z83" s="7"/>
      <c r="AA83" s="217"/>
    </row>
    <row r="84" spans="1:27" ht="25.5" customHeight="1" outlineLevel="1">
      <c r="A84" s="91"/>
      <c r="B84" s="327"/>
      <c r="C84" s="482" t="s">
        <v>68</v>
      </c>
      <c r="D84" s="482"/>
      <c r="E84" s="482"/>
      <c r="F84" s="440"/>
      <c r="G84" s="105"/>
      <c r="H84" s="113"/>
      <c r="I84" s="6"/>
      <c r="J84" s="6"/>
      <c r="K84" s="343"/>
      <c r="L84" s="166"/>
      <c r="M84" s="6"/>
      <c r="N84" s="6"/>
      <c r="O84" s="6"/>
      <c r="P84" s="6"/>
      <c r="Q84" s="381"/>
      <c r="R84" s="7"/>
      <c r="S84" s="7"/>
      <c r="T84" s="7"/>
      <c r="U84" s="6"/>
      <c r="V84" s="6"/>
      <c r="W84" s="6"/>
      <c r="X84" s="217"/>
      <c r="Y84" s="217"/>
      <c r="Z84" s="7"/>
      <c r="AA84" s="217"/>
    </row>
    <row r="85" spans="1:27" ht="30.75" customHeight="1" outlineLevel="1">
      <c r="A85" s="91"/>
      <c r="B85" s="327"/>
      <c r="C85" s="482" t="s">
        <v>69</v>
      </c>
      <c r="D85" s="482"/>
      <c r="E85" s="482"/>
      <c r="F85" s="482"/>
      <c r="G85" s="105"/>
      <c r="H85" s="113"/>
      <c r="I85" s="6"/>
      <c r="J85" s="6"/>
      <c r="K85" s="344"/>
      <c r="L85" s="167"/>
      <c r="M85" s="6"/>
      <c r="N85" s="6"/>
      <c r="O85" s="6"/>
      <c r="P85" s="6"/>
      <c r="Q85" s="382"/>
      <c r="R85" s="7"/>
      <c r="S85" s="7"/>
      <c r="T85" s="7"/>
      <c r="U85" s="6"/>
      <c r="V85" s="6"/>
      <c r="W85" s="6"/>
      <c r="X85" s="217"/>
      <c r="Y85" s="217"/>
      <c r="Z85" s="7"/>
      <c r="AA85" s="217"/>
    </row>
    <row r="86" spans="1:27">
      <c r="A86" s="91"/>
      <c r="B86" s="68"/>
      <c r="C86" s="49"/>
      <c r="D86" s="49"/>
      <c r="E86" s="49"/>
      <c r="F86" s="49"/>
      <c r="G86" s="421"/>
      <c r="H86" s="37"/>
      <c r="I86" s="5"/>
      <c r="J86" s="5"/>
      <c r="K86" s="5"/>
      <c r="L86" s="154"/>
      <c r="M86" s="5"/>
      <c r="N86" s="5"/>
      <c r="O86" s="5"/>
      <c r="P86" s="5"/>
      <c r="Q86" s="4"/>
      <c r="R86" s="4"/>
      <c r="S86" s="4"/>
      <c r="T86" s="4"/>
    </row>
    <row r="87" spans="1:27">
      <c r="A87" s="82"/>
      <c r="B87" s="355" t="s">
        <v>364</v>
      </c>
      <c r="C87" s="355"/>
      <c r="D87" s="355"/>
      <c r="E87" s="355"/>
      <c r="F87" s="355"/>
      <c r="G87" s="421"/>
      <c r="H87" s="287">
        <v>15</v>
      </c>
      <c r="I87" s="36">
        <v>15</v>
      </c>
      <c r="J87" s="36">
        <f>J88+J93+J97</f>
        <v>0</v>
      </c>
      <c r="K87" s="5"/>
      <c r="L87" s="154"/>
      <c r="M87" s="5"/>
      <c r="N87" s="5"/>
      <c r="O87" s="5"/>
      <c r="P87" s="5"/>
      <c r="Q87" s="4"/>
      <c r="R87" s="4"/>
      <c r="S87" s="4"/>
      <c r="T87" s="4"/>
    </row>
    <row r="88" spans="1:27">
      <c r="A88" s="91"/>
      <c r="B88" s="347" t="s">
        <v>365</v>
      </c>
      <c r="C88" s="348"/>
      <c r="D88" s="348"/>
      <c r="E88" s="348"/>
      <c r="F88" s="348"/>
      <c r="G88" s="421"/>
      <c r="H88" s="287"/>
      <c r="I88" s="65"/>
      <c r="J88" s="30">
        <f>SUM(J89:J91)</f>
        <v>0</v>
      </c>
      <c r="K88" s="5"/>
      <c r="L88" s="154"/>
      <c r="M88" s="5"/>
      <c r="N88" s="5"/>
      <c r="O88" s="5"/>
      <c r="P88" s="5"/>
      <c r="Q88" s="161"/>
      <c r="R88" s="4"/>
      <c r="S88" s="4"/>
      <c r="T88" s="4"/>
    </row>
    <row r="89" spans="1:27" ht="25.5" customHeight="1" outlineLevel="1">
      <c r="A89" s="91"/>
      <c r="B89" s="319"/>
      <c r="C89" s="473" t="s">
        <v>70</v>
      </c>
      <c r="D89" s="476"/>
      <c r="E89" s="476"/>
      <c r="F89" s="479"/>
      <c r="G89" s="421"/>
      <c r="H89" s="287"/>
      <c r="I89" s="23"/>
      <c r="J89" s="60"/>
      <c r="K89" s="342"/>
      <c r="L89" s="168"/>
      <c r="M89" s="6"/>
      <c r="N89" s="6"/>
      <c r="O89" s="6"/>
      <c r="P89" s="6"/>
      <c r="Q89" s="7"/>
      <c r="R89" s="7"/>
      <c r="S89" s="7"/>
      <c r="T89" s="7"/>
      <c r="U89" s="6"/>
      <c r="V89" s="6"/>
      <c r="W89" s="6"/>
      <c r="X89" s="217"/>
      <c r="Y89" s="217"/>
      <c r="Z89" s="7"/>
      <c r="AA89" s="217"/>
    </row>
    <row r="90" spans="1:27" outlineLevel="1">
      <c r="A90" s="91"/>
      <c r="B90" s="319"/>
      <c r="C90" s="482" t="s">
        <v>71</v>
      </c>
      <c r="D90" s="482"/>
      <c r="E90" s="482"/>
      <c r="F90" s="439"/>
      <c r="G90" s="421"/>
      <c r="H90" s="287"/>
      <c r="I90" s="24"/>
      <c r="J90" s="60"/>
      <c r="K90" s="343"/>
      <c r="L90" s="166"/>
      <c r="M90" s="6"/>
      <c r="N90" s="6"/>
      <c r="O90" s="6"/>
      <c r="P90" s="6"/>
      <c r="Q90" s="7"/>
      <c r="R90" s="7"/>
      <c r="S90" s="7"/>
      <c r="T90" s="7"/>
      <c r="U90" s="6"/>
      <c r="V90" s="6"/>
      <c r="W90" s="6"/>
      <c r="X90" s="217"/>
      <c r="Y90" s="217"/>
      <c r="Z90" s="7"/>
      <c r="AA90" s="217"/>
    </row>
    <row r="91" spans="1:27" ht="37.5" customHeight="1" outlineLevel="1">
      <c r="A91" s="91"/>
      <c r="B91" s="319"/>
      <c r="C91" s="482" t="s">
        <v>72</v>
      </c>
      <c r="D91" s="482"/>
      <c r="E91" s="482"/>
      <c r="F91" s="482"/>
      <c r="G91" s="421"/>
      <c r="H91" s="287"/>
      <c r="I91" s="24"/>
      <c r="J91" s="60"/>
      <c r="K91" s="344"/>
      <c r="L91" s="167"/>
      <c r="M91" s="6"/>
      <c r="N91" s="6"/>
      <c r="O91" s="6"/>
      <c r="P91" s="6"/>
      <c r="Q91" s="7"/>
      <c r="R91" s="7"/>
      <c r="S91" s="7"/>
      <c r="T91" s="7"/>
      <c r="U91" s="6"/>
      <c r="V91" s="6"/>
      <c r="W91" s="6"/>
      <c r="X91" s="217"/>
      <c r="Y91" s="217"/>
      <c r="Z91" s="7"/>
      <c r="AA91" s="217"/>
    </row>
    <row r="92" spans="1:27">
      <c r="A92" s="91"/>
      <c r="B92" s="62"/>
      <c r="C92" s="308"/>
      <c r="D92" s="308"/>
      <c r="E92" s="308"/>
      <c r="F92" s="308"/>
      <c r="G92" s="421"/>
      <c r="H92" s="287"/>
      <c r="I92" s="15"/>
      <c r="J92" s="15"/>
      <c r="K92" s="15"/>
      <c r="L92" s="45"/>
      <c r="M92" s="15"/>
      <c r="N92" s="15"/>
      <c r="O92" s="15"/>
      <c r="P92" s="15"/>
      <c r="Q92" s="48"/>
      <c r="R92" s="48"/>
      <c r="S92" s="48"/>
      <c r="T92" s="48"/>
      <c r="U92" s="15"/>
      <c r="V92" s="15"/>
      <c r="W92" s="15"/>
    </row>
    <row r="93" spans="1:27">
      <c r="A93" s="91"/>
      <c r="B93" s="347" t="s">
        <v>366</v>
      </c>
      <c r="C93" s="348"/>
      <c r="D93" s="348"/>
      <c r="E93" s="348"/>
      <c r="F93" s="348"/>
      <c r="G93" s="421"/>
      <c r="H93" s="287"/>
      <c r="I93" s="65"/>
      <c r="J93" s="30">
        <f>SUM(J94:J95)</f>
        <v>0</v>
      </c>
      <c r="K93" s="5"/>
      <c r="L93" s="154"/>
      <c r="M93" s="5"/>
      <c r="N93" s="5"/>
      <c r="O93" s="5"/>
      <c r="P93" s="5"/>
      <c r="Q93" s="4"/>
      <c r="R93" s="4"/>
      <c r="S93" s="4"/>
      <c r="T93" s="4"/>
    </row>
    <row r="94" spans="1:27" ht="13.5" customHeight="1" outlineLevel="1">
      <c r="A94" s="91"/>
      <c r="B94" s="319"/>
      <c r="C94" s="472" t="s">
        <v>367</v>
      </c>
      <c r="D94" s="476"/>
      <c r="E94" s="476"/>
      <c r="F94" s="479"/>
      <c r="G94" s="421"/>
      <c r="H94" s="287"/>
      <c r="I94" s="420"/>
      <c r="J94" s="60"/>
      <c r="K94" s="140"/>
      <c r="L94" s="171"/>
      <c r="M94" s="6"/>
      <c r="N94" s="6"/>
      <c r="O94" s="6"/>
      <c r="P94" s="6"/>
      <c r="Q94" s="7"/>
      <c r="R94" s="7"/>
      <c r="S94" s="7"/>
      <c r="T94" s="7"/>
      <c r="U94" s="6"/>
      <c r="V94" s="6"/>
      <c r="W94" s="6"/>
      <c r="X94" s="217"/>
      <c r="Y94" s="217"/>
      <c r="Z94" s="7"/>
      <c r="AA94" s="217"/>
    </row>
    <row r="95" spans="1:27" ht="12.75" customHeight="1" outlineLevel="1">
      <c r="A95" s="91"/>
      <c r="B95" s="319"/>
      <c r="C95" s="472" t="s">
        <v>368</v>
      </c>
      <c r="D95" s="476"/>
      <c r="E95" s="476"/>
      <c r="F95" s="479"/>
      <c r="G95" s="421"/>
      <c r="H95" s="287"/>
      <c r="I95" s="422"/>
      <c r="J95" s="60"/>
      <c r="K95" s="140"/>
      <c r="L95" s="171"/>
      <c r="M95" s="6"/>
      <c r="N95" s="6"/>
      <c r="O95" s="6"/>
      <c r="P95" s="6"/>
      <c r="Q95" s="7"/>
      <c r="R95" s="7"/>
      <c r="S95" s="7"/>
      <c r="T95" s="7"/>
      <c r="U95" s="6"/>
      <c r="V95" s="6"/>
      <c r="W95" s="6"/>
      <c r="X95" s="217"/>
      <c r="Y95" s="217"/>
      <c r="Z95" s="7"/>
      <c r="AA95" s="217"/>
    </row>
    <row r="96" spans="1:27">
      <c r="A96" s="91"/>
      <c r="B96" s="62"/>
      <c r="C96" s="308"/>
      <c r="D96" s="308"/>
      <c r="E96" s="308"/>
      <c r="F96" s="308"/>
      <c r="G96" s="421"/>
      <c r="H96" s="287"/>
      <c r="I96" s="15"/>
      <c r="J96" s="15"/>
      <c r="K96" s="15"/>
      <c r="L96" s="45"/>
      <c r="M96" s="15"/>
      <c r="N96" s="15"/>
      <c r="O96" s="15"/>
      <c r="P96" s="15"/>
      <c r="Q96" s="48"/>
      <c r="R96" s="48"/>
      <c r="S96" s="48"/>
      <c r="T96" s="48"/>
      <c r="U96" s="15"/>
      <c r="V96" s="15"/>
      <c r="W96" s="15"/>
    </row>
    <row r="97" spans="1:27">
      <c r="A97" s="91"/>
      <c r="B97" s="347" t="s">
        <v>369</v>
      </c>
      <c r="C97" s="348"/>
      <c r="D97" s="348"/>
      <c r="E97" s="348"/>
      <c r="F97" s="348"/>
      <c r="G97" s="421"/>
      <c r="H97" s="287"/>
      <c r="I97" s="65"/>
      <c r="J97" s="30">
        <f>SUM(J98:J99)</f>
        <v>0</v>
      </c>
      <c r="K97" s="5"/>
      <c r="L97" s="154"/>
      <c r="M97" s="5"/>
      <c r="N97" s="5"/>
      <c r="O97" s="5"/>
      <c r="P97" s="5"/>
      <c r="Q97" s="4"/>
      <c r="R97" s="4"/>
      <c r="S97" s="4"/>
      <c r="T97" s="4"/>
    </row>
    <row r="98" spans="1:27" outlineLevel="1">
      <c r="A98" s="91"/>
      <c r="B98" s="319"/>
      <c r="C98" s="473" t="s">
        <v>73</v>
      </c>
      <c r="D98" s="476"/>
      <c r="E98" s="476"/>
      <c r="F98" s="479"/>
      <c r="G98" s="421"/>
      <c r="H98" s="287"/>
      <c r="I98" s="420"/>
      <c r="J98" s="60"/>
      <c r="K98" s="342"/>
      <c r="L98" s="168"/>
      <c r="M98" s="6"/>
      <c r="N98" s="6"/>
      <c r="O98" s="6"/>
      <c r="P98" s="6"/>
      <c r="Q98" s="7"/>
      <c r="R98" s="7"/>
      <c r="S98" s="7"/>
      <c r="T98" s="7"/>
      <c r="U98" s="6"/>
      <c r="V98" s="6"/>
      <c r="W98" s="6"/>
      <c r="X98" s="217"/>
      <c r="Y98" s="217"/>
      <c r="Z98" s="7"/>
      <c r="AA98" s="217"/>
    </row>
    <row r="99" spans="1:27" outlineLevel="1">
      <c r="A99" s="91"/>
      <c r="B99" s="319"/>
      <c r="C99" s="473" t="s">
        <v>74</v>
      </c>
      <c r="D99" s="476"/>
      <c r="E99" s="476"/>
      <c r="F99" s="479"/>
      <c r="G99" s="421"/>
      <c r="H99" s="113"/>
      <c r="I99" s="421"/>
      <c r="J99" s="60"/>
      <c r="K99" s="344"/>
      <c r="L99" s="167"/>
      <c r="M99" s="6"/>
      <c r="N99" s="6"/>
      <c r="O99" s="6"/>
      <c r="P99" s="6"/>
      <c r="Q99" s="7"/>
      <c r="R99" s="7"/>
      <c r="S99" s="7"/>
      <c r="T99" s="7"/>
      <c r="U99" s="6"/>
      <c r="V99" s="6"/>
      <c r="W99" s="6"/>
      <c r="X99" s="217"/>
      <c r="Y99" s="217"/>
      <c r="Z99" s="7"/>
      <c r="AA99" s="217"/>
    </row>
    <row r="100" spans="1:27">
      <c r="A100" s="91"/>
      <c r="B100" s="62"/>
      <c r="C100" s="63"/>
      <c r="D100" s="63"/>
      <c r="E100" s="63"/>
      <c r="F100" s="63"/>
      <c r="G100" s="48"/>
      <c r="H100" s="48"/>
      <c r="I100" s="15"/>
      <c r="J100" s="15"/>
      <c r="K100" s="15"/>
      <c r="L100" s="45"/>
      <c r="M100" s="15"/>
      <c r="N100" s="15"/>
      <c r="O100" s="15"/>
      <c r="P100" s="15"/>
      <c r="Q100" s="48"/>
      <c r="R100" s="48"/>
      <c r="S100" s="48"/>
      <c r="T100" s="48"/>
      <c r="U100" s="15"/>
      <c r="V100" s="15"/>
      <c r="W100" s="15"/>
    </row>
    <row r="101" spans="1:27">
      <c r="A101" s="91"/>
      <c r="B101" s="355" t="s">
        <v>370</v>
      </c>
      <c r="C101" s="355"/>
      <c r="D101" s="355"/>
      <c r="E101" s="355"/>
      <c r="F101" s="355"/>
      <c r="G101" s="98">
        <v>20</v>
      </c>
      <c r="H101" s="108">
        <v>25</v>
      </c>
      <c r="I101" s="36">
        <v>45</v>
      </c>
      <c r="J101" s="36">
        <f>J102+J109+J133</f>
        <v>0</v>
      </c>
      <c r="K101" s="5"/>
      <c r="L101" s="154"/>
      <c r="M101" s="5"/>
      <c r="N101" s="5"/>
      <c r="O101" s="5"/>
      <c r="P101" s="5"/>
      <c r="Q101" s="4"/>
      <c r="R101" s="4"/>
      <c r="S101" s="4"/>
      <c r="T101" s="4"/>
    </row>
    <row r="102" spans="1:27">
      <c r="A102" s="91"/>
      <c r="B102" s="353" t="s">
        <v>371</v>
      </c>
      <c r="C102" s="354"/>
      <c r="D102" s="354"/>
      <c r="E102" s="354"/>
      <c r="F102" s="354"/>
      <c r="G102" s="98"/>
      <c r="H102" s="108"/>
      <c r="I102" s="65"/>
      <c r="J102" s="30">
        <f>SUM(J103:J107)</f>
        <v>0</v>
      </c>
      <c r="K102" s="5"/>
      <c r="L102" s="154"/>
      <c r="R102" s="4"/>
      <c r="S102" s="4"/>
      <c r="T102" s="4"/>
    </row>
    <row r="103" spans="1:27" outlineLevel="1">
      <c r="A103" s="91"/>
      <c r="B103" s="263"/>
      <c r="C103" s="473" t="s">
        <v>75</v>
      </c>
      <c r="D103" s="476"/>
      <c r="E103" s="476"/>
      <c r="F103" s="477"/>
      <c r="G103" s="99"/>
      <c r="H103" s="109"/>
      <c r="I103" s="23"/>
      <c r="J103" s="60"/>
      <c r="K103" s="342"/>
      <c r="L103" s="168"/>
      <c r="M103" s="6"/>
      <c r="N103" s="6"/>
      <c r="O103" s="6"/>
      <c r="P103" s="6"/>
      <c r="Q103" s="7"/>
      <c r="R103" s="7"/>
      <c r="S103" s="7"/>
      <c r="T103" s="414"/>
      <c r="U103" s="6"/>
      <c r="V103" s="6"/>
      <c r="W103" s="6"/>
      <c r="X103" s="217"/>
      <c r="Y103" s="217"/>
      <c r="Z103" s="7"/>
      <c r="AA103" s="217"/>
    </row>
    <row r="104" spans="1:27" outlineLevel="1">
      <c r="A104" s="82"/>
      <c r="B104" s="263"/>
      <c r="C104" s="473" t="s">
        <v>76</v>
      </c>
      <c r="D104" s="476"/>
      <c r="E104" s="476"/>
      <c r="F104" s="477"/>
      <c r="G104" s="106"/>
      <c r="H104" s="110"/>
      <c r="I104" s="24"/>
      <c r="J104" s="60"/>
      <c r="K104" s="343"/>
      <c r="L104" s="166"/>
      <c r="M104" s="6"/>
      <c r="N104" s="6"/>
      <c r="O104" s="6"/>
      <c r="P104" s="6"/>
      <c r="Q104" s="7"/>
      <c r="R104" s="7"/>
      <c r="S104" s="7"/>
      <c r="T104" s="415"/>
      <c r="U104" s="6"/>
      <c r="V104" s="6"/>
      <c r="W104" s="6"/>
      <c r="X104" s="217"/>
      <c r="Y104" s="217"/>
      <c r="Z104" s="7"/>
      <c r="AA104" s="217"/>
    </row>
    <row r="105" spans="1:27" outlineLevel="1">
      <c r="A105" s="82"/>
      <c r="B105" s="263"/>
      <c r="C105" s="473" t="s">
        <v>77</v>
      </c>
      <c r="D105" s="476"/>
      <c r="E105" s="476"/>
      <c r="F105" s="477"/>
      <c r="G105" s="106"/>
      <c r="H105" s="110"/>
      <c r="I105" s="24"/>
      <c r="J105" s="60"/>
      <c r="K105" s="343"/>
      <c r="L105" s="166"/>
      <c r="M105" s="6"/>
      <c r="N105" s="6"/>
      <c r="O105" s="6"/>
      <c r="P105" s="6"/>
      <c r="Q105" s="7"/>
      <c r="R105" s="7"/>
      <c r="S105" s="7"/>
      <c r="T105" s="415"/>
      <c r="U105" s="6"/>
      <c r="V105" s="6"/>
      <c r="W105" s="6"/>
      <c r="X105" s="217"/>
      <c r="Y105" s="217"/>
      <c r="Z105" s="7"/>
      <c r="AA105" s="217"/>
    </row>
    <row r="106" spans="1:27" outlineLevel="1">
      <c r="A106" s="82"/>
      <c r="B106" s="263"/>
      <c r="C106" s="473" t="s">
        <v>78</v>
      </c>
      <c r="D106" s="476"/>
      <c r="E106" s="476"/>
      <c r="F106" s="477"/>
      <c r="G106" s="106"/>
      <c r="H106" s="110"/>
      <c r="I106" s="24"/>
      <c r="J106" s="60"/>
      <c r="K106" s="343"/>
      <c r="L106" s="166"/>
      <c r="M106" s="6"/>
      <c r="N106" s="6"/>
      <c r="O106" s="6"/>
      <c r="P106" s="6"/>
      <c r="Q106" s="7"/>
      <c r="R106" s="7"/>
      <c r="S106" s="7"/>
      <c r="T106" s="415"/>
      <c r="U106" s="6"/>
      <c r="V106" s="6"/>
      <c r="W106" s="6"/>
      <c r="X106" s="217"/>
      <c r="Y106" s="217"/>
      <c r="Z106" s="7"/>
      <c r="AA106" s="217"/>
    </row>
    <row r="107" spans="1:27" ht="23.25" customHeight="1" outlineLevel="1">
      <c r="A107" s="82"/>
      <c r="B107" s="263"/>
      <c r="C107" s="473" t="s">
        <v>79</v>
      </c>
      <c r="D107" s="476"/>
      <c r="E107" s="476"/>
      <c r="F107" s="477"/>
      <c r="G107" s="106"/>
      <c r="H107" s="110"/>
      <c r="I107" s="24"/>
      <c r="J107" s="54"/>
      <c r="K107" s="344"/>
      <c r="L107" s="166"/>
      <c r="M107" s="23"/>
      <c r="N107" s="23"/>
      <c r="O107" s="23"/>
      <c r="P107" s="23"/>
      <c r="Q107" s="51"/>
      <c r="R107" s="51"/>
      <c r="S107" s="51"/>
      <c r="T107" s="416"/>
      <c r="U107" s="23"/>
      <c r="V107" s="23"/>
      <c r="W107" s="23"/>
      <c r="X107" s="217"/>
      <c r="Y107" s="217"/>
      <c r="Z107" s="7"/>
      <c r="AA107" s="217"/>
    </row>
    <row r="108" spans="1:27">
      <c r="A108" s="82"/>
      <c r="B108" s="307"/>
      <c r="C108" s="330"/>
      <c r="D108" s="330"/>
      <c r="E108" s="330"/>
      <c r="F108" s="330"/>
      <c r="G108" s="127"/>
      <c r="H108" s="127"/>
      <c r="I108" s="31"/>
      <c r="J108" s="31"/>
      <c r="K108" s="31"/>
      <c r="L108" s="174"/>
      <c r="M108" s="31"/>
      <c r="N108" s="31"/>
      <c r="O108" s="31"/>
      <c r="P108" s="31"/>
      <c r="Q108" s="127"/>
      <c r="R108" s="127"/>
      <c r="S108" s="127"/>
      <c r="T108" s="127"/>
      <c r="U108" s="31"/>
      <c r="V108" s="31"/>
      <c r="W108" s="31"/>
    </row>
    <row r="109" spans="1:27">
      <c r="A109" s="82"/>
      <c r="B109" s="353" t="s">
        <v>372</v>
      </c>
      <c r="C109" s="354"/>
      <c r="D109" s="354"/>
      <c r="E109" s="354"/>
      <c r="F109" s="354"/>
      <c r="G109" s="98"/>
      <c r="H109" s="108"/>
      <c r="I109" s="129"/>
      <c r="J109" s="132">
        <f>SUM(J110:J131)</f>
        <v>0</v>
      </c>
      <c r="K109" s="5"/>
      <c r="L109" s="154"/>
      <c r="M109" s="475"/>
      <c r="N109" s="475"/>
      <c r="O109" s="475"/>
      <c r="P109" s="475"/>
      <c r="Q109" s="475"/>
      <c r="R109" s="4"/>
      <c r="S109" s="4"/>
      <c r="T109" s="4"/>
    </row>
    <row r="110" spans="1:27" ht="24" customHeight="1" outlineLevel="1">
      <c r="B110" s="263"/>
      <c r="C110" s="473" t="s">
        <v>94</v>
      </c>
      <c r="D110" s="473"/>
      <c r="E110" s="473"/>
      <c r="F110" s="474"/>
      <c r="G110" s="99"/>
      <c r="H110" s="109"/>
      <c r="I110" s="23"/>
      <c r="J110" s="60"/>
      <c r="K110" s="342"/>
      <c r="L110" s="168"/>
      <c r="M110" s="6"/>
      <c r="N110" s="6"/>
      <c r="O110" s="383" t="s">
        <v>213</v>
      </c>
      <c r="P110" s="380"/>
      <c r="Q110" s="380"/>
      <c r="R110" s="7"/>
      <c r="S110" s="414"/>
      <c r="T110" s="7"/>
      <c r="U110" s="6"/>
      <c r="V110" s="6"/>
      <c r="W110" s="6"/>
      <c r="X110" s="217"/>
      <c r="Y110" s="217"/>
      <c r="Z110" s="7"/>
      <c r="AA110" s="217"/>
    </row>
    <row r="111" spans="1:27" outlineLevel="1">
      <c r="B111" s="263"/>
      <c r="C111" s="473" t="s">
        <v>84</v>
      </c>
      <c r="D111" s="473"/>
      <c r="E111" s="473"/>
      <c r="F111" s="474"/>
      <c r="G111" s="106"/>
      <c r="H111" s="110"/>
      <c r="I111" s="24"/>
      <c r="J111" s="60"/>
      <c r="K111" s="343"/>
      <c r="L111" s="166"/>
      <c r="M111" s="6"/>
      <c r="N111" s="6"/>
      <c r="O111" s="384"/>
      <c r="P111" s="381"/>
      <c r="Q111" s="381"/>
      <c r="R111" s="7"/>
      <c r="S111" s="415"/>
      <c r="T111" s="7"/>
      <c r="U111" s="6"/>
      <c r="V111" s="6"/>
      <c r="W111" s="6"/>
      <c r="X111" s="217"/>
      <c r="Y111" s="217"/>
      <c r="Z111" s="7"/>
      <c r="AA111" s="217"/>
    </row>
    <row r="112" spans="1:27" ht="24.75" customHeight="1" outlineLevel="1">
      <c r="B112" s="263"/>
      <c r="C112" s="473" t="s">
        <v>95</v>
      </c>
      <c r="D112" s="473"/>
      <c r="E112" s="473"/>
      <c r="F112" s="474"/>
      <c r="G112" s="106"/>
      <c r="H112" s="110"/>
      <c r="I112" s="24"/>
      <c r="J112" s="60"/>
      <c r="K112" s="343"/>
      <c r="L112" s="166"/>
      <c r="M112" s="6"/>
      <c r="N112" s="6"/>
      <c r="O112" s="384"/>
      <c r="P112" s="381"/>
      <c r="Q112" s="381"/>
      <c r="R112" s="7"/>
      <c r="S112" s="415"/>
      <c r="T112" s="7"/>
      <c r="U112" s="6"/>
      <c r="V112" s="6"/>
      <c r="W112" s="6"/>
      <c r="X112" s="217"/>
      <c r="Y112" s="217"/>
      <c r="Z112" s="7"/>
      <c r="AA112" s="217"/>
    </row>
    <row r="113" spans="2:27" outlineLevel="1">
      <c r="B113" s="263"/>
      <c r="C113" s="473" t="s">
        <v>85</v>
      </c>
      <c r="D113" s="473"/>
      <c r="E113" s="473"/>
      <c r="F113" s="474"/>
      <c r="G113" s="106"/>
      <c r="H113" s="110"/>
      <c r="I113" s="24"/>
      <c r="J113" s="60"/>
      <c r="K113" s="343"/>
      <c r="L113" s="166"/>
      <c r="M113" s="6"/>
      <c r="N113" s="6"/>
      <c r="O113" s="384"/>
      <c r="P113" s="381"/>
      <c r="Q113" s="381"/>
      <c r="R113" s="7"/>
      <c r="S113" s="415"/>
      <c r="T113" s="7"/>
      <c r="U113" s="6"/>
      <c r="V113" s="6"/>
      <c r="W113" s="6"/>
      <c r="X113" s="217"/>
      <c r="Y113" s="217"/>
      <c r="Z113" s="7"/>
      <c r="AA113" s="217"/>
    </row>
    <row r="114" spans="2:27" ht="14.25" customHeight="1" outlineLevel="1">
      <c r="B114" s="263"/>
      <c r="C114" s="472" t="s">
        <v>373</v>
      </c>
      <c r="D114" s="473"/>
      <c r="E114" s="473"/>
      <c r="F114" s="474"/>
      <c r="G114" s="106"/>
      <c r="H114" s="110"/>
      <c r="I114" s="24"/>
      <c r="J114" s="60"/>
      <c r="K114" s="343"/>
      <c r="L114" s="166"/>
      <c r="M114" s="6"/>
      <c r="N114" s="6"/>
      <c r="O114" s="384"/>
      <c r="P114" s="381"/>
      <c r="Q114" s="381"/>
      <c r="R114" s="7"/>
      <c r="S114" s="415"/>
      <c r="T114" s="7"/>
      <c r="U114" s="6"/>
      <c r="V114" s="6"/>
      <c r="W114" s="6"/>
      <c r="X114" s="217"/>
      <c r="Y114" s="217"/>
      <c r="Z114" s="7"/>
      <c r="AA114" s="217"/>
    </row>
    <row r="115" spans="2:27" ht="26.25" customHeight="1" outlineLevel="1">
      <c r="B115" s="263"/>
      <c r="C115" s="472" t="s">
        <v>374</v>
      </c>
      <c r="D115" s="473"/>
      <c r="E115" s="473"/>
      <c r="F115" s="474"/>
      <c r="G115" s="106"/>
      <c r="H115" s="110"/>
      <c r="I115" s="24"/>
      <c r="J115" s="60"/>
      <c r="K115" s="343"/>
      <c r="L115" s="166"/>
      <c r="M115" s="6"/>
      <c r="N115" s="6"/>
      <c r="O115" s="384"/>
      <c r="P115" s="381"/>
      <c r="Q115" s="381"/>
      <c r="R115" s="7"/>
      <c r="S115" s="415"/>
      <c r="T115" s="7"/>
      <c r="U115" s="6"/>
      <c r="V115" s="6"/>
      <c r="W115" s="6"/>
      <c r="X115" s="217"/>
      <c r="Y115" s="217"/>
      <c r="Z115" s="7"/>
      <c r="AA115" s="217"/>
    </row>
    <row r="116" spans="2:27" outlineLevel="1">
      <c r="B116" s="263"/>
      <c r="C116" s="446" t="s">
        <v>375</v>
      </c>
      <c r="D116" s="446"/>
      <c r="E116" s="446"/>
      <c r="F116" s="447"/>
      <c r="G116" s="106"/>
      <c r="H116" s="110"/>
      <c r="I116" s="24"/>
      <c r="J116" s="60"/>
      <c r="K116" s="343"/>
      <c r="L116" s="274"/>
      <c r="M116" s="6"/>
      <c r="N116" s="6"/>
      <c r="O116" s="384"/>
      <c r="P116" s="381"/>
      <c r="Q116" s="381"/>
      <c r="R116" s="7"/>
      <c r="S116" s="415"/>
      <c r="T116" s="7"/>
      <c r="U116" s="6"/>
      <c r="V116" s="6"/>
      <c r="W116" s="6"/>
      <c r="X116" s="217"/>
      <c r="Y116" s="217"/>
      <c r="Z116" s="7"/>
      <c r="AA116" s="217"/>
    </row>
    <row r="117" spans="2:27" outlineLevel="1">
      <c r="B117" s="263"/>
      <c r="C117" s="473" t="s">
        <v>86</v>
      </c>
      <c r="D117" s="473"/>
      <c r="E117" s="473"/>
      <c r="F117" s="474"/>
      <c r="G117" s="106"/>
      <c r="H117" s="110"/>
      <c r="I117" s="24"/>
      <c r="J117" s="60"/>
      <c r="K117" s="343"/>
      <c r="L117" s="166"/>
      <c r="M117" s="6"/>
      <c r="N117" s="6"/>
      <c r="O117" s="384"/>
      <c r="P117" s="381"/>
      <c r="Q117" s="381"/>
      <c r="R117" s="7"/>
      <c r="S117" s="415"/>
      <c r="T117" s="7"/>
      <c r="U117" s="6"/>
      <c r="V117" s="6"/>
      <c r="W117" s="6"/>
      <c r="X117" s="217"/>
      <c r="Y117" s="217"/>
      <c r="Z117" s="7"/>
      <c r="AA117" s="217"/>
    </row>
    <row r="118" spans="2:27" outlineLevel="1">
      <c r="B118" s="263"/>
      <c r="C118" s="473" t="s">
        <v>87</v>
      </c>
      <c r="D118" s="473"/>
      <c r="E118" s="473"/>
      <c r="F118" s="474"/>
      <c r="G118" s="106"/>
      <c r="H118" s="110"/>
      <c r="I118" s="24"/>
      <c r="J118" s="60"/>
      <c r="K118" s="343"/>
      <c r="L118" s="166"/>
      <c r="M118" s="6"/>
      <c r="N118" s="6"/>
      <c r="O118" s="384"/>
      <c r="P118" s="381"/>
      <c r="Q118" s="381"/>
      <c r="R118" s="7"/>
      <c r="S118" s="415"/>
      <c r="T118" s="7"/>
      <c r="U118" s="6"/>
      <c r="V118" s="6"/>
      <c r="W118" s="6"/>
      <c r="X118" s="217"/>
      <c r="Y118" s="217"/>
      <c r="Z118" s="7"/>
      <c r="AA118" s="217"/>
    </row>
    <row r="119" spans="2:27" ht="26.25" customHeight="1" outlineLevel="1">
      <c r="B119" s="263"/>
      <c r="C119" s="473" t="s">
        <v>96</v>
      </c>
      <c r="D119" s="473"/>
      <c r="E119" s="473"/>
      <c r="F119" s="474"/>
      <c r="G119" s="106"/>
      <c r="H119" s="110"/>
      <c r="I119" s="24"/>
      <c r="J119" s="60"/>
      <c r="K119" s="343"/>
      <c r="L119" s="166"/>
      <c r="M119" s="6"/>
      <c r="N119" s="6"/>
      <c r="O119" s="384"/>
      <c r="P119" s="381"/>
      <c r="Q119" s="381"/>
      <c r="R119" s="7"/>
      <c r="S119" s="415"/>
      <c r="T119" s="7"/>
      <c r="U119" s="6"/>
      <c r="V119" s="6"/>
      <c r="W119" s="6"/>
      <c r="X119" s="217"/>
      <c r="Y119" s="217"/>
      <c r="Z119" s="7"/>
      <c r="AA119" s="217"/>
    </row>
    <row r="120" spans="2:27" outlineLevel="1">
      <c r="B120" s="263"/>
      <c r="C120" s="473" t="s">
        <v>88</v>
      </c>
      <c r="D120" s="473"/>
      <c r="E120" s="473"/>
      <c r="F120" s="474"/>
      <c r="G120" s="106"/>
      <c r="H120" s="110"/>
      <c r="I120" s="24"/>
      <c r="J120" s="60"/>
      <c r="K120" s="343"/>
      <c r="L120" s="166"/>
      <c r="M120" s="6"/>
      <c r="N120" s="6"/>
      <c r="O120" s="384"/>
      <c r="P120" s="381"/>
      <c r="Q120" s="381"/>
      <c r="R120" s="7"/>
      <c r="S120" s="415"/>
      <c r="T120" s="7"/>
      <c r="U120" s="6"/>
      <c r="V120" s="6"/>
      <c r="W120" s="6"/>
      <c r="X120" s="217"/>
      <c r="Y120" s="217"/>
      <c r="Z120" s="7"/>
      <c r="AA120" s="217"/>
    </row>
    <row r="121" spans="2:27" outlineLevel="1">
      <c r="B121" s="263"/>
      <c r="C121" s="473" t="s">
        <v>89</v>
      </c>
      <c r="D121" s="473"/>
      <c r="E121" s="473"/>
      <c r="F121" s="474"/>
      <c r="G121" s="106"/>
      <c r="H121" s="110"/>
      <c r="I121" s="24"/>
      <c r="J121" s="60"/>
      <c r="K121" s="343"/>
      <c r="L121" s="166"/>
      <c r="M121" s="6"/>
      <c r="N121" s="6"/>
      <c r="O121" s="384"/>
      <c r="P121" s="381"/>
      <c r="Q121" s="381"/>
      <c r="R121" s="7"/>
      <c r="S121" s="415"/>
      <c r="T121" s="7"/>
      <c r="U121" s="6"/>
      <c r="V121" s="6"/>
      <c r="W121" s="6"/>
      <c r="X121" s="217"/>
      <c r="Y121" s="217"/>
      <c r="Z121" s="7"/>
      <c r="AA121" s="217"/>
    </row>
    <row r="122" spans="2:27" outlineLevel="1">
      <c r="B122" s="263"/>
      <c r="C122" s="472" t="s">
        <v>376</v>
      </c>
      <c r="D122" s="473"/>
      <c r="E122" s="473"/>
      <c r="F122" s="474"/>
      <c r="G122" s="106"/>
      <c r="H122" s="110"/>
      <c r="I122" s="24"/>
      <c r="J122" s="60"/>
      <c r="K122" s="343"/>
      <c r="L122" s="166"/>
      <c r="M122" s="6"/>
      <c r="N122" s="6"/>
      <c r="O122" s="384"/>
      <c r="P122" s="381"/>
      <c r="Q122" s="381"/>
      <c r="R122" s="7"/>
      <c r="S122" s="415"/>
      <c r="T122" s="7"/>
      <c r="U122" s="6"/>
      <c r="V122" s="6"/>
      <c r="W122" s="6"/>
      <c r="X122" s="217"/>
      <c r="Y122" s="217"/>
      <c r="Z122" s="7"/>
      <c r="AA122" s="217"/>
    </row>
    <row r="123" spans="2:27" outlineLevel="1">
      <c r="B123" s="263"/>
      <c r="C123" s="472" t="s">
        <v>377</v>
      </c>
      <c r="D123" s="473"/>
      <c r="E123" s="473"/>
      <c r="F123" s="474"/>
      <c r="G123" s="106"/>
      <c r="H123" s="110"/>
      <c r="I123" s="24"/>
      <c r="J123" s="60"/>
      <c r="K123" s="343"/>
      <c r="L123" s="166"/>
      <c r="M123" s="6"/>
      <c r="N123" s="6"/>
      <c r="O123" s="384"/>
      <c r="P123" s="381"/>
      <c r="Q123" s="381"/>
      <c r="R123" s="7"/>
      <c r="S123" s="415"/>
      <c r="T123" s="7"/>
      <c r="U123" s="6"/>
      <c r="V123" s="6"/>
      <c r="W123" s="6"/>
      <c r="X123" s="217"/>
      <c r="Y123" s="217"/>
      <c r="Z123" s="7"/>
      <c r="AA123" s="217"/>
    </row>
    <row r="124" spans="2:27" outlineLevel="1">
      <c r="B124" s="263"/>
      <c r="C124" s="473" t="s">
        <v>90</v>
      </c>
      <c r="D124" s="473"/>
      <c r="E124" s="473"/>
      <c r="F124" s="474"/>
      <c r="G124" s="106"/>
      <c r="H124" s="110"/>
      <c r="I124" s="24"/>
      <c r="J124" s="60"/>
      <c r="K124" s="343"/>
      <c r="L124" s="166"/>
      <c r="M124" s="6"/>
      <c r="N124" s="6"/>
      <c r="O124" s="384"/>
      <c r="P124" s="381"/>
      <c r="Q124" s="381"/>
      <c r="R124" s="7"/>
      <c r="S124" s="415"/>
      <c r="T124" s="7"/>
      <c r="U124" s="6"/>
      <c r="V124" s="6"/>
      <c r="W124" s="6"/>
      <c r="X124" s="217"/>
      <c r="Y124" s="217"/>
      <c r="Z124" s="7"/>
      <c r="AA124" s="217"/>
    </row>
    <row r="125" spans="2:27" ht="26.25" customHeight="1" outlineLevel="1">
      <c r="B125" s="263"/>
      <c r="C125" s="473" t="s">
        <v>97</v>
      </c>
      <c r="D125" s="473"/>
      <c r="E125" s="473"/>
      <c r="F125" s="474"/>
      <c r="G125" s="106"/>
      <c r="H125" s="110"/>
      <c r="I125" s="24"/>
      <c r="J125" s="60"/>
      <c r="K125" s="343"/>
      <c r="L125" s="166"/>
      <c r="M125" s="6"/>
      <c r="N125" s="6"/>
      <c r="O125" s="384"/>
      <c r="P125" s="381"/>
      <c r="Q125" s="381"/>
      <c r="R125" s="7"/>
      <c r="S125" s="415"/>
      <c r="T125" s="7"/>
      <c r="U125" s="6"/>
      <c r="V125" s="6"/>
      <c r="W125" s="6"/>
      <c r="X125" s="217"/>
      <c r="Y125" s="217"/>
      <c r="Z125" s="7"/>
      <c r="AA125" s="217"/>
    </row>
    <row r="126" spans="2:27" ht="12.75" customHeight="1" outlineLevel="1">
      <c r="B126" s="263"/>
      <c r="C126" s="473" t="s">
        <v>91</v>
      </c>
      <c r="D126" s="473"/>
      <c r="E126" s="473"/>
      <c r="F126" s="474"/>
      <c r="G126" s="106"/>
      <c r="H126" s="110"/>
      <c r="I126" s="24"/>
      <c r="J126" s="60"/>
      <c r="K126" s="343"/>
      <c r="L126" s="166"/>
      <c r="M126" s="6"/>
      <c r="N126" s="6"/>
      <c r="O126" s="384"/>
      <c r="P126" s="381"/>
      <c r="Q126" s="381"/>
      <c r="R126" s="7"/>
      <c r="S126" s="415"/>
      <c r="T126" s="7"/>
      <c r="U126" s="6"/>
      <c r="V126" s="6"/>
      <c r="W126" s="6"/>
      <c r="X126" s="217"/>
      <c r="Y126" s="217"/>
      <c r="Z126" s="7"/>
      <c r="AA126" s="217"/>
    </row>
    <row r="127" spans="2:27" outlineLevel="1">
      <c r="B127" s="263"/>
      <c r="C127" s="473" t="s">
        <v>92</v>
      </c>
      <c r="D127" s="473"/>
      <c r="E127" s="473"/>
      <c r="F127" s="474"/>
      <c r="G127" s="106"/>
      <c r="H127" s="110"/>
      <c r="I127" s="24"/>
      <c r="J127" s="60"/>
      <c r="K127" s="343"/>
      <c r="L127" s="166"/>
      <c r="M127" s="6"/>
      <c r="N127" s="6"/>
      <c r="O127" s="384"/>
      <c r="P127" s="381"/>
      <c r="Q127" s="381"/>
      <c r="R127" s="7"/>
      <c r="S127" s="415"/>
      <c r="T127" s="7"/>
      <c r="U127" s="6"/>
      <c r="V127" s="6"/>
      <c r="W127" s="6"/>
      <c r="X127" s="217"/>
      <c r="Y127" s="217"/>
      <c r="Z127" s="7"/>
      <c r="AA127" s="217"/>
    </row>
    <row r="128" spans="2:27" outlineLevel="1">
      <c r="B128" s="263"/>
      <c r="C128" s="472" t="s">
        <v>378</v>
      </c>
      <c r="D128" s="473"/>
      <c r="E128" s="473"/>
      <c r="F128" s="474"/>
      <c r="G128" s="106"/>
      <c r="H128" s="110"/>
      <c r="I128" s="24"/>
      <c r="J128" s="60"/>
      <c r="K128" s="343"/>
      <c r="L128" s="274"/>
      <c r="M128" s="6"/>
      <c r="N128" s="6"/>
      <c r="O128" s="384"/>
      <c r="P128" s="381"/>
      <c r="Q128" s="381"/>
      <c r="R128" s="7"/>
      <c r="S128" s="415"/>
      <c r="T128" s="7"/>
      <c r="U128" s="6"/>
      <c r="V128" s="6"/>
      <c r="W128" s="6"/>
      <c r="X128" s="217"/>
      <c r="Y128" s="217"/>
      <c r="Z128" s="7"/>
      <c r="AA128" s="217"/>
    </row>
    <row r="129" spans="1:27" outlineLevel="1">
      <c r="B129" s="263"/>
      <c r="C129" s="472" t="s">
        <v>379</v>
      </c>
      <c r="D129" s="473"/>
      <c r="E129" s="473"/>
      <c r="F129" s="474"/>
      <c r="G129" s="106"/>
      <c r="H129" s="110"/>
      <c r="I129" s="24"/>
      <c r="J129" s="60"/>
      <c r="K129" s="343"/>
      <c r="L129" s="166"/>
      <c r="M129" s="6"/>
      <c r="N129" s="6"/>
      <c r="O129" s="384"/>
      <c r="P129" s="381"/>
      <c r="Q129" s="381"/>
      <c r="R129" s="7"/>
      <c r="S129" s="415"/>
      <c r="T129" s="7"/>
      <c r="U129" s="6"/>
      <c r="V129" s="6"/>
      <c r="W129" s="6"/>
      <c r="X129" s="217"/>
      <c r="Y129" s="217"/>
      <c r="Z129" s="7"/>
      <c r="AA129" s="217"/>
    </row>
    <row r="130" spans="1:27" outlineLevel="1">
      <c r="B130" s="263"/>
      <c r="C130" s="473" t="s">
        <v>93</v>
      </c>
      <c r="D130" s="473"/>
      <c r="E130" s="473"/>
      <c r="F130" s="474"/>
      <c r="G130" s="106"/>
      <c r="H130" s="110"/>
      <c r="I130" s="24"/>
      <c r="J130" s="60"/>
      <c r="K130" s="343"/>
      <c r="L130" s="166"/>
      <c r="M130" s="6"/>
      <c r="N130" s="6"/>
      <c r="O130" s="384"/>
      <c r="P130" s="381"/>
      <c r="Q130" s="381"/>
      <c r="R130" s="7"/>
      <c r="S130" s="415"/>
      <c r="T130" s="7"/>
      <c r="U130" s="6"/>
      <c r="V130" s="6"/>
      <c r="W130" s="6"/>
      <c r="X130" s="217"/>
      <c r="Y130" s="217"/>
      <c r="Z130" s="7"/>
      <c r="AA130" s="217"/>
    </row>
    <row r="131" spans="1:27" ht="24.75" customHeight="1" outlineLevel="1">
      <c r="B131" s="263"/>
      <c r="C131" s="473" t="s">
        <v>98</v>
      </c>
      <c r="D131" s="473"/>
      <c r="E131" s="473"/>
      <c r="F131" s="474"/>
      <c r="G131" s="106"/>
      <c r="H131" s="110"/>
      <c r="I131" s="24"/>
      <c r="J131" s="60"/>
      <c r="K131" s="344"/>
      <c r="L131" s="167"/>
      <c r="M131" s="6"/>
      <c r="N131" s="6"/>
      <c r="O131" s="385"/>
      <c r="P131" s="382"/>
      <c r="Q131" s="382"/>
      <c r="R131" s="7"/>
      <c r="S131" s="416"/>
      <c r="T131" s="7"/>
      <c r="U131" s="6"/>
      <c r="V131" s="6"/>
      <c r="W131" s="6"/>
      <c r="X131" s="217"/>
      <c r="Y131" s="217"/>
      <c r="Z131" s="7"/>
      <c r="AA131" s="217"/>
    </row>
    <row r="133" spans="1:27" ht="27" customHeight="1">
      <c r="A133" s="82"/>
      <c r="B133" s="353" t="s">
        <v>380</v>
      </c>
      <c r="C133" s="354"/>
      <c r="D133" s="354"/>
      <c r="E133" s="354"/>
      <c r="F133" s="354"/>
      <c r="G133" s="4"/>
      <c r="H133" s="108"/>
      <c r="I133" s="65"/>
      <c r="J133" s="30">
        <f>SUM(J134:J137)</f>
        <v>0</v>
      </c>
      <c r="K133" s="5"/>
      <c r="L133" s="154"/>
      <c r="M133" s="5"/>
      <c r="N133" s="5"/>
      <c r="O133" s="5"/>
      <c r="P133" s="5"/>
      <c r="Q133" s="4"/>
      <c r="R133" s="4"/>
      <c r="S133" s="4"/>
      <c r="T133" s="4"/>
    </row>
    <row r="134" spans="1:27" ht="27.75" customHeight="1" outlineLevel="1">
      <c r="B134" s="263"/>
      <c r="C134" s="473" t="s">
        <v>82</v>
      </c>
      <c r="D134" s="473"/>
      <c r="E134" s="473"/>
      <c r="F134" s="474"/>
      <c r="G134" s="51"/>
      <c r="H134" s="109"/>
      <c r="I134" s="23"/>
      <c r="J134" s="60"/>
      <c r="K134" s="342"/>
      <c r="L134" s="168"/>
      <c r="M134" s="6"/>
      <c r="N134" s="6"/>
      <c r="O134" s="380" t="s">
        <v>381</v>
      </c>
      <c r="P134" s="6"/>
      <c r="Q134" s="380"/>
      <c r="R134" s="7"/>
      <c r="S134" s="7"/>
      <c r="T134" s="7"/>
      <c r="U134" s="6"/>
      <c r="V134" s="6"/>
      <c r="W134" s="6"/>
      <c r="X134" s="217"/>
      <c r="Y134" s="217"/>
      <c r="Z134" s="7"/>
      <c r="AA134" s="217"/>
    </row>
    <row r="135" spans="1:27" ht="24.75" customHeight="1" outlineLevel="1">
      <c r="B135" s="263"/>
      <c r="C135" s="473" t="s">
        <v>81</v>
      </c>
      <c r="D135" s="473"/>
      <c r="E135" s="473"/>
      <c r="F135" s="474"/>
      <c r="G135" s="34"/>
      <c r="H135" s="110"/>
      <c r="I135" s="24"/>
      <c r="J135" s="60"/>
      <c r="K135" s="343"/>
      <c r="L135" s="166"/>
      <c r="M135" s="6"/>
      <c r="N135" s="6"/>
      <c r="O135" s="381"/>
      <c r="P135" s="6"/>
      <c r="Q135" s="381"/>
      <c r="R135" s="7"/>
      <c r="S135" s="7"/>
      <c r="T135" s="7"/>
      <c r="U135" s="6"/>
      <c r="V135" s="6"/>
      <c r="W135" s="6"/>
      <c r="X135" s="217"/>
      <c r="Y135" s="217"/>
      <c r="Z135" s="7"/>
      <c r="AA135" s="217"/>
    </row>
    <row r="136" spans="1:27" outlineLevel="1">
      <c r="B136" s="263"/>
      <c r="C136" s="473" t="s">
        <v>80</v>
      </c>
      <c r="D136" s="473"/>
      <c r="E136" s="473"/>
      <c r="F136" s="474"/>
      <c r="G136" s="34"/>
      <c r="H136" s="110"/>
      <c r="I136" s="24"/>
      <c r="J136" s="60"/>
      <c r="K136" s="343"/>
      <c r="L136" s="166"/>
      <c r="M136" s="6"/>
      <c r="N136" s="6"/>
      <c r="O136" s="381"/>
      <c r="P136" s="6"/>
      <c r="Q136" s="381"/>
      <c r="R136" s="7"/>
      <c r="S136" s="7"/>
      <c r="T136" s="7"/>
      <c r="U136" s="6"/>
      <c r="V136" s="6"/>
      <c r="W136" s="6"/>
      <c r="X136" s="217"/>
      <c r="Y136" s="217"/>
      <c r="Z136" s="7"/>
      <c r="AA136" s="217"/>
    </row>
    <row r="137" spans="1:27" ht="24.75" customHeight="1" outlineLevel="1">
      <c r="B137" s="307"/>
      <c r="C137" s="487" t="s">
        <v>83</v>
      </c>
      <c r="D137" s="487"/>
      <c r="E137" s="487"/>
      <c r="F137" s="488"/>
      <c r="G137" s="34"/>
      <c r="H137" s="110"/>
      <c r="I137" s="24"/>
      <c r="J137" s="60"/>
      <c r="K137" s="344"/>
      <c r="L137" s="167"/>
      <c r="M137" s="6"/>
      <c r="N137" s="6"/>
      <c r="O137" s="382"/>
      <c r="P137" s="6"/>
      <c r="Q137" s="382"/>
      <c r="R137" s="7"/>
      <c r="S137" s="7"/>
      <c r="T137" s="7"/>
      <c r="U137" s="6"/>
      <c r="V137" s="6"/>
      <c r="W137" s="6"/>
      <c r="X137" s="217"/>
      <c r="Y137" s="217"/>
      <c r="Z137" s="7"/>
      <c r="AA137" s="217"/>
    </row>
    <row r="138" spans="1:27">
      <c r="G138" s="1">
        <f>SUM(G11:G137)</f>
        <v>75</v>
      </c>
      <c r="H138" s="1">
        <f>SUM(H11:H137)</f>
        <v>75</v>
      </c>
    </row>
  </sheetData>
  <mergeCells count="177">
    <mergeCell ref="T43:T48"/>
    <mergeCell ref="I43:I48"/>
    <mergeCell ref="C51:F51"/>
    <mergeCell ref="C52:F52"/>
    <mergeCell ref="I51:I53"/>
    <mergeCell ref="O51:O53"/>
    <mergeCell ref="P51:P53"/>
    <mergeCell ref="Q51:Q53"/>
    <mergeCell ref="G43:G48"/>
    <mergeCell ref="H43:H48"/>
    <mergeCell ref="R43:R48"/>
    <mergeCell ref="S43:S48"/>
    <mergeCell ref="B55:F55"/>
    <mergeCell ref="B56:F56"/>
    <mergeCell ref="K43:K48"/>
    <mergeCell ref="O43:O48"/>
    <mergeCell ref="C53:F53"/>
    <mergeCell ref="B50:F50"/>
    <mergeCell ref="D47:F47"/>
    <mergeCell ref="D46:F46"/>
    <mergeCell ref="B42:F42"/>
    <mergeCell ref="B69:F69"/>
    <mergeCell ref="C57:F57"/>
    <mergeCell ref="C58:F58"/>
    <mergeCell ref="C66:F66"/>
    <mergeCell ref="C35:F35"/>
    <mergeCell ref="C36:F36"/>
    <mergeCell ref="C37:F37"/>
    <mergeCell ref="C48:F48"/>
    <mergeCell ref="D45:F45"/>
    <mergeCell ref="Q34:Q35"/>
    <mergeCell ref="O31:O32"/>
    <mergeCell ref="Q37:Q40"/>
    <mergeCell ref="K35:K36"/>
    <mergeCell ref="K37:K38"/>
    <mergeCell ref="I31:I40"/>
    <mergeCell ref="D15:F15"/>
    <mergeCell ref="D16:F16"/>
    <mergeCell ref="D17:F17"/>
    <mergeCell ref="D18:F18"/>
    <mergeCell ref="N14:N18"/>
    <mergeCell ref="Q13:Q18"/>
    <mergeCell ref="K12:K18"/>
    <mergeCell ref="C13:F13"/>
    <mergeCell ref="C14:F14"/>
    <mergeCell ref="C122:F122"/>
    <mergeCell ref="C99:F99"/>
    <mergeCell ref="B109:F109"/>
    <mergeCell ref="C103:F103"/>
    <mergeCell ref="C104:F104"/>
    <mergeCell ref="K31:K32"/>
    <mergeCell ref="K33:K34"/>
    <mergeCell ref="C38:F38"/>
    <mergeCell ref="C39:F39"/>
    <mergeCell ref="C40:F40"/>
    <mergeCell ref="C94:F94"/>
    <mergeCell ref="C98:F98"/>
    <mergeCell ref="K21:K28"/>
    <mergeCell ref="C28:F28"/>
    <mergeCell ref="C106:F106"/>
    <mergeCell ref="C121:F121"/>
    <mergeCell ref="C31:F31"/>
    <mergeCell ref="C32:F32"/>
    <mergeCell ref="C33:F33"/>
    <mergeCell ref="C34:F34"/>
    <mergeCell ref="C127:F127"/>
    <mergeCell ref="B133:F133"/>
    <mergeCell ref="O1:W1"/>
    <mergeCell ref="Z8:AA8"/>
    <mergeCell ref="X8:Y8"/>
    <mergeCell ref="C115:F115"/>
    <mergeCell ref="C117:F117"/>
    <mergeCell ref="C12:F12"/>
    <mergeCell ref="S37:S40"/>
    <mergeCell ref="I98:I99"/>
    <mergeCell ref="C129:F129"/>
    <mergeCell ref="C134:F134"/>
    <mergeCell ref="C135:F135"/>
    <mergeCell ref="C136:F136"/>
    <mergeCell ref="C118:F118"/>
    <mergeCell ref="C119:F119"/>
    <mergeCell ref="C131:F131"/>
    <mergeCell ref="C124:F124"/>
    <mergeCell ref="C125:F125"/>
    <mergeCell ref="C126:F126"/>
    <mergeCell ref="B74:F74"/>
    <mergeCell ref="C89:F89"/>
    <mergeCell ref="C91:F91"/>
    <mergeCell ref="C137:F137"/>
    <mergeCell ref="C110:F110"/>
    <mergeCell ref="C111:F111"/>
    <mergeCell ref="C112:F112"/>
    <mergeCell ref="C113:F113"/>
    <mergeCell ref="C130:F130"/>
    <mergeCell ref="C123:F123"/>
    <mergeCell ref="C79:F79"/>
    <mergeCell ref="I75:I76"/>
    <mergeCell ref="B87:F87"/>
    <mergeCell ref="B93:F93"/>
    <mergeCell ref="C82:F82"/>
    <mergeCell ref="C83:F83"/>
    <mergeCell ref="B101:F101"/>
    <mergeCell ref="B102:F102"/>
    <mergeCell ref="B81:F81"/>
    <mergeCell ref="B88:F88"/>
    <mergeCell ref="C72:F72"/>
    <mergeCell ref="C76:F76"/>
    <mergeCell ref="C75:F75"/>
    <mergeCell ref="C85:F85"/>
    <mergeCell ref="B97:F97"/>
    <mergeCell ref="B78:F78"/>
    <mergeCell ref="Q43:Q48"/>
    <mergeCell ref="I94:I95"/>
    <mergeCell ref="G86:G99"/>
    <mergeCell ref="B61:F61"/>
    <mergeCell ref="C59:F59"/>
    <mergeCell ref="C67:F67"/>
    <mergeCell ref="C62:F62"/>
    <mergeCell ref="C63:F63"/>
    <mergeCell ref="C64:F64"/>
    <mergeCell ref="C65:F65"/>
    <mergeCell ref="C95:F95"/>
    <mergeCell ref="B5:F5"/>
    <mergeCell ref="B30:F30"/>
    <mergeCell ref="B10:F10"/>
    <mergeCell ref="C43:F43"/>
    <mergeCell ref="C44:F44"/>
    <mergeCell ref="C70:F70"/>
    <mergeCell ref="C71:F71"/>
    <mergeCell ref="C90:F90"/>
    <mergeCell ref="C84:F84"/>
    <mergeCell ref="A1:F1"/>
    <mergeCell ref="B20:F20"/>
    <mergeCell ref="B11:F11"/>
    <mergeCell ref="D22:F22"/>
    <mergeCell ref="D23:F23"/>
    <mergeCell ref="D24:F24"/>
    <mergeCell ref="B2:F2"/>
    <mergeCell ref="B3:F3"/>
    <mergeCell ref="B4:F4"/>
    <mergeCell ref="C21:F21"/>
    <mergeCell ref="R8:W8"/>
    <mergeCell ref="S21:S28"/>
    <mergeCell ref="D25:F25"/>
    <mergeCell ref="D26:F26"/>
    <mergeCell ref="Q21:Q26"/>
    <mergeCell ref="O21:O28"/>
    <mergeCell ref="M21:M26"/>
    <mergeCell ref="K8:L8"/>
    <mergeCell ref="M8:Q8"/>
    <mergeCell ref="C27:F27"/>
    <mergeCell ref="K98:K99"/>
    <mergeCell ref="K103:K107"/>
    <mergeCell ref="K110:K131"/>
    <mergeCell ref="K134:K137"/>
    <mergeCell ref="Q110:Q131"/>
    <mergeCell ref="Q134:Q137"/>
    <mergeCell ref="O110:O131"/>
    <mergeCell ref="O134:O137"/>
    <mergeCell ref="Q70:Q72"/>
    <mergeCell ref="K89:K91"/>
    <mergeCell ref="K57:K59"/>
    <mergeCell ref="K62:K67"/>
    <mergeCell ref="K70:K72"/>
    <mergeCell ref="K75:K76"/>
    <mergeCell ref="K82:K85"/>
    <mergeCell ref="Q82:Q85"/>
    <mergeCell ref="T103:T107"/>
    <mergeCell ref="C116:F116"/>
    <mergeCell ref="C128:F128"/>
    <mergeCell ref="P110:P131"/>
    <mergeCell ref="S110:S131"/>
    <mergeCell ref="M109:Q109"/>
    <mergeCell ref="C107:F107"/>
    <mergeCell ref="C114:F114"/>
    <mergeCell ref="C120:F120"/>
    <mergeCell ref="C105:F105"/>
  </mergeCells>
  <phoneticPr fontId="2" type="noConversion"/>
  <conditionalFormatting sqref="R11:T11 R42:T42">
    <cfRule type="cellIs" dxfId="14" priority="19" stopIfTrue="1" operator="equal">
      <formula>"set16"</formula>
    </cfRule>
    <cfRule type="cellIs" dxfId="13" priority="20" stopIfTrue="1" operator="equal">
      <formula>"set17"</formula>
    </cfRule>
    <cfRule type="cellIs" dxfId="12" priority="21" stopIfTrue="1" operator="equal">
      <formula>"set18"</formula>
    </cfRule>
  </conditionalFormatting>
  <conditionalFormatting sqref="R81:T85">
    <cfRule type="cellIs" dxfId="11" priority="16" stopIfTrue="1" operator="equal">
      <formula>16</formula>
    </cfRule>
    <cfRule type="cellIs" dxfId="10" priority="17" stopIfTrue="1" operator="equal">
      <formula>17</formula>
    </cfRule>
    <cfRule type="cellIs" dxfId="9" priority="18" stopIfTrue="1" operator="equal">
      <formula>18</formula>
    </cfRule>
  </conditionalFormatting>
  <dataValidations disablePrompts="1" count="2">
    <dataValidation type="list" allowBlank="1" showInputMessage="1" showErrorMessage="1" sqref="R81:T85">
      <formula1>#REF!</formula1>
    </dataValidation>
    <dataValidation type="list" allowBlank="1" showInputMessage="1" showErrorMessage="1" sqref="P81:P85 U81:W85">
      <formula1>#REF!</formula1>
    </dataValidation>
  </dataValidations>
  <hyperlinks>
    <hyperlink ref="A2" location="'2'!A1" display="C1:"/>
    <hyperlink ref="A3" location="'3'!A1" display="C2:"/>
    <hyperlink ref="A4" location="'4'!A1" display="C3:"/>
    <hyperlink ref="A5" location="'5'!A1" display="C4:"/>
    <hyperlink ref="C34:F34" r:id="rId1" display="•     Posttarieven "/>
    <hyperlink ref="C39:F39" r:id="rId2" display="•     Mailetiquette"/>
    <hyperlink ref="C37:F37" r:id="rId3" display="•     Gebruik van NBN-normen"/>
    <hyperlink ref="C43:F43" r:id="rId4" display="Hoe maak je een aantrekkelijke PowerPoint.pdf"/>
    <hyperlink ref="P10" r:id="rId5" display="Een bedrijfsbezoek organiseren.doc"/>
  </hyperlinks>
  <pageMargins left="0.35" right="0.6692913385826772" top="0.55118110236220474" bottom="0.98425196850393704" header="0.51181102362204722" footer="0.51181102362204722"/>
  <pageSetup paperSize="9" orientation="landscape" horizontalDpi="4294967293" r:id="rId6"/>
  <headerFooter alignWithMargins="0"/>
  <drawing r:id="rId7"/>
  <legacyDrawing r:id="rId8"/>
</worksheet>
</file>

<file path=xl/worksheets/sheet5.xml><?xml version="1.0" encoding="utf-8"?>
<worksheet xmlns="http://schemas.openxmlformats.org/spreadsheetml/2006/main" xmlns:r="http://schemas.openxmlformats.org/officeDocument/2006/relationships">
  <dimension ref="A1:AA199"/>
  <sheetViews>
    <sheetView zoomScaleNormal="100" workbookViewId="0">
      <pane ySplit="10" topLeftCell="A11" activePane="bottomLeft" state="frozen"/>
      <selection activeCell="AA36" sqref="AA36"/>
      <selection pane="bottomLeft" activeCell="A2" sqref="A2"/>
    </sheetView>
  </sheetViews>
  <sheetFormatPr defaultRowHeight="12.75" outlineLevelRow="1"/>
  <cols>
    <col min="1" max="1" width="2.7109375" style="1" customWidth="1"/>
    <col min="2" max="4" width="9.140625" style="1"/>
    <col min="5" max="5" width="10.85546875" style="1" customWidth="1"/>
    <col min="6" max="6" width="36.42578125" style="1" customWidth="1"/>
    <col min="7" max="7" width="3.28515625" style="1" customWidth="1"/>
    <col min="8" max="8" width="3.42578125" style="1" customWidth="1"/>
    <col min="9" max="9" width="5.28515625" style="2" customWidth="1"/>
    <col min="10" max="10" width="4.7109375" style="2" customWidth="1"/>
    <col min="11" max="11" width="5.28515625" style="2" customWidth="1"/>
    <col min="12" max="12" width="5.28515625" style="164" customWidth="1"/>
    <col min="13" max="14" width="5.28515625" style="2" customWidth="1"/>
    <col min="15" max="15" width="6.42578125" style="2" customWidth="1"/>
    <col min="16" max="16" width="5.28515625" style="2" customWidth="1"/>
    <col min="17" max="17" width="5.28515625" style="1" customWidth="1"/>
    <col min="18" max="20" width="2.85546875" style="14" customWidth="1"/>
    <col min="21" max="23" width="2.85546875" style="5" customWidth="1"/>
    <col min="24" max="25" width="5.28515625" style="1" customWidth="1"/>
    <col min="26" max="26" width="5.28515625" style="4" customWidth="1"/>
    <col min="27" max="27" width="5.28515625" style="1" customWidth="1"/>
    <col min="28" max="16384" width="9.140625" style="1"/>
  </cols>
  <sheetData>
    <row r="1" spans="1:27">
      <c r="A1" s="400" t="s">
        <v>4</v>
      </c>
      <c r="B1" s="400"/>
      <c r="C1" s="400"/>
      <c r="D1" s="400"/>
      <c r="E1" s="400"/>
      <c r="F1" s="400"/>
      <c r="G1" s="46"/>
      <c r="H1" s="46"/>
      <c r="I1" s="46"/>
      <c r="J1" s="46"/>
      <c r="K1" s="46"/>
      <c r="L1" s="172"/>
      <c r="M1" s="46"/>
      <c r="N1" s="46"/>
      <c r="O1" s="367" t="s">
        <v>155</v>
      </c>
      <c r="P1" s="367"/>
      <c r="Q1" s="367"/>
      <c r="R1" s="367"/>
      <c r="S1" s="367"/>
      <c r="T1" s="367"/>
      <c r="U1" s="367"/>
      <c r="V1" s="367"/>
      <c r="W1" s="367"/>
    </row>
    <row r="2" spans="1:27">
      <c r="A2" s="39" t="s">
        <v>5</v>
      </c>
      <c r="B2" s="458" t="s">
        <v>161</v>
      </c>
      <c r="C2" s="458"/>
      <c r="D2" s="458"/>
      <c r="E2" s="458"/>
      <c r="F2" s="458"/>
      <c r="G2" s="69"/>
      <c r="H2" s="69"/>
      <c r="I2" s="69"/>
      <c r="J2" s="69"/>
      <c r="K2" s="69"/>
      <c r="L2" s="173"/>
      <c r="M2" s="69"/>
      <c r="N2" s="69"/>
      <c r="O2" s="40"/>
      <c r="P2" s="43"/>
      <c r="Q2" s="44"/>
      <c r="R2" s="41"/>
      <c r="S2" s="41"/>
      <c r="T2" s="41"/>
      <c r="U2" s="45"/>
      <c r="V2" s="45"/>
      <c r="W2" s="45"/>
    </row>
    <row r="3" spans="1:27">
      <c r="A3" s="39" t="s">
        <v>6</v>
      </c>
      <c r="B3" s="458" t="s">
        <v>162</v>
      </c>
      <c r="C3" s="458"/>
      <c r="D3" s="458"/>
      <c r="E3" s="458"/>
      <c r="F3" s="458"/>
      <c r="G3" s="69"/>
      <c r="H3" s="69"/>
      <c r="I3" s="69"/>
      <c r="J3" s="69"/>
      <c r="K3" s="69"/>
      <c r="L3" s="173"/>
      <c r="M3" s="69"/>
      <c r="N3" s="69"/>
      <c r="O3" s="40"/>
      <c r="P3" s="1"/>
      <c r="R3" s="1"/>
      <c r="S3" s="1"/>
      <c r="T3" s="1"/>
      <c r="U3" s="1"/>
      <c r="V3" s="1"/>
      <c r="W3" s="1"/>
    </row>
    <row r="4" spans="1:27">
      <c r="A4" s="39" t="s">
        <v>7</v>
      </c>
      <c r="B4" s="458" t="s">
        <v>163</v>
      </c>
      <c r="C4" s="458"/>
      <c r="D4" s="458"/>
      <c r="E4" s="458"/>
      <c r="F4" s="458"/>
      <c r="G4" s="69"/>
      <c r="H4" s="69"/>
      <c r="I4" s="69"/>
      <c r="J4" s="69"/>
      <c r="K4" s="69"/>
      <c r="L4" s="173"/>
      <c r="M4" s="69"/>
      <c r="N4" s="69"/>
      <c r="O4" s="40"/>
      <c r="Q4" s="5"/>
    </row>
    <row r="5" spans="1:27">
      <c r="A5" s="39" t="s">
        <v>8</v>
      </c>
      <c r="B5" s="403" t="s">
        <v>164</v>
      </c>
      <c r="C5" s="403"/>
      <c r="D5" s="403"/>
      <c r="E5" s="403"/>
      <c r="F5" s="403"/>
      <c r="G5" s="123">
        <f>G199</f>
        <v>85</v>
      </c>
      <c r="H5" s="122">
        <f>H199</f>
        <v>90</v>
      </c>
      <c r="I5" s="69"/>
      <c r="J5" s="69"/>
      <c r="K5" s="69"/>
      <c r="L5" s="173"/>
      <c r="M5" s="69"/>
      <c r="N5" s="69"/>
      <c r="O5" s="40"/>
      <c r="Q5" s="5"/>
    </row>
    <row r="6" spans="1:27">
      <c r="A6" s="8"/>
      <c r="B6" s="4"/>
      <c r="G6" s="20"/>
      <c r="H6" s="4"/>
      <c r="I6" s="73">
        <f>'1'!I8+'2'!J8+'3'!I8+'4'!I8+'5'!I8</f>
        <v>550</v>
      </c>
      <c r="J6" s="73">
        <f>'1'!J8+'2'!K8+'3'!J8+'4'!J8+'5'!J8</f>
        <v>0</v>
      </c>
      <c r="K6" s="15"/>
      <c r="L6" s="45"/>
      <c r="M6" s="15"/>
      <c r="N6" s="27"/>
      <c r="Q6" s="5"/>
    </row>
    <row r="7" spans="1:27" ht="13.5" thickBot="1">
      <c r="B7" s="4"/>
      <c r="F7" s="4"/>
      <c r="G7" s="20"/>
      <c r="H7" s="4"/>
      <c r="K7" s="15"/>
      <c r="L7" s="45"/>
      <c r="M7" s="15"/>
      <c r="N7" s="27"/>
      <c r="Q7" s="35"/>
    </row>
    <row r="8" spans="1:27" ht="13.5" thickBot="1">
      <c r="B8" s="8"/>
      <c r="F8" s="4"/>
      <c r="G8" s="4"/>
      <c r="I8" s="19">
        <v>175</v>
      </c>
      <c r="J8" s="19">
        <f>J11+J18+J83+J90+J122+J148+J179</f>
        <v>0</v>
      </c>
      <c r="K8" s="360" t="b">
        <v>1</v>
      </c>
      <c r="L8" s="361"/>
      <c r="M8" s="435" t="s">
        <v>158</v>
      </c>
      <c r="N8" s="363"/>
      <c r="O8" s="363"/>
      <c r="P8" s="363"/>
      <c r="Q8" s="436"/>
      <c r="R8" s="351" t="s">
        <v>159</v>
      </c>
      <c r="S8" s="351"/>
      <c r="T8" s="351"/>
      <c r="U8" s="351"/>
      <c r="V8" s="351"/>
      <c r="W8" s="352"/>
      <c r="X8" s="369" t="s">
        <v>195</v>
      </c>
      <c r="Y8" s="369"/>
      <c r="Z8" s="368" t="s">
        <v>196</v>
      </c>
      <c r="AA8" s="368"/>
    </row>
    <row r="9" spans="1:27" ht="6" customHeight="1" thickBot="1">
      <c r="A9" s="8"/>
      <c r="B9" s="4"/>
      <c r="F9" s="4"/>
      <c r="G9" s="4"/>
      <c r="K9" s="5"/>
      <c r="L9" s="194"/>
      <c r="M9" s="5"/>
      <c r="N9" s="5"/>
      <c r="O9" s="5"/>
      <c r="P9" s="5"/>
      <c r="Q9" s="4"/>
      <c r="R9" s="4"/>
      <c r="S9" s="4"/>
      <c r="T9" s="4"/>
      <c r="X9" s="4"/>
      <c r="Y9" s="4"/>
      <c r="AA9" s="4"/>
    </row>
    <row r="10" spans="1:27" ht="60" customHeight="1" thickBot="1">
      <c r="B10" s="357" t="str">
        <f>'1'!B10</f>
        <v>vul in</v>
      </c>
      <c r="C10" s="358"/>
      <c r="D10" s="358"/>
      <c r="E10" s="358"/>
      <c r="F10" s="359"/>
      <c r="G10" s="93">
        <v>3</v>
      </c>
      <c r="H10" s="59">
        <v>4</v>
      </c>
      <c r="I10" s="2" t="s">
        <v>0</v>
      </c>
      <c r="J10" s="2" t="s">
        <v>1</v>
      </c>
      <c r="K10" s="201" t="s">
        <v>151</v>
      </c>
      <c r="L10" s="201" t="s">
        <v>165</v>
      </c>
      <c r="M10" s="202" t="s">
        <v>166</v>
      </c>
      <c r="N10" s="202" t="s">
        <v>167</v>
      </c>
      <c r="O10" s="202" t="s">
        <v>152</v>
      </c>
      <c r="P10" s="315" t="s">
        <v>153</v>
      </c>
      <c r="Q10" s="198" t="s">
        <v>154</v>
      </c>
      <c r="R10" s="199" t="s">
        <v>13</v>
      </c>
      <c r="S10" s="199" t="s">
        <v>12</v>
      </c>
      <c r="T10" s="199" t="s">
        <v>2</v>
      </c>
      <c r="U10" s="199" t="s">
        <v>156</v>
      </c>
      <c r="V10" s="199" t="s">
        <v>157</v>
      </c>
      <c r="W10" s="199" t="s">
        <v>51</v>
      </c>
      <c r="X10" s="195" t="s">
        <v>197</v>
      </c>
      <c r="Y10" s="195" t="s">
        <v>198</v>
      </c>
      <c r="Z10" s="200" t="s">
        <v>199</v>
      </c>
      <c r="AA10" s="200" t="s">
        <v>200</v>
      </c>
    </row>
    <row r="11" spans="1:27">
      <c r="A11" s="90"/>
      <c r="B11" s="355" t="s">
        <v>387</v>
      </c>
      <c r="C11" s="355"/>
      <c r="D11" s="355"/>
      <c r="E11" s="355"/>
      <c r="F11" s="355"/>
      <c r="G11" s="101">
        <v>2</v>
      </c>
      <c r="H11" s="38"/>
      <c r="I11" s="36">
        <v>2</v>
      </c>
      <c r="J11" s="36">
        <f>SUM(J12:J16)</f>
        <v>0</v>
      </c>
      <c r="K11" s="15"/>
      <c r="L11" s="45"/>
      <c r="M11" s="15"/>
      <c r="N11" s="15"/>
      <c r="O11" s="15"/>
      <c r="P11" s="15"/>
      <c r="Q11" s="289"/>
      <c r="R11" s="13"/>
      <c r="S11" s="13"/>
      <c r="T11" s="13"/>
      <c r="U11" s="15"/>
      <c r="V11" s="15"/>
      <c r="W11" s="15"/>
    </row>
    <row r="12" spans="1:27" outlineLevel="1">
      <c r="B12" s="263"/>
      <c r="C12" s="446" t="s">
        <v>382</v>
      </c>
      <c r="D12" s="446"/>
      <c r="E12" s="446"/>
      <c r="F12" s="447"/>
      <c r="G12" s="106"/>
      <c r="H12" s="131"/>
      <c r="I12" s="24"/>
      <c r="J12" s="60"/>
      <c r="K12" s="499"/>
      <c r="L12" s="171"/>
      <c r="M12" s="6"/>
      <c r="N12" s="6"/>
      <c r="O12" s="186"/>
      <c r="P12" s="6"/>
      <c r="Q12" s="7"/>
      <c r="R12" s="251"/>
      <c r="S12" s="216"/>
      <c r="T12" s="216"/>
      <c r="U12" s="171"/>
      <c r="V12" s="251"/>
      <c r="W12" s="171"/>
      <c r="X12" s="217"/>
      <c r="Y12" s="217"/>
      <c r="Z12" s="7"/>
      <c r="AA12" s="217"/>
    </row>
    <row r="13" spans="1:27" outlineLevel="1">
      <c r="B13" s="263"/>
      <c r="C13" s="446" t="s">
        <v>383</v>
      </c>
      <c r="D13" s="446"/>
      <c r="E13" s="446"/>
      <c r="F13" s="447"/>
      <c r="G13" s="106"/>
      <c r="H13" s="131"/>
      <c r="I13" s="24"/>
      <c r="J13" s="60"/>
      <c r="K13" s="500"/>
      <c r="L13" s="171"/>
      <c r="M13" s="6"/>
      <c r="N13" s="6"/>
      <c r="O13" s="186"/>
      <c r="P13" s="6"/>
      <c r="Q13" s="7"/>
      <c r="R13" s="251"/>
      <c r="S13" s="216"/>
      <c r="T13" s="216"/>
      <c r="U13" s="171"/>
      <c r="V13" s="251"/>
      <c r="W13" s="171"/>
      <c r="X13" s="217"/>
      <c r="Y13" s="217"/>
      <c r="Z13" s="7"/>
      <c r="AA13" s="217"/>
    </row>
    <row r="14" spans="1:27" outlineLevel="1">
      <c r="B14" s="263"/>
      <c r="C14" s="446" t="s">
        <v>384</v>
      </c>
      <c r="D14" s="446"/>
      <c r="E14" s="446"/>
      <c r="F14" s="447"/>
      <c r="G14" s="106"/>
      <c r="H14" s="131"/>
      <c r="I14" s="24"/>
      <c r="J14" s="60"/>
      <c r="K14" s="500"/>
      <c r="L14" s="171"/>
      <c r="M14" s="6"/>
      <c r="N14" s="6"/>
      <c r="O14" s="186"/>
      <c r="P14" s="6"/>
      <c r="Q14" s="7"/>
      <c r="R14" s="251"/>
      <c r="S14" s="216"/>
      <c r="T14" s="216"/>
      <c r="U14" s="171"/>
      <c r="V14" s="251"/>
      <c r="W14" s="171"/>
      <c r="X14" s="217"/>
      <c r="Y14" s="217"/>
      <c r="Z14" s="7"/>
      <c r="AA14" s="217"/>
    </row>
    <row r="15" spans="1:27" outlineLevel="1">
      <c r="B15" s="263"/>
      <c r="C15" s="446" t="s">
        <v>385</v>
      </c>
      <c r="D15" s="446"/>
      <c r="E15" s="446"/>
      <c r="F15" s="447"/>
      <c r="G15" s="106"/>
      <c r="H15" s="131"/>
      <c r="I15" s="24"/>
      <c r="J15" s="60"/>
      <c r="K15" s="500"/>
      <c r="L15" s="171"/>
      <c r="M15" s="6"/>
      <c r="N15" s="6"/>
      <c r="O15" s="186"/>
      <c r="P15" s="6"/>
      <c r="Q15" s="7"/>
      <c r="R15" s="251"/>
      <c r="S15" s="216"/>
      <c r="T15" s="216"/>
      <c r="U15" s="171"/>
      <c r="V15" s="251"/>
      <c r="W15" s="171"/>
      <c r="X15" s="217"/>
      <c r="Y15" s="217"/>
      <c r="Z15" s="7"/>
      <c r="AA15" s="217"/>
    </row>
    <row r="16" spans="1:27" outlineLevel="1">
      <c r="B16" s="263"/>
      <c r="C16" s="446" t="s">
        <v>386</v>
      </c>
      <c r="D16" s="446"/>
      <c r="E16" s="446"/>
      <c r="F16" s="447"/>
      <c r="G16" s="106"/>
      <c r="H16" s="131"/>
      <c r="I16" s="24"/>
      <c r="J16" s="60"/>
      <c r="K16" s="501"/>
      <c r="L16" s="171"/>
      <c r="M16" s="6"/>
      <c r="N16" s="6"/>
      <c r="O16" s="186"/>
      <c r="P16" s="6"/>
      <c r="Q16" s="7"/>
      <c r="R16" s="290"/>
      <c r="S16" s="216"/>
      <c r="T16" s="216"/>
      <c r="U16" s="171"/>
      <c r="V16" s="171"/>
      <c r="W16" s="171"/>
      <c r="X16" s="217"/>
      <c r="Y16" s="217"/>
      <c r="Z16" s="7"/>
      <c r="AA16" s="217"/>
    </row>
    <row r="17" spans="1:27">
      <c r="O17" s="178"/>
    </row>
    <row r="18" spans="1:27">
      <c r="A18" s="82"/>
      <c r="B18" s="355" t="s">
        <v>388</v>
      </c>
      <c r="C18" s="355"/>
      <c r="D18" s="355"/>
      <c r="E18" s="355"/>
      <c r="F18" s="355"/>
      <c r="G18" s="513">
        <v>38</v>
      </c>
      <c r="H18" s="137">
        <v>30</v>
      </c>
      <c r="I18" s="36">
        <v>68</v>
      </c>
      <c r="J18" s="36">
        <f>J19+J22+J28+J37+J54+J62+J70+J78</f>
        <v>0</v>
      </c>
      <c r="K18" s="5"/>
      <c r="L18" s="270"/>
      <c r="M18" s="5"/>
      <c r="N18" s="5"/>
      <c r="O18" s="5"/>
      <c r="P18" s="5"/>
      <c r="Q18" s="498"/>
      <c r="R18" s="4"/>
      <c r="S18" s="4"/>
      <c r="T18" s="4"/>
    </row>
    <row r="19" spans="1:27" ht="25.5" customHeight="1">
      <c r="A19" s="82"/>
      <c r="B19" s="347" t="s">
        <v>389</v>
      </c>
      <c r="C19" s="348"/>
      <c r="D19" s="348"/>
      <c r="E19" s="348"/>
      <c r="F19" s="348"/>
      <c r="G19" s="513"/>
      <c r="H19" s="108"/>
      <c r="I19" s="65"/>
      <c r="J19" s="65">
        <f>SUM(J20:J20)</f>
        <v>0</v>
      </c>
      <c r="K19" s="5"/>
      <c r="L19" s="270"/>
      <c r="M19" s="5"/>
      <c r="N19" s="5"/>
      <c r="O19" s="270"/>
      <c r="P19" s="5"/>
      <c r="Q19" s="475"/>
      <c r="R19" s="4"/>
      <c r="S19" s="4"/>
      <c r="T19" s="4"/>
    </row>
    <row r="20" spans="1:27" ht="63.75" customHeight="1" outlineLevel="1">
      <c r="A20" s="82"/>
      <c r="B20" s="84"/>
      <c r="C20" s="511" t="s">
        <v>494</v>
      </c>
      <c r="D20" s="512"/>
      <c r="E20" s="512"/>
      <c r="F20" s="356"/>
      <c r="G20" s="513"/>
      <c r="H20" s="109"/>
      <c r="I20" s="6"/>
      <c r="J20" s="6"/>
      <c r="K20" s="140"/>
      <c r="L20" s="171"/>
      <c r="M20" s="282"/>
      <c r="N20" s="6"/>
      <c r="O20" s="292" t="s">
        <v>395</v>
      </c>
      <c r="P20" s="282"/>
      <c r="Q20" s="7"/>
      <c r="R20" s="7"/>
      <c r="S20" s="7"/>
      <c r="T20" s="7"/>
      <c r="U20" s="6"/>
      <c r="V20" s="6"/>
      <c r="W20" s="6"/>
      <c r="X20" s="217"/>
      <c r="Y20" s="217"/>
      <c r="Z20" s="7"/>
      <c r="AA20" s="217"/>
    </row>
    <row r="21" spans="1:27">
      <c r="G21" s="513"/>
      <c r="H21" s="107"/>
      <c r="O21" s="178"/>
    </row>
    <row r="22" spans="1:27" ht="13.5" customHeight="1">
      <c r="B22" s="347" t="s">
        <v>390</v>
      </c>
      <c r="C22" s="348"/>
      <c r="D22" s="348"/>
      <c r="E22" s="348"/>
      <c r="F22" s="348"/>
      <c r="G22" s="513"/>
      <c r="H22" s="107"/>
      <c r="I22" s="61"/>
      <c r="J22" s="61">
        <f>SUM(J23:J26)</f>
        <v>0</v>
      </c>
      <c r="K22" s="45"/>
      <c r="L22" s="45"/>
      <c r="M22" s="45"/>
      <c r="N22" s="45"/>
      <c r="O22" s="245"/>
      <c r="P22" s="45"/>
      <c r="Q22" s="85"/>
      <c r="R22" s="85"/>
      <c r="S22" s="85"/>
      <c r="T22" s="85"/>
      <c r="U22" s="45"/>
      <c r="V22" s="45"/>
      <c r="W22" s="45"/>
      <c r="X22" s="237"/>
      <c r="Y22" s="237"/>
      <c r="Z22" s="85"/>
      <c r="AA22" s="237"/>
    </row>
    <row r="23" spans="1:27" outlineLevel="1">
      <c r="B23" s="263"/>
      <c r="C23" s="446" t="s">
        <v>391</v>
      </c>
      <c r="D23" s="446"/>
      <c r="E23" s="446"/>
      <c r="F23" s="447"/>
      <c r="G23" s="106"/>
      <c r="H23" s="110"/>
      <c r="I23" s="24"/>
      <c r="J23" s="60"/>
      <c r="K23" s="278"/>
      <c r="L23" s="171"/>
      <c r="M23" s="6"/>
      <c r="N23" s="6"/>
      <c r="O23" s="395" t="s">
        <v>395</v>
      </c>
      <c r="P23" s="6"/>
      <c r="Q23" s="7"/>
      <c r="R23" s="251"/>
      <c r="S23" s="216"/>
      <c r="T23" s="216"/>
      <c r="U23" s="171"/>
      <c r="V23" s="251"/>
      <c r="W23" s="171"/>
      <c r="X23" s="217"/>
      <c r="Y23" s="217"/>
      <c r="Z23" s="7"/>
      <c r="AA23" s="217"/>
    </row>
    <row r="24" spans="1:27" outlineLevel="1">
      <c r="B24" s="263"/>
      <c r="C24" s="38"/>
      <c r="D24" s="449" t="s">
        <v>392</v>
      </c>
      <c r="E24" s="449"/>
      <c r="F24" s="450"/>
      <c r="G24" s="106"/>
      <c r="H24" s="110"/>
      <c r="I24" s="24"/>
      <c r="J24" s="60"/>
      <c r="K24" s="279"/>
      <c r="L24" s="171"/>
      <c r="M24" s="6"/>
      <c r="N24" s="6"/>
      <c r="O24" s="396"/>
      <c r="P24" s="6"/>
      <c r="Q24" s="7"/>
      <c r="R24" s="251"/>
      <c r="S24" s="288"/>
      <c r="T24" s="216"/>
      <c r="U24" s="171"/>
      <c r="V24" s="251"/>
      <c r="W24" s="171"/>
      <c r="X24" s="217"/>
      <c r="Y24" s="217"/>
      <c r="Z24" s="7"/>
      <c r="AA24" s="217"/>
    </row>
    <row r="25" spans="1:27" outlineLevel="1">
      <c r="B25" s="263"/>
      <c r="C25" s="38"/>
      <c r="D25" s="449" t="s">
        <v>393</v>
      </c>
      <c r="E25" s="449"/>
      <c r="F25" s="450"/>
      <c r="G25" s="106"/>
      <c r="H25" s="110"/>
      <c r="I25" s="24"/>
      <c r="J25" s="60"/>
      <c r="K25" s="279"/>
      <c r="L25" s="171"/>
      <c r="M25" s="6"/>
      <c r="N25" s="6"/>
      <c r="O25" s="396"/>
      <c r="P25" s="6"/>
      <c r="Q25" s="7"/>
      <c r="R25" s="251"/>
      <c r="S25" s="288"/>
      <c r="T25" s="216"/>
      <c r="U25" s="171"/>
      <c r="V25" s="251"/>
      <c r="W25" s="171"/>
      <c r="X25" s="217"/>
      <c r="Y25" s="217"/>
      <c r="Z25" s="7"/>
      <c r="AA25" s="217"/>
    </row>
    <row r="26" spans="1:27" outlineLevel="1">
      <c r="B26" s="64"/>
      <c r="D26" s="504" t="s">
        <v>394</v>
      </c>
      <c r="E26" s="504"/>
      <c r="F26" s="505"/>
      <c r="G26" s="106"/>
      <c r="H26" s="110"/>
      <c r="I26" s="24"/>
      <c r="J26" s="60"/>
      <c r="K26" s="280"/>
      <c r="L26" s="171"/>
      <c r="M26" s="6"/>
      <c r="N26" s="6"/>
      <c r="O26" s="397"/>
      <c r="P26" s="6"/>
      <c r="Q26" s="7"/>
      <c r="R26" s="290"/>
      <c r="S26" s="288"/>
      <c r="T26" s="216"/>
      <c r="U26" s="171"/>
      <c r="V26" s="171"/>
      <c r="W26" s="171"/>
      <c r="X26" s="217"/>
      <c r="Y26" s="217"/>
      <c r="Z26" s="7"/>
      <c r="AA26" s="217"/>
    </row>
    <row r="27" spans="1:27">
      <c r="G27" s="101"/>
      <c r="H27" s="107"/>
      <c r="O27" s="178"/>
    </row>
    <row r="28" spans="1:27">
      <c r="B28" s="333" t="s">
        <v>396</v>
      </c>
      <c r="C28" s="334"/>
      <c r="D28" s="334"/>
      <c r="E28" s="334"/>
      <c r="F28" s="334"/>
      <c r="G28" s="101"/>
      <c r="H28" s="107"/>
      <c r="I28" s="61"/>
      <c r="J28" s="61">
        <f>SUM(J29:J35)</f>
        <v>0</v>
      </c>
      <c r="K28" s="165"/>
      <c r="L28" s="165"/>
      <c r="M28" s="165"/>
      <c r="N28" s="165"/>
      <c r="O28" s="247"/>
      <c r="P28" s="165"/>
      <c r="Q28" s="238"/>
      <c r="R28" s="238"/>
      <c r="S28" s="238"/>
      <c r="T28" s="238"/>
      <c r="U28" s="165"/>
      <c r="V28" s="165"/>
      <c r="W28" s="165"/>
      <c r="X28" s="239"/>
      <c r="Y28" s="239"/>
      <c r="Z28" s="238"/>
      <c r="AA28" s="239"/>
    </row>
    <row r="29" spans="1:27" ht="11.25" customHeight="1" outlineLevel="1">
      <c r="B29" s="263"/>
      <c r="C29" s="446" t="s">
        <v>397</v>
      </c>
      <c r="D29" s="446"/>
      <c r="E29" s="446"/>
      <c r="F29" s="447"/>
      <c r="G29" s="106"/>
      <c r="H29" s="110"/>
      <c r="I29" s="24"/>
      <c r="J29" s="60"/>
      <c r="K29" s="291"/>
      <c r="L29" s="275"/>
      <c r="M29" s="9"/>
      <c r="N29" s="9"/>
      <c r="O29" s="395" t="s">
        <v>404</v>
      </c>
      <c r="P29" s="9"/>
      <c r="Q29" s="33"/>
      <c r="R29" s="170"/>
      <c r="S29" s="191"/>
      <c r="T29" s="191"/>
      <c r="U29" s="275"/>
      <c r="V29" s="170"/>
      <c r="W29" s="275"/>
      <c r="X29" s="228"/>
      <c r="Y29" s="228"/>
      <c r="Z29" s="33"/>
      <c r="AA29" s="228"/>
    </row>
    <row r="30" spans="1:27" ht="12.75" customHeight="1" outlineLevel="1">
      <c r="B30" s="263"/>
      <c r="C30" s="38"/>
      <c r="D30" s="459" t="s">
        <v>398</v>
      </c>
      <c r="E30" s="437"/>
      <c r="F30" s="438"/>
      <c r="G30" s="106"/>
      <c r="H30" s="110"/>
      <c r="I30" s="24"/>
      <c r="J30" s="60"/>
      <c r="K30" s="291"/>
      <c r="L30" s="171"/>
      <c r="M30" s="6"/>
      <c r="N30" s="6"/>
      <c r="O30" s="396"/>
      <c r="P30" s="6"/>
      <c r="Q30" s="7"/>
      <c r="R30" s="251"/>
      <c r="S30" s="288"/>
      <c r="T30" s="216"/>
      <c r="U30" s="171"/>
      <c r="V30" s="251"/>
      <c r="W30" s="171"/>
      <c r="X30" s="217"/>
      <c r="Y30" s="217"/>
      <c r="Z30" s="7"/>
      <c r="AA30" s="217"/>
    </row>
    <row r="31" spans="1:27" ht="12.75" customHeight="1" outlineLevel="1">
      <c r="B31" s="263"/>
      <c r="C31" s="38"/>
      <c r="D31" s="294" t="s">
        <v>399</v>
      </c>
      <c r="E31" s="295"/>
      <c r="F31" s="296"/>
      <c r="G31" s="106"/>
      <c r="H31" s="110"/>
      <c r="I31" s="24"/>
      <c r="J31" s="60"/>
      <c r="K31" s="291"/>
      <c r="L31" s="171"/>
      <c r="M31" s="6"/>
      <c r="N31" s="6"/>
      <c r="O31" s="396"/>
      <c r="P31" s="6"/>
      <c r="Q31" s="7"/>
      <c r="R31" s="251"/>
      <c r="S31" s="216"/>
      <c r="T31" s="216"/>
      <c r="U31" s="171"/>
      <c r="V31" s="251"/>
      <c r="W31" s="171"/>
      <c r="X31" s="217"/>
      <c r="Y31" s="217"/>
      <c r="Z31" s="7"/>
      <c r="AA31" s="217"/>
    </row>
    <row r="32" spans="1:27" ht="12.75" customHeight="1" outlineLevel="1">
      <c r="B32" s="263"/>
      <c r="C32" s="38"/>
      <c r="D32" s="437" t="s">
        <v>403</v>
      </c>
      <c r="E32" s="437"/>
      <c r="F32" s="438"/>
      <c r="G32" s="106"/>
      <c r="H32" s="110"/>
      <c r="I32" s="24"/>
      <c r="J32" s="60"/>
      <c r="K32" s="291"/>
      <c r="L32" s="171"/>
      <c r="M32" s="6"/>
      <c r="N32" s="6"/>
      <c r="O32" s="396"/>
      <c r="P32" s="6"/>
      <c r="Q32" s="7"/>
      <c r="R32" s="251"/>
      <c r="S32" s="216"/>
      <c r="T32" s="216"/>
      <c r="U32" s="171"/>
      <c r="V32" s="251"/>
      <c r="W32" s="171"/>
      <c r="X32" s="217"/>
      <c r="Y32" s="217"/>
      <c r="Z32" s="7"/>
      <c r="AA32" s="217"/>
    </row>
    <row r="33" spans="2:27" outlineLevel="1">
      <c r="B33" s="263"/>
      <c r="C33" s="297" t="s">
        <v>400</v>
      </c>
      <c r="D33" s="297"/>
      <c r="E33" s="297"/>
      <c r="F33" s="298"/>
      <c r="G33" s="106"/>
      <c r="H33" s="110"/>
      <c r="I33" s="24"/>
      <c r="J33" s="60"/>
      <c r="K33" s="291"/>
      <c r="L33" s="171"/>
      <c r="M33" s="6"/>
      <c r="N33" s="6"/>
      <c r="O33" s="396"/>
      <c r="P33" s="6"/>
      <c r="Q33" s="7"/>
      <c r="R33" s="283"/>
      <c r="S33" s="216"/>
      <c r="T33" s="216"/>
      <c r="U33" s="171"/>
      <c r="V33" s="283"/>
      <c r="W33" s="171"/>
      <c r="X33" s="217"/>
      <c r="Y33" s="217"/>
      <c r="Z33" s="7"/>
      <c r="AA33" s="217"/>
    </row>
    <row r="34" spans="2:27" ht="27.75" customHeight="1" outlineLevel="1">
      <c r="B34" s="263"/>
      <c r="C34" s="38"/>
      <c r="D34" s="448" t="s">
        <v>401</v>
      </c>
      <c r="E34" s="449"/>
      <c r="F34" s="450"/>
      <c r="G34" s="106"/>
      <c r="H34" s="110"/>
      <c r="I34" s="24"/>
      <c r="J34" s="60"/>
      <c r="K34" s="291"/>
      <c r="L34" s="171"/>
      <c r="M34" s="6"/>
      <c r="N34" s="6"/>
      <c r="O34" s="396"/>
      <c r="P34" s="6"/>
      <c r="Q34" s="7"/>
      <c r="R34" s="283"/>
      <c r="S34" s="216"/>
      <c r="T34" s="216"/>
      <c r="U34" s="171"/>
      <c r="V34" s="283"/>
      <c r="W34" s="171"/>
      <c r="X34" s="217"/>
      <c r="Y34" s="217"/>
      <c r="Z34" s="7"/>
      <c r="AA34" s="217"/>
    </row>
    <row r="35" spans="2:27" ht="27" customHeight="1" outlineLevel="1">
      <c r="B35" s="263"/>
      <c r="C35" s="38"/>
      <c r="D35" s="448" t="s">
        <v>402</v>
      </c>
      <c r="E35" s="449"/>
      <c r="F35" s="450"/>
      <c r="G35" s="106"/>
      <c r="H35" s="110"/>
      <c r="I35" s="24"/>
      <c r="J35" s="60"/>
      <c r="K35" s="291"/>
      <c r="L35" s="171"/>
      <c r="M35" s="6"/>
      <c r="N35" s="6"/>
      <c r="O35" s="396"/>
      <c r="P35" s="6"/>
      <c r="Q35" s="7"/>
      <c r="R35" s="283"/>
      <c r="S35" s="216"/>
      <c r="T35" s="216"/>
      <c r="U35" s="171"/>
      <c r="V35" s="283"/>
      <c r="W35" s="171"/>
      <c r="X35" s="217"/>
      <c r="Y35" s="217"/>
      <c r="Z35" s="7"/>
      <c r="AA35" s="217"/>
    </row>
    <row r="36" spans="2:27">
      <c r="G36" s="101"/>
      <c r="H36" s="107"/>
      <c r="O36" s="178"/>
    </row>
    <row r="37" spans="2:27" ht="26.25" customHeight="1">
      <c r="B37" s="347" t="s">
        <v>405</v>
      </c>
      <c r="C37" s="348"/>
      <c r="D37" s="348"/>
      <c r="E37" s="348"/>
      <c r="F37" s="348"/>
      <c r="G37" s="101"/>
      <c r="H37" s="107"/>
      <c r="I37" s="61"/>
      <c r="J37" s="61">
        <f>SUM(J38:J52)</f>
        <v>0</v>
      </c>
      <c r="K37" s="165"/>
      <c r="L37" s="165"/>
      <c r="M37" s="165"/>
      <c r="N37" s="165"/>
      <c r="O37" s="247"/>
      <c r="P37" s="165"/>
      <c r="Q37" s="238"/>
      <c r="R37" s="238"/>
      <c r="S37" s="238"/>
      <c r="T37" s="238"/>
      <c r="U37" s="165"/>
      <c r="V37" s="165"/>
      <c r="W37" s="165"/>
      <c r="X37" s="239"/>
      <c r="Y37" s="239"/>
      <c r="Z37" s="238"/>
      <c r="AA37" s="239"/>
    </row>
    <row r="38" spans="2:27" outlineLevel="1">
      <c r="B38" s="263"/>
      <c r="C38" s="446" t="s">
        <v>406</v>
      </c>
      <c r="D38" s="446"/>
      <c r="E38" s="446"/>
      <c r="F38" s="447"/>
      <c r="G38" s="106"/>
      <c r="H38" s="110"/>
      <c r="I38" s="24"/>
      <c r="J38" s="60"/>
      <c r="K38" s="291"/>
      <c r="L38" s="275"/>
      <c r="M38" s="9"/>
      <c r="N38" s="9"/>
      <c r="O38" s="396" t="s">
        <v>404</v>
      </c>
      <c r="P38" s="9"/>
      <c r="Q38" s="33"/>
      <c r="R38" s="170"/>
      <c r="S38" s="191"/>
      <c r="T38" s="191"/>
      <c r="U38" s="275"/>
      <c r="V38" s="170"/>
      <c r="W38" s="275"/>
      <c r="X38" s="228"/>
      <c r="Y38" s="228"/>
      <c r="Z38" s="33"/>
      <c r="AA38" s="228"/>
    </row>
    <row r="39" spans="2:27" ht="12.75" customHeight="1" outlineLevel="1">
      <c r="B39" s="263"/>
      <c r="C39" s="309"/>
      <c r="D39" s="437" t="s">
        <v>473</v>
      </c>
      <c r="E39" s="437"/>
      <c r="F39" s="438"/>
      <c r="G39" s="106"/>
      <c r="H39" s="110"/>
      <c r="I39" s="24"/>
      <c r="J39" s="60"/>
      <c r="K39" s="291"/>
      <c r="L39" s="275"/>
      <c r="M39" s="9"/>
      <c r="N39" s="9"/>
      <c r="O39" s="396"/>
      <c r="P39" s="9"/>
      <c r="Q39" s="33"/>
      <c r="R39" s="170"/>
      <c r="S39" s="191"/>
      <c r="T39" s="191"/>
      <c r="U39" s="275"/>
      <c r="V39" s="170"/>
      <c r="W39" s="275"/>
      <c r="X39" s="228"/>
      <c r="Y39" s="228"/>
      <c r="Z39" s="33"/>
      <c r="AA39" s="228"/>
    </row>
    <row r="40" spans="2:27" ht="12.75" customHeight="1" outlineLevel="1">
      <c r="B40" s="263"/>
      <c r="C40" s="38"/>
      <c r="D40" s="449" t="s">
        <v>407</v>
      </c>
      <c r="E40" s="449"/>
      <c r="F40" s="450"/>
      <c r="G40" s="106"/>
      <c r="H40" s="110"/>
      <c r="I40" s="24"/>
      <c r="J40" s="60"/>
      <c r="K40" s="291"/>
      <c r="L40" s="171"/>
      <c r="M40" s="6"/>
      <c r="N40" s="6"/>
      <c r="O40" s="396"/>
      <c r="P40" s="6"/>
      <c r="Q40" s="7"/>
      <c r="R40" s="251"/>
      <c r="S40" s="216"/>
      <c r="T40" s="216"/>
      <c r="U40" s="171"/>
      <c r="V40" s="251"/>
      <c r="W40" s="171"/>
      <c r="X40" s="217"/>
      <c r="Y40" s="217"/>
      <c r="Z40" s="7"/>
      <c r="AA40" s="217"/>
    </row>
    <row r="41" spans="2:27" ht="12.75" customHeight="1" outlineLevel="1">
      <c r="B41" s="263"/>
      <c r="C41" s="38"/>
      <c r="D41" s="449" t="s">
        <v>408</v>
      </c>
      <c r="E41" s="449"/>
      <c r="F41" s="450"/>
      <c r="G41" s="106"/>
      <c r="H41" s="110"/>
      <c r="I41" s="24"/>
      <c r="J41" s="60"/>
      <c r="K41" s="291"/>
      <c r="L41" s="171"/>
      <c r="M41" s="6"/>
      <c r="N41" s="6"/>
      <c r="O41" s="396"/>
      <c r="P41" s="6"/>
      <c r="Q41" s="7"/>
      <c r="R41" s="251"/>
      <c r="S41" s="216"/>
      <c r="T41" s="216"/>
      <c r="U41" s="171"/>
      <c r="V41" s="251"/>
      <c r="W41" s="171"/>
      <c r="X41" s="217"/>
      <c r="Y41" s="217"/>
      <c r="Z41" s="7"/>
      <c r="AA41" s="217"/>
    </row>
    <row r="42" spans="2:27" outlineLevel="1">
      <c r="B42" s="263"/>
      <c r="C42" s="454" t="s">
        <v>409</v>
      </c>
      <c r="D42" s="454"/>
      <c r="E42" s="454"/>
      <c r="F42" s="444"/>
      <c r="G42" s="106"/>
      <c r="H42" s="110"/>
      <c r="I42" s="24"/>
      <c r="J42" s="60"/>
      <c r="K42" s="291"/>
      <c r="L42" s="171"/>
      <c r="M42" s="6"/>
      <c r="N42" s="6"/>
      <c r="O42" s="396"/>
      <c r="P42" s="6"/>
      <c r="Q42" s="7"/>
      <c r="R42" s="283"/>
      <c r="S42" s="216"/>
      <c r="T42" s="216"/>
      <c r="U42" s="171"/>
      <c r="V42" s="283"/>
      <c r="W42" s="171"/>
      <c r="X42" s="217"/>
      <c r="Y42" s="217"/>
      <c r="Z42" s="7"/>
      <c r="AA42" s="217"/>
    </row>
    <row r="43" spans="2:27" ht="27.75" customHeight="1" outlineLevel="1">
      <c r="B43" s="263"/>
      <c r="C43" s="38"/>
      <c r="D43" s="448" t="s">
        <v>401</v>
      </c>
      <c r="E43" s="449"/>
      <c r="F43" s="450"/>
      <c r="G43" s="106"/>
      <c r="H43" s="110"/>
      <c r="I43" s="24"/>
      <c r="J43" s="60"/>
      <c r="K43" s="291"/>
      <c r="L43" s="171"/>
      <c r="M43" s="6"/>
      <c r="N43" s="6"/>
      <c r="O43" s="396"/>
      <c r="P43" s="6"/>
      <c r="Q43" s="7"/>
      <c r="R43" s="283"/>
      <c r="S43" s="216"/>
      <c r="T43" s="216"/>
      <c r="U43" s="171"/>
      <c r="V43" s="283"/>
      <c r="W43" s="171"/>
      <c r="X43" s="217"/>
      <c r="Y43" s="217"/>
      <c r="Z43" s="7"/>
      <c r="AA43" s="217"/>
    </row>
    <row r="44" spans="2:27" ht="27" customHeight="1" outlineLevel="1">
      <c r="B44" s="263"/>
      <c r="C44" s="38"/>
      <c r="D44" s="448" t="s">
        <v>402</v>
      </c>
      <c r="E44" s="449"/>
      <c r="F44" s="450"/>
      <c r="G44" s="106"/>
      <c r="H44" s="110"/>
      <c r="I44" s="24"/>
      <c r="J44" s="60"/>
      <c r="K44" s="291"/>
      <c r="L44" s="171"/>
      <c r="M44" s="6"/>
      <c r="N44" s="6"/>
      <c r="O44" s="396"/>
      <c r="P44" s="6"/>
      <c r="Q44" s="7"/>
      <c r="R44" s="283"/>
      <c r="S44" s="216"/>
      <c r="T44" s="216"/>
      <c r="U44" s="171"/>
      <c r="V44" s="283"/>
      <c r="W44" s="171"/>
      <c r="X44" s="217"/>
      <c r="Y44" s="217"/>
      <c r="Z44" s="7"/>
      <c r="AA44" s="217"/>
    </row>
    <row r="45" spans="2:27" ht="31.5" customHeight="1" outlineLevel="1">
      <c r="B45" s="263"/>
      <c r="C45" s="454" t="s">
        <v>416</v>
      </c>
      <c r="D45" s="454"/>
      <c r="E45" s="454"/>
      <c r="F45" s="444"/>
      <c r="G45" s="106"/>
      <c r="H45" s="110"/>
      <c r="I45" s="24"/>
      <c r="J45" s="60"/>
      <c r="K45" s="291"/>
      <c r="L45" s="275"/>
      <c r="M45" s="9"/>
      <c r="N45" s="9"/>
      <c r="O45" s="299"/>
      <c r="P45" s="9"/>
      <c r="Q45" s="33"/>
      <c r="R45" s="170"/>
      <c r="S45" s="252"/>
      <c r="T45" s="191"/>
      <c r="U45" s="275"/>
      <c r="V45" s="170"/>
      <c r="W45" s="275"/>
      <c r="X45" s="228"/>
      <c r="Y45" s="228"/>
      <c r="Z45" s="33"/>
      <c r="AA45" s="228"/>
    </row>
    <row r="46" spans="2:27" ht="40.5" customHeight="1" outlineLevel="1">
      <c r="B46" s="263"/>
      <c r="C46" s="472" t="s">
        <v>417</v>
      </c>
      <c r="D46" s="472"/>
      <c r="E46" s="472"/>
      <c r="F46" s="510"/>
      <c r="G46" s="106"/>
      <c r="H46" s="110"/>
      <c r="I46" s="24"/>
      <c r="J46" s="60"/>
      <c r="K46" s="291"/>
      <c r="L46" s="275"/>
      <c r="M46" s="9"/>
      <c r="N46" s="9"/>
      <c r="O46" s="299"/>
      <c r="P46" s="9"/>
      <c r="Q46" s="33"/>
      <c r="R46" s="170"/>
      <c r="S46" s="191"/>
      <c r="T46" s="191"/>
      <c r="U46" s="275"/>
      <c r="V46" s="170"/>
      <c r="W46" s="275"/>
      <c r="X46" s="228"/>
      <c r="Y46" s="228"/>
      <c r="Z46" s="33"/>
      <c r="AA46" s="228"/>
    </row>
    <row r="47" spans="2:27" outlineLevel="1">
      <c r="B47" s="263"/>
      <c r="C47" s="472" t="s">
        <v>410</v>
      </c>
      <c r="D47" s="472"/>
      <c r="E47" s="472"/>
      <c r="F47" s="510"/>
      <c r="G47" s="106"/>
      <c r="H47" s="110"/>
      <c r="I47" s="24"/>
      <c r="J47" s="60"/>
      <c r="K47" s="291"/>
      <c r="L47" s="171"/>
      <c r="M47" s="6"/>
      <c r="N47" s="6"/>
      <c r="O47" s="299"/>
      <c r="P47" s="6"/>
      <c r="Q47" s="7"/>
      <c r="R47" s="251"/>
      <c r="S47" s="216"/>
      <c r="T47" s="216"/>
      <c r="U47" s="171"/>
      <c r="V47" s="251"/>
      <c r="W47" s="171"/>
      <c r="X47" s="217"/>
      <c r="Y47" s="217"/>
      <c r="Z47" s="7"/>
      <c r="AA47" s="217"/>
    </row>
    <row r="48" spans="2:27" outlineLevel="1">
      <c r="B48" s="263"/>
      <c r="C48" s="38"/>
      <c r="D48" s="449" t="s">
        <v>411</v>
      </c>
      <c r="E48" s="449"/>
      <c r="F48" s="450"/>
      <c r="G48" s="106"/>
      <c r="H48" s="110"/>
      <c r="I48" s="24"/>
      <c r="J48" s="60"/>
      <c r="K48" s="291"/>
      <c r="L48" s="171"/>
      <c r="M48" s="6"/>
      <c r="N48" s="6"/>
      <c r="O48" s="299"/>
      <c r="P48" s="6"/>
      <c r="Q48" s="7"/>
      <c r="R48" s="251"/>
      <c r="S48" s="216"/>
      <c r="T48" s="216"/>
      <c r="U48" s="171"/>
      <c r="V48" s="251"/>
      <c r="W48" s="171"/>
      <c r="X48" s="217"/>
      <c r="Y48" s="217"/>
      <c r="Z48" s="7"/>
      <c r="AA48" s="217"/>
    </row>
    <row r="49" spans="2:27" outlineLevel="1">
      <c r="B49" s="263"/>
      <c r="C49" s="38"/>
      <c r="D49" s="449" t="s">
        <v>412</v>
      </c>
      <c r="E49" s="449"/>
      <c r="F49" s="450"/>
      <c r="G49" s="106"/>
      <c r="H49" s="110"/>
      <c r="I49" s="24"/>
      <c r="J49" s="60"/>
      <c r="K49" s="291"/>
      <c r="L49" s="171"/>
      <c r="M49" s="6"/>
      <c r="N49" s="6"/>
      <c r="O49" s="299"/>
      <c r="P49" s="6"/>
      <c r="Q49" s="7"/>
      <c r="R49" s="251"/>
      <c r="S49" s="216"/>
      <c r="T49" s="216"/>
      <c r="U49" s="171"/>
      <c r="V49" s="251"/>
      <c r="W49" s="171"/>
      <c r="X49" s="217"/>
      <c r="Y49" s="217"/>
      <c r="Z49" s="7"/>
      <c r="AA49" s="217"/>
    </row>
    <row r="50" spans="2:27" outlineLevel="1">
      <c r="B50" s="263"/>
      <c r="C50" s="38"/>
      <c r="D50" s="449" t="s">
        <v>413</v>
      </c>
      <c r="E50" s="449"/>
      <c r="F50" s="450"/>
      <c r="G50" s="106"/>
      <c r="H50" s="110"/>
      <c r="I50" s="24"/>
      <c r="J50" s="60"/>
      <c r="K50" s="291"/>
      <c r="L50" s="171"/>
      <c r="M50" s="6"/>
      <c r="N50" s="6"/>
      <c r="O50" s="299"/>
      <c r="P50" s="6"/>
      <c r="Q50" s="7"/>
      <c r="R50" s="251"/>
      <c r="S50" s="216"/>
      <c r="T50" s="216"/>
      <c r="U50" s="171"/>
      <c r="V50" s="251"/>
      <c r="W50" s="171"/>
      <c r="X50" s="217"/>
      <c r="Y50" s="217"/>
      <c r="Z50" s="7"/>
      <c r="AA50" s="217"/>
    </row>
    <row r="51" spans="2:27" outlineLevel="1">
      <c r="B51" s="263"/>
      <c r="C51" s="38"/>
      <c r="D51" s="449" t="s">
        <v>414</v>
      </c>
      <c r="E51" s="449"/>
      <c r="F51" s="450"/>
      <c r="G51" s="106"/>
      <c r="H51" s="110"/>
      <c r="I51" s="24"/>
      <c r="J51" s="60"/>
      <c r="K51" s="291"/>
      <c r="L51" s="171"/>
      <c r="M51" s="6"/>
      <c r="N51" s="6"/>
      <c r="O51" s="299"/>
      <c r="P51" s="6"/>
      <c r="Q51" s="7"/>
      <c r="R51" s="251"/>
      <c r="S51" s="216"/>
      <c r="T51" s="216"/>
      <c r="U51" s="171"/>
      <c r="V51" s="251"/>
      <c r="W51" s="171"/>
      <c r="X51" s="217"/>
      <c r="Y51" s="217"/>
      <c r="Z51" s="7"/>
      <c r="AA51" s="217"/>
    </row>
    <row r="52" spans="2:27" outlineLevel="1">
      <c r="B52" s="263"/>
      <c r="C52" s="38"/>
      <c r="D52" s="449" t="s">
        <v>415</v>
      </c>
      <c r="E52" s="449"/>
      <c r="F52" s="450"/>
      <c r="G52" s="106"/>
      <c r="H52" s="110"/>
      <c r="I52" s="24"/>
      <c r="J52" s="60"/>
      <c r="K52" s="291"/>
      <c r="L52" s="171"/>
      <c r="M52" s="6"/>
      <c r="N52" s="6"/>
      <c r="O52" s="299"/>
      <c r="P52" s="6"/>
      <c r="Q52" s="7"/>
      <c r="R52" s="251"/>
      <c r="S52" s="216"/>
      <c r="T52" s="216"/>
      <c r="U52" s="171"/>
      <c r="V52" s="251"/>
      <c r="W52" s="171"/>
      <c r="X52" s="217"/>
      <c r="Y52" s="217"/>
      <c r="Z52" s="7"/>
      <c r="AA52" s="217"/>
    </row>
    <row r="53" spans="2:27">
      <c r="G53" s="101"/>
      <c r="H53" s="107"/>
      <c r="O53" s="178"/>
    </row>
    <row r="54" spans="2:27">
      <c r="B54" s="347" t="s">
        <v>418</v>
      </c>
      <c r="C54" s="348"/>
      <c r="D54" s="348"/>
      <c r="E54" s="348"/>
      <c r="F54" s="348"/>
      <c r="G54" s="101"/>
      <c r="H54" s="107"/>
      <c r="I54" s="61"/>
      <c r="J54" s="30">
        <f>SUM(J55:J60)</f>
        <v>0</v>
      </c>
      <c r="K54" s="165"/>
      <c r="L54" s="165"/>
      <c r="M54" s="165"/>
      <c r="N54" s="165"/>
      <c r="O54" s="247"/>
      <c r="P54" s="165"/>
      <c r="Q54" s="238"/>
      <c r="R54" s="238"/>
      <c r="S54" s="238"/>
      <c r="T54" s="238"/>
      <c r="U54" s="165"/>
      <c r="V54" s="165"/>
      <c r="W54" s="165"/>
      <c r="X54" s="239"/>
      <c r="Y54" s="239"/>
      <c r="Z54" s="238"/>
      <c r="AA54" s="239"/>
    </row>
    <row r="55" spans="2:27" outlineLevel="1">
      <c r="B55" s="263"/>
      <c r="C55" s="454" t="s">
        <v>419</v>
      </c>
      <c r="D55" s="454"/>
      <c r="E55" s="454"/>
      <c r="F55" s="444"/>
      <c r="G55" s="106"/>
      <c r="H55" s="110"/>
      <c r="I55" s="24"/>
      <c r="J55" s="60"/>
      <c r="K55" s="291"/>
      <c r="L55" s="280"/>
      <c r="M55" s="271"/>
      <c r="N55" s="271"/>
      <c r="O55" s="396" t="s">
        <v>425</v>
      </c>
      <c r="P55" s="9"/>
      <c r="Q55" s="33"/>
      <c r="R55" s="170"/>
      <c r="S55" s="191"/>
      <c r="T55" s="191"/>
      <c r="U55" s="275"/>
      <c r="V55" s="170"/>
      <c r="W55" s="275"/>
      <c r="X55" s="228"/>
      <c r="Y55" s="228"/>
      <c r="Z55" s="33"/>
      <c r="AA55" s="228"/>
    </row>
    <row r="56" spans="2:27" ht="12.75" customHeight="1" outlineLevel="1">
      <c r="B56" s="263"/>
      <c r="C56" s="38"/>
      <c r="D56" s="449" t="s">
        <v>420</v>
      </c>
      <c r="E56" s="449"/>
      <c r="F56" s="450"/>
      <c r="G56" s="106"/>
      <c r="H56" s="110"/>
      <c r="I56" s="24"/>
      <c r="J56" s="60"/>
      <c r="K56" s="291"/>
      <c r="L56" s="160"/>
      <c r="M56" s="282"/>
      <c r="N56" s="282"/>
      <c r="O56" s="396"/>
      <c r="P56" s="6"/>
      <c r="Q56" s="7"/>
      <c r="R56" s="251"/>
      <c r="S56" s="216"/>
      <c r="T56" s="216"/>
      <c r="U56" s="171"/>
      <c r="V56" s="251"/>
      <c r="W56" s="171"/>
      <c r="X56" s="217"/>
      <c r="Y56" s="217"/>
      <c r="Z56" s="7"/>
      <c r="AA56" s="217"/>
    </row>
    <row r="57" spans="2:27" ht="12.75" customHeight="1" outlineLevel="1">
      <c r="B57" s="263"/>
      <c r="C57" s="38"/>
      <c r="D57" s="449" t="s">
        <v>421</v>
      </c>
      <c r="E57" s="449"/>
      <c r="F57" s="450"/>
      <c r="G57" s="106"/>
      <c r="H57" s="110"/>
      <c r="I57" s="24"/>
      <c r="J57" s="60"/>
      <c r="K57" s="291"/>
      <c r="L57" s="160"/>
      <c r="M57" s="282"/>
      <c r="N57" s="282"/>
      <c r="O57" s="396"/>
      <c r="P57" s="6"/>
      <c r="Q57" s="7"/>
      <c r="R57" s="251"/>
      <c r="S57" s="216"/>
      <c r="T57" s="216"/>
      <c r="U57" s="171"/>
      <c r="V57" s="251"/>
      <c r="W57" s="171"/>
      <c r="X57" s="217"/>
      <c r="Y57" s="217"/>
      <c r="Z57" s="7"/>
      <c r="AA57" s="217"/>
    </row>
    <row r="58" spans="2:27" ht="12.75" customHeight="1" outlineLevel="1">
      <c r="B58" s="263"/>
      <c r="C58" s="38"/>
      <c r="D58" s="449" t="s">
        <v>422</v>
      </c>
      <c r="E58" s="449"/>
      <c r="F58" s="450"/>
      <c r="G58" s="106"/>
      <c r="H58" s="110"/>
      <c r="I58" s="24"/>
      <c r="J58" s="60"/>
      <c r="K58" s="291"/>
      <c r="L58" s="160"/>
      <c r="M58" s="282"/>
      <c r="N58" s="282"/>
      <c r="O58" s="396"/>
      <c r="P58" s="6"/>
      <c r="Q58" s="7"/>
      <c r="R58" s="251"/>
      <c r="S58" s="216"/>
      <c r="T58" s="216"/>
      <c r="U58" s="171"/>
      <c r="V58" s="251"/>
      <c r="W58" s="171"/>
      <c r="X58" s="217"/>
      <c r="Y58" s="217"/>
      <c r="Z58" s="7"/>
      <c r="AA58" s="217"/>
    </row>
    <row r="59" spans="2:27" ht="27.75" customHeight="1" outlineLevel="1">
      <c r="B59" s="263"/>
      <c r="C59" s="38"/>
      <c r="D59" s="448" t="s">
        <v>424</v>
      </c>
      <c r="E59" s="449"/>
      <c r="F59" s="450"/>
      <c r="G59" s="106"/>
      <c r="H59" s="110"/>
      <c r="I59" s="24"/>
      <c r="J59" s="60"/>
      <c r="K59" s="291"/>
      <c r="L59" s="160"/>
      <c r="M59" s="282"/>
      <c r="N59" s="282"/>
      <c r="O59" s="396"/>
      <c r="P59" s="6"/>
      <c r="Q59" s="7"/>
      <c r="R59" s="251"/>
      <c r="S59" s="216"/>
      <c r="T59" s="216"/>
      <c r="U59" s="171"/>
      <c r="V59" s="251"/>
      <c r="W59" s="171"/>
      <c r="X59" s="217"/>
      <c r="Y59" s="217"/>
      <c r="Z59" s="7"/>
      <c r="AA59" s="217"/>
    </row>
    <row r="60" spans="2:27" ht="24.75" customHeight="1" outlineLevel="1">
      <c r="B60" s="263"/>
      <c r="C60" s="309" t="s">
        <v>423</v>
      </c>
      <c r="D60" s="310"/>
      <c r="E60" s="311"/>
      <c r="F60" s="312"/>
      <c r="G60" s="106"/>
      <c r="H60" s="110"/>
      <c r="I60" s="24"/>
      <c r="J60" s="60"/>
      <c r="K60" s="291"/>
      <c r="L60" s="171"/>
      <c r="M60" s="6"/>
      <c r="N60" s="6"/>
      <c r="O60" s="396"/>
      <c r="P60" s="6"/>
      <c r="Q60" s="7"/>
      <c r="R60" s="283"/>
      <c r="S60" s="216"/>
      <c r="T60" s="216"/>
      <c r="U60" s="171"/>
      <c r="V60" s="283"/>
      <c r="W60" s="171"/>
      <c r="X60" s="217"/>
      <c r="Y60" s="217"/>
      <c r="Z60" s="7"/>
      <c r="AA60" s="217"/>
    </row>
    <row r="61" spans="2:27">
      <c r="G61" s="101"/>
      <c r="H61" s="107"/>
      <c r="O61" s="178"/>
    </row>
    <row r="62" spans="2:27" ht="15.75" customHeight="1">
      <c r="B62" s="515" t="s">
        <v>426</v>
      </c>
      <c r="C62" s="516"/>
      <c r="D62" s="516"/>
      <c r="E62" s="516"/>
      <c r="F62" s="516"/>
      <c r="G62" s="101"/>
      <c r="H62" s="107"/>
      <c r="I62" s="61"/>
      <c r="J62" s="61">
        <f>SUM(J63:J68)</f>
        <v>0</v>
      </c>
      <c r="K62" s="165"/>
      <c r="L62" s="165"/>
      <c r="M62" s="165"/>
      <c r="N62" s="165"/>
      <c r="O62" s="300"/>
      <c r="P62" s="165"/>
      <c r="Q62" s="238"/>
      <c r="R62" s="238"/>
      <c r="S62" s="238"/>
      <c r="T62" s="238"/>
      <c r="U62" s="165"/>
      <c r="V62" s="165"/>
      <c r="W62" s="165"/>
      <c r="X62" s="239"/>
      <c r="Y62" s="239"/>
      <c r="Z62" s="238"/>
      <c r="AA62" s="239"/>
    </row>
    <row r="63" spans="2:27" outlineLevel="1">
      <c r="B63" s="263"/>
      <c r="C63" s="454" t="s">
        <v>427</v>
      </c>
      <c r="D63" s="454"/>
      <c r="E63" s="454"/>
      <c r="F63" s="444"/>
      <c r="G63" s="106"/>
      <c r="H63" s="110"/>
      <c r="I63" s="24"/>
      <c r="J63" s="60"/>
      <c r="K63" s="291"/>
      <c r="L63" s="275"/>
      <c r="M63" s="275"/>
      <c r="N63" s="275"/>
      <c r="O63" s="396" t="s">
        <v>431</v>
      </c>
      <c r="P63" s="275"/>
      <c r="Q63" s="191"/>
      <c r="R63" s="170"/>
      <c r="S63" s="191"/>
      <c r="T63" s="191"/>
      <c r="U63" s="275"/>
      <c r="V63" s="170"/>
      <c r="W63" s="275"/>
      <c r="X63" s="228"/>
      <c r="Y63" s="228"/>
      <c r="Z63" s="191"/>
      <c r="AA63" s="228"/>
    </row>
    <row r="64" spans="2:27" ht="12.75" customHeight="1" outlineLevel="1">
      <c r="B64" s="263"/>
      <c r="C64" s="38"/>
      <c r="D64" s="449" t="s">
        <v>428</v>
      </c>
      <c r="E64" s="449"/>
      <c r="F64" s="450"/>
      <c r="G64" s="106"/>
      <c r="H64" s="110"/>
      <c r="I64" s="24"/>
      <c r="J64" s="60"/>
      <c r="K64" s="291"/>
      <c r="L64" s="171"/>
      <c r="M64" s="171"/>
      <c r="N64" s="171"/>
      <c r="O64" s="396"/>
      <c r="P64" s="171"/>
      <c r="Q64" s="216"/>
      <c r="R64" s="251"/>
      <c r="S64" s="288"/>
      <c r="T64" s="216"/>
      <c r="U64" s="171"/>
      <c r="V64" s="251"/>
      <c r="W64" s="171"/>
      <c r="X64" s="224"/>
      <c r="Y64" s="224"/>
      <c r="Z64" s="216"/>
      <c r="AA64" s="224"/>
    </row>
    <row r="65" spans="2:27" ht="27" customHeight="1" outlineLevel="1">
      <c r="B65" s="263"/>
      <c r="C65" s="38"/>
      <c r="D65" s="448" t="s">
        <v>432</v>
      </c>
      <c r="E65" s="449"/>
      <c r="F65" s="450"/>
      <c r="G65" s="106"/>
      <c r="H65" s="110"/>
      <c r="I65" s="24"/>
      <c r="J65" s="60"/>
      <c r="K65" s="291"/>
      <c r="L65" s="171"/>
      <c r="M65" s="171"/>
      <c r="N65" s="171"/>
      <c r="O65" s="396"/>
      <c r="P65" s="171"/>
      <c r="Q65" s="216"/>
      <c r="R65" s="251"/>
      <c r="S65" s="216"/>
      <c r="T65" s="216"/>
      <c r="U65" s="171"/>
      <c r="V65" s="251"/>
      <c r="W65" s="171"/>
      <c r="X65" s="224"/>
      <c r="Y65" s="224"/>
      <c r="Z65" s="216"/>
      <c r="AA65" s="224"/>
    </row>
    <row r="66" spans="2:27" ht="12.75" customHeight="1" outlineLevel="1">
      <c r="B66" s="263"/>
      <c r="C66" s="38"/>
      <c r="D66" s="449" t="s">
        <v>429</v>
      </c>
      <c r="E66" s="449"/>
      <c r="F66" s="450"/>
      <c r="G66" s="106"/>
      <c r="H66" s="110"/>
      <c r="I66" s="24"/>
      <c r="J66" s="60"/>
      <c r="K66" s="291"/>
      <c r="L66" s="171"/>
      <c r="M66" s="171"/>
      <c r="N66" s="171"/>
      <c r="O66" s="396"/>
      <c r="P66" s="171"/>
      <c r="Q66" s="216"/>
      <c r="R66" s="251"/>
      <c r="S66" s="216"/>
      <c r="T66" s="216"/>
      <c r="U66" s="171"/>
      <c r="V66" s="251"/>
      <c r="W66" s="171"/>
      <c r="X66" s="224"/>
      <c r="Y66" s="224"/>
      <c r="Z66" s="216"/>
      <c r="AA66" s="224"/>
    </row>
    <row r="67" spans="2:27" outlineLevel="1">
      <c r="B67" s="263"/>
      <c r="C67" s="38"/>
      <c r="D67" s="449" t="s">
        <v>430</v>
      </c>
      <c r="E67" s="449"/>
      <c r="F67" s="450"/>
      <c r="G67" s="106"/>
      <c r="H67" s="110"/>
      <c r="I67" s="24"/>
      <c r="J67" s="60"/>
      <c r="K67" s="291"/>
      <c r="L67" s="171"/>
      <c r="M67" s="171"/>
      <c r="N67" s="171"/>
      <c r="O67" s="396"/>
      <c r="P67" s="171"/>
      <c r="Q67" s="216"/>
      <c r="R67" s="251"/>
      <c r="S67" s="216"/>
      <c r="T67" s="216"/>
      <c r="U67" s="171"/>
      <c r="V67" s="251"/>
      <c r="W67" s="171"/>
      <c r="X67" s="224"/>
      <c r="Y67" s="224"/>
      <c r="Z67" s="216"/>
      <c r="AA67" s="224"/>
    </row>
    <row r="68" spans="2:27" ht="27.75" customHeight="1" outlineLevel="1">
      <c r="B68" s="263"/>
      <c r="C68" s="38"/>
      <c r="D68" s="448" t="s">
        <v>433</v>
      </c>
      <c r="E68" s="449"/>
      <c r="F68" s="450"/>
      <c r="G68" s="106"/>
      <c r="H68" s="110"/>
      <c r="I68" s="24"/>
      <c r="J68" s="60"/>
      <c r="K68" s="291"/>
      <c r="L68" s="171"/>
      <c r="M68" s="171"/>
      <c r="N68" s="171"/>
      <c r="O68" s="396"/>
      <c r="P68" s="171"/>
      <c r="Q68" s="216"/>
      <c r="R68" s="251"/>
      <c r="S68" s="216"/>
      <c r="T68" s="216"/>
      <c r="U68" s="171"/>
      <c r="V68" s="251"/>
      <c r="W68" s="171"/>
      <c r="X68" s="224"/>
      <c r="Y68" s="224"/>
      <c r="Z68" s="216"/>
      <c r="AA68" s="224"/>
    </row>
    <row r="69" spans="2:27">
      <c r="D69" s="504"/>
      <c r="E69" s="504"/>
      <c r="F69" s="505"/>
      <c r="G69" s="101"/>
      <c r="H69" s="107"/>
      <c r="O69" s="178"/>
    </row>
    <row r="70" spans="2:27">
      <c r="B70" s="333" t="s">
        <v>434</v>
      </c>
      <c r="C70" s="334"/>
      <c r="D70" s="334"/>
      <c r="E70" s="334"/>
      <c r="F70" s="334"/>
      <c r="G70" s="101"/>
      <c r="H70" s="107"/>
      <c r="I70" s="61"/>
      <c r="J70" s="61">
        <f>SUM(J71:J76)</f>
        <v>0</v>
      </c>
      <c r="K70" s="165"/>
      <c r="L70" s="165"/>
      <c r="M70" s="165"/>
      <c r="N70" s="165"/>
      <c r="O70" s="247"/>
      <c r="P70" s="165"/>
      <c r="Q70" s="238"/>
      <c r="R70" s="238"/>
      <c r="S70" s="238"/>
      <c r="T70" s="238"/>
      <c r="U70" s="165"/>
      <c r="V70" s="165"/>
      <c r="W70" s="165"/>
      <c r="X70" s="239"/>
      <c r="Y70" s="239"/>
      <c r="Z70" s="238"/>
      <c r="AA70" s="239"/>
    </row>
    <row r="71" spans="2:27" ht="12.75" customHeight="1" outlineLevel="1">
      <c r="B71" s="263"/>
      <c r="C71" s="454" t="s">
        <v>436</v>
      </c>
      <c r="D71" s="454"/>
      <c r="E71" s="454"/>
      <c r="F71" s="444"/>
      <c r="G71" s="106"/>
      <c r="H71" s="110"/>
      <c r="I71" s="24"/>
      <c r="J71" s="60"/>
      <c r="K71" s="278"/>
      <c r="L71" s="499"/>
      <c r="M71" s="275"/>
      <c r="N71" s="275"/>
      <c r="O71" s="495" t="s">
        <v>445</v>
      </c>
      <c r="P71" s="275"/>
      <c r="Q71" s="191"/>
      <c r="R71" s="170"/>
      <c r="S71" s="252"/>
      <c r="T71" s="191"/>
      <c r="U71" s="275"/>
      <c r="V71" s="170"/>
      <c r="W71" s="275"/>
      <c r="X71" s="228"/>
      <c r="Y71" s="228"/>
      <c r="Z71" s="191"/>
      <c r="AA71" s="228"/>
    </row>
    <row r="72" spans="2:27" ht="12.75" customHeight="1" outlineLevel="1">
      <c r="B72" s="263"/>
      <c r="C72" s="454" t="s">
        <v>437</v>
      </c>
      <c r="D72" s="454"/>
      <c r="E72" s="454"/>
      <c r="F72" s="444"/>
      <c r="G72" s="106"/>
      <c r="H72" s="110"/>
      <c r="I72" s="24"/>
      <c r="J72" s="60"/>
      <c r="K72" s="279"/>
      <c r="L72" s="500"/>
      <c r="M72" s="275"/>
      <c r="N72" s="275"/>
      <c r="O72" s="496"/>
      <c r="P72" s="275"/>
      <c r="Q72" s="162"/>
      <c r="R72" s="170"/>
      <c r="S72" s="252"/>
      <c r="T72" s="191"/>
      <c r="U72" s="275"/>
      <c r="V72" s="170"/>
      <c r="W72" s="275"/>
      <c r="X72" s="228"/>
      <c r="Y72" s="228"/>
      <c r="Z72" s="191"/>
      <c r="AA72" s="228"/>
    </row>
    <row r="73" spans="2:27" ht="12.75" customHeight="1" outlineLevel="1">
      <c r="B73" s="263"/>
      <c r="C73" s="454" t="s">
        <v>438</v>
      </c>
      <c r="D73" s="454"/>
      <c r="E73" s="454"/>
      <c r="F73" s="444"/>
      <c r="G73" s="106"/>
      <c r="H73" s="110"/>
      <c r="I73" s="24"/>
      <c r="J73" s="60"/>
      <c r="K73" s="279"/>
      <c r="L73" s="500"/>
      <c r="M73" s="275"/>
      <c r="N73" s="275"/>
      <c r="O73" s="496"/>
      <c r="P73" s="275"/>
      <c r="Q73" s="191"/>
      <c r="R73" s="170"/>
      <c r="S73" s="252"/>
      <c r="T73" s="191"/>
      <c r="U73" s="275"/>
      <c r="V73" s="170"/>
      <c r="W73" s="275"/>
      <c r="X73" s="228"/>
      <c r="Y73" s="228"/>
      <c r="Z73" s="191"/>
      <c r="AA73" s="228"/>
    </row>
    <row r="74" spans="2:27" ht="25.5" customHeight="1" outlineLevel="1">
      <c r="B74" s="263"/>
      <c r="C74" s="454" t="s">
        <v>444</v>
      </c>
      <c r="D74" s="454"/>
      <c r="E74" s="454"/>
      <c r="F74" s="444"/>
      <c r="G74" s="106"/>
      <c r="H74" s="110"/>
      <c r="I74" s="24"/>
      <c r="J74" s="60"/>
      <c r="K74" s="279"/>
      <c r="L74" s="500"/>
      <c r="M74" s="275"/>
      <c r="N74" s="275"/>
      <c r="O74" s="496"/>
      <c r="P74" s="275"/>
      <c r="Q74" s="162"/>
      <c r="R74" s="170"/>
      <c r="S74" s="252"/>
      <c r="T74" s="191"/>
      <c r="U74" s="275"/>
      <c r="V74" s="170"/>
      <c r="W74" s="275"/>
      <c r="X74" s="228"/>
      <c r="Y74" s="228"/>
      <c r="Z74" s="191"/>
      <c r="AA74" s="228"/>
    </row>
    <row r="75" spans="2:27" ht="12.75" customHeight="1" outlineLevel="1">
      <c r="B75" s="263"/>
      <c r="C75" s="454" t="s">
        <v>439</v>
      </c>
      <c r="D75" s="454"/>
      <c r="E75" s="454"/>
      <c r="F75" s="444"/>
      <c r="G75" s="106"/>
      <c r="H75" s="110"/>
      <c r="I75" s="24"/>
      <c r="J75" s="60"/>
      <c r="K75" s="279"/>
      <c r="L75" s="500"/>
      <c r="M75" s="275"/>
      <c r="N75" s="275"/>
      <c r="O75" s="496"/>
      <c r="P75" s="275"/>
      <c r="Q75" s="162"/>
      <c r="R75" s="170"/>
      <c r="S75" s="191"/>
      <c r="T75" s="191"/>
      <c r="U75" s="275"/>
      <c r="V75" s="170"/>
      <c r="W75" s="275"/>
      <c r="X75" s="228"/>
      <c r="Y75" s="228"/>
      <c r="Z75" s="191"/>
      <c r="AA75" s="228"/>
    </row>
    <row r="76" spans="2:27" ht="12.75" customHeight="1" outlineLevel="1">
      <c r="B76" s="263"/>
      <c r="C76" s="454" t="s">
        <v>440</v>
      </c>
      <c r="D76" s="454"/>
      <c r="E76" s="454"/>
      <c r="F76" s="444"/>
      <c r="G76" s="106"/>
      <c r="H76" s="110"/>
      <c r="I76" s="24"/>
      <c r="J76" s="60"/>
      <c r="K76" s="280"/>
      <c r="L76" s="501"/>
      <c r="M76" s="275"/>
      <c r="N76" s="275"/>
      <c r="O76" s="497"/>
      <c r="P76" s="275"/>
      <c r="Q76" s="191"/>
      <c r="R76" s="170"/>
      <c r="S76" s="191"/>
      <c r="T76" s="191"/>
      <c r="U76" s="275"/>
      <c r="V76" s="170"/>
      <c r="W76" s="275"/>
      <c r="X76" s="228"/>
      <c r="Y76" s="228"/>
      <c r="Z76" s="191"/>
      <c r="AA76" s="228"/>
    </row>
    <row r="77" spans="2:27">
      <c r="G77" s="101"/>
      <c r="H77" s="107"/>
      <c r="O77" s="178"/>
    </row>
    <row r="78" spans="2:27">
      <c r="B78" s="333" t="s">
        <v>435</v>
      </c>
      <c r="C78" s="334"/>
      <c r="D78" s="334"/>
      <c r="E78" s="334"/>
      <c r="F78" s="334"/>
      <c r="G78" s="101"/>
      <c r="H78" s="107"/>
      <c r="I78" s="61"/>
      <c r="J78" s="30">
        <f>SUM(J79:J81)</f>
        <v>0</v>
      </c>
      <c r="K78" s="165"/>
      <c r="L78" s="165"/>
      <c r="M78" s="165"/>
      <c r="N78" s="165"/>
      <c r="O78" s="247"/>
      <c r="P78" s="165"/>
      <c r="Q78" s="238"/>
      <c r="R78" s="238"/>
      <c r="S78" s="238"/>
      <c r="T78" s="238"/>
      <c r="U78" s="165"/>
      <c r="V78" s="165"/>
      <c r="W78" s="165"/>
      <c r="X78" s="239"/>
      <c r="Y78" s="239"/>
      <c r="Z78" s="238"/>
      <c r="AA78" s="239"/>
    </row>
    <row r="79" spans="2:27" ht="22.5" customHeight="1" outlineLevel="1">
      <c r="B79" s="263"/>
      <c r="C79" s="454" t="s">
        <v>441</v>
      </c>
      <c r="D79" s="454"/>
      <c r="E79" s="454"/>
      <c r="F79" s="444"/>
      <c r="G79" s="106"/>
      <c r="H79" s="110"/>
      <c r="I79" s="24"/>
      <c r="J79" s="60"/>
      <c r="K79" s="291"/>
      <c r="L79" s="275"/>
      <c r="M79" s="275"/>
      <c r="N79" s="275"/>
      <c r="O79" s="395" t="s">
        <v>446</v>
      </c>
      <c r="P79" s="275"/>
      <c r="Q79" s="191"/>
      <c r="R79" s="170"/>
      <c r="S79" s="191"/>
      <c r="T79" s="191"/>
      <c r="U79" s="275"/>
      <c r="V79" s="170"/>
      <c r="W79" s="275"/>
      <c r="X79" s="228"/>
      <c r="Y79" s="228"/>
      <c r="Z79" s="191"/>
      <c r="AA79" s="228"/>
    </row>
    <row r="80" spans="2:27" ht="21.75" customHeight="1" outlineLevel="1">
      <c r="B80" s="263"/>
      <c r="C80" s="454" t="s">
        <v>442</v>
      </c>
      <c r="D80" s="454"/>
      <c r="E80" s="454"/>
      <c r="F80" s="444"/>
      <c r="G80" s="106"/>
      <c r="H80" s="110"/>
      <c r="I80" s="24"/>
      <c r="J80" s="60"/>
      <c r="K80" s="291"/>
      <c r="L80" s="275"/>
      <c r="M80" s="275"/>
      <c r="N80" s="275"/>
      <c r="O80" s="396"/>
      <c r="P80" s="275"/>
      <c r="Q80" s="191"/>
      <c r="R80" s="170"/>
      <c r="S80" s="191"/>
      <c r="T80" s="191"/>
      <c r="U80" s="275"/>
      <c r="V80" s="170"/>
      <c r="W80" s="275"/>
      <c r="X80" s="228"/>
      <c r="Y80" s="228"/>
      <c r="Z80" s="191"/>
      <c r="AA80" s="228"/>
    </row>
    <row r="81" spans="1:27" ht="16.5" customHeight="1" outlineLevel="1">
      <c r="B81" s="263"/>
      <c r="C81" s="454" t="s">
        <v>443</v>
      </c>
      <c r="D81" s="454"/>
      <c r="E81" s="454"/>
      <c r="F81" s="444"/>
      <c r="G81" s="106"/>
      <c r="H81" s="110"/>
      <c r="I81" s="24"/>
      <c r="J81" s="60"/>
      <c r="K81" s="291"/>
      <c r="L81" s="275"/>
      <c r="M81" s="275"/>
      <c r="N81" s="275"/>
      <c r="O81" s="396"/>
      <c r="P81" s="275"/>
      <c r="Q81" s="191"/>
      <c r="R81" s="170"/>
      <c r="S81" s="191"/>
      <c r="T81" s="191"/>
      <c r="U81" s="275"/>
      <c r="V81" s="170"/>
      <c r="W81" s="275"/>
      <c r="X81" s="228"/>
      <c r="Y81" s="228"/>
      <c r="Z81" s="191"/>
      <c r="AA81" s="228"/>
    </row>
    <row r="82" spans="1:27">
      <c r="O82" s="178"/>
    </row>
    <row r="83" spans="1:27">
      <c r="A83" s="90"/>
      <c r="B83" s="355" t="s">
        <v>447</v>
      </c>
      <c r="C83" s="355"/>
      <c r="D83" s="355"/>
      <c r="E83" s="355"/>
      <c r="F83" s="355"/>
      <c r="G83" s="101">
        <v>10</v>
      </c>
      <c r="H83" s="38"/>
      <c r="I83" s="36">
        <v>10</v>
      </c>
      <c r="J83" s="36">
        <f>SUM(J84:J88)</f>
        <v>0</v>
      </c>
      <c r="K83" s="15"/>
      <c r="L83" s="45"/>
      <c r="M83" s="15"/>
      <c r="N83" s="15"/>
      <c r="O83" s="184"/>
      <c r="P83" s="15"/>
      <c r="Q83" s="25"/>
      <c r="R83" s="13"/>
      <c r="S83" s="13"/>
      <c r="T83" s="13"/>
      <c r="U83" s="15"/>
      <c r="V83" s="15"/>
      <c r="W83" s="15"/>
    </row>
    <row r="84" spans="1:27" ht="39.75" customHeight="1" outlineLevel="1">
      <c r="B84" s="263"/>
      <c r="C84" s="482" t="s">
        <v>102</v>
      </c>
      <c r="D84" s="482"/>
      <c r="E84" s="482"/>
      <c r="F84" s="440"/>
      <c r="G84" s="106"/>
      <c r="H84" s="131"/>
      <c r="I84" s="24"/>
      <c r="J84" s="60"/>
      <c r="K84" s="499"/>
      <c r="L84" s="278"/>
      <c r="M84" s="6"/>
      <c r="N84" s="6"/>
      <c r="O84" s="495" t="s">
        <v>213</v>
      </c>
      <c r="P84" s="495" t="s">
        <v>449</v>
      </c>
      <c r="Q84" s="380"/>
      <c r="R84" s="7"/>
      <c r="S84" s="7"/>
      <c r="T84" s="7"/>
      <c r="U84" s="6"/>
      <c r="V84" s="6"/>
      <c r="W84" s="6"/>
      <c r="X84" s="217"/>
      <c r="Y84" s="217"/>
      <c r="Z84" s="7"/>
      <c r="AA84" s="217"/>
    </row>
    <row r="85" spans="1:27" ht="18.75" customHeight="1" outlineLevel="1">
      <c r="B85" s="263"/>
      <c r="C85" s="482" t="s">
        <v>99</v>
      </c>
      <c r="D85" s="482"/>
      <c r="E85" s="482"/>
      <c r="F85" s="440"/>
      <c r="G85" s="106"/>
      <c r="H85" s="131"/>
      <c r="I85" s="24"/>
      <c r="J85" s="60"/>
      <c r="K85" s="500"/>
      <c r="L85" s="279"/>
      <c r="M85" s="6"/>
      <c r="N85" s="6"/>
      <c r="O85" s="496"/>
      <c r="P85" s="496"/>
      <c r="Q85" s="381"/>
      <c r="R85" s="7"/>
      <c r="S85" s="7"/>
      <c r="T85" s="7"/>
      <c r="U85" s="6"/>
      <c r="V85" s="6"/>
      <c r="W85" s="6"/>
      <c r="X85" s="217"/>
      <c r="Y85" s="217"/>
      <c r="Z85" s="7"/>
      <c r="AA85" s="217"/>
    </row>
    <row r="86" spans="1:27" ht="17.25" customHeight="1" outlineLevel="1">
      <c r="B86" s="263"/>
      <c r="C86" s="482" t="s">
        <v>100</v>
      </c>
      <c r="D86" s="482"/>
      <c r="E86" s="482"/>
      <c r="F86" s="440"/>
      <c r="G86" s="106"/>
      <c r="H86" s="131"/>
      <c r="I86" s="24"/>
      <c r="J86" s="60"/>
      <c r="K86" s="500"/>
      <c r="L86" s="279"/>
      <c r="M86" s="6"/>
      <c r="N86" s="6"/>
      <c r="O86" s="497"/>
      <c r="P86" s="496"/>
      <c r="Q86" s="381"/>
      <c r="R86" s="7"/>
      <c r="S86" s="7"/>
      <c r="T86" s="7"/>
      <c r="U86" s="6"/>
      <c r="V86" s="6"/>
      <c r="W86" s="6"/>
      <c r="X86" s="217"/>
      <c r="Y86" s="217"/>
      <c r="Z86" s="7"/>
      <c r="AA86" s="217"/>
    </row>
    <row r="87" spans="1:27" ht="17.25" customHeight="1" outlineLevel="1">
      <c r="B87" s="263"/>
      <c r="C87" s="482" t="s">
        <v>101</v>
      </c>
      <c r="D87" s="482"/>
      <c r="E87" s="482"/>
      <c r="F87" s="440"/>
      <c r="G87" s="106"/>
      <c r="H87" s="131"/>
      <c r="I87" s="24"/>
      <c r="J87" s="54"/>
      <c r="K87" s="500"/>
      <c r="L87" s="279"/>
      <c r="M87" s="23"/>
      <c r="N87" s="23"/>
      <c r="O87" s="187"/>
      <c r="P87" s="496"/>
      <c r="Q87" s="382"/>
      <c r="R87" s="51"/>
      <c r="S87" s="51"/>
      <c r="T87" s="51"/>
      <c r="U87" s="23"/>
      <c r="V87" s="23"/>
      <c r="W87" s="23"/>
      <c r="X87" s="217"/>
      <c r="Y87" s="217"/>
      <c r="Z87" s="7"/>
      <c r="AA87" s="217"/>
    </row>
    <row r="88" spans="1:27" ht="44.25" customHeight="1" outlineLevel="1">
      <c r="B88" s="263"/>
      <c r="C88" s="454" t="s">
        <v>448</v>
      </c>
      <c r="D88" s="482"/>
      <c r="E88" s="482"/>
      <c r="F88" s="440"/>
      <c r="G88" s="106"/>
      <c r="H88" s="131"/>
      <c r="I88" s="24"/>
      <c r="J88" s="60"/>
      <c r="K88" s="501"/>
      <c r="L88" s="279"/>
      <c r="M88" s="6"/>
      <c r="N88" s="6"/>
      <c r="O88" s="292" t="s">
        <v>445</v>
      </c>
      <c r="P88" s="497"/>
      <c r="Q88" s="301"/>
      <c r="R88" s="7"/>
      <c r="S88" s="7"/>
      <c r="T88" s="7"/>
      <c r="U88" s="6"/>
      <c r="V88" s="6"/>
      <c r="W88" s="6"/>
      <c r="X88" s="217"/>
      <c r="Y88" s="217"/>
      <c r="Z88" s="7"/>
      <c r="AA88" s="217"/>
    </row>
    <row r="89" spans="1:27">
      <c r="O89" s="178"/>
    </row>
    <row r="90" spans="1:27" ht="32.25" customHeight="1">
      <c r="A90" s="90"/>
      <c r="B90" s="445" t="s">
        <v>450</v>
      </c>
      <c r="C90" s="404"/>
      <c r="D90" s="404"/>
      <c r="E90" s="404"/>
      <c r="F90" s="404"/>
      <c r="G90" s="101">
        <v>25</v>
      </c>
      <c r="H90" s="38"/>
      <c r="I90" s="36">
        <v>25</v>
      </c>
      <c r="J90" s="36">
        <f>J91+J94+J98+J101+J107+J110+J118</f>
        <v>0</v>
      </c>
      <c r="K90" s="15"/>
      <c r="L90" s="45"/>
      <c r="M90" s="15"/>
      <c r="N90" s="15"/>
      <c r="O90" s="184"/>
      <c r="P90" s="15"/>
      <c r="R90" s="13"/>
      <c r="S90" s="13"/>
      <c r="T90" s="13"/>
      <c r="U90" s="15"/>
      <c r="V90" s="15"/>
      <c r="W90" s="15"/>
    </row>
    <row r="91" spans="1:27" ht="33.75" customHeight="1">
      <c r="A91" s="91"/>
      <c r="B91" s="502" t="s">
        <v>451</v>
      </c>
      <c r="C91" s="348"/>
      <c r="D91" s="348"/>
      <c r="E91" s="348"/>
      <c r="F91" s="348"/>
      <c r="G91" s="98"/>
      <c r="H91" s="37"/>
      <c r="I91" s="61"/>
      <c r="J91" s="30">
        <f>SUM(J92:J94)</f>
        <v>0</v>
      </c>
      <c r="K91" s="189"/>
      <c r="L91" s="188"/>
      <c r="M91" s="18"/>
      <c r="N91" s="18"/>
      <c r="O91" s="185"/>
      <c r="P91" s="18"/>
      <c r="R91" s="17"/>
      <c r="S91" s="17"/>
      <c r="T91" s="17"/>
      <c r="U91" s="18"/>
      <c r="V91" s="18"/>
      <c r="W91" s="18"/>
    </row>
    <row r="92" spans="1:27" ht="63.75" customHeight="1" outlineLevel="1">
      <c r="B92" s="263"/>
      <c r="C92" s="506" t="s">
        <v>103</v>
      </c>
      <c r="D92" s="506"/>
      <c r="E92" s="506"/>
      <c r="F92" s="507"/>
      <c r="G92" s="106"/>
      <c r="H92" s="131"/>
      <c r="I92" s="24"/>
      <c r="J92" s="60"/>
      <c r="K92" s="291"/>
      <c r="L92" s="274"/>
      <c r="M92" s="9"/>
      <c r="N92" s="9"/>
      <c r="O92" s="272" t="s">
        <v>452</v>
      </c>
      <c r="P92" s="9"/>
      <c r="Q92" s="251"/>
      <c r="R92" s="33"/>
      <c r="S92" s="33"/>
      <c r="T92" s="33"/>
      <c r="U92" s="9"/>
      <c r="V92" s="9"/>
      <c r="W92" s="9"/>
      <c r="X92" s="217"/>
      <c r="Y92" s="217"/>
      <c r="Z92" s="7"/>
      <c r="AA92" s="217"/>
    </row>
    <row r="93" spans="1:27" ht="17.25" customHeight="1">
      <c r="B93" s="263"/>
      <c r="C93" s="316"/>
      <c r="D93" s="316"/>
      <c r="E93" s="316"/>
      <c r="F93" s="317"/>
      <c r="G93" s="106"/>
      <c r="H93" s="131"/>
      <c r="I93" s="92"/>
      <c r="J93" s="92"/>
      <c r="K93" s="31"/>
      <c r="L93" s="174"/>
      <c r="M93" s="31"/>
      <c r="N93" s="31"/>
      <c r="O93" s="190"/>
      <c r="P93" s="31"/>
      <c r="Q93" s="293"/>
      <c r="R93" s="127"/>
      <c r="S93" s="127"/>
      <c r="T93" s="127"/>
      <c r="U93" s="31"/>
      <c r="V93" s="31"/>
      <c r="W93" s="31"/>
    </row>
    <row r="94" spans="1:27" ht="16.5" customHeight="1" thickBot="1">
      <c r="A94" s="91"/>
      <c r="B94" s="502" t="s">
        <v>453</v>
      </c>
      <c r="C94" s="348"/>
      <c r="D94" s="348"/>
      <c r="E94" s="348"/>
      <c r="F94" s="348"/>
      <c r="G94" s="98"/>
      <c r="H94" s="37"/>
      <c r="I94" s="61"/>
      <c r="J94" s="30">
        <f>SUM(J95:J96)</f>
        <v>0</v>
      </c>
      <c r="K94" s="189"/>
      <c r="L94" s="188"/>
      <c r="M94" s="18"/>
      <c r="N94" s="18"/>
      <c r="O94" s="185"/>
      <c r="P94" s="18"/>
      <c r="Q94" s="293"/>
      <c r="R94" s="17"/>
      <c r="S94" s="17"/>
      <c r="T94" s="17"/>
      <c r="U94" s="18"/>
      <c r="V94" s="18"/>
      <c r="W94" s="18"/>
    </row>
    <row r="95" spans="1:27" ht="30.75" customHeight="1" outlineLevel="1">
      <c r="B95" s="263"/>
      <c r="C95" s="484" t="s">
        <v>104</v>
      </c>
      <c r="D95" s="484"/>
      <c r="E95" s="484"/>
      <c r="F95" s="485"/>
      <c r="G95" s="106"/>
      <c r="H95" s="131"/>
      <c r="I95" s="24"/>
      <c r="J95" s="60"/>
      <c r="K95" s="500"/>
      <c r="L95" s="166"/>
      <c r="M95" s="6"/>
      <c r="N95" s="6"/>
      <c r="O95" s="395" t="s">
        <v>452</v>
      </c>
      <c r="P95" s="6"/>
      <c r="Q95" s="503"/>
      <c r="R95" s="7"/>
      <c r="S95" s="7"/>
      <c r="T95" s="7"/>
      <c r="U95" s="6"/>
      <c r="V95" s="6"/>
      <c r="W95" s="6"/>
      <c r="X95" s="217"/>
      <c r="Y95" s="217"/>
      <c r="Z95" s="7"/>
      <c r="AA95" s="217"/>
    </row>
    <row r="96" spans="1:27" ht="33.75" customHeight="1" outlineLevel="1">
      <c r="B96" s="263"/>
      <c r="C96" s="446" t="s">
        <v>454</v>
      </c>
      <c r="D96" s="446"/>
      <c r="E96" s="446"/>
      <c r="F96" s="447"/>
      <c r="G96" s="106"/>
      <c r="H96" s="131"/>
      <c r="I96" s="24"/>
      <c r="J96" s="54"/>
      <c r="K96" s="501"/>
      <c r="L96" s="166"/>
      <c r="M96" s="23"/>
      <c r="N96" s="23"/>
      <c r="O96" s="397"/>
      <c r="P96" s="23"/>
      <c r="Q96" s="475"/>
      <c r="R96" s="51"/>
      <c r="S96" s="51"/>
      <c r="T96" s="51"/>
      <c r="U96" s="23"/>
      <c r="V96" s="23"/>
      <c r="W96" s="23"/>
      <c r="X96" s="217"/>
      <c r="Y96" s="217"/>
      <c r="Z96" s="7"/>
      <c r="AA96" s="217"/>
    </row>
    <row r="97" spans="1:27" ht="17.25" customHeight="1">
      <c r="B97" s="263"/>
      <c r="C97" s="316"/>
      <c r="D97" s="316"/>
      <c r="E97" s="316"/>
      <c r="F97" s="317"/>
      <c r="G97" s="106"/>
      <c r="H97" s="131"/>
      <c r="I97" s="92"/>
      <c r="J97" s="92"/>
      <c r="K97" s="31"/>
      <c r="L97" s="174"/>
      <c r="M97" s="31"/>
      <c r="N97" s="31"/>
      <c r="O97" s="190"/>
      <c r="P97" s="31"/>
      <c r="Q97" s="127"/>
      <c r="R97" s="127"/>
      <c r="S97" s="127"/>
      <c r="T97" s="127"/>
      <c r="U97" s="31"/>
      <c r="V97" s="31"/>
      <c r="W97" s="31"/>
    </row>
    <row r="98" spans="1:27" ht="16.5" customHeight="1">
      <c r="A98" s="91"/>
      <c r="B98" s="502" t="s">
        <v>455</v>
      </c>
      <c r="C98" s="348"/>
      <c r="D98" s="348"/>
      <c r="E98" s="348"/>
      <c r="F98" s="348"/>
      <c r="G98" s="98"/>
      <c r="H98" s="37"/>
      <c r="I98" s="61"/>
      <c r="J98" s="30">
        <f>SUM(J99:J99)</f>
        <v>0</v>
      </c>
      <c r="K98" s="189"/>
      <c r="L98" s="188"/>
      <c r="M98" s="18"/>
      <c r="N98" s="18"/>
      <c r="O98" s="185"/>
      <c r="P98" s="18"/>
      <c r="Q98" s="293"/>
      <c r="R98" s="17"/>
      <c r="S98" s="17"/>
      <c r="T98" s="17"/>
      <c r="U98" s="18"/>
      <c r="V98" s="18"/>
      <c r="W98" s="18"/>
    </row>
    <row r="99" spans="1:27" ht="21" customHeight="1" outlineLevel="1">
      <c r="B99" s="263"/>
      <c r="C99" s="508" t="s">
        <v>456</v>
      </c>
      <c r="D99" s="484"/>
      <c r="E99" s="484"/>
      <c r="F99" s="485"/>
      <c r="G99" s="106"/>
      <c r="H99" s="131"/>
      <c r="I99" s="24"/>
      <c r="J99" s="60"/>
      <c r="K99" s="279"/>
      <c r="L99" s="274"/>
      <c r="M99" s="6"/>
      <c r="N99" s="6"/>
      <c r="O99" s="277" t="s">
        <v>213</v>
      </c>
      <c r="P99" s="6"/>
      <c r="Q99" s="7"/>
      <c r="R99" s="7"/>
      <c r="S99" s="7"/>
      <c r="T99" s="7"/>
      <c r="U99" s="6"/>
      <c r="V99" s="6"/>
      <c r="W99" s="6"/>
      <c r="X99" s="217"/>
      <c r="Y99" s="217"/>
      <c r="Z99" s="7"/>
      <c r="AA99" s="217"/>
    </row>
    <row r="100" spans="1:27" ht="17.25" customHeight="1">
      <c r="B100" s="263"/>
      <c r="C100" s="316"/>
      <c r="D100" s="316"/>
      <c r="E100" s="316"/>
      <c r="F100" s="317"/>
      <c r="G100" s="106"/>
      <c r="H100" s="131"/>
      <c r="I100" s="92"/>
      <c r="J100" s="92"/>
      <c r="K100" s="31"/>
      <c r="L100" s="174"/>
      <c r="M100" s="31"/>
      <c r="N100" s="31"/>
      <c r="O100" s="190"/>
      <c r="P100" s="31"/>
      <c r="Q100" s="127"/>
      <c r="R100" s="127"/>
      <c r="S100" s="127"/>
      <c r="T100" s="127"/>
      <c r="U100" s="31"/>
      <c r="V100" s="31"/>
      <c r="W100" s="31"/>
    </row>
    <row r="101" spans="1:27" ht="28.5" customHeight="1" thickBot="1">
      <c r="A101" s="91"/>
      <c r="B101" s="502" t="s">
        <v>457</v>
      </c>
      <c r="C101" s="348"/>
      <c r="D101" s="348"/>
      <c r="E101" s="348"/>
      <c r="F101" s="348"/>
      <c r="G101" s="98"/>
      <c r="H101" s="37"/>
      <c r="I101" s="67"/>
      <c r="J101" s="132">
        <f>SUM(J102:J105)</f>
        <v>0</v>
      </c>
      <c r="K101" s="189"/>
      <c r="L101" s="188"/>
      <c r="M101" s="18"/>
      <c r="N101" s="18"/>
      <c r="O101" s="185"/>
      <c r="P101" s="18"/>
      <c r="Q101" s="17"/>
      <c r="R101" s="17"/>
      <c r="S101" s="17"/>
      <c r="T101" s="17"/>
      <c r="U101" s="18"/>
      <c r="V101" s="18"/>
      <c r="W101" s="18"/>
    </row>
    <row r="102" spans="1:27" ht="17.25" customHeight="1" outlineLevel="1">
      <c r="B102" s="263"/>
      <c r="C102" s="446" t="s">
        <v>458</v>
      </c>
      <c r="D102" s="446"/>
      <c r="E102" s="446"/>
      <c r="F102" s="447"/>
      <c r="G102" s="106"/>
      <c r="H102" s="131"/>
      <c r="I102" s="491"/>
      <c r="J102" s="60"/>
      <c r="K102" s="499"/>
      <c r="L102" s="166"/>
      <c r="M102" s="9"/>
      <c r="N102" s="9"/>
      <c r="O102" s="383" t="s">
        <v>213</v>
      </c>
      <c r="P102" s="9"/>
      <c r="Q102" s="509"/>
      <c r="R102" s="33"/>
      <c r="S102" s="33"/>
      <c r="T102" s="33"/>
      <c r="U102" s="9"/>
      <c r="V102" s="9"/>
      <c r="W102" s="9"/>
      <c r="X102" s="217"/>
      <c r="Y102" s="217"/>
      <c r="Z102" s="7"/>
      <c r="AA102" s="217"/>
    </row>
    <row r="103" spans="1:27" ht="18.75" customHeight="1" outlineLevel="1">
      <c r="B103" s="263"/>
      <c r="C103" s="318"/>
      <c r="D103" s="437" t="s">
        <v>459</v>
      </c>
      <c r="E103" s="437"/>
      <c r="F103" s="438"/>
      <c r="G103" s="106"/>
      <c r="H103" s="131"/>
      <c r="I103" s="491"/>
      <c r="J103" s="60"/>
      <c r="K103" s="500"/>
      <c r="L103" s="166"/>
      <c r="M103" s="6"/>
      <c r="N103" s="6"/>
      <c r="O103" s="384"/>
      <c r="P103" s="6"/>
      <c r="Q103" s="381"/>
      <c r="R103" s="7"/>
      <c r="S103" s="7"/>
      <c r="T103" s="7"/>
      <c r="U103" s="6"/>
      <c r="V103" s="6"/>
      <c r="W103" s="6"/>
      <c r="X103" s="217"/>
      <c r="Y103" s="217"/>
      <c r="Z103" s="7"/>
      <c r="AA103" s="217"/>
    </row>
    <row r="104" spans="1:27" ht="17.25" customHeight="1" outlineLevel="1">
      <c r="B104" s="263"/>
      <c r="C104" s="318"/>
      <c r="D104" s="437" t="s">
        <v>460</v>
      </c>
      <c r="E104" s="437"/>
      <c r="F104" s="438"/>
      <c r="G104" s="106"/>
      <c r="H104" s="131"/>
      <c r="I104" s="491"/>
      <c r="J104" s="60"/>
      <c r="K104" s="500"/>
      <c r="L104" s="167"/>
      <c r="M104" s="6"/>
      <c r="N104" s="6"/>
      <c r="O104" s="384"/>
      <c r="P104" s="6"/>
      <c r="Q104" s="381"/>
      <c r="R104" s="7"/>
      <c r="S104" s="7"/>
      <c r="T104" s="7"/>
      <c r="U104" s="6"/>
      <c r="V104" s="6"/>
      <c r="W104" s="6"/>
      <c r="X104" s="217"/>
      <c r="Y104" s="217"/>
      <c r="Z104" s="7"/>
      <c r="AA104" s="217"/>
    </row>
    <row r="105" spans="1:27" ht="17.25" customHeight="1" outlineLevel="1">
      <c r="B105" s="263"/>
      <c r="C105" s="318"/>
      <c r="D105" s="437" t="s">
        <v>461</v>
      </c>
      <c r="E105" s="437"/>
      <c r="F105" s="438"/>
      <c r="G105" s="106"/>
      <c r="H105" s="131"/>
      <c r="I105" s="491"/>
      <c r="J105" s="60"/>
      <c r="K105" s="500"/>
      <c r="L105" s="275"/>
      <c r="M105" s="6"/>
      <c r="N105" s="6"/>
      <c r="O105" s="385"/>
      <c r="P105" s="6"/>
      <c r="Q105" s="381"/>
      <c r="R105" s="7"/>
      <c r="S105" s="7"/>
      <c r="T105" s="7"/>
      <c r="U105" s="6"/>
      <c r="V105" s="6"/>
      <c r="W105" s="6"/>
      <c r="X105" s="217"/>
      <c r="Y105" s="217"/>
      <c r="Z105" s="7"/>
      <c r="AA105" s="217"/>
    </row>
    <row r="106" spans="1:27">
      <c r="G106" s="101"/>
      <c r="O106" s="178"/>
    </row>
    <row r="107" spans="1:27" ht="16.5" customHeight="1">
      <c r="A107" s="91"/>
      <c r="B107" s="502" t="s">
        <v>462</v>
      </c>
      <c r="C107" s="348"/>
      <c r="D107" s="348"/>
      <c r="E107" s="348"/>
      <c r="F107" s="348"/>
      <c r="G107" s="98"/>
      <c r="H107" s="37"/>
      <c r="I107" s="67"/>
      <c r="J107" s="132">
        <f>J108</f>
        <v>0</v>
      </c>
      <c r="K107" s="189"/>
      <c r="L107" s="188"/>
      <c r="M107" s="18"/>
      <c r="N107" s="18"/>
      <c r="O107" s="185"/>
      <c r="P107" s="18"/>
      <c r="Q107" s="17"/>
      <c r="R107" s="17"/>
      <c r="S107" s="17"/>
      <c r="T107" s="17"/>
      <c r="U107" s="18"/>
      <c r="V107" s="18"/>
      <c r="W107" s="18"/>
    </row>
    <row r="108" spans="1:27" ht="64.5" customHeight="1" outlineLevel="1">
      <c r="B108" s="263"/>
      <c r="C108" s="446" t="s">
        <v>463</v>
      </c>
      <c r="D108" s="446"/>
      <c r="E108" s="446"/>
      <c r="F108" s="447"/>
      <c r="G108" s="106"/>
      <c r="H108" s="131"/>
      <c r="I108" s="6"/>
      <c r="J108" s="60"/>
      <c r="K108" s="303"/>
      <c r="L108" s="171"/>
      <c r="M108" s="6"/>
      <c r="N108" s="6"/>
      <c r="O108" s="292" t="s">
        <v>227</v>
      </c>
      <c r="P108" s="6"/>
      <c r="Q108" s="302"/>
      <c r="R108" s="33"/>
      <c r="S108" s="33"/>
      <c r="T108" s="33"/>
      <c r="U108" s="9"/>
      <c r="V108" s="9"/>
      <c r="W108" s="9"/>
      <c r="X108" s="217"/>
      <c r="Y108" s="217"/>
      <c r="Z108" s="7"/>
      <c r="AA108" s="217"/>
    </row>
    <row r="109" spans="1:27">
      <c r="G109" s="101"/>
      <c r="O109" s="178"/>
    </row>
    <row r="110" spans="1:27" ht="16.5" customHeight="1">
      <c r="A110" s="91"/>
      <c r="B110" s="502" t="s">
        <v>464</v>
      </c>
      <c r="C110" s="348"/>
      <c r="D110" s="348"/>
      <c r="E110" s="348"/>
      <c r="F110" s="348"/>
      <c r="G110" s="98"/>
      <c r="H110" s="37"/>
      <c r="I110" s="61"/>
      <c r="J110" s="61">
        <f>SUM(J111:J113)</f>
        <v>0</v>
      </c>
      <c r="K110" s="189"/>
      <c r="L110" s="188"/>
      <c r="M110" s="18"/>
      <c r="N110" s="18"/>
      <c r="O110" s="185"/>
      <c r="P110" s="18"/>
      <c r="Q110" s="17"/>
      <c r="R110" s="17"/>
      <c r="S110" s="17"/>
      <c r="T110" s="17"/>
      <c r="U110" s="18"/>
      <c r="V110" s="18"/>
      <c r="W110" s="18"/>
    </row>
    <row r="111" spans="1:27" ht="15.75" customHeight="1" outlineLevel="1">
      <c r="B111" s="263"/>
      <c r="C111" s="454" t="s">
        <v>465</v>
      </c>
      <c r="D111" s="454"/>
      <c r="E111" s="454"/>
      <c r="F111" s="444"/>
      <c r="G111" s="106"/>
      <c r="H111" s="131"/>
      <c r="I111" s="24"/>
      <c r="J111" s="60"/>
      <c r="K111" s="192"/>
      <c r="L111" s="166"/>
      <c r="M111" s="6"/>
      <c r="N111" s="6"/>
      <c r="O111" s="395" t="s">
        <v>227</v>
      </c>
      <c r="P111" s="6"/>
      <c r="Q111" s="380"/>
      <c r="R111" s="7"/>
      <c r="S111" s="7"/>
      <c r="T111" s="7"/>
      <c r="U111" s="6"/>
      <c r="V111" s="6"/>
      <c r="W111" s="6"/>
      <c r="X111" s="217"/>
      <c r="Y111" s="217"/>
      <c r="Z111" s="7"/>
      <c r="AA111" s="217"/>
    </row>
    <row r="112" spans="1:27" ht="18.75" customHeight="1" outlineLevel="1">
      <c r="B112" s="263"/>
      <c r="C112" s="38"/>
      <c r="D112" s="449" t="s">
        <v>466</v>
      </c>
      <c r="E112" s="449"/>
      <c r="F112" s="450"/>
      <c r="G112" s="106"/>
      <c r="H112" s="131"/>
      <c r="I112" s="24"/>
      <c r="J112" s="60"/>
      <c r="K112" s="192"/>
      <c r="L112" s="166"/>
      <c r="M112" s="6"/>
      <c r="N112" s="6"/>
      <c r="O112" s="396"/>
      <c r="P112" s="6"/>
      <c r="Q112" s="381"/>
      <c r="R112" s="7"/>
      <c r="S112" s="7"/>
      <c r="T112" s="7"/>
      <c r="U112" s="6"/>
      <c r="V112" s="6"/>
      <c r="W112" s="6"/>
      <c r="X112" s="217"/>
      <c r="Y112" s="217"/>
      <c r="Z112" s="7"/>
      <c r="AA112" s="217"/>
    </row>
    <row r="113" spans="1:27" ht="33" customHeight="1" outlineLevel="1">
      <c r="B113" s="263"/>
      <c r="C113" s="38"/>
      <c r="D113" s="448" t="s">
        <v>469</v>
      </c>
      <c r="E113" s="449"/>
      <c r="F113" s="450"/>
      <c r="G113" s="106"/>
      <c r="H113" s="131"/>
      <c r="I113" s="24"/>
      <c r="J113" s="54"/>
      <c r="K113" s="193"/>
      <c r="L113" s="166"/>
      <c r="M113" s="23"/>
      <c r="N113" s="23"/>
      <c r="O113" s="396"/>
      <c r="P113" s="23"/>
      <c r="Q113" s="381"/>
      <c r="R113" s="51"/>
      <c r="S113" s="51"/>
      <c r="T113" s="51"/>
      <c r="U113" s="23"/>
      <c r="V113" s="23"/>
      <c r="W113" s="23"/>
      <c r="X113" s="217"/>
      <c r="Y113" s="217"/>
      <c r="Z113" s="7"/>
      <c r="AA113" s="217"/>
    </row>
    <row r="114" spans="1:27" ht="35.25" customHeight="1" outlineLevel="1">
      <c r="B114" s="263"/>
      <c r="C114" s="38"/>
      <c r="D114" s="448" t="s">
        <v>470</v>
      </c>
      <c r="E114" s="449"/>
      <c r="F114" s="450"/>
      <c r="G114" s="106"/>
      <c r="H114" s="131"/>
      <c r="I114" s="24"/>
      <c r="J114" s="60"/>
      <c r="K114" s="192"/>
      <c r="L114" s="274"/>
      <c r="M114" s="6"/>
      <c r="N114" s="6"/>
      <c r="O114" s="396"/>
      <c r="P114" s="6"/>
      <c r="Q114" s="381"/>
      <c r="R114" s="7"/>
      <c r="S114" s="7"/>
      <c r="T114" s="7"/>
      <c r="U114" s="6"/>
      <c r="V114" s="6"/>
      <c r="W114" s="6"/>
      <c r="X114" s="217"/>
      <c r="Y114" s="217"/>
      <c r="Z114" s="7"/>
      <c r="AA114" s="217"/>
    </row>
    <row r="115" spans="1:27" ht="18.75" customHeight="1" outlineLevel="1">
      <c r="B115" s="263"/>
      <c r="C115" s="38"/>
      <c r="D115" s="449" t="s">
        <v>467</v>
      </c>
      <c r="E115" s="449"/>
      <c r="F115" s="450"/>
      <c r="G115" s="106"/>
      <c r="H115" s="131"/>
      <c r="I115" s="24"/>
      <c r="J115" s="60"/>
      <c r="K115" s="192"/>
      <c r="L115" s="274"/>
      <c r="M115" s="6"/>
      <c r="N115" s="6"/>
      <c r="O115" s="396"/>
      <c r="P115" s="6"/>
      <c r="Q115" s="381"/>
      <c r="R115" s="7"/>
      <c r="S115" s="7"/>
      <c r="T115" s="7"/>
      <c r="U115" s="6"/>
      <c r="V115" s="6"/>
      <c r="W115" s="6"/>
      <c r="X115" s="217"/>
      <c r="Y115" s="217"/>
      <c r="Z115" s="7"/>
      <c r="AA115" s="217"/>
    </row>
    <row r="116" spans="1:27" ht="18.75" customHeight="1" outlineLevel="1">
      <c r="B116" s="263"/>
      <c r="C116" s="38"/>
      <c r="D116" s="449" t="s">
        <v>468</v>
      </c>
      <c r="E116" s="449"/>
      <c r="F116" s="450"/>
      <c r="G116" s="106"/>
      <c r="H116" s="131"/>
      <c r="I116" s="24"/>
      <c r="J116" s="54"/>
      <c r="K116" s="193"/>
      <c r="L116" s="274"/>
      <c r="M116" s="23"/>
      <c r="N116" s="23"/>
      <c r="O116" s="397"/>
      <c r="P116" s="23"/>
      <c r="Q116" s="382"/>
      <c r="R116" s="51"/>
      <c r="S116" s="51"/>
      <c r="T116" s="51"/>
      <c r="U116" s="23"/>
      <c r="V116" s="23"/>
      <c r="W116" s="23"/>
      <c r="X116" s="217"/>
      <c r="Y116" s="217"/>
      <c r="Z116" s="7"/>
      <c r="AA116" s="217"/>
    </row>
    <row r="117" spans="1:27" ht="17.25" customHeight="1">
      <c r="B117" s="263"/>
      <c r="C117" s="482"/>
      <c r="D117" s="482"/>
      <c r="E117" s="482"/>
      <c r="F117" s="440"/>
      <c r="G117" s="103"/>
      <c r="H117" s="135"/>
      <c r="I117" s="92"/>
      <c r="J117" s="92"/>
      <c r="K117" s="31"/>
      <c r="L117" s="174"/>
      <c r="M117" s="31"/>
      <c r="N117" s="31"/>
      <c r="O117" s="190"/>
      <c r="P117" s="31"/>
      <c r="Q117" s="127"/>
      <c r="R117" s="127"/>
      <c r="S117" s="127"/>
      <c r="T117" s="127"/>
      <c r="U117" s="31"/>
      <c r="V117" s="31"/>
      <c r="W117" s="31"/>
    </row>
    <row r="118" spans="1:27" ht="36.75" customHeight="1">
      <c r="A118" s="91"/>
      <c r="B118" s="502" t="s">
        <v>471</v>
      </c>
      <c r="C118" s="348"/>
      <c r="D118" s="348"/>
      <c r="E118" s="348"/>
      <c r="F118" s="348"/>
      <c r="G118" s="98"/>
      <c r="H118" s="37"/>
      <c r="I118" s="67"/>
      <c r="J118" s="132">
        <f>SUM(J119:J120)</f>
        <v>0</v>
      </c>
      <c r="K118" s="189"/>
      <c r="L118" s="188"/>
      <c r="M118" s="18"/>
      <c r="N118" s="18"/>
      <c r="O118" s="185"/>
      <c r="P118" s="18"/>
      <c r="Q118" s="17"/>
      <c r="R118" s="17"/>
      <c r="S118" s="17"/>
      <c r="T118" s="17"/>
      <c r="U118" s="18"/>
      <c r="V118" s="18"/>
      <c r="W118" s="18"/>
      <c r="X118" s="239"/>
      <c r="Y118" s="239"/>
      <c r="Z118" s="17"/>
      <c r="AA118" s="239"/>
    </row>
    <row r="119" spans="1:27" ht="18" customHeight="1" outlineLevel="1">
      <c r="B119" s="87"/>
      <c r="C119" s="517" t="s">
        <v>105</v>
      </c>
      <c r="D119" s="517"/>
      <c r="E119" s="517"/>
      <c r="F119" s="517"/>
      <c r="G119" s="116"/>
      <c r="H119" s="131"/>
      <c r="I119" s="420"/>
      <c r="J119" s="60"/>
      <c r="K119" s="192"/>
      <c r="L119" s="166"/>
      <c r="M119" s="9"/>
      <c r="N119" s="9"/>
      <c r="O119" s="383" t="s">
        <v>213</v>
      </c>
      <c r="P119" s="9"/>
      <c r="Q119" s="381"/>
      <c r="R119" s="33"/>
      <c r="S119" s="33"/>
      <c r="T119" s="33"/>
      <c r="U119" s="9"/>
      <c r="V119" s="9"/>
      <c r="W119" s="9"/>
      <c r="X119" s="217"/>
      <c r="Y119" s="217"/>
      <c r="Z119" s="7"/>
      <c r="AA119" s="217"/>
    </row>
    <row r="120" spans="1:27" ht="31.5" customHeight="1" outlineLevel="1">
      <c r="B120" s="87"/>
      <c r="C120" s="518" t="s">
        <v>106</v>
      </c>
      <c r="D120" s="518"/>
      <c r="E120" s="518"/>
      <c r="F120" s="518"/>
      <c r="G120" s="116"/>
      <c r="H120" s="131"/>
      <c r="I120" s="421"/>
      <c r="J120" s="60"/>
      <c r="K120" s="193"/>
      <c r="L120" s="167"/>
      <c r="M120" s="6"/>
      <c r="N120" s="6"/>
      <c r="O120" s="384"/>
      <c r="P120" s="6"/>
      <c r="Q120" s="382"/>
      <c r="R120" s="7"/>
      <c r="S120" s="7"/>
      <c r="T120" s="7"/>
      <c r="U120" s="6"/>
      <c r="V120" s="6"/>
      <c r="W120" s="6"/>
      <c r="X120" s="217"/>
      <c r="Y120" s="217"/>
      <c r="Z120" s="7"/>
      <c r="AA120" s="217"/>
    </row>
    <row r="121" spans="1:27">
      <c r="O121" s="306"/>
    </row>
    <row r="122" spans="1:27" ht="30.75" customHeight="1">
      <c r="A122" s="90"/>
      <c r="B122" s="445" t="s">
        <v>472</v>
      </c>
      <c r="C122" s="404"/>
      <c r="D122" s="404"/>
      <c r="E122" s="404"/>
      <c r="F122" s="404"/>
      <c r="G122" s="120"/>
      <c r="H122" s="107">
        <v>25</v>
      </c>
      <c r="I122" s="36">
        <v>25</v>
      </c>
      <c r="J122" s="36">
        <f>J123+J135+J142</f>
        <v>0</v>
      </c>
      <c r="K122" s="15"/>
      <c r="L122" s="45"/>
      <c r="M122" s="15"/>
      <c r="N122" s="15"/>
      <c r="O122" s="305"/>
      <c r="P122" s="15"/>
      <c r="Q122" s="44"/>
      <c r="R122" s="13"/>
      <c r="S122" s="13"/>
      <c r="T122" s="13"/>
      <c r="U122" s="15"/>
      <c r="V122" s="15"/>
      <c r="W122" s="15"/>
    </row>
    <row r="123" spans="1:27" ht="16.5" customHeight="1">
      <c r="A123" s="91"/>
      <c r="B123" s="502" t="s">
        <v>478</v>
      </c>
      <c r="C123" s="348"/>
      <c r="D123" s="348"/>
      <c r="E123" s="348"/>
      <c r="F123" s="348"/>
      <c r="G123" s="119"/>
      <c r="H123" s="108"/>
      <c r="I123" s="61"/>
      <c r="J123" s="61">
        <f>SUM(J124:J133)</f>
        <v>0</v>
      </c>
      <c r="K123" s="189"/>
      <c r="L123" s="188"/>
      <c r="M123" s="18"/>
      <c r="N123" s="18"/>
      <c r="O123" s="185"/>
      <c r="P123" s="18"/>
      <c r="Q123" s="17"/>
      <c r="R123" s="17"/>
      <c r="S123" s="17"/>
      <c r="T123" s="17"/>
      <c r="U123" s="18"/>
      <c r="V123" s="18"/>
      <c r="W123" s="18"/>
    </row>
    <row r="124" spans="1:27" ht="15.75" customHeight="1" outlineLevel="1">
      <c r="B124" s="263"/>
      <c r="C124" s="484" t="s">
        <v>107</v>
      </c>
      <c r="D124" s="484"/>
      <c r="E124" s="484"/>
      <c r="F124" s="485"/>
      <c r="G124" s="29"/>
      <c r="H124" s="110"/>
      <c r="I124" s="24"/>
      <c r="J124" s="60"/>
      <c r="K124" s="499"/>
      <c r="L124" s="168"/>
      <c r="M124" s="6"/>
      <c r="N124" s="6"/>
      <c r="O124" s="495" t="s">
        <v>445</v>
      </c>
      <c r="P124" s="6"/>
      <c r="Q124" s="7"/>
      <c r="R124" s="7"/>
      <c r="S124" s="7"/>
      <c r="T124" s="7"/>
      <c r="U124" s="6"/>
      <c r="V124" s="6"/>
      <c r="W124" s="6"/>
      <c r="X124" s="217"/>
      <c r="Y124" s="217"/>
      <c r="Z124" s="7"/>
      <c r="AA124" s="217"/>
    </row>
    <row r="125" spans="1:27" ht="18.75" customHeight="1" outlineLevel="1" thickBot="1">
      <c r="B125" s="263"/>
      <c r="C125" s="473" t="s">
        <v>108</v>
      </c>
      <c r="D125" s="473"/>
      <c r="E125" s="473"/>
      <c r="F125" s="474"/>
      <c r="G125" s="29"/>
      <c r="H125" s="110"/>
      <c r="I125" s="24"/>
      <c r="J125" s="60"/>
      <c r="K125" s="500"/>
      <c r="L125" s="166"/>
      <c r="M125" s="6"/>
      <c r="N125" s="6"/>
      <c r="O125" s="496"/>
      <c r="P125" s="6"/>
      <c r="Q125" s="7"/>
      <c r="R125" s="7"/>
      <c r="S125" s="7"/>
      <c r="T125" s="7"/>
      <c r="U125" s="6"/>
      <c r="V125" s="6"/>
      <c r="W125" s="6"/>
      <c r="X125" s="217"/>
      <c r="Y125" s="217"/>
      <c r="Z125" s="7"/>
      <c r="AA125" s="217"/>
    </row>
    <row r="126" spans="1:27" ht="33" customHeight="1" outlineLevel="1">
      <c r="B126" s="263"/>
      <c r="C126" s="473" t="s">
        <v>173</v>
      </c>
      <c r="D126" s="473"/>
      <c r="E126" s="473"/>
      <c r="F126" s="474"/>
      <c r="G126" s="29"/>
      <c r="H126" s="110"/>
      <c r="I126" s="24"/>
      <c r="J126" s="60"/>
      <c r="K126" s="500"/>
      <c r="L126" s="166"/>
      <c r="M126" s="6"/>
      <c r="N126" s="6"/>
      <c r="O126" s="496"/>
      <c r="P126" s="6"/>
      <c r="Q126" s="503"/>
      <c r="R126" s="7"/>
      <c r="S126" s="7"/>
      <c r="T126" s="7"/>
      <c r="U126" s="6"/>
      <c r="V126" s="6"/>
      <c r="W126" s="6"/>
      <c r="X126" s="217"/>
      <c r="Y126" s="217"/>
      <c r="Z126" s="7"/>
      <c r="AA126" s="217"/>
    </row>
    <row r="127" spans="1:27" ht="18.75" customHeight="1" outlineLevel="1">
      <c r="B127" s="263"/>
      <c r="C127" s="446" t="s">
        <v>474</v>
      </c>
      <c r="D127" s="446"/>
      <c r="E127" s="446"/>
      <c r="F127" s="447"/>
      <c r="G127" s="29"/>
      <c r="H127" s="110"/>
      <c r="I127" s="24"/>
      <c r="J127" s="54"/>
      <c r="K127" s="500"/>
      <c r="L127" s="274"/>
      <c r="M127" s="23"/>
      <c r="N127" s="23"/>
      <c r="O127" s="496"/>
      <c r="P127" s="23"/>
      <c r="Q127" s="498"/>
      <c r="R127" s="51"/>
      <c r="S127" s="51"/>
      <c r="T127" s="51"/>
      <c r="U127" s="23"/>
      <c r="V127" s="23"/>
      <c r="W127" s="23"/>
      <c r="X127" s="217"/>
      <c r="Y127" s="217"/>
      <c r="Z127" s="7"/>
      <c r="AA127" s="217"/>
    </row>
    <row r="128" spans="1:27" ht="17.25" customHeight="1" outlineLevel="1">
      <c r="B128" s="263"/>
      <c r="C128" s="38"/>
      <c r="D128" s="482" t="s">
        <v>109</v>
      </c>
      <c r="E128" s="482"/>
      <c r="F128" s="440"/>
      <c r="G128" s="29"/>
      <c r="H128" s="110"/>
      <c r="I128" s="24"/>
      <c r="J128" s="54"/>
      <c r="K128" s="500"/>
      <c r="L128" s="166"/>
      <c r="M128" s="23"/>
      <c r="N128" s="23"/>
      <c r="O128" s="496"/>
      <c r="P128" s="23"/>
      <c r="Q128" s="498"/>
      <c r="R128" s="51"/>
      <c r="S128" s="51"/>
      <c r="T128" s="51"/>
      <c r="U128" s="23"/>
      <c r="V128" s="23"/>
      <c r="W128" s="23"/>
      <c r="X128" s="217"/>
      <c r="Y128" s="217"/>
      <c r="Z128" s="7"/>
      <c r="AA128" s="217"/>
    </row>
    <row r="129" spans="1:27" ht="15.75" customHeight="1" outlineLevel="1">
      <c r="B129" s="263"/>
      <c r="C129" s="38"/>
      <c r="D129" s="482" t="s">
        <v>110</v>
      </c>
      <c r="E129" s="482"/>
      <c r="F129" s="440"/>
      <c r="G129" s="29"/>
      <c r="H129" s="110"/>
      <c r="I129" s="24"/>
      <c r="J129" s="60"/>
      <c r="K129" s="500"/>
      <c r="L129" s="166"/>
      <c r="M129" s="6"/>
      <c r="N129" s="6"/>
      <c r="O129" s="496"/>
      <c r="P129" s="6"/>
      <c r="Q129" s="498"/>
      <c r="R129" s="7"/>
      <c r="S129" s="7"/>
      <c r="T129" s="7"/>
      <c r="U129" s="6"/>
      <c r="V129" s="6"/>
      <c r="W129" s="6"/>
      <c r="X129" s="217"/>
      <c r="Y129" s="217"/>
      <c r="Z129" s="7"/>
      <c r="AA129" s="217"/>
    </row>
    <row r="130" spans="1:27" ht="18.75" customHeight="1" outlineLevel="1">
      <c r="B130" s="263"/>
      <c r="C130" s="38"/>
      <c r="D130" s="482" t="s">
        <v>111</v>
      </c>
      <c r="E130" s="482"/>
      <c r="F130" s="440"/>
      <c r="G130" s="29"/>
      <c r="H130" s="110"/>
      <c r="I130" s="24"/>
      <c r="J130" s="60"/>
      <c r="K130" s="500"/>
      <c r="L130" s="166"/>
      <c r="M130" s="6"/>
      <c r="N130" s="6"/>
      <c r="O130" s="496"/>
      <c r="P130" s="6"/>
      <c r="Q130" s="498"/>
      <c r="R130" s="7"/>
      <c r="S130" s="7"/>
      <c r="T130" s="7"/>
      <c r="U130" s="6"/>
      <c r="V130" s="6"/>
      <c r="W130" s="6"/>
      <c r="X130" s="217"/>
      <c r="Y130" s="217"/>
      <c r="Z130" s="7"/>
      <c r="AA130" s="217"/>
    </row>
    <row r="131" spans="1:27" ht="17.25" customHeight="1" outlineLevel="1">
      <c r="B131" s="263"/>
      <c r="C131" s="38"/>
      <c r="D131" s="482" t="s">
        <v>112</v>
      </c>
      <c r="E131" s="482"/>
      <c r="F131" s="440"/>
      <c r="G131" s="29"/>
      <c r="H131" s="110"/>
      <c r="I131" s="24"/>
      <c r="J131" s="60"/>
      <c r="K131" s="500"/>
      <c r="L131" s="166"/>
      <c r="M131" s="6"/>
      <c r="N131" s="6"/>
      <c r="O131" s="496"/>
      <c r="P131" s="6"/>
      <c r="Q131" s="498"/>
      <c r="R131" s="7"/>
      <c r="S131" s="7"/>
      <c r="T131" s="7"/>
      <c r="U131" s="6"/>
      <c r="V131" s="6"/>
      <c r="W131" s="6"/>
      <c r="X131" s="217"/>
      <c r="Y131" s="217"/>
      <c r="Z131" s="7"/>
      <c r="AA131" s="217"/>
    </row>
    <row r="132" spans="1:27" ht="42.75" customHeight="1" outlineLevel="1">
      <c r="B132" s="263"/>
      <c r="C132" s="473" t="s">
        <v>114</v>
      </c>
      <c r="D132" s="473"/>
      <c r="E132" s="473"/>
      <c r="F132" s="474"/>
      <c r="G132" s="29"/>
      <c r="H132" s="110"/>
      <c r="I132" s="24"/>
      <c r="J132" s="54"/>
      <c r="K132" s="500"/>
      <c r="L132" s="166"/>
      <c r="M132" s="23"/>
      <c r="N132" s="23"/>
      <c r="O132" s="497"/>
      <c r="P132" s="23"/>
      <c r="Q132" s="475"/>
      <c r="R132" s="51"/>
      <c r="S132" s="51"/>
      <c r="T132" s="51"/>
      <c r="U132" s="23"/>
      <c r="V132" s="23"/>
      <c r="W132" s="23"/>
      <c r="X132" s="217"/>
      <c r="Y132" s="217"/>
      <c r="Z132" s="7"/>
      <c r="AA132" s="217"/>
    </row>
    <row r="133" spans="1:27" ht="15.75" customHeight="1" outlineLevel="1">
      <c r="B133" s="263"/>
      <c r="C133" s="473" t="s">
        <v>113</v>
      </c>
      <c r="D133" s="473"/>
      <c r="E133" s="473"/>
      <c r="F133" s="474"/>
      <c r="G133" s="29"/>
      <c r="H133" s="110"/>
      <c r="I133" s="24"/>
      <c r="J133" s="60"/>
      <c r="K133" s="501"/>
      <c r="L133" s="167"/>
      <c r="M133" s="6"/>
      <c r="N133" s="6"/>
      <c r="O133" s="276" t="s">
        <v>475</v>
      </c>
      <c r="P133" s="6"/>
      <c r="Q133" s="7"/>
      <c r="R133" s="7"/>
      <c r="S133" s="7"/>
      <c r="T133" s="7"/>
      <c r="U133" s="6"/>
      <c r="V133" s="6"/>
      <c r="W133" s="6"/>
      <c r="X133" s="217"/>
      <c r="Y133" s="217"/>
      <c r="Z133" s="7"/>
      <c r="AA133" s="217"/>
    </row>
    <row r="134" spans="1:27">
      <c r="G134" s="120"/>
      <c r="H134" s="107"/>
      <c r="O134" s="178"/>
    </row>
    <row r="135" spans="1:27" ht="16.5" customHeight="1">
      <c r="A135" s="91"/>
      <c r="B135" s="502" t="s">
        <v>477</v>
      </c>
      <c r="C135" s="348"/>
      <c r="D135" s="348"/>
      <c r="E135" s="348"/>
      <c r="F135" s="348"/>
      <c r="G135" s="119"/>
      <c r="H135" s="108"/>
      <c r="I135" s="61"/>
      <c r="J135" s="61">
        <f>SUM(J136:J140)</f>
        <v>0</v>
      </c>
      <c r="K135" s="189"/>
      <c r="L135" s="188"/>
      <c r="M135" s="18"/>
      <c r="N135" s="18"/>
      <c r="O135" s="185"/>
      <c r="P135" s="18"/>
      <c r="Q135" s="17"/>
      <c r="R135" s="17"/>
      <c r="S135" s="17"/>
      <c r="T135" s="17"/>
      <c r="U135" s="18"/>
      <c r="V135" s="18"/>
      <c r="W135" s="18"/>
    </row>
    <row r="136" spans="1:27" ht="30.75" customHeight="1" outlineLevel="1">
      <c r="B136" s="263"/>
      <c r="C136" s="473" t="s">
        <v>115</v>
      </c>
      <c r="D136" s="473"/>
      <c r="E136" s="473"/>
      <c r="F136" s="474"/>
      <c r="G136" s="29"/>
      <c r="H136" s="110"/>
      <c r="I136" s="24"/>
      <c r="J136" s="60"/>
      <c r="K136" s="499"/>
      <c r="L136" s="168"/>
      <c r="M136" s="6"/>
      <c r="N136" s="6"/>
      <c r="O136" s="495" t="s">
        <v>476</v>
      </c>
      <c r="P136" s="6"/>
      <c r="Q136" s="380"/>
      <c r="R136" s="7"/>
      <c r="S136" s="7"/>
      <c r="T136" s="7"/>
      <c r="U136" s="6"/>
      <c r="V136" s="6"/>
      <c r="W136" s="6"/>
      <c r="X136" s="217"/>
      <c r="Y136" s="217"/>
      <c r="Z136" s="7"/>
      <c r="AA136" s="217"/>
    </row>
    <row r="137" spans="1:27" ht="18.75" customHeight="1" outlineLevel="1">
      <c r="B137" s="263"/>
      <c r="C137" s="473" t="s">
        <v>116</v>
      </c>
      <c r="D137" s="473"/>
      <c r="E137" s="473"/>
      <c r="F137" s="474"/>
      <c r="G137" s="29"/>
      <c r="H137" s="110"/>
      <c r="I137" s="24"/>
      <c r="J137" s="60"/>
      <c r="K137" s="500"/>
      <c r="L137" s="166"/>
      <c r="M137" s="6"/>
      <c r="N137" s="6"/>
      <c r="O137" s="496"/>
      <c r="P137" s="6"/>
      <c r="Q137" s="381"/>
      <c r="R137" s="7"/>
      <c r="S137" s="7"/>
      <c r="T137" s="7"/>
      <c r="U137" s="6"/>
      <c r="V137" s="6"/>
      <c r="W137" s="6"/>
      <c r="X137" s="217"/>
      <c r="Y137" s="217"/>
      <c r="Z137" s="7"/>
      <c r="AA137" s="217"/>
    </row>
    <row r="138" spans="1:27" ht="27.75" customHeight="1" outlineLevel="1">
      <c r="B138" s="263"/>
      <c r="C138" s="473" t="s">
        <v>170</v>
      </c>
      <c r="D138" s="473"/>
      <c r="E138" s="473"/>
      <c r="F138" s="474"/>
      <c r="G138" s="29"/>
      <c r="H138" s="110"/>
      <c r="I138" s="24"/>
      <c r="J138" s="54"/>
      <c r="K138" s="500"/>
      <c r="L138" s="166"/>
      <c r="M138" s="23"/>
      <c r="N138" s="23"/>
      <c r="O138" s="496"/>
      <c r="P138" s="23"/>
      <c r="Q138" s="381"/>
      <c r="R138" s="51"/>
      <c r="S138" s="51"/>
      <c r="T138" s="51"/>
      <c r="U138" s="23"/>
      <c r="V138" s="23"/>
      <c r="W138" s="23"/>
      <c r="X138" s="217"/>
      <c r="Y138" s="217"/>
      <c r="Z138" s="7"/>
      <c r="AA138" s="217"/>
    </row>
    <row r="139" spans="1:27" ht="36.75" customHeight="1" outlineLevel="1">
      <c r="B139" s="263"/>
      <c r="C139" s="473" t="s">
        <v>118</v>
      </c>
      <c r="D139" s="473"/>
      <c r="E139" s="473"/>
      <c r="F139" s="474"/>
      <c r="G139" s="29"/>
      <c r="H139" s="110"/>
      <c r="I139" s="24"/>
      <c r="J139" s="60"/>
      <c r="K139" s="500"/>
      <c r="L139" s="166"/>
      <c r="M139" s="6"/>
      <c r="N139" s="6"/>
      <c r="O139" s="497"/>
      <c r="P139" s="6"/>
      <c r="Q139" s="382"/>
      <c r="R139" s="7"/>
      <c r="S139" s="7"/>
      <c r="T139" s="7"/>
      <c r="U139" s="6"/>
      <c r="V139" s="6"/>
      <c r="W139" s="6"/>
      <c r="X139" s="217"/>
      <c r="Y139" s="217"/>
      <c r="Z139" s="7"/>
      <c r="AA139" s="217"/>
    </row>
    <row r="140" spans="1:27" ht="18.75" customHeight="1" outlineLevel="1">
      <c r="B140" s="263"/>
      <c r="C140" s="473" t="s">
        <v>117</v>
      </c>
      <c r="D140" s="473"/>
      <c r="E140" s="473"/>
      <c r="F140" s="474"/>
      <c r="G140" s="29"/>
      <c r="H140" s="110"/>
      <c r="I140" s="24"/>
      <c r="J140" s="60"/>
      <c r="K140" s="501"/>
      <c r="L140" s="167"/>
      <c r="M140" s="6"/>
      <c r="N140" s="6"/>
      <c r="O140" s="276" t="s">
        <v>475</v>
      </c>
      <c r="P140" s="6"/>
      <c r="Q140" s="7"/>
      <c r="R140" s="7"/>
      <c r="S140" s="7"/>
      <c r="T140" s="7"/>
      <c r="U140" s="6"/>
      <c r="V140" s="6"/>
      <c r="W140" s="6"/>
      <c r="X140" s="217"/>
      <c r="Y140" s="217"/>
      <c r="Z140" s="7"/>
      <c r="AA140" s="217"/>
    </row>
    <row r="141" spans="1:27">
      <c r="G141" s="120"/>
      <c r="H141" s="107"/>
      <c r="O141" s="178"/>
    </row>
    <row r="142" spans="1:27" ht="16.5" customHeight="1">
      <c r="A142" s="91"/>
      <c r="B142" s="502" t="s">
        <v>479</v>
      </c>
      <c r="C142" s="348"/>
      <c r="D142" s="348"/>
      <c r="E142" s="348"/>
      <c r="F142" s="348"/>
      <c r="G142" s="119"/>
      <c r="H142" s="108"/>
      <c r="I142" s="61"/>
      <c r="J142" s="61">
        <f>SUM(J143:J145)</f>
        <v>0</v>
      </c>
      <c r="K142" s="189"/>
      <c r="L142" s="188"/>
      <c r="M142" s="18"/>
      <c r="N142" s="18"/>
      <c r="O142" s="185"/>
      <c r="P142" s="18"/>
      <c r="Q142" s="17"/>
      <c r="R142" s="17"/>
      <c r="S142" s="17"/>
      <c r="T142" s="17"/>
      <c r="U142" s="18"/>
      <c r="V142" s="18"/>
      <c r="W142" s="18"/>
    </row>
    <row r="143" spans="1:27" ht="30" customHeight="1" outlineLevel="1">
      <c r="B143" s="263"/>
      <c r="C143" s="473" t="s">
        <v>120</v>
      </c>
      <c r="D143" s="473"/>
      <c r="E143" s="473"/>
      <c r="F143" s="474"/>
      <c r="G143" s="29"/>
      <c r="H143" s="110"/>
      <c r="I143" s="24"/>
      <c r="J143" s="60"/>
      <c r="K143" s="499"/>
      <c r="L143" s="168"/>
      <c r="M143" s="6"/>
      <c r="N143" s="6"/>
      <c r="O143" s="495" t="s">
        <v>445</v>
      </c>
      <c r="P143" s="6"/>
      <c r="Q143" s="7"/>
      <c r="R143" s="7"/>
      <c r="S143" s="7"/>
      <c r="T143" s="7"/>
      <c r="U143" s="6"/>
      <c r="V143" s="6"/>
      <c r="W143" s="6"/>
      <c r="X143" s="217"/>
      <c r="Y143" s="217"/>
      <c r="Z143" s="7"/>
      <c r="AA143" s="217"/>
    </row>
    <row r="144" spans="1:27" ht="16.5" customHeight="1" outlineLevel="1">
      <c r="B144" s="263"/>
      <c r="C144" s="473" t="s">
        <v>119</v>
      </c>
      <c r="D144" s="473"/>
      <c r="E144" s="473"/>
      <c r="F144" s="474"/>
      <c r="G144" s="29"/>
      <c r="H144" s="110"/>
      <c r="I144" s="24"/>
      <c r="J144" s="60"/>
      <c r="K144" s="500"/>
      <c r="L144" s="166"/>
      <c r="M144" s="6"/>
      <c r="N144" s="6"/>
      <c r="O144" s="496"/>
      <c r="P144" s="6"/>
      <c r="Q144" s="380"/>
      <c r="R144" s="7"/>
      <c r="S144" s="7"/>
      <c r="T144" s="7"/>
      <c r="U144" s="6"/>
      <c r="V144" s="6"/>
      <c r="W144" s="6"/>
      <c r="X144" s="217"/>
      <c r="Y144" s="217"/>
      <c r="Z144" s="7"/>
      <c r="AA144" s="217"/>
    </row>
    <row r="145" spans="1:27" ht="34.5" customHeight="1" outlineLevel="1">
      <c r="B145" s="263"/>
      <c r="C145" s="473" t="s">
        <v>121</v>
      </c>
      <c r="D145" s="473"/>
      <c r="E145" s="473"/>
      <c r="F145" s="474"/>
      <c r="G145" s="29"/>
      <c r="H145" s="110"/>
      <c r="I145" s="24"/>
      <c r="J145" s="60"/>
      <c r="K145" s="501"/>
      <c r="L145" s="167"/>
      <c r="M145" s="6"/>
      <c r="N145" s="6"/>
      <c r="O145" s="497"/>
      <c r="P145" s="6"/>
      <c r="Q145" s="382"/>
      <c r="R145" s="7"/>
      <c r="S145" s="7"/>
      <c r="T145" s="7"/>
      <c r="U145" s="6"/>
      <c r="V145" s="6"/>
      <c r="W145" s="6"/>
      <c r="X145" s="217"/>
      <c r="Y145" s="217"/>
      <c r="Z145" s="7"/>
      <c r="AA145" s="217"/>
    </row>
    <row r="146" spans="1:27" ht="15.75" customHeight="1" outlineLevel="1">
      <c r="B146" s="263"/>
      <c r="C146" s="472" t="s">
        <v>480</v>
      </c>
      <c r="D146" s="473"/>
      <c r="E146" s="473"/>
      <c r="F146" s="474"/>
      <c r="G146" s="29"/>
      <c r="H146" s="110"/>
      <c r="I146" s="24"/>
      <c r="J146" s="60"/>
      <c r="K146" s="291"/>
      <c r="L146" s="275"/>
      <c r="M146" s="6"/>
      <c r="N146" s="6"/>
      <c r="O146" s="276" t="s">
        <v>475</v>
      </c>
      <c r="P146" s="6"/>
      <c r="Q146" s="281"/>
      <c r="R146" s="7"/>
      <c r="S146" s="7"/>
      <c r="T146" s="7"/>
      <c r="U146" s="6"/>
      <c r="V146" s="6"/>
      <c r="W146" s="6"/>
      <c r="X146" s="217"/>
      <c r="Y146" s="217"/>
      <c r="Z146" s="7"/>
      <c r="AA146" s="217"/>
    </row>
    <row r="147" spans="1:27">
      <c r="O147" s="178"/>
    </row>
    <row r="148" spans="1:27" ht="14.25" customHeight="1">
      <c r="A148" s="90"/>
      <c r="B148" s="445" t="s">
        <v>481</v>
      </c>
      <c r="C148" s="404"/>
      <c r="D148" s="404"/>
      <c r="E148" s="404"/>
      <c r="F148" s="404"/>
      <c r="G148" s="101">
        <v>10</v>
      </c>
      <c r="H148" s="107">
        <v>15</v>
      </c>
      <c r="I148" s="36">
        <v>25</v>
      </c>
      <c r="J148" s="36">
        <f>J149+J162+J168+J174</f>
        <v>0</v>
      </c>
      <c r="K148" s="15"/>
      <c r="L148" s="45"/>
      <c r="M148" s="15"/>
      <c r="N148" s="15"/>
      <c r="O148" s="184"/>
      <c r="P148" s="15"/>
      <c r="Q148" s="25"/>
      <c r="R148" s="13"/>
      <c r="S148" s="13"/>
      <c r="T148" s="13"/>
      <c r="U148" s="15"/>
      <c r="V148" s="15"/>
      <c r="W148" s="15"/>
    </row>
    <row r="149" spans="1:27" ht="16.5" customHeight="1">
      <c r="A149" s="91"/>
      <c r="B149" s="502" t="s">
        <v>482</v>
      </c>
      <c r="C149" s="348"/>
      <c r="D149" s="348"/>
      <c r="E149" s="348"/>
      <c r="F149" s="348"/>
      <c r="G149" s="98"/>
      <c r="H149" s="37"/>
      <c r="I149" s="61"/>
      <c r="J149" s="61">
        <f>SUM(J150:J160)</f>
        <v>0</v>
      </c>
      <c r="K149" s="189"/>
      <c r="L149" s="188"/>
      <c r="M149" s="18"/>
      <c r="N149" s="18"/>
      <c r="O149" s="185"/>
      <c r="P149" s="18"/>
      <c r="Q149" s="17"/>
      <c r="R149" s="17"/>
      <c r="S149" s="17"/>
      <c r="T149" s="17"/>
      <c r="U149" s="18"/>
      <c r="V149" s="18"/>
      <c r="W149" s="18"/>
    </row>
    <row r="150" spans="1:27" ht="30" customHeight="1">
      <c r="B150" s="263"/>
      <c r="C150" s="473" t="s">
        <v>126</v>
      </c>
      <c r="D150" s="473"/>
      <c r="E150" s="473"/>
      <c r="F150" s="474"/>
      <c r="G150" s="106"/>
      <c r="H150" s="131"/>
      <c r="I150" s="24"/>
      <c r="J150" s="60"/>
      <c r="K150" s="499"/>
      <c r="L150" s="168"/>
      <c r="M150" s="6"/>
      <c r="N150" s="6"/>
      <c r="O150" s="495" t="s">
        <v>493</v>
      </c>
      <c r="P150" s="380"/>
      <c r="Q150" s="380"/>
      <c r="R150" s="7"/>
      <c r="S150" s="7"/>
      <c r="T150" s="7"/>
      <c r="U150" s="6"/>
      <c r="V150" s="6"/>
      <c r="W150" s="6"/>
      <c r="X150" s="217"/>
      <c r="Y150" s="217"/>
      <c r="Z150" s="7"/>
      <c r="AA150" s="217"/>
    </row>
    <row r="151" spans="1:27" ht="18.75" customHeight="1">
      <c r="B151" s="263"/>
      <c r="C151" s="473" t="s">
        <v>85</v>
      </c>
      <c r="D151" s="473"/>
      <c r="E151" s="473"/>
      <c r="F151" s="474"/>
      <c r="G151" s="106"/>
      <c r="H151" s="131"/>
      <c r="I151" s="24"/>
      <c r="J151" s="60"/>
      <c r="K151" s="500"/>
      <c r="L151" s="166"/>
      <c r="M151" s="6"/>
      <c r="N151" s="6"/>
      <c r="O151" s="496"/>
      <c r="P151" s="381"/>
      <c r="Q151" s="381"/>
      <c r="R151" s="7"/>
      <c r="S151" s="7"/>
      <c r="T151" s="7"/>
      <c r="U151" s="6"/>
      <c r="V151" s="6"/>
      <c r="W151" s="6"/>
      <c r="X151" s="217"/>
      <c r="Y151" s="217"/>
      <c r="Z151" s="7"/>
      <c r="AA151" s="217"/>
    </row>
    <row r="152" spans="1:27" ht="27" customHeight="1">
      <c r="B152" s="263"/>
      <c r="C152" s="473" t="s">
        <v>127</v>
      </c>
      <c r="D152" s="473"/>
      <c r="E152" s="473"/>
      <c r="F152" s="474"/>
      <c r="G152" s="106"/>
      <c r="H152" s="131"/>
      <c r="I152" s="24"/>
      <c r="J152" s="60"/>
      <c r="K152" s="500"/>
      <c r="L152" s="166"/>
      <c r="M152" s="6"/>
      <c r="N152" s="6"/>
      <c r="O152" s="496"/>
      <c r="P152" s="381"/>
      <c r="Q152" s="381"/>
      <c r="R152" s="7"/>
      <c r="S152" s="7"/>
      <c r="T152" s="7"/>
      <c r="U152" s="6"/>
      <c r="V152" s="6"/>
      <c r="W152" s="6"/>
      <c r="X152" s="217"/>
      <c r="Y152" s="217"/>
      <c r="Z152" s="7"/>
      <c r="AA152" s="217"/>
    </row>
    <row r="153" spans="1:27" ht="29.25" customHeight="1">
      <c r="B153" s="263"/>
      <c r="C153" s="473" t="s">
        <v>128</v>
      </c>
      <c r="D153" s="473"/>
      <c r="E153" s="473"/>
      <c r="F153" s="474"/>
      <c r="G153" s="106"/>
      <c r="H153" s="131"/>
      <c r="I153" s="24"/>
      <c r="J153" s="54"/>
      <c r="K153" s="500"/>
      <c r="L153" s="166"/>
      <c r="M153" s="23"/>
      <c r="N153" s="23"/>
      <c r="O153" s="496"/>
      <c r="P153" s="381"/>
      <c r="Q153" s="381"/>
      <c r="R153" s="51"/>
      <c r="S153" s="51"/>
      <c r="T153" s="51"/>
      <c r="U153" s="23"/>
      <c r="V153" s="23"/>
      <c r="W153" s="23"/>
      <c r="X153" s="217"/>
      <c r="Y153" s="217"/>
      <c r="Z153" s="7"/>
      <c r="AA153" s="217"/>
    </row>
    <row r="154" spans="1:27" ht="15.75" customHeight="1">
      <c r="B154" s="263"/>
      <c r="C154" s="473" t="s">
        <v>122</v>
      </c>
      <c r="D154" s="473"/>
      <c r="E154" s="473"/>
      <c r="F154" s="474"/>
      <c r="G154" s="106"/>
      <c r="H154" s="131"/>
      <c r="I154" s="24"/>
      <c r="J154" s="60"/>
      <c r="K154" s="500"/>
      <c r="L154" s="166"/>
      <c r="M154" s="6"/>
      <c r="N154" s="6"/>
      <c r="O154" s="496"/>
      <c r="P154" s="381"/>
      <c r="Q154" s="381"/>
      <c r="R154" s="7"/>
      <c r="S154" s="7"/>
      <c r="T154" s="7"/>
      <c r="U154" s="6"/>
      <c r="V154" s="6"/>
      <c r="W154" s="6"/>
      <c r="X154" s="217"/>
      <c r="Y154" s="217"/>
      <c r="Z154" s="7"/>
      <c r="AA154" s="217"/>
    </row>
    <row r="155" spans="1:27" ht="18.75" customHeight="1">
      <c r="B155" s="263"/>
      <c r="C155" s="473" t="s">
        <v>123</v>
      </c>
      <c r="D155" s="473"/>
      <c r="E155" s="473"/>
      <c r="F155" s="474"/>
      <c r="G155" s="106"/>
      <c r="H155" s="131"/>
      <c r="I155" s="24"/>
      <c r="J155" s="60"/>
      <c r="K155" s="500"/>
      <c r="L155" s="166"/>
      <c r="M155" s="6"/>
      <c r="N155" s="6"/>
      <c r="O155" s="496"/>
      <c r="P155" s="381"/>
      <c r="Q155" s="381"/>
      <c r="R155" s="7"/>
      <c r="S155" s="7"/>
      <c r="T155" s="7"/>
      <c r="U155" s="6"/>
      <c r="V155" s="6"/>
      <c r="W155" s="6"/>
      <c r="X155" s="217"/>
      <c r="Y155" s="217"/>
      <c r="Z155" s="7"/>
      <c r="AA155" s="217"/>
    </row>
    <row r="156" spans="1:27" ht="17.25" customHeight="1">
      <c r="B156" s="263"/>
      <c r="C156" s="473" t="s">
        <v>124</v>
      </c>
      <c r="D156" s="473"/>
      <c r="E156" s="473"/>
      <c r="F156" s="474"/>
      <c r="G156" s="106"/>
      <c r="H156" s="131"/>
      <c r="I156" s="24"/>
      <c r="J156" s="60"/>
      <c r="K156" s="500"/>
      <c r="L156" s="166"/>
      <c r="M156" s="6"/>
      <c r="N156" s="6"/>
      <c r="O156" s="496"/>
      <c r="P156" s="381"/>
      <c r="Q156" s="381"/>
      <c r="R156" s="7"/>
      <c r="S156" s="7"/>
      <c r="T156" s="7"/>
      <c r="U156" s="6"/>
      <c r="V156" s="6"/>
      <c r="W156" s="6"/>
      <c r="X156" s="217"/>
      <c r="Y156" s="217"/>
      <c r="Z156" s="7"/>
      <c r="AA156" s="217"/>
    </row>
    <row r="157" spans="1:27" ht="24" customHeight="1">
      <c r="B157" s="263"/>
      <c r="C157" s="473" t="s">
        <v>129</v>
      </c>
      <c r="D157" s="473"/>
      <c r="E157" s="473"/>
      <c r="F157" s="474"/>
      <c r="G157" s="106"/>
      <c r="H157" s="131"/>
      <c r="I157" s="24"/>
      <c r="J157" s="54"/>
      <c r="K157" s="500"/>
      <c r="L157" s="166"/>
      <c r="M157" s="23"/>
      <c r="N157" s="23"/>
      <c r="O157" s="496"/>
      <c r="P157" s="381"/>
      <c r="Q157" s="381"/>
      <c r="R157" s="51"/>
      <c r="S157" s="51"/>
      <c r="T157" s="51"/>
      <c r="U157" s="23"/>
      <c r="V157" s="23"/>
      <c r="W157" s="23"/>
      <c r="X157" s="217"/>
      <c r="Y157" s="217"/>
      <c r="Z157" s="7"/>
      <c r="AA157" s="217"/>
    </row>
    <row r="158" spans="1:27" ht="28.5" customHeight="1">
      <c r="B158" s="263"/>
      <c r="C158" s="473" t="s">
        <v>130</v>
      </c>
      <c r="D158" s="473"/>
      <c r="E158" s="473"/>
      <c r="F158" s="474"/>
      <c r="G158" s="106"/>
      <c r="H158" s="131"/>
      <c r="I158" s="24"/>
      <c r="J158" s="60"/>
      <c r="K158" s="500"/>
      <c r="L158" s="166"/>
      <c r="M158" s="6"/>
      <c r="N158" s="6"/>
      <c r="O158" s="496"/>
      <c r="P158" s="381"/>
      <c r="Q158" s="381"/>
      <c r="R158" s="7"/>
      <c r="S158" s="7"/>
      <c r="T158" s="7"/>
      <c r="U158" s="6"/>
      <c r="V158" s="6"/>
      <c r="W158" s="6"/>
      <c r="X158" s="217"/>
      <c r="Y158" s="217"/>
      <c r="Z158" s="7"/>
      <c r="AA158" s="217"/>
    </row>
    <row r="159" spans="1:27" ht="17.25" customHeight="1">
      <c r="B159" s="263"/>
      <c r="C159" s="473" t="s">
        <v>125</v>
      </c>
      <c r="D159" s="473"/>
      <c r="E159" s="473"/>
      <c r="F159" s="474"/>
      <c r="G159" s="106"/>
      <c r="H159" s="131"/>
      <c r="I159" s="24"/>
      <c r="J159" s="54"/>
      <c r="K159" s="500"/>
      <c r="L159" s="166"/>
      <c r="M159" s="23"/>
      <c r="N159" s="23"/>
      <c r="O159" s="496"/>
      <c r="P159" s="381"/>
      <c r="Q159" s="381"/>
      <c r="R159" s="51"/>
      <c r="S159" s="51"/>
      <c r="T159" s="51"/>
      <c r="U159" s="23"/>
      <c r="V159" s="23"/>
      <c r="W159" s="23"/>
      <c r="X159" s="217"/>
      <c r="Y159" s="217"/>
      <c r="Z159" s="7"/>
      <c r="AA159" s="217"/>
    </row>
    <row r="160" spans="1:27" ht="15.75" customHeight="1">
      <c r="B160" s="263"/>
      <c r="C160" s="473" t="s">
        <v>86</v>
      </c>
      <c r="D160" s="473"/>
      <c r="E160" s="473"/>
      <c r="F160" s="474"/>
      <c r="G160" s="106"/>
      <c r="H160" s="131"/>
      <c r="I160" s="24"/>
      <c r="J160" s="60"/>
      <c r="K160" s="501"/>
      <c r="L160" s="167"/>
      <c r="M160" s="6"/>
      <c r="N160" s="6"/>
      <c r="O160" s="497"/>
      <c r="P160" s="382"/>
      <c r="Q160" s="382"/>
      <c r="R160" s="7"/>
      <c r="S160" s="7"/>
      <c r="T160" s="7"/>
      <c r="U160" s="6"/>
      <c r="V160" s="6"/>
      <c r="W160" s="6"/>
      <c r="X160" s="217"/>
      <c r="Y160" s="217"/>
      <c r="Z160" s="7"/>
      <c r="AA160" s="217"/>
    </row>
    <row r="161" spans="1:27">
      <c r="O161" s="178"/>
    </row>
    <row r="162" spans="1:27" ht="16.5" customHeight="1">
      <c r="A162" s="91"/>
      <c r="B162" s="502" t="s">
        <v>483</v>
      </c>
      <c r="C162" s="348"/>
      <c r="D162" s="348"/>
      <c r="E162" s="348"/>
      <c r="F162" s="348"/>
      <c r="G162" s="119"/>
      <c r="H162" s="108"/>
      <c r="I162" s="61"/>
      <c r="J162" s="61">
        <f>SUM(J163:J166)</f>
        <v>0</v>
      </c>
      <c r="K162" s="189"/>
      <c r="L162" s="188"/>
      <c r="M162" s="18"/>
      <c r="N162" s="18"/>
      <c r="O162" s="185"/>
      <c r="P162" s="18"/>
      <c r="Q162" s="17"/>
      <c r="R162" s="17"/>
      <c r="S162" s="17"/>
      <c r="T162" s="17"/>
      <c r="U162" s="18"/>
      <c r="V162" s="18"/>
      <c r="W162" s="18"/>
    </row>
    <row r="163" spans="1:27" ht="15.75" customHeight="1">
      <c r="B163" s="263"/>
      <c r="C163" s="473" t="s">
        <v>131</v>
      </c>
      <c r="D163" s="473"/>
      <c r="E163" s="473"/>
      <c r="F163" s="474"/>
      <c r="G163" s="29"/>
      <c r="H163" s="110"/>
      <c r="I163" s="24"/>
      <c r="J163" s="6"/>
      <c r="K163" s="499"/>
      <c r="L163" s="273"/>
      <c r="M163" s="6"/>
      <c r="N163" s="6"/>
      <c r="O163" s="395" t="s">
        <v>493</v>
      </c>
      <c r="P163" s="495" t="s">
        <v>492</v>
      </c>
      <c r="Q163" s="495" t="s">
        <v>492</v>
      </c>
      <c r="R163" s="7"/>
      <c r="S163" s="7"/>
      <c r="T163" s="7"/>
      <c r="U163" s="6"/>
      <c r="V163" s="6"/>
      <c r="W163" s="6"/>
      <c r="X163" s="217"/>
      <c r="Y163" s="217"/>
      <c r="Z163" s="7"/>
      <c r="AA163" s="217"/>
    </row>
    <row r="164" spans="1:27" ht="29.25" customHeight="1">
      <c r="B164" s="263"/>
      <c r="C164" s="473" t="s">
        <v>171</v>
      </c>
      <c r="D164" s="473"/>
      <c r="E164" s="473"/>
      <c r="F164" s="474"/>
      <c r="G164" s="29"/>
      <c r="H164" s="110"/>
      <c r="I164" s="24"/>
      <c r="J164" s="6"/>
      <c r="K164" s="500"/>
      <c r="L164" s="274"/>
      <c r="M164" s="6"/>
      <c r="N164" s="6"/>
      <c r="O164" s="396"/>
      <c r="P164" s="496"/>
      <c r="Q164" s="496"/>
      <c r="R164" s="7"/>
      <c r="S164" s="7"/>
      <c r="T164" s="7"/>
      <c r="U164" s="6"/>
      <c r="V164" s="6"/>
      <c r="W164" s="6"/>
      <c r="X164" s="217"/>
      <c r="Y164" s="217"/>
      <c r="Z164" s="7"/>
      <c r="AA164" s="217"/>
    </row>
    <row r="165" spans="1:27" ht="17.25" customHeight="1">
      <c r="B165" s="263"/>
      <c r="C165" s="473" t="s">
        <v>132</v>
      </c>
      <c r="D165" s="473"/>
      <c r="E165" s="473"/>
      <c r="F165" s="474"/>
      <c r="G165" s="29"/>
      <c r="H165" s="110"/>
      <c r="I165" s="24"/>
      <c r="J165" s="6"/>
      <c r="K165" s="500"/>
      <c r="L165" s="274"/>
      <c r="M165" s="6"/>
      <c r="N165" s="6"/>
      <c r="O165" s="396"/>
      <c r="P165" s="496"/>
      <c r="Q165" s="496"/>
      <c r="R165" s="7"/>
      <c r="S165" s="7"/>
      <c r="T165" s="7"/>
      <c r="U165" s="6"/>
      <c r="V165" s="6"/>
      <c r="W165" s="6"/>
      <c r="X165" s="217"/>
      <c r="Y165" s="217"/>
      <c r="Z165" s="7"/>
      <c r="AA165" s="217"/>
    </row>
    <row r="166" spans="1:27" ht="27.75" customHeight="1">
      <c r="B166" s="263"/>
      <c r="C166" s="473" t="s">
        <v>133</v>
      </c>
      <c r="D166" s="473"/>
      <c r="E166" s="473"/>
      <c r="F166" s="474"/>
      <c r="G166" s="29"/>
      <c r="H166" s="110"/>
      <c r="I166" s="24"/>
      <c r="J166" s="6"/>
      <c r="K166" s="501"/>
      <c r="L166" s="275"/>
      <c r="M166" s="6"/>
      <c r="N166" s="6"/>
      <c r="O166" s="397"/>
      <c r="P166" s="497"/>
      <c r="Q166" s="497"/>
      <c r="R166" s="7"/>
      <c r="S166" s="7"/>
      <c r="T166" s="7"/>
      <c r="U166" s="6"/>
      <c r="V166" s="6"/>
      <c r="W166" s="6"/>
      <c r="X166" s="217"/>
      <c r="Y166" s="217"/>
      <c r="Z166" s="7"/>
      <c r="AA166" s="217"/>
    </row>
    <row r="167" spans="1:27">
      <c r="G167" s="120"/>
      <c r="H167" s="107"/>
      <c r="O167" s="178"/>
    </row>
    <row r="168" spans="1:27" ht="16.5" customHeight="1">
      <c r="A168" s="91"/>
      <c r="B168" s="502" t="s">
        <v>484</v>
      </c>
      <c r="C168" s="348"/>
      <c r="D168" s="348"/>
      <c r="E168" s="348"/>
      <c r="F168" s="348"/>
      <c r="G168" s="119"/>
      <c r="H168" s="108"/>
      <c r="I168" s="61"/>
      <c r="J168" s="61">
        <f>SUM(J169:J172)</f>
        <v>0</v>
      </c>
      <c r="K168" s="304"/>
      <c r="L168" s="180"/>
      <c r="M168" s="15"/>
      <c r="N168" s="15"/>
      <c r="O168" s="184"/>
      <c r="P168" s="15"/>
      <c r="Q168" s="48"/>
      <c r="R168" s="48"/>
      <c r="S168" s="48"/>
      <c r="T168" s="48"/>
      <c r="U168" s="15"/>
      <c r="V168" s="15"/>
      <c r="W168" s="15"/>
    </row>
    <row r="169" spans="1:27" ht="15.75" customHeight="1">
      <c r="B169" s="263"/>
      <c r="C169" s="473" t="s">
        <v>134</v>
      </c>
      <c r="D169" s="473"/>
      <c r="E169" s="473"/>
      <c r="F169" s="474"/>
      <c r="G169" s="29"/>
      <c r="H169" s="110"/>
      <c r="I169" s="24"/>
      <c r="J169" s="60"/>
      <c r="K169" s="514"/>
      <c r="L169" s="171"/>
      <c r="M169" s="6"/>
      <c r="N169" s="6"/>
      <c r="O169" s="395" t="s">
        <v>493</v>
      </c>
      <c r="P169" s="495" t="s">
        <v>492</v>
      </c>
      <c r="Q169" s="495" t="s">
        <v>492</v>
      </c>
      <c r="R169" s="7"/>
      <c r="S169" s="7"/>
      <c r="T169" s="7"/>
      <c r="U169" s="6"/>
      <c r="V169" s="6"/>
      <c r="W169" s="6"/>
      <c r="X169" s="217"/>
      <c r="Y169" s="217"/>
      <c r="Z169" s="7"/>
      <c r="AA169" s="217"/>
    </row>
    <row r="170" spans="1:27" ht="18.75" customHeight="1">
      <c r="B170" s="263"/>
      <c r="C170" s="473" t="s">
        <v>135</v>
      </c>
      <c r="D170" s="473"/>
      <c r="E170" s="473"/>
      <c r="F170" s="474"/>
      <c r="G170" s="29"/>
      <c r="H170" s="110"/>
      <c r="I170" s="24"/>
      <c r="J170" s="60"/>
      <c r="K170" s="514"/>
      <c r="L170" s="171"/>
      <c r="M170" s="6"/>
      <c r="N170" s="6"/>
      <c r="O170" s="396"/>
      <c r="P170" s="496"/>
      <c r="Q170" s="496"/>
      <c r="R170" s="7"/>
      <c r="S170" s="7"/>
      <c r="T170" s="7"/>
      <c r="U170" s="6"/>
      <c r="V170" s="6"/>
      <c r="W170" s="6"/>
      <c r="X170" s="217"/>
      <c r="Y170" s="217"/>
      <c r="Z170" s="7"/>
      <c r="AA170" s="217"/>
    </row>
    <row r="171" spans="1:27" ht="17.25" customHeight="1">
      <c r="B171" s="263"/>
      <c r="C171" s="473" t="s">
        <v>136</v>
      </c>
      <c r="D171" s="473"/>
      <c r="E171" s="473"/>
      <c r="F171" s="474"/>
      <c r="G171" s="29"/>
      <c r="H171" s="110"/>
      <c r="I171" s="24"/>
      <c r="J171" s="60"/>
      <c r="K171" s="514"/>
      <c r="L171" s="171"/>
      <c r="M171" s="6"/>
      <c r="N171" s="6"/>
      <c r="O171" s="396"/>
      <c r="P171" s="496"/>
      <c r="Q171" s="496"/>
      <c r="R171" s="7"/>
      <c r="S171" s="7"/>
      <c r="T171" s="7"/>
      <c r="U171" s="6"/>
      <c r="V171" s="6"/>
      <c r="W171" s="6"/>
      <c r="X171" s="217"/>
      <c r="Y171" s="217"/>
      <c r="Z171" s="7"/>
      <c r="AA171" s="217"/>
    </row>
    <row r="172" spans="1:27" ht="26.25" customHeight="1">
      <c r="B172" s="263"/>
      <c r="C172" s="473" t="s">
        <v>172</v>
      </c>
      <c r="D172" s="473"/>
      <c r="E172" s="473"/>
      <c r="F172" s="474"/>
      <c r="G172" s="29"/>
      <c r="H172" s="110"/>
      <c r="I172" s="24"/>
      <c r="J172" s="54"/>
      <c r="K172" s="514"/>
      <c r="L172" s="171"/>
      <c r="M172" s="6"/>
      <c r="N172" s="6"/>
      <c r="O172" s="397"/>
      <c r="P172" s="497"/>
      <c r="Q172" s="497"/>
      <c r="R172" s="7"/>
      <c r="S172" s="7"/>
      <c r="T172" s="7"/>
      <c r="U172" s="6"/>
      <c r="V172" s="6"/>
      <c r="W172" s="6"/>
      <c r="X172" s="217"/>
      <c r="Y172" s="217"/>
      <c r="Z172" s="7"/>
      <c r="AA172" s="217"/>
    </row>
    <row r="173" spans="1:27">
      <c r="G173" s="120"/>
      <c r="H173" s="107"/>
      <c r="O173" s="178"/>
    </row>
    <row r="174" spans="1:27" ht="16.5" customHeight="1">
      <c r="A174" s="91"/>
      <c r="B174" s="502" t="s">
        <v>485</v>
      </c>
      <c r="C174" s="348"/>
      <c r="D174" s="348"/>
      <c r="E174" s="348"/>
      <c r="F174" s="348"/>
      <c r="G174" s="119"/>
      <c r="H174" s="108"/>
      <c r="I174" s="61"/>
      <c r="J174" s="30">
        <f>SUM(J175:J177)</f>
        <v>0</v>
      </c>
      <c r="K174" s="189"/>
      <c r="L174" s="188"/>
      <c r="M174" s="18"/>
      <c r="N174" s="18"/>
      <c r="O174" s="185"/>
      <c r="P174" s="18"/>
      <c r="Q174" s="17"/>
      <c r="R174" s="17"/>
      <c r="S174" s="17"/>
      <c r="T174" s="17"/>
      <c r="U174" s="18"/>
      <c r="V174" s="18"/>
      <c r="W174" s="18"/>
    </row>
    <row r="175" spans="1:27" ht="22.5" customHeight="1">
      <c r="B175" s="263"/>
      <c r="C175" s="473" t="s">
        <v>137</v>
      </c>
      <c r="D175" s="473"/>
      <c r="E175" s="473"/>
      <c r="F175" s="474"/>
      <c r="G175" s="29"/>
      <c r="H175" s="110"/>
      <c r="I175" s="24"/>
      <c r="J175" s="60"/>
      <c r="K175" s="499"/>
      <c r="L175" s="167"/>
      <c r="M175" s="9"/>
      <c r="N175" s="9"/>
      <c r="O175" s="395" t="s">
        <v>493</v>
      </c>
      <c r="P175" s="495" t="s">
        <v>492</v>
      </c>
      <c r="Q175" s="495" t="s">
        <v>492</v>
      </c>
      <c r="R175" s="33"/>
      <c r="S175" s="33"/>
      <c r="T175" s="33"/>
      <c r="U175" s="9"/>
      <c r="V175" s="9"/>
      <c r="W175" s="9"/>
      <c r="X175" s="217"/>
      <c r="Y175" s="217"/>
      <c r="Z175" s="7"/>
      <c r="AA175" s="217"/>
    </row>
    <row r="176" spans="1:27" ht="26.25" customHeight="1">
      <c r="B176" s="263"/>
      <c r="C176" s="473" t="s">
        <v>138</v>
      </c>
      <c r="D176" s="473"/>
      <c r="E176" s="473"/>
      <c r="F176" s="474"/>
      <c r="G176" s="29"/>
      <c r="H176" s="110"/>
      <c r="I176" s="24"/>
      <c r="J176" s="60"/>
      <c r="K176" s="500"/>
      <c r="L176" s="171"/>
      <c r="M176" s="6"/>
      <c r="N176" s="6"/>
      <c r="O176" s="396"/>
      <c r="P176" s="496"/>
      <c r="Q176" s="496"/>
      <c r="R176" s="7"/>
      <c r="S176" s="7"/>
      <c r="T176" s="7"/>
      <c r="U176" s="6"/>
      <c r="V176" s="6"/>
      <c r="W176" s="6"/>
      <c r="X176" s="217"/>
      <c r="Y176" s="217"/>
      <c r="Z176" s="7"/>
      <c r="AA176" s="217"/>
    </row>
    <row r="177" spans="1:27" ht="26.25" customHeight="1">
      <c r="B177" s="263"/>
      <c r="C177" s="473" t="s">
        <v>139</v>
      </c>
      <c r="D177" s="473"/>
      <c r="E177" s="473"/>
      <c r="F177" s="474"/>
      <c r="G177" s="29"/>
      <c r="H177" s="110"/>
      <c r="I177" s="24"/>
      <c r="J177" s="60"/>
      <c r="K177" s="501"/>
      <c r="L177" s="171"/>
      <c r="M177" s="6"/>
      <c r="N177" s="6"/>
      <c r="O177" s="396"/>
      <c r="P177" s="496"/>
      <c r="Q177" s="496"/>
      <c r="R177" s="7"/>
      <c r="S177" s="7"/>
      <c r="T177" s="7"/>
      <c r="U177" s="6"/>
      <c r="V177" s="6"/>
      <c r="W177" s="6"/>
      <c r="X177" s="217"/>
      <c r="Y177" s="217"/>
      <c r="Z177" s="7"/>
      <c r="AA177" s="217"/>
    </row>
    <row r="178" spans="1:27">
      <c r="O178" s="178"/>
    </row>
    <row r="179" spans="1:27" ht="30.75" customHeight="1">
      <c r="A179" s="90"/>
      <c r="B179" s="445" t="s">
        <v>486</v>
      </c>
      <c r="C179" s="404"/>
      <c r="D179" s="404"/>
      <c r="E179" s="404"/>
      <c r="F179" s="404"/>
      <c r="G179" s="38"/>
      <c r="H179" s="107">
        <v>20</v>
      </c>
      <c r="I179" s="36">
        <v>20</v>
      </c>
      <c r="J179" s="36">
        <f>J180+J186+J191+J195</f>
        <v>0</v>
      </c>
      <c r="K179" s="15"/>
      <c r="L179" s="45"/>
      <c r="M179" s="15"/>
      <c r="N179" s="15"/>
      <c r="O179" s="184"/>
      <c r="P179" s="15"/>
      <c r="Q179" s="25"/>
      <c r="R179" s="13"/>
      <c r="S179" s="13"/>
      <c r="T179" s="13"/>
      <c r="U179" s="15"/>
      <c r="V179" s="15"/>
      <c r="W179" s="15"/>
    </row>
    <row r="180" spans="1:27" ht="16.5" customHeight="1">
      <c r="A180" s="91"/>
      <c r="B180" s="502" t="s">
        <v>487</v>
      </c>
      <c r="C180" s="348"/>
      <c r="D180" s="348"/>
      <c r="E180" s="348"/>
      <c r="F180" s="348"/>
      <c r="G180" s="37"/>
      <c r="H180" s="108"/>
      <c r="I180" s="61"/>
      <c r="J180" s="61">
        <f>SUM(J181:J184)</f>
        <v>0</v>
      </c>
      <c r="K180" s="189"/>
      <c r="L180" s="188"/>
      <c r="M180" s="18"/>
      <c r="N180" s="18"/>
      <c r="O180" s="185"/>
      <c r="P180" s="18"/>
      <c r="Q180" s="17"/>
      <c r="R180" s="17"/>
      <c r="S180" s="17"/>
      <c r="T180" s="17"/>
      <c r="U180" s="18"/>
      <c r="V180" s="18"/>
      <c r="W180" s="18"/>
    </row>
    <row r="181" spans="1:27" ht="15.75" customHeight="1" outlineLevel="1">
      <c r="B181" s="263"/>
      <c r="C181" s="473" t="s">
        <v>140</v>
      </c>
      <c r="D181" s="473"/>
      <c r="E181" s="473"/>
      <c r="F181" s="474"/>
      <c r="G181" s="133"/>
      <c r="H181" s="110"/>
      <c r="I181" s="23"/>
      <c r="J181" s="60"/>
      <c r="K181" s="499"/>
      <c r="L181" s="168"/>
      <c r="M181" s="6"/>
      <c r="N181" s="6"/>
      <c r="O181" s="395" t="s">
        <v>445</v>
      </c>
      <c r="P181" s="6"/>
      <c r="Q181" s="380"/>
      <c r="R181" s="7"/>
      <c r="S181" s="7"/>
      <c r="T181" s="7"/>
      <c r="U181" s="6"/>
      <c r="V181" s="6"/>
      <c r="W181" s="6"/>
      <c r="X181" s="217"/>
      <c r="Y181" s="217"/>
      <c r="Z181" s="7"/>
      <c r="AA181" s="217"/>
    </row>
    <row r="182" spans="1:27" ht="26.25" customHeight="1" outlineLevel="1">
      <c r="B182" s="263"/>
      <c r="C182" s="473" t="s">
        <v>174</v>
      </c>
      <c r="D182" s="473"/>
      <c r="E182" s="473"/>
      <c r="F182" s="474"/>
      <c r="G182" s="133"/>
      <c r="H182" s="110"/>
      <c r="I182" s="24"/>
      <c r="J182" s="60"/>
      <c r="K182" s="500"/>
      <c r="L182" s="166"/>
      <c r="M182" s="6"/>
      <c r="N182" s="6"/>
      <c r="O182" s="396"/>
      <c r="P182" s="6"/>
      <c r="Q182" s="381"/>
      <c r="R182" s="7"/>
      <c r="S182" s="7"/>
      <c r="T182" s="7"/>
      <c r="U182" s="6"/>
      <c r="V182" s="6"/>
      <c r="W182" s="6"/>
      <c r="X182" s="217"/>
      <c r="Y182" s="217"/>
      <c r="Z182" s="7"/>
      <c r="AA182" s="217"/>
    </row>
    <row r="183" spans="1:27" ht="17.25" customHeight="1" outlineLevel="1">
      <c r="B183" s="263"/>
      <c r="C183" s="473" t="s">
        <v>141</v>
      </c>
      <c r="D183" s="473"/>
      <c r="E183" s="473"/>
      <c r="F183" s="474"/>
      <c r="G183" s="133"/>
      <c r="H183" s="110"/>
      <c r="I183" s="24"/>
      <c r="J183" s="60"/>
      <c r="K183" s="500"/>
      <c r="L183" s="166"/>
      <c r="M183" s="6"/>
      <c r="N183" s="6"/>
      <c r="O183" s="396"/>
      <c r="P183" s="6"/>
      <c r="Q183" s="381"/>
      <c r="R183" s="7"/>
      <c r="S183" s="7"/>
      <c r="T183" s="7"/>
      <c r="U183" s="6"/>
      <c r="V183" s="6"/>
      <c r="W183" s="6"/>
      <c r="X183" s="217"/>
      <c r="Y183" s="217"/>
      <c r="Z183" s="7"/>
      <c r="AA183" s="217"/>
    </row>
    <row r="184" spans="1:27" ht="30" customHeight="1" outlineLevel="1">
      <c r="B184" s="263"/>
      <c r="C184" s="473" t="s">
        <v>142</v>
      </c>
      <c r="D184" s="473"/>
      <c r="E184" s="473"/>
      <c r="F184" s="474"/>
      <c r="G184" s="133"/>
      <c r="H184" s="110"/>
      <c r="I184" s="9"/>
      <c r="J184" s="60"/>
      <c r="K184" s="501"/>
      <c r="L184" s="167"/>
      <c r="M184" s="6"/>
      <c r="N184" s="6"/>
      <c r="O184" s="397"/>
      <c r="P184" s="6"/>
      <c r="Q184" s="382"/>
      <c r="R184" s="7"/>
      <c r="S184" s="7"/>
      <c r="T184" s="7"/>
      <c r="U184" s="6"/>
      <c r="V184" s="6"/>
      <c r="W184" s="6"/>
      <c r="X184" s="217"/>
      <c r="Y184" s="217"/>
      <c r="Z184" s="7"/>
      <c r="AA184" s="217"/>
    </row>
    <row r="185" spans="1:27">
      <c r="G185" s="38"/>
      <c r="H185" s="107"/>
      <c r="O185" s="178"/>
    </row>
    <row r="186" spans="1:27" ht="16.5" customHeight="1">
      <c r="A186" s="91"/>
      <c r="B186" s="502" t="s">
        <v>488</v>
      </c>
      <c r="C186" s="348"/>
      <c r="D186" s="348"/>
      <c r="E186" s="348"/>
      <c r="F186" s="348"/>
      <c r="G186" s="37"/>
      <c r="H186" s="108"/>
      <c r="I186" s="61"/>
      <c r="J186" s="61">
        <f>SUM(J187:J189)</f>
        <v>0</v>
      </c>
      <c r="K186" s="189"/>
      <c r="L186" s="188"/>
      <c r="M186" s="18"/>
      <c r="N186" s="18"/>
      <c r="O186" s="185"/>
      <c r="P186" s="18"/>
      <c r="Q186" s="17"/>
      <c r="R186" s="17"/>
      <c r="S186" s="17"/>
      <c r="T186" s="17"/>
      <c r="U186" s="18"/>
      <c r="V186" s="18"/>
      <c r="W186" s="18"/>
    </row>
    <row r="187" spans="1:27" ht="15.75" customHeight="1" outlineLevel="1">
      <c r="B187" s="263"/>
      <c r="C187" s="482" t="s">
        <v>143</v>
      </c>
      <c r="D187" s="482"/>
      <c r="E187" s="482"/>
      <c r="F187" s="440"/>
      <c r="G187" s="133"/>
      <c r="H187" s="110"/>
      <c r="I187" s="24"/>
      <c r="J187" s="60"/>
      <c r="K187" s="499"/>
      <c r="L187" s="171"/>
      <c r="M187" s="6"/>
      <c r="N187" s="6"/>
      <c r="O187" s="395" t="s">
        <v>491</v>
      </c>
      <c r="P187" s="6"/>
      <c r="Q187" s="383" t="s">
        <v>152</v>
      </c>
      <c r="R187" s="7"/>
      <c r="S187" s="7"/>
      <c r="T187" s="7"/>
      <c r="U187" s="6"/>
      <c r="V187" s="6"/>
      <c r="W187" s="6"/>
      <c r="X187" s="217"/>
      <c r="Y187" s="217"/>
      <c r="Z187" s="7"/>
      <c r="AA187" s="217"/>
    </row>
    <row r="188" spans="1:27" ht="18.75" customHeight="1" outlineLevel="1">
      <c r="B188" s="263"/>
      <c r="C188" s="482" t="s">
        <v>144</v>
      </c>
      <c r="D188" s="482"/>
      <c r="E188" s="482"/>
      <c r="F188" s="440"/>
      <c r="G188" s="133"/>
      <c r="H188" s="110"/>
      <c r="I188" s="24"/>
      <c r="J188" s="60"/>
      <c r="K188" s="500"/>
      <c r="L188" s="171"/>
      <c r="M188" s="6"/>
      <c r="N188" s="6"/>
      <c r="O188" s="396"/>
      <c r="P188" s="6"/>
      <c r="Q188" s="384"/>
      <c r="R188" s="7"/>
      <c r="S188" s="7"/>
      <c r="T188" s="7"/>
      <c r="U188" s="6"/>
      <c r="V188" s="6"/>
      <c r="W188" s="6"/>
      <c r="X188" s="217"/>
      <c r="Y188" s="217"/>
      <c r="Z188" s="7"/>
      <c r="AA188" s="217"/>
    </row>
    <row r="189" spans="1:27" ht="17.25" customHeight="1" outlineLevel="1">
      <c r="B189" s="263"/>
      <c r="C189" s="482" t="s">
        <v>145</v>
      </c>
      <c r="D189" s="482"/>
      <c r="E189" s="482"/>
      <c r="F189" s="440"/>
      <c r="G189" s="133"/>
      <c r="H189" s="110"/>
      <c r="I189" s="24"/>
      <c r="J189" s="60"/>
      <c r="K189" s="501"/>
      <c r="L189" s="171"/>
      <c r="M189" s="6"/>
      <c r="N189" s="6"/>
      <c r="O189" s="397"/>
      <c r="P189" s="6"/>
      <c r="Q189" s="385"/>
      <c r="R189" s="7"/>
      <c r="S189" s="7"/>
      <c r="T189" s="7"/>
      <c r="U189" s="6"/>
      <c r="V189" s="6"/>
      <c r="W189" s="6"/>
      <c r="X189" s="217"/>
      <c r="Y189" s="217"/>
      <c r="Z189" s="7"/>
      <c r="AA189" s="217"/>
    </row>
    <row r="190" spans="1:27">
      <c r="G190" s="38"/>
      <c r="H190" s="107"/>
      <c r="O190" s="178"/>
    </row>
    <row r="191" spans="1:27" ht="16.5" customHeight="1">
      <c r="A191" s="91"/>
      <c r="B191" s="502" t="s">
        <v>489</v>
      </c>
      <c r="C191" s="348"/>
      <c r="D191" s="348"/>
      <c r="E191" s="348"/>
      <c r="F191" s="348"/>
      <c r="G191" s="37"/>
      <c r="H191" s="108"/>
      <c r="I191" s="61"/>
      <c r="J191" s="61">
        <f>SUM(J192:J194)</f>
        <v>0</v>
      </c>
      <c r="K191" s="189"/>
      <c r="L191" s="188"/>
      <c r="M191" s="18"/>
      <c r="N191" s="18"/>
      <c r="O191" s="185"/>
      <c r="P191" s="18"/>
      <c r="Q191" s="17"/>
      <c r="R191" s="17"/>
      <c r="S191" s="17"/>
      <c r="T191" s="17"/>
      <c r="U191" s="18"/>
      <c r="V191" s="18"/>
      <c r="W191" s="18"/>
    </row>
    <row r="192" spans="1:27" ht="15.75" customHeight="1" outlineLevel="1">
      <c r="B192" s="263"/>
      <c r="C192" s="482" t="s">
        <v>146</v>
      </c>
      <c r="D192" s="482"/>
      <c r="E192" s="482"/>
      <c r="F192" s="440"/>
      <c r="G192" s="133"/>
      <c r="H192" s="110"/>
      <c r="I192" s="24"/>
      <c r="J192" s="60"/>
      <c r="K192" s="499"/>
      <c r="L192" s="171"/>
      <c r="M192" s="6"/>
      <c r="N192" s="6"/>
      <c r="O192" s="395" t="s">
        <v>445</v>
      </c>
      <c r="P192" s="6"/>
      <c r="Q192" s="383" t="s">
        <v>152</v>
      </c>
      <c r="R192" s="7"/>
      <c r="S192" s="7"/>
      <c r="T192" s="7"/>
      <c r="U192" s="6"/>
      <c r="V192" s="6"/>
      <c r="W192" s="6"/>
      <c r="X192" s="217"/>
      <c r="Y192" s="217"/>
      <c r="Z192" s="7"/>
      <c r="AA192" s="217"/>
    </row>
    <row r="193" spans="1:27" ht="33.75" customHeight="1" outlineLevel="1">
      <c r="B193" s="307"/>
      <c r="C193" s="519" t="s">
        <v>150</v>
      </c>
      <c r="D193" s="519"/>
      <c r="E193" s="519"/>
      <c r="F193" s="520"/>
      <c r="G193" s="191"/>
      <c r="H193" s="111"/>
      <c r="I193" s="9"/>
      <c r="J193" s="60"/>
      <c r="K193" s="501"/>
      <c r="L193" s="171"/>
      <c r="M193" s="6"/>
      <c r="N193" s="6"/>
      <c r="O193" s="396"/>
      <c r="P193" s="6"/>
      <c r="Q193" s="384"/>
      <c r="R193" s="7"/>
      <c r="S193" s="7"/>
      <c r="T193" s="7"/>
      <c r="U193" s="6"/>
      <c r="V193" s="6"/>
      <c r="W193" s="6"/>
      <c r="X193" s="217"/>
      <c r="Y193" s="217"/>
      <c r="Z193" s="7"/>
      <c r="AA193" s="217"/>
    </row>
    <row r="194" spans="1:27">
      <c r="G194" s="38"/>
      <c r="H194" s="107"/>
      <c r="O194" s="178"/>
    </row>
    <row r="195" spans="1:27" ht="16.5" customHeight="1">
      <c r="A195" s="91"/>
      <c r="B195" s="502" t="s">
        <v>490</v>
      </c>
      <c r="C195" s="348"/>
      <c r="D195" s="348"/>
      <c r="E195" s="348"/>
      <c r="F195" s="348"/>
      <c r="G195" s="37"/>
      <c r="H195" s="108"/>
      <c r="I195" s="61"/>
      <c r="J195" s="61">
        <f>SUM(J196:J198)</f>
        <v>0</v>
      </c>
      <c r="K195" s="189"/>
      <c r="L195" s="188"/>
      <c r="M195" s="18"/>
      <c r="N195" s="18"/>
      <c r="O195" s="185"/>
      <c r="P195" s="18"/>
      <c r="Q195" s="17"/>
      <c r="R195" s="17"/>
      <c r="S195" s="17"/>
      <c r="T195" s="17"/>
      <c r="U195" s="18"/>
      <c r="V195" s="18"/>
      <c r="W195" s="18"/>
    </row>
    <row r="196" spans="1:27" ht="15.75" customHeight="1" outlineLevel="1">
      <c r="B196" s="263"/>
      <c r="C196" s="482" t="s">
        <v>147</v>
      </c>
      <c r="D196" s="482"/>
      <c r="E196" s="482"/>
      <c r="F196" s="440"/>
      <c r="G196" s="133"/>
      <c r="H196" s="110"/>
      <c r="I196" s="24"/>
      <c r="J196" s="60"/>
      <c r="K196" s="499"/>
      <c r="L196" s="171"/>
      <c r="M196" s="6"/>
      <c r="N196" s="6"/>
      <c r="O196" s="395" t="s">
        <v>445</v>
      </c>
      <c r="P196" s="6"/>
      <c r="Q196" s="383" t="s">
        <v>152</v>
      </c>
      <c r="R196" s="7"/>
      <c r="S196" s="7"/>
      <c r="T196" s="7"/>
      <c r="U196" s="6"/>
      <c r="V196" s="6"/>
      <c r="W196" s="6"/>
      <c r="X196" s="217"/>
      <c r="Y196" s="217"/>
      <c r="Z196" s="7"/>
      <c r="AA196" s="217"/>
    </row>
    <row r="197" spans="1:27" ht="18.75" customHeight="1" outlineLevel="1">
      <c r="B197" s="263"/>
      <c r="C197" s="482" t="s">
        <v>148</v>
      </c>
      <c r="D197" s="482"/>
      <c r="E197" s="482"/>
      <c r="F197" s="440"/>
      <c r="G197" s="133"/>
      <c r="H197" s="110"/>
      <c r="I197" s="24"/>
      <c r="J197" s="60"/>
      <c r="K197" s="500"/>
      <c r="L197" s="171"/>
      <c r="M197" s="6"/>
      <c r="N197" s="6"/>
      <c r="O197" s="396"/>
      <c r="P197" s="6"/>
      <c r="Q197" s="384"/>
      <c r="R197" s="7"/>
      <c r="S197" s="7"/>
      <c r="T197" s="7"/>
      <c r="U197" s="6"/>
      <c r="V197" s="6"/>
      <c r="W197" s="6"/>
      <c r="X197" s="217"/>
      <c r="Y197" s="217"/>
      <c r="Z197" s="7"/>
      <c r="AA197" s="217"/>
    </row>
    <row r="198" spans="1:27" ht="17.25" customHeight="1" outlineLevel="1">
      <c r="B198" s="307"/>
      <c r="C198" s="519" t="s">
        <v>149</v>
      </c>
      <c r="D198" s="519"/>
      <c r="E198" s="519"/>
      <c r="F198" s="520"/>
      <c r="G198" s="133"/>
      <c r="H198" s="110"/>
      <c r="I198" s="24"/>
      <c r="J198" s="60"/>
      <c r="K198" s="501"/>
      <c r="L198" s="171"/>
      <c r="M198" s="6"/>
      <c r="N198" s="6"/>
      <c r="O198" s="397"/>
      <c r="P198" s="6"/>
      <c r="Q198" s="385"/>
      <c r="R198" s="7"/>
      <c r="S198" s="7"/>
      <c r="T198" s="7"/>
      <c r="U198" s="6"/>
      <c r="V198" s="6"/>
      <c r="W198" s="6"/>
      <c r="X198" s="217"/>
      <c r="Y198" s="217"/>
      <c r="Z198" s="7"/>
      <c r="AA198" s="217"/>
    </row>
    <row r="199" spans="1:27">
      <c r="G199" s="1">
        <f>SUM(G11:G198)</f>
        <v>85</v>
      </c>
      <c r="H199" s="1">
        <f>SUM(H11:H198)</f>
        <v>90</v>
      </c>
    </row>
  </sheetData>
  <mergeCells count="236">
    <mergeCell ref="Z8:AA8"/>
    <mergeCell ref="X8:Y8"/>
    <mergeCell ref="B195:F195"/>
    <mergeCell ref="C196:F196"/>
    <mergeCell ref="C197:F197"/>
    <mergeCell ref="C183:F183"/>
    <mergeCell ref="C184:F184"/>
    <mergeCell ref="C176:F176"/>
    <mergeCell ref="C177:F177"/>
    <mergeCell ref="P169:P172"/>
    <mergeCell ref="C198:F198"/>
    <mergeCell ref="C189:F189"/>
    <mergeCell ref="B191:F191"/>
    <mergeCell ref="C192:F192"/>
    <mergeCell ref="C193:F193"/>
    <mergeCell ref="B186:F186"/>
    <mergeCell ref="C187:F187"/>
    <mergeCell ref="C188:F188"/>
    <mergeCell ref="B179:F179"/>
    <mergeCell ref="B180:F180"/>
    <mergeCell ref="C181:F181"/>
    <mergeCell ref="C166:F166"/>
    <mergeCell ref="B168:F168"/>
    <mergeCell ref="C182:F182"/>
    <mergeCell ref="C169:F169"/>
    <mergeCell ref="C170:F170"/>
    <mergeCell ref="C171:F171"/>
    <mergeCell ref="C172:F172"/>
    <mergeCell ref="B174:F174"/>
    <mergeCell ref="C175:F175"/>
    <mergeCell ref="C159:F159"/>
    <mergeCell ref="C160:F160"/>
    <mergeCell ref="B162:F162"/>
    <mergeCell ref="C163:F163"/>
    <mergeCell ref="C164:F164"/>
    <mergeCell ref="C165:F165"/>
    <mergeCell ref="C153:F153"/>
    <mergeCell ref="C154:F154"/>
    <mergeCell ref="C155:F155"/>
    <mergeCell ref="C156:F156"/>
    <mergeCell ref="C157:F157"/>
    <mergeCell ref="C158:F158"/>
    <mergeCell ref="B148:F148"/>
    <mergeCell ref="B149:F149"/>
    <mergeCell ref="C150:F150"/>
    <mergeCell ref="C151:F151"/>
    <mergeCell ref="C152:F152"/>
    <mergeCell ref="C146:F146"/>
    <mergeCell ref="C139:F139"/>
    <mergeCell ref="C140:F140"/>
    <mergeCell ref="B142:F142"/>
    <mergeCell ref="C143:F143"/>
    <mergeCell ref="C144:F144"/>
    <mergeCell ref="C145:F145"/>
    <mergeCell ref="B110:F110"/>
    <mergeCell ref="P163:P166"/>
    <mergeCell ref="Q163:Q166"/>
    <mergeCell ref="C125:F125"/>
    <mergeCell ref="C126:F126"/>
    <mergeCell ref="B135:F135"/>
    <mergeCell ref="C136:F136"/>
    <mergeCell ref="C137:F137"/>
    <mergeCell ref="C132:F132"/>
    <mergeCell ref="C138:F138"/>
    <mergeCell ref="C124:F124"/>
    <mergeCell ref="B90:F90"/>
    <mergeCell ref="B94:F94"/>
    <mergeCell ref="B101:F101"/>
    <mergeCell ref="C102:F102"/>
    <mergeCell ref="C117:F117"/>
    <mergeCell ref="B118:F118"/>
    <mergeCell ref="C119:F119"/>
    <mergeCell ref="C120:F120"/>
    <mergeCell ref="C111:F111"/>
    <mergeCell ref="D129:F129"/>
    <mergeCell ref="D130:F130"/>
    <mergeCell ref="D131:F131"/>
    <mergeCell ref="Q136:Q139"/>
    <mergeCell ref="C84:F84"/>
    <mergeCell ref="C85:F85"/>
    <mergeCell ref="C86:F86"/>
    <mergeCell ref="C87:F87"/>
    <mergeCell ref="B122:F122"/>
    <mergeCell ref="B123:F123"/>
    <mergeCell ref="B11:F11"/>
    <mergeCell ref="C12:F12"/>
    <mergeCell ref="D24:F24"/>
    <mergeCell ref="D25:F25"/>
    <mergeCell ref="B2:F2"/>
    <mergeCell ref="B3:F3"/>
    <mergeCell ref="B4:F4"/>
    <mergeCell ref="B5:F5"/>
    <mergeCell ref="B10:F10"/>
    <mergeCell ref="C16:F16"/>
    <mergeCell ref="C133:F133"/>
    <mergeCell ref="B54:F54"/>
    <mergeCell ref="D113:F113"/>
    <mergeCell ref="D114:F114"/>
    <mergeCell ref="D115:F115"/>
    <mergeCell ref="D116:F116"/>
    <mergeCell ref="C127:F127"/>
    <mergeCell ref="D128:F128"/>
    <mergeCell ref="B78:F78"/>
    <mergeCell ref="B62:F62"/>
    <mergeCell ref="R8:W8"/>
    <mergeCell ref="K8:L8"/>
    <mergeCell ref="M8:Q8"/>
    <mergeCell ref="O63:O68"/>
    <mergeCell ref="D112:F112"/>
    <mergeCell ref="O1:W1"/>
    <mergeCell ref="B83:F83"/>
    <mergeCell ref="A1:F1"/>
    <mergeCell ref="B22:F22"/>
    <mergeCell ref="B37:F37"/>
    <mergeCell ref="Q126:Q132"/>
    <mergeCell ref="O163:O166"/>
    <mergeCell ref="O175:O177"/>
    <mergeCell ref="O169:O172"/>
    <mergeCell ref="K124:K133"/>
    <mergeCell ref="K136:K140"/>
    <mergeCell ref="K175:K177"/>
    <mergeCell ref="K169:K172"/>
    <mergeCell ref="O124:O132"/>
    <mergeCell ref="O136:O139"/>
    <mergeCell ref="Q181:Q184"/>
    <mergeCell ref="O181:O184"/>
    <mergeCell ref="K181:K184"/>
    <mergeCell ref="K143:K145"/>
    <mergeCell ref="K150:K160"/>
    <mergeCell ref="K163:K166"/>
    <mergeCell ref="O143:O145"/>
    <mergeCell ref="Q144:Q145"/>
    <mergeCell ref="Q150:Q160"/>
    <mergeCell ref="P150:P160"/>
    <mergeCell ref="O196:O198"/>
    <mergeCell ref="Q187:Q189"/>
    <mergeCell ref="Q192:Q193"/>
    <mergeCell ref="Q196:Q198"/>
    <mergeCell ref="K187:K189"/>
    <mergeCell ref="K192:K193"/>
    <mergeCell ref="K196:K198"/>
    <mergeCell ref="O192:O193"/>
    <mergeCell ref="O187:O189"/>
    <mergeCell ref="C13:F13"/>
    <mergeCell ref="C14:F14"/>
    <mergeCell ref="C15:F15"/>
    <mergeCell ref="K12:K16"/>
    <mergeCell ref="Q119:Q120"/>
    <mergeCell ref="I119:I120"/>
    <mergeCell ref="O119:O120"/>
    <mergeCell ref="K95:K96"/>
    <mergeCell ref="Q111:Q116"/>
    <mergeCell ref="Q84:Q87"/>
    <mergeCell ref="B18:F18"/>
    <mergeCell ref="B19:F19"/>
    <mergeCell ref="C20:F20"/>
    <mergeCell ref="G18:G22"/>
    <mergeCell ref="C23:F23"/>
    <mergeCell ref="O111:O116"/>
    <mergeCell ref="B28:F28"/>
    <mergeCell ref="B70:F70"/>
    <mergeCell ref="C96:F96"/>
    <mergeCell ref="C95:F95"/>
    <mergeCell ref="D26:F26"/>
    <mergeCell ref="O23:O26"/>
    <mergeCell ref="C29:F29"/>
    <mergeCell ref="D30:F30"/>
    <mergeCell ref="B107:F107"/>
    <mergeCell ref="C108:F108"/>
    <mergeCell ref="I102:I105"/>
    <mergeCell ref="K102:K105"/>
    <mergeCell ref="D34:F34"/>
    <mergeCell ref="D35:F35"/>
    <mergeCell ref="D32:F32"/>
    <mergeCell ref="O29:O35"/>
    <mergeCell ref="C38:F38"/>
    <mergeCell ref="O38:O44"/>
    <mergeCell ref="D40:F40"/>
    <mergeCell ref="D41:F41"/>
    <mergeCell ref="D43:F43"/>
    <mergeCell ref="D52:F52"/>
    <mergeCell ref="C42:F42"/>
    <mergeCell ref="C47:F47"/>
    <mergeCell ref="D48:F48"/>
    <mergeCell ref="D49:F49"/>
    <mergeCell ref="D50:F50"/>
    <mergeCell ref="D51:F51"/>
    <mergeCell ref="C45:F45"/>
    <mergeCell ref="C46:F46"/>
    <mergeCell ref="D44:F44"/>
    <mergeCell ref="C55:F55"/>
    <mergeCell ref="O55:O60"/>
    <mergeCell ref="D56:F56"/>
    <mergeCell ref="D57:F57"/>
    <mergeCell ref="D59:F59"/>
    <mergeCell ref="D58:F58"/>
    <mergeCell ref="C63:F63"/>
    <mergeCell ref="C92:F92"/>
    <mergeCell ref="O95:O96"/>
    <mergeCell ref="B98:F98"/>
    <mergeCell ref="C99:F99"/>
    <mergeCell ref="Q102:Q105"/>
    <mergeCell ref="D103:F103"/>
    <mergeCell ref="D104:F104"/>
    <mergeCell ref="D105:F105"/>
    <mergeCell ref="O102:O105"/>
    <mergeCell ref="C73:F73"/>
    <mergeCell ref="C74:F74"/>
    <mergeCell ref="C75:F75"/>
    <mergeCell ref="C76:F76"/>
    <mergeCell ref="D64:F64"/>
    <mergeCell ref="D65:F65"/>
    <mergeCell ref="D66:F66"/>
    <mergeCell ref="D67:F67"/>
    <mergeCell ref="D68:F68"/>
    <mergeCell ref="D69:F69"/>
    <mergeCell ref="Q95:Q96"/>
    <mergeCell ref="D39:F39"/>
    <mergeCell ref="C79:F79"/>
    <mergeCell ref="C80:F80"/>
    <mergeCell ref="C81:F81"/>
    <mergeCell ref="O79:O81"/>
    <mergeCell ref="O71:O76"/>
    <mergeCell ref="L71:L76"/>
    <mergeCell ref="C71:F71"/>
    <mergeCell ref="C72:F72"/>
    <mergeCell ref="Q169:Q172"/>
    <mergeCell ref="P175:P177"/>
    <mergeCell ref="Q175:Q177"/>
    <mergeCell ref="O150:O160"/>
    <mergeCell ref="Q18:Q19"/>
    <mergeCell ref="C88:F88"/>
    <mergeCell ref="K84:K88"/>
    <mergeCell ref="P84:P88"/>
    <mergeCell ref="O84:O86"/>
    <mergeCell ref="B91:F91"/>
  </mergeCells>
  <phoneticPr fontId="2" type="noConversion"/>
  <conditionalFormatting sqref="R179:T179 R148:T148 R122:T122 R11:T11 R83:T83 R90:T90">
    <cfRule type="cellIs" dxfId="8" priority="25" stopIfTrue="1" operator="equal">
      <formula>"set16"</formula>
    </cfRule>
    <cfRule type="cellIs" dxfId="7" priority="26" stopIfTrue="1" operator="equal">
      <formula>"set17"</formula>
    </cfRule>
    <cfRule type="cellIs" dxfId="6" priority="27" stopIfTrue="1" operator="equal">
      <formula>"set18"</formula>
    </cfRule>
  </conditionalFormatting>
  <hyperlinks>
    <hyperlink ref="A2" location="'2'!A1" display="C1:"/>
    <hyperlink ref="A3" location="'3'!A1" display="C2:"/>
    <hyperlink ref="A4" location="'4'!A1" display="C3:"/>
    <hyperlink ref="A5" location="'5'!A1" display="C4:"/>
    <hyperlink ref="P10" r:id="rId1" display="Een bedrijfsbezoek organiseren.doc"/>
  </hyperlinks>
  <pageMargins left="0" right="0" top="0.59055118110236227" bottom="0.98425196850393704" header="0.51181102362204722" footer="0.51181102362204722"/>
  <pageSetup paperSize="9" orientation="landscape" horizontalDpi="4294967293"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1</vt:lpstr>
      <vt:lpstr>2</vt:lpstr>
      <vt:lpstr>3</vt:lpstr>
      <vt:lpstr>4</vt:lpstr>
      <vt:lpstr>5</vt:lpstr>
      <vt:lpstr>'1'!Afdrukbereik</vt:lpstr>
      <vt:lpstr>'2'!Afdrukbereik</vt:lpstr>
      <vt:lpstr>'3'!Afdrukbereik</vt:lpstr>
      <vt:lpstr>'4'!Afdrukbereik</vt:lpstr>
      <vt:lpstr>'5'!Afdrukbereik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dc:creator>
  <cp:lastModifiedBy>WebExamen</cp:lastModifiedBy>
  <cp:lastPrinted>2012-05-11T15:12:39Z</cp:lastPrinted>
  <dcterms:created xsi:type="dcterms:W3CDTF">2008-12-06T08:15:05Z</dcterms:created>
  <dcterms:modified xsi:type="dcterms:W3CDTF">2015-05-22T18:02:31Z</dcterms:modified>
</cp:coreProperties>
</file>