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\photon2\readfatt\dati\"/>
    </mc:Choice>
  </mc:AlternateContent>
  <xr:revisionPtr revIDLastSave="0" documentId="13_ncr:1_{0A9FD637-B9FE-4301-8697-9A19709E9DB6}" xr6:coauthVersionLast="47" xr6:coauthVersionMax="47" xr10:uidLastSave="{00000000-0000-0000-0000-000000000000}"/>
  <bookViews>
    <workbookView xWindow="-22560" yWindow="165" windowWidth="15990" windowHeight="13740" xr2:uid="{E2A2D887-50C5-4B18-AB6F-B16D4B16A3D5}"/>
  </bookViews>
  <sheets>
    <sheet name="01-05_31-08-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D10" i="1"/>
  <c r="F10" i="1" s="1"/>
  <c r="K10" i="1"/>
  <c r="N10" i="1" l="1"/>
  <c r="K7" i="1"/>
  <c r="K8" i="1"/>
  <c r="K9" i="1"/>
  <c r="K6" i="1"/>
  <c r="G6" i="1"/>
  <c r="D8" i="1"/>
  <c r="D9" i="1"/>
  <c r="D7" i="1"/>
  <c r="N6" i="1"/>
  <c r="K12" i="1" l="1"/>
  <c r="F7" i="1"/>
  <c r="N7" i="1" s="1"/>
  <c r="F8" i="1"/>
  <c r="N8" i="1" s="1"/>
  <c r="F9" i="1"/>
  <c r="N9" i="1" s="1"/>
  <c r="H6" i="1"/>
  <c r="I6" i="1" s="1"/>
  <c r="J6" i="1" s="1"/>
  <c r="M6" i="1" s="1"/>
  <c r="G7" i="1"/>
  <c r="H7" i="1" s="1"/>
  <c r="N12" i="1" l="1"/>
  <c r="L6" i="1"/>
  <c r="G8" i="1"/>
  <c r="I7" i="1"/>
  <c r="G9" i="1" l="1"/>
  <c r="G10" i="1" s="1"/>
  <c r="H10" i="1" s="1"/>
  <c r="H8" i="1"/>
  <c r="I8" i="1" s="1"/>
  <c r="J8" i="1" s="1"/>
  <c r="M8" i="1" s="1"/>
  <c r="J7" i="1"/>
  <c r="M7" i="1" s="1"/>
  <c r="L7" i="1"/>
  <c r="I10" i="1" l="1"/>
  <c r="L10" i="1" s="1"/>
  <c r="L8" i="1"/>
  <c r="H9" i="1"/>
  <c r="J10" i="1" l="1"/>
  <c r="M10" i="1" s="1"/>
  <c r="I9" i="1"/>
  <c r="L9" i="1" s="1"/>
  <c r="L12" i="1" s="1"/>
  <c r="J9" i="1" l="1"/>
  <c r="M9" i="1" s="1"/>
  <c r="M12" i="1" s="1"/>
  <c r="B3" i="1" l="1"/>
</calcChain>
</file>

<file path=xl/sharedStrings.xml><?xml version="1.0" encoding="utf-8"?>
<sst xmlns="http://schemas.openxmlformats.org/spreadsheetml/2006/main" count="28" uniqueCount="26">
  <si>
    <t xml:space="preserve">fattura </t>
  </si>
  <si>
    <t>Tot</t>
  </si>
  <si>
    <t>del</t>
  </si>
  <si>
    <t>Energia attiva</t>
  </si>
  <si>
    <t>dt.Lettura Attuale</t>
  </si>
  <si>
    <t>Preced.</t>
  </si>
  <si>
    <t>Attuale</t>
  </si>
  <si>
    <t>Consumo</t>
  </si>
  <si>
    <t>Credito</t>
  </si>
  <si>
    <t>kWh</t>
  </si>
  <si>
    <t>Netto</t>
  </si>
  <si>
    <t>Costo</t>
  </si>
  <si>
    <t>1^Scagl.</t>
  </si>
  <si>
    <t>2^Scagl.</t>
  </si>
  <si>
    <t>Scagl</t>
  </si>
  <si>
    <t>1^</t>
  </si>
  <si>
    <t>2^</t>
  </si>
  <si>
    <t>Costo 1</t>
  </si>
  <si>
    <t>Costo 2</t>
  </si>
  <si>
    <t>Totale</t>
  </si>
  <si>
    <t>Cont.</t>
  </si>
  <si>
    <t>Rifiuti</t>
  </si>
  <si>
    <t>Tot. Calc</t>
  </si>
  <si>
    <t>Periodo</t>
  </si>
  <si>
    <t>Contatore</t>
  </si>
  <si>
    <t>22/33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</si>
</sst>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 applyAlignment="1">
      <alignment horizontal="right"/>
    </xf>
    <xf numFmtId="0" fontId="0" fillId="2" borderId="0" xfId="0" applyFill="1"/>
    <xf numFmtId="0" fontId="0" fillId="0" borderId="1" xfId="0" applyBorder="1" applyAlignment="1">
      <alignment horizontal="right"/>
    </xf>
    <xf numFmtId="4" fontId="0" fillId="0" borderId="0" xfId="0" applyNumberFormat="1"/>
    <xf numFmtId="14" fontId="0" fillId="2" borderId="0" xfId="0" applyNumberFormat="1" applyFill="1" applyBorder="1" applyAlignment="1">
      <alignment horizontal="right"/>
    </xf>
    <xf numFmtId="14" fontId="0" fillId="2" borderId="0" xfId="0" applyNumberFormat="1" applyFill="1" applyBorder="1"/>
    <xf numFmtId="14" fontId="0" fillId="2" borderId="7" xfId="0" applyNumberFormat="1" applyFill="1" applyBorder="1"/>
    <xf numFmtId="14" fontId="0" fillId="2" borderId="0" xfId="0" applyNumberFormat="1" applyFill="1"/>
    <xf numFmtId="0" fontId="0" fillId="0" borderId="2" xfId="0" applyFill="1" applyBorder="1" applyAlignment="1">
      <alignment horizontal="right" wrapText="1"/>
    </xf>
    <xf numFmtId="0" fontId="0" fillId="0" borderId="3" xfId="0" applyFill="1" applyBorder="1" applyAlignment="1">
      <alignment horizontal="right"/>
    </xf>
    <xf numFmtId="4" fontId="0" fillId="0" borderId="0" xfId="0" applyNumberFormat="1" applyBorder="1"/>
    <xf numFmtId="0" fontId="0" fillId="0" borderId="7" xfId="0" applyFill="1" applyBorder="1" applyAlignment="1">
      <alignment horizontal="right"/>
    </xf>
    <xf numFmtId="4" fontId="0" fillId="0" borderId="7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9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right" wrapText="1"/>
    </xf>
    <xf numFmtId="0" fontId="0" fillId="0" borderId="10" xfId="0" applyFill="1" applyBorder="1" applyAlignment="1">
      <alignment horizontal="right" wrapText="1"/>
    </xf>
    <xf numFmtId="4" fontId="0" fillId="0" borderId="11" xfId="0" applyNumberFormat="1" applyBorder="1"/>
    <xf numFmtId="4" fontId="0" fillId="0" borderId="12" xfId="0" applyNumberFormat="1" applyBorder="1"/>
    <xf numFmtId="4" fontId="1" fillId="0" borderId="0" xfId="0" applyNumberFormat="1" applyFont="1"/>
    <xf numFmtId="0" fontId="0" fillId="2" borderId="0" xfId="0" applyFill="1" applyAlignment="1">
      <alignment horizontal="right"/>
    </xf>
    <xf numFmtId="0" fontId="0" fillId="0" borderId="2" xfId="0" applyFill="1" applyBorder="1" applyAlignment="1">
      <alignment horizontal="right"/>
    </xf>
    <xf numFmtId="2" fontId="0" fillId="0" borderId="2" xfId="0" applyNumberFormat="1" applyBorder="1"/>
    <xf numFmtId="4" fontId="0" fillId="0" borderId="2" xfId="0" applyNumberFormat="1" applyBorder="1"/>
    <xf numFmtId="4" fontId="0" fillId="0" borderId="10" xfId="0" applyNumberFormat="1" applyBorder="1"/>
    <xf numFmtId="0" fontId="1" fillId="2" borderId="0" xfId="0" applyFont="1" applyFill="1"/>
    <xf numFmtId="164" fontId="0" fillId="2" borderId="5" xfId="0" applyNumberFormat="1" applyFill="1" applyBorder="1"/>
    <xf numFmtId="164" fontId="0" fillId="2" borderId="0" xfId="0" applyNumberFormat="1" applyFill="1"/>
    <xf numFmtId="4" fontId="0" fillId="2" borderId="0" xfId="0" applyNumberFormat="1" applyFill="1"/>
    <xf numFmtId="14" fontId="0" fillId="2" borderId="2" xfId="0" applyNumberFormat="1" applyFill="1" applyBorder="1" applyAlignment="1">
      <alignment horizontal="right"/>
    </xf>
    <xf numFmtId="3" fontId="0" fillId="2" borderId="2" xfId="0" applyNumberFormat="1" applyFill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0" borderId="0" xfId="0" applyNumberFormat="1" applyBorder="1"/>
    <xf numFmtId="3" fontId="0" fillId="2" borderId="0" xfId="0" applyNumberFormat="1" applyFill="1" applyBorder="1"/>
    <xf numFmtId="3" fontId="0" fillId="0" borderId="11" xfId="0" applyNumberFormat="1" applyBorder="1" applyAlignment="1">
      <alignment horizontal="right"/>
    </xf>
    <xf numFmtId="3" fontId="0" fillId="0" borderId="7" xfId="0" applyNumberFormat="1" applyBorder="1"/>
    <xf numFmtId="3" fontId="0" fillId="2" borderId="7" xfId="0" applyNumberFormat="1" applyFill="1" applyBorder="1"/>
    <xf numFmtId="3" fontId="0" fillId="0" borderId="12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37815-D1F8-4968-92DA-293FE4F2A317}">
  <dimension ref="A1:N12"/>
  <sheetViews>
    <sheetView tabSelected="1" workbookViewId="0">
      <selection activeCell="K16" sqref="K16"/>
    </sheetView>
  </sheetViews>
  <sheetFormatPr defaultRowHeight="15" x14ac:dyDescent="0.25"/>
  <cols>
    <col min="1" max="1" width="9.7109375" customWidth="1"/>
    <col min="2" max="2" width="12.85546875" bestFit="1" customWidth="1"/>
    <col min="3" max="3" width="10.7109375" bestFit="1" customWidth="1"/>
    <col min="4" max="4" width="7.7109375" bestFit="1" customWidth="1"/>
    <col min="5" max="5" width="12.85546875" bestFit="1" customWidth="1"/>
  </cols>
  <sheetData>
    <row r="1" spans="1:14" x14ac:dyDescent="0.25">
      <c r="A1" t="s">
        <v>23</v>
      </c>
      <c r="B1" s="19">
        <v>21024</v>
      </c>
      <c r="C1" s="19">
        <v>21024</v>
      </c>
      <c r="D1" t="s">
        <v>0</v>
      </c>
      <c r="E1" s="35" t="s">
        <v>25</v>
      </c>
      <c r="F1" t="s">
        <v>24</v>
      </c>
      <c r="H1" s="2" t="s">
        <v>8</v>
      </c>
      <c r="I1" s="2" t="s">
        <v>9</v>
      </c>
      <c r="J1" s="14"/>
      <c r="K1" s="5" t="s">
        <v>14</v>
      </c>
      <c r="L1" s="6" t="s">
        <v>11</v>
      </c>
      <c r="N1" s="12" t="s">
        <v>21</v>
      </c>
    </row>
    <row r="2" spans="1:14" x14ac:dyDescent="0.25">
      <c r="A2" t="s">
        <v>1</v>
      </c>
      <c r="B2" s="40">
        <v>0</v>
      </c>
      <c r="D2" t="s">
        <v>2</v>
      </c>
      <c r="E2" s="19">
        <v>21024</v>
      </c>
      <c r="F2" s="43">
        <v>0</v>
      </c>
      <c r="H2" s="13">
        <v>0</v>
      </c>
      <c r="I2" s="13">
        <v>0</v>
      </c>
      <c r="J2" s="8" t="s">
        <v>15</v>
      </c>
      <c r="K2" s="9">
        <v>163</v>
      </c>
      <c r="L2" s="41">
        <v>0</v>
      </c>
      <c r="N2" s="42">
        <v>0</v>
      </c>
    </row>
    <row r="3" spans="1:14" x14ac:dyDescent="0.25">
      <c r="A3" t="s">
        <v>22</v>
      </c>
      <c r="B3" s="34">
        <f>K12+L12+M12+N12</f>
        <v>0</v>
      </c>
      <c r="D3" s="1"/>
      <c r="E3" s="1"/>
      <c r="F3" s="1"/>
      <c r="H3" s="13">
        <v>0</v>
      </c>
      <c r="I3" s="13">
        <v>0</v>
      </c>
      <c r="J3" s="8" t="s">
        <v>16</v>
      </c>
      <c r="K3" s="9">
        <v>300</v>
      </c>
      <c r="L3" s="41">
        <v>0</v>
      </c>
    </row>
    <row r="4" spans="1:14" x14ac:dyDescent="0.25">
      <c r="B4" s="34"/>
      <c r="D4" s="1"/>
      <c r="E4" s="1"/>
      <c r="F4" s="1"/>
      <c r="H4" s="13">
        <v>0</v>
      </c>
      <c r="I4" s="13">
        <v>0</v>
      </c>
      <c r="J4" s="9"/>
      <c r="K4" s="9"/>
      <c r="L4" s="55"/>
    </row>
    <row r="5" spans="1:14" ht="30" x14ac:dyDescent="0.25">
      <c r="A5" s="28"/>
      <c r="B5" s="29"/>
      <c r="C5" s="30" t="s">
        <v>4</v>
      </c>
      <c r="D5" s="27" t="s">
        <v>5</v>
      </c>
      <c r="E5" s="27" t="s">
        <v>6</v>
      </c>
      <c r="F5" s="6" t="s">
        <v>7</v>
      </c>
      <c r="G5" s="7" t="s">
        <v>8</v>
      </c>
      <c r="H5" s="14" t="s">
        <v>10</v>
      </c>
      <c r="I5" s="5" t="s">
        <v>12</v>
      </c>
      <c r="J5" s="20" t="s">
        <v>13</v>
      </c>
      <c r="K5" s="20" t="s">
        <v>20</v>
      </c>
      <c r="L5" s="20" t="s">
        <v>17</v>
      </c>
      <c r="M5" s="21" t="s">
        <v>18</v>
      </c>
      <c r="N5" s="31" t="s">
        <v>21</v>
      </c>
    </row>
    <row r="6" spans="1:14" x14ac:dyDescent="0.25">
      <c r="A6" s="53" t="s">
        <v>3</v>
      </c>
      <c r="B6" s="54"/>
      <c r="C6" s="44">
        <v>44347</v>
      </c>
      <c r="D6" s="45">
        <v>24879</v>
      </c>
      <c r="E6" s="45">
        <v>0</v>
      </c>
      <c r="F6" s="46">
        <f t="shared" ref="F6:F9" si="0">IF(E6-D6&gt;0,E6-D6,0)</f>
        <v>0</v>
      </c>
      <c r="G6" s="9">
        <f>I2</f>
        <v>0</v>
      </c>
      <c r="H6" s="3">
        <f>IF(F6-G6&gt;0,F6-G6,0)</f>
        <v>0</v>
      </c>
      <c r="I6" s="36">
        <f>IF(H6&lt;$K$2,H6,$K$2)</f>
        <v>0</v>
      </c>
      <c r="J6" s="4">
        <f>H6-I6</f>
        <v>0</v>
      </c>
      <c r="K6" s="37">
        <f>$F$2</f>
        <v>0</v>
      </c>
      <c r="L6" s="38">
        <f>I6*$L$2</f>
        <v>0</v>
      </c>
      <c r="M6" s="38">
        <f>J6*$L$3</f>
        <v>0</v>
      </c>
      <c r="N6" s="39">
        <f>F6*$N$2</f>
        <v>0</v>
      </c>
    </row>
    <row r="7" spans="1:14" x14ac:dyDescent="0.25">
      <c r="A7" s="8"/>
      <c r="B7" s="9"/>
      <c r="C7" s="17">
        <v>44377</v>
      </c>
      <c r="D7" s="47">
        <f>E6</f>
        <v>0</v>
      </c>
      <c r="E7" s="48">
        <v>0</v>
      </c>
      <c r="F7" s="49">
        <f t="shared" si="0"/>
        <v>0</v>
      </c>
      <c r="G7" s="9">
        <f>IF(G6-F6&gt;0,G6-F6,0)</f>
        <v>0</v>
      </c>
      <c r="H7" s="8">
        <f t="shared" ref="H7:H9" si="1">IF(F7-G7&gt;0,F7-G7,0)</f>
        <v>0</v>
      </c>
      <c r="I7" s="12">
        <f t="shared" ref="I7:I9" si="2">IF(H7&lt;$K$2,H7,$K$2)</f>
        <v>0</v>
      </c>
      <c r="J7" s="9">
        <f t="shared" ref="J7:J9" si="3">H7-I7</f>
        <v>0</v>
      </c>
      <c r="K7" s="25">
        <f t="shared" ref="K7:K10" si="4">$F$2</f>
        <v>0</v>
      </c>
      <c r="L7" s="22">
        <f t="shared" ref="L7:L9" si="5">I7*$L$2</f>
        <v>0</v>
      </c>
      <c r="M7" s="22">
        <f t="shared" ref="M7:M9" si="6">J7*$L$3</f>
        <v>0</v>
      </c>
      <c r="N7" s="32">
        <f t="shared" ref="N7:N9" si="7">F7*$N$2</f>
        <v>0</v>
      </c>
    </row>
    <row r="8" spans="1:14" x14ac:dyDescent="0.25">
      <c r="A8" s="8"/>
      <c r="B8" s="9"/>
      <c r="C8" s="16">
        <v>44408</v>
      </c>
      <c r="D8" s="47">
        <f t="shared" ref="D8:D10" si="8">E7</f>
        <v>0</v>
      </c>
      <c r="E8" s="48">
        <v>0</v>
      </c>
      <c r="F8" s="49">
        <f t="shared" si="0"/>
        <v>0</v>
      </c>
      <c r="G8" s="9">
        <f t="shared" ref="G8:G9" si="9">IF(G7-F7&gt;0,G7-F7,0)</f>
        <v>0</v>
      </c>
      <c r="H8" s="8">
        <f t="shared" si="1"/>
        <v>0</v>
      </c>
      <c r="I8" s="12">
        <f t="shared" si="2"/>
        <v>0</v>
      </c>
      <c r="J8" s="9">
        <f t="shared" si="3"/>
        <v>0</v>
      </c>
      <c r="K8" s="25">
        <f t="shared" si="4"/>
        <v>0</v>
      </c>
      <c r="L8" s="22">
        <f t="shared" si="5"/>
        <v>0</v>
      </c>
      <c r="M8" s="22">
        <f t="shared" si="6"/>
        <v>0</v>
      </c>
      <c r="N8" s="32">
        <f t="shared" si="7"/>
        <v>0</v>
      </c>
    </row>
    <row r="9" spans="1:14" x14ac:dyDescent="0.25">
      <c r="A9" s="8"/>
      <c r="B9" s="9"/>
      <c r="C9" s="17">
        <v>44439</v>
      </c>
      <c r="D9" s="47">
        <f t="shared" si="8"/>
        <v>0</v>
      </c>
      <c r="E9" s="48">
        <v>0</v>
      </c>
      <c r="F9" s="49">
        <f t="shared" si="0"/>
        <v>0</v>
      </c>
      <c r="G9" s="9">
        <f t="shared" si="9"/>
        <v>0</v>
      </c>
      <c r="H9" s="8">
        <f t="shared" si="1"/>
        <v>0</v>
      </c>
      <c r="I9" s="12">
        <f t="shared" si="2"/>
        <v>0</v>
      </c>
      <c r="J9" s="9">
        <f t="shared" si="3"/>
        <v>0</v>
      </c>
      <c r="K9" s="25">
        <f t="shared" si="4"/>
        <v>0</v>
      </c>
      <c r="L9" s="22">
        <f t="shared" si="5"/>
        <v>0</v>
      </c>
      <c r="M9" s="22">
        <f t="shared" si="6"/>
        <v>0</v>
      </c>
      <c r="N9" s="32">
        <f t="shared" si="7"/>
        <v>0</v>
      </c>
    </row>
    <row r="10" spans="1:14" x14ac:dyDescent="0.25">
      <c r="A10" s="10"/>
      <c r="B10" s="11"/>
      <c r="C10" s="18">
        <v>44439</v>
      </c>
      <c r="D10" s="50">
        <f t="shared" si="8"/>
        <v>0</v>
      </c>
      <c r="E10" s="51">
        <v>0</v>
      </c>
      <c r="F10" s="52">
        <f>IF(E10-D10&gt;0,E10-D10,0)</f>
        <v>0</v>
      </c>
      <c r="G10" s="9">
        <f t="shared" ref="G10" si="10">IF(G9-F9&gt;0,G9-F9,0)</f>
        <v>0</v>
      </c>
      <c r="H10" s="10">
        <f t="shared" ref="H10" si="11">IF(F10-G10&gt;0,F10-G10,0)</f>
        <v>0</v>
      </c>
      <c r="I10" s="23">
        <f t="shared" ref="I10" si="12">IF(H10&lt;$K$2,H10,$K$2)</f>
        <v>0</v>
      </c>
      <c r="J10" s="11">
        <f t="shared" ref="J10" si="13">H10-I10</f>
        <v>0</v>
      </c>
      <c r="K10" s="26">
        <f t="shared" si="4"/>
        <v>0</v>
      </c>
      <c r="L10" s="24">
        <f t="shared" ref="L10" si="14">I10*$L$2</f>
        <v>0</v>
      </c>
      <c r="M10" s="24">
        <f t="shared" ref="M10" si="15">J10*$L$3</f>
        <v>0</v>
      </c>
      <c r="N10" s="33">
        <f t="shared" ref="N10" si="16">F10*$N$2</f>
        <v>0</v>
      </c>
    </row>
    <row r="12" spans="1:14" x14ac:dyDescent="0.25">
      <c r="J12" t="s">
        <v>19</v>
      </c>
      <c r="K12" s="15">
        <f t="shared" ref="K12:L12" si="17">SUM(K6:K10)</f>
        <v>0</v>
      </c>
      <c r="L12" s="15">
        <f t="shared" si="17"/>
        <v>0</v>
      </c>
      <c r="M12" s="15">
        <f>SUM(M6:M10)</f>
        <v>0</v>
      </c>
      <c r="N12" s="15">
        <f>SUM(N6:N10)</f>
        <v>0</v>
      </c>
    </row>
  </sheetData>
  <mergeCells count="1">
    <mergeCell ref="A6:B6"/>
  </mergeCells>
  <pageMargins left="0.7" right="0.7" top="0.75" bottom="0.75" header="0.3" footer="0.3"/>
  <pageSetup paperSize="9" orientation="portrait" horizontalDpi="0" verticalDpi="0" r:id="rId1"/>
  <ignoredErrors>
    <ignoredError sqref="I6:I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01-05_31-08-21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gennari</dc:creator>
  <cp:lastModifiedBy>claudio gennari</cp:lastModifiedBy>
  <dcterms:created xsi:type="dcterms:W3CDTF">2022-03-04T16:25:44Z</dcterms:created>
  <dcterms:modified xsi:type="dcterms:W3CDTF">2022-05-26T14:45:47Z</dcterms:modified>
</cp:coreProperties>
</file>