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23/watts-up-ca/data/"/>
    </mc:Choice>
  </mc:AlternateContent>
  <xr:revisionPtr revIDLastSave="0" documentId="8_{45887649-D24A-5848-ABDE-ADDF6A37B099}" xr6:coauthVersionLast="47" xr6:coauthVersionMax="47" xr10:uidLastSave="{00000000-0000-0000-0000-000000000000}"/>
  <bookViews>
    <workbookView xWindow="700" yWindow="1240" windowWidth="27240" windowHeight="15460" activeTab="1" xr2:uid="{191A36A3-5569-BF4C-AEB7-22AD707AC5CA}"/>
  </bookViews>
  <sheets>
    <sheet name="pop" sheetId="1" r:id="rId1"/>
    <sheet name="Sheet2" sheetId="2" r:id="rId2"/>
    <sheet name="Sheet3" sheetId="3" r:id="rId3"/>
  </sheets>
  <definedNames>
    <definedName name="_xlnm._FilterDatabase" localSheetId="1" hidden="1">Sheet2!$A$1:$G$1</definedName>
  </definedNames>
  <calcPr calcId="18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5" i="2" l="1"/>
  <c r="F204" i="2"/>
  <c r="F203" i="2"/>
  <c r="F202" i="2"/>
  <c r="F201" i="2"/>
  <c r="F200" i="2"/>
  <c r="F199" i="2"/>
  <c r="F198" i="2"/>
  <c r="F197" i="2"/>
  <c r="F196" i="2"/>
  <c r="F195" i="2"/>
  <c r="F194" i="2"/>
  <c r="G194" i="2" s="1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G146" i="2" s="1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G130" i="2" s="1"/>
  <c r="F129" i="2"/>
  <c r="F128" i="2"/>
  <c r="F127" i="2"/>
  <c r="F126" i="2"/>
  <c r="F125" i="2"/>
  <c r="F124" i="2"/>
  <c r="F123" i="2"/>
  <c r="F122" i="2"/>
  <c r="G122" i="2" s="1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G62" i="2" s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G26" i="2" s="1"/>
  <c r="F25" i="2"/>
  <c r="F24" i="2"/>
  <c r="F23" i="2"/>
  <c r="F22" i="2"/>
  <c r="F21" i="2"/>
  <c r="F20" i="2"/>
  <c r="F19" i="2"/>
  <c r="F18" i="2"/>
  <c r="G18" i="2" s="1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42" i="2"/>
  <c r="G50" i="2"/>
  <c r="G66" i="2"/>
  <c r="G178" i="2"/>
  <c r="G202" i="2"/>
  <c r="F2" i="2"/>
  <c r="C404" i="2"/>
  <c r="C403" i="2"/>
  <c r="C402" i="2"/>
  <c r="C401" i="2"/>
  <c r="C400" i="2"/>
  <c r="C399" i="2"/>
  <c r="C398" i="2"/>
  <c r="C397" i="2"/>
  <c r="E397" i="2" s="1"/>
  <c r="C396" i="2"/>
  <c r="C395" i="2"/>
  <c r="C394" i="2"/>
  <c r="C393" i="2"/>
  <c r="C392" i="2"/>
  <c r="C391" i="2"/>
  <c r="E391" i="2" s="1"/>
  <c r="C390" i="2"/>
  <c r="E390" i="2" s="1"/>
  <c r="C389" i="2"/>
  <c r="E389" i="2" s="1"/>
  <c r="C388" i="2"/>
  <c r="C387" i="2"/>
  <c r="C386" i="2"/>
  <c r="C385" i="2"/>
  <c r="C384" i="2"/>
  <c r="C383" i="2"/>
  <c r="E383" i="2" s="1"/>
  <c r="C382" i="2"/>
  <c r="E382" i="2" s="1"/>
  <c r="C381" i="2"/>
  <c r="E381" i="2" s="1"/>
  <c r="C380" i="2"/>
  <c r="C379" i="2"/>
  <c r="C378" i="2"/>
  <c r="C377" i="2"/>
  <c r="C376" i="2"/>
  <c r="C375" i="2"/>
  <c r="E375" i="2" s="1"/>
  <c r="C374" i="2"/>
  <c r="E374" i="2" s="1"/>
  <c r="C373" i="2"/>
  <c r="E373" i="2" s="1"/>
  <c r="C372" i="2"/>
  <c r="C371" i="2"/>
  <c r="C370" i="2"/>
  <c r="C369" i="2"/>
  <c r="C368" i="2"/>
  <c r="C367" i="2"/>
  <c r="E367" i="2" s="1"/>
  <c r="C366" i="2"/>
  <c r="E366" i="2" s="1"/>
  <c r="C365" i="2"/>
  <c r="E365" i="2" s="1"/>
  <c r="C364" i="2"/>
  <c r="C363" i="2"/>
  <c r="C362" i="2"/>
  <c r="C361" i="2"/>
  <c r="E361" i="2" s="1"/>
  <c r="C360" i="2"/>
  <c r="C359" i="2"/>
  <c r="E359" i="2" s="1"/>
  <c r="C358" i="2"/>
  <c r="E358" i="2" s="1"/>
  <c r="C357" i="2"/>
  <c r="E357" i="2" s="1"/>
  <c r="C356" i="2"/>
  <c r="C355" i="2"/>
  <c r="C354" i="2"/>
  <c r="C353" i="2"/>
  <c r="E353" i="2" s="1"/>
  <c r="C352" i="2"/>
  <c r="C351" i="2"/>
  <c r="E351" i="2" s="1"/>
  <c r="C350" i="2"/>
  <c r="E350" i="2" s="1"/>
  <c r="C349" i="2"/>
  <c r="E349" i="2" s="1"/>
  <c r="C348" i="2"/>
  <c r="C347" i="2"/>
  <c r="C346" i="2"/>
  <c r="C345" i="2"/>
  <c r="E345" i="2" s="1"/>
  <c r="C344" i="2"/>
  <c r="C343" i="2"/>
  <c r="E343" i="2" s="1"/>
  <c r="C342" i="2"/>
  <c r="E342" i="2" s="1"/>
  <c r="C341" i="2"/>
  <c r="E341" i="2" s="1"/>
  <c r="C340" i="2"/>
  <c r="C339" i="2"/>
  <c r="C338" i="2"/>
  <c r="C337" i="2"/>
  <c r="E337" i="2" s="1"/>
  <c r="C336" i="2"/>
  <c r="C335" i="2"/>
  <c r="E335" i="2" s="1"/>
  <c r="C334" i="2"/>
  <c r="E334" i="2" s="1"/>
  <c r="C333" i="2"/>
  <c r="E333" i="2" s="1"/>
  <c r="C332" i="2"/>
  <c r="C331" i="2"/>
  <c r="C330" i="2"/>
  <c r="C329" i="2"/>
  <c r="E329" i="2" s="1"/>
  <c r="C328" i="2"/>
  <c r="C327" i="2"/>
  <c r="E327" i="2" s="1"/>
  <c r="C326" i="2"/>
  <c r="E326" i="2" s="1"/>
  <c r="C325" i="2"/>
  <c r="E325" i="2" s="1"/>
  <c r="C324" i="2"/>
  <c r="C323" i="2"/>
  <c r="C322" i="2"/>
  <c r="C321" i="2"/>
  <c r="E321" i="2" s="1"/>
  <c r="C320" i="2"/>
  <c r="C319" i="2"/>
  <c r="E319" i="2" s="1"/>
  <c r="C318" i="2"/>
  <c r="E318" i="2" s="1"/>
  <c r="C317" i="2"/>
  <c r="E317" i="2" s="1"/>
  <c r="C316" i="2"/>
  <c r="C315" i="2"/>
  <c r="C314" i="2"/>
  <c r="C313" i="2"/>
  <c r="E313" i="2" s="1"/>
  <c r="C312" i="2"/>
  <c r="C311" i="2"/>
  <c r="E311" i="2" s="1"/>
  <c r="C310" i="2"/>
  <c r="E310" i="2" s="1"/>
  <c r="C309" i="2"/>
  <c r="E309" i="2" s="1"/>
  <c r="C308" i="2"/>
  <c r="C307" i="2"/>
  <c r="C306" i="2"/>
  <c r="C305" i="2"/>
  <c r="E305" i="2" s="1"/>
  <c r="C304" i="2"/>
  <c r="C303" i="2"/>
  <c r="E303" i="2" s="1"/>
  <c r="C302" i="2"/>
  <c r="E302" i="2" s="1"/>
  <c r="C301" i="2"/>
  <c r="E301" i="2" s="1"/>
  <c r="C300" i="2"/>
  <c r="C299" i="2"/>
  <c r="C298" i="2"/>
  <c r="C297" i="2"/>
  <c r="E297" i="2" s="1"/>
  <c r="C296" i="2"/>
  <c r="C295" i="2"/>
  <c r="E295" i="2" s="1"/>
  <c r="C294" i="2"/>
  <c r="E294" i="2" s="1"/>
  <c r="C293" i="2"/>
  <c r="E293" i="2" s="1"/>
  <c r="C292" i="2"/>
  <c r="C291" i="2"/>
  <c r="C290" i="2"/>
  <c r="C289" i="2"/>
  <c r="E289" i="2" s="1"/>
  <c r="C288" i="2"/>
  <c r="C287" i="2"/>
  <c r="E287" i="2" s="1"/>
  <c r="C286" i="2"/>
  <c r="E286" i="2" s="1"/>
  <c r="C285" i="2"/>
  <c r="E285" i="2" s="1"/>
  <c r="C284" i="2"/>
  <c r="C283" i="2"/>
  <c r="C282" i="2"/>
  <c r="C281" i="2"/>
  <c r="E281" i="2" s="1"/>
  <c r="C280" i="2"/>
  <c r="C279" i="2"/>
  <c r="E279" i="2" s="1"/>
  <c r="C278" i="2"/>
  <c r="E278" i="2" s="1"/>
  <c r="C277" i="2"/>
  <c r="E277" i="2" s="1"/>
  <c r="C276" i="2"/>
  <c r="C275" i="2"/>
  <c r="C274" i="2"/>
  <c r="C273" i="2"/>
  <c r="E273" i="2" s="1"/>
  <c r="C272" i="2"/>
  <c r="C271" i="2"/>
  <c r="E271" i="2" s="1"/>
  <c r="C270" i="2"/>
  <c r="E270" i="2" s="1"/>
  <c r="C269" i="2"/>
  <c r="E269" i="2" s="1"/>
  <c r="C268" i="2"/>
  <c r="C267" i="2"/>
  <c r="C266" i="2"/>
  <c r="C265" i="2"/>
  <c r="E265" i="2" s="1"/>
  <c r="C264" i="2"/>
  <c r="C263" i="2"/>
  <c r="E263" i="2" s="1"/>
  <c r="C262" i="2"/>
  <c r="E262" i="2" s="1"/>
  <c r="C261" i="2"/>
  <c r="E261" i="2" s="1"/>
  <c r="C260" i="2"/>
  <c r="C259" i="2"/>
  <c r="C258" i="2"/>
  <c r="C257" i="2"/>
  <c r="E257" i="2" s="1"/>
  <c r="C256" i="2"/>
  <c r="C255" i="2"/>
  <c r="E255" i="2" s="1"/>
  <c r="C254" i="2"/>
  <c r="E254" i="2" s="1"/>
  <c r="C253" i="2"/>
  <c r="E253" i="2" s="1"/>
  <c r="C252" i="2"/>
  <c r="C251" i="2"/>
  <c r="C250" i="2"/>
  <c r="C249" i="2"/>
  <c r="E249" i="2" s="1"/>
  <c r="C248" i="2"/>
  <c r="C247" i="2"/>
  <c r="E247" i="2" s="1"/>
  <c r="C246" i="2"/>
  <c r="E246" i="2" s="1"/>
  <c r="C245" i="2"/>
  <c r="E245" i="2" s="1"/>
  <c r="C244" i="2"/>
  <c r="C243" i="2"/>
  <c r="C242" i="2"/>
  <c r="C241" i="2"/>
  <c r="E241" i="2" s="1"/>
  <c r="C240" i="2"/>
  <c r="C239" i="2"/>
  <c r="E239" i="2" s="1"/>
  <c r="C238" i="2"/>
  <c r="E238" i="2" s="1"/>
  <c r="C237" i="2"/>
  <c r="E237" i="2" s="1"/>
  <c r="C236" i="2"/>
  <c r="C235" i="2"/>
  <c r="C234" i="2"/>
  <c r="C233" i="2"/>
  <c r="E233" i="2" s="1"/>
  <c r="C232" i="2"/>
  <c r="C231" i="2"/>
  <c r="E231" i="2" s="1"/>
  <c r="C230" i="2"/>
  <c r="E230" i="2" s="1"/>
  <c r="C229" i="2"/>
  <c r="E229" i="2" s="1"/>
  <c r="C228" i="2"/>
  <c r="C227" i="2"/>
  <c r="C226" i="2"/>
  <c r="C225" i="2"/>
  <c r="E225" i="2" s="1"/>
  <c r="C224" i="2"/>
  <c r="C223" i="2"/>
  <c r="E223" i="2" s="1"/>
  <c r="C222" i="2"/>
  <c r="E222" i="2" s="1"/>
  <c r="C221" i="2"/>
  <c r="E221" i="2" s="1"/>
  <c r="C220" i="2"/>
  <c r="C219" i="2"/>
  <c r="C218" i="2"/>
  <c r="C217" i="2"/>
  <c r="E217" i="2" s="1"/>
  <c r="C216" i="2"/>
  <c r="C215" i="2"/>
  <c r="E215" i="2" s="1"/>
  <c r="C214" i="2"/>
  <c r="E214" i="2" s="1"/>
  <c r="C213" i="2"/>
  <c r="E213" i="2" s="1"/>
  <c r="C212" i="2"/>
  <c r="C211" i="2"/>
  <c r="C210" i="2"/>
  <c r="C209" i="2"/>
  <c r="E209" i="2" s="1"/>
  <c r="C208" i="2"/>
  <c r="C207" i="2"/>
  <c r="E207" i="2" s="1"/>
  <c r="C206" i="2"/>
  <c r="E206" i="2" s="1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G149" i="2" s="1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G133" i="2" s="1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G109" i="2" s="1"/>
  <c r="C108" i="2"/>
  <c r="C107" i="2"/>
  <c r="C106" i="2"/>
  <c r="C105" i="2"/>
  <c r="C104" i="2"/>
  <c r="C103" i="2"/>
  <c r="C102" i="2"/>
  <c r="C101" i="2"/>
  <c r="G101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G53" i="2" s="1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G29" i="2" s="1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404" i="2"/>
  <c r="G403" i="2"/>
  <c r="G402" i="2"/>
  <c r="G401" i="2"/>
  <c r="G400" i="2"/>
  <c r="G399" i="2"/>
  <c r="G398" i="2"/>
  <c r="G397" i="2"/>
  <c r="G396" i="2"/>
  <c r="E396" i="2"/>
  <c r="G395" i="2"/>
  <c r="E395" i="2"/>
  <c r="G394" i="2"/>
  <c r="E394" i="2"/>
  <c r="G393" i="2"/>
  <c r="E393" i="2"/>
  <c r="G392" i="2"/>
  <c r="E392" i="2"/>
  <c r="G391" i="2"/>
  <c r="G390" i="2"/>
  <c r="G389" i="2"/>
  <c r="G388" i="2"/>
  <c r="E388" i="2"/>
  <c r="G387" i="2"/>
  <c r="E387" i="2"/>
  <c r="G386" i="2"/>
  <c r="E386" i="2"/>
  <c r="G385" i="2"/>
  <c r="E385" i="2"/>
  <c r="G384" i="2"/>
  <c r="E384" i="2"/>
  <c r="G383" i="2"/>
  <c r="G382" i="2"/>
  <c r="G381" i="2"/>
  <c r="G380" i="2"/>
  <c r="E380" i="2"/>
  <c r="G379" i="2"/>
  <c r="E379" i="2"/>
  <c r="G378" i="2"/>
  <c r="E378" i="2"/>
  <c r="G377" i="2"/>
  <c r="E377" i="2"/>
  <c r="G376" i="2"/>
  <c r="E376" i="2"/>
  <c r="G375" i="2"/>
  <c r="G374" i="2"/>
  <c r="G373" i="2"/>
  <c r="G372" i="2"/>
  <c r="E372" i="2"/>
  <c r="G371" i="2"/>
  <c r="E371" i="2"/>
  <c r="G370" i="2"/>
  <c r="E370" i="2"/>
  <c r="G369" i="2"/>
  <c r="E369" i="2"/>
  <c r="G368" i="2"/>
  <c r="E368" i="2"/>
  <c r="G367" i="2"/>
  <c r="G366" i="2"/>
  <c r="G365" i="2"/>
  <c r="G364" i="2"/>
  <c r="E364" i="2"/>
  <c r="G363" i="2"/>
  <c r="E363" i="2"/>
  <c r="G362" i="2"/>
  <c r="E362" i="2"/>
  <c r="G361" i="2"/>
  <c r="G360" i="2"/>
  <c r="E360" i="2"/>
  <c r="G359" i="2"/>
  <c r="G358" i="2"/>
  <c r="G357" i="2"/>
  <c r="G356" i="2"/>
  <c r="E356" i="2"/>
  <c r="G355" i="2"/>
  <c r="E355" i="2"/>
  <c r="G354" i="2"/>
  <c r="E354" i="2"/>
  <c r="G353" i="2"/>
  <c r="G352" i="2"/>
  <c r="E352" i="2"/>
  <c r="G351" i="2"/>
  <c r="G350" i="2"/>
  <c r="G349" i="2"/>
  <c r="G348" i="2"/>
  <c r="E348" i="2"/>
  <c r="G347" i="2"/>
  <c r="E347" i="2"/>
  <c r="G346" i="2"/>
  <c r="E346" i="2"/>
  <c r="G345" i="2"/>
  <c r="G344" i="2"/>
  <c r="E344" i="2"/>
  <c r="G343" i="2"/>
  <c r="G342" i="2"/>
  <c r="G341" i="2"/>
  <c r="G340" i="2"/>
  <c r="E340" i="2"/>
  <c r="G339" i="2"/>
  <c r="E339" i="2"/>
  <c r="G338" i="2"/>
  <c r="E338" i="2"/>
  <c r="G337" i="2"/>
  <c r="G336" i="2"/>
  <c r="E336" i="2"/>
  <c r="G335" i="2"/>
  <c r="G334" i="2"/>
  <c r="G333" i="2"/>
  <c r="G332" i="2"/>
  <c r="E332" i="2"/>
  <c r="G331" i="2"/>
  <c r="E331" i="2"/>
  <c r="G330" i="2"/>
  <c r="E330" i="2"/>
  <c r="G329" i="2"/>
  <c r="G328" i="2"/>
  <c r="E328" i="2"/>
  <c r="G327" i="2"/>
  <c r="G326" i="2"/>
  <c r="G325" i="2"/>
  <c r="G324" i="2"/>
  <c r="E324" i="2"/>
  <c r="G323" i="2"/>
  <c r="E323" i="2"/>
  <c r="G322" i="2"/>
  <c r="E322" i="2"/>
  <c r="G321" i="2"/>
  <c r="G320" i="2"/>
  <c r="E320" i="2"/>
  <c r="G319" i="2"/>
  <c r="G318" i="2"/>
  <c r="G317" i="2"/>
  <c r="G316" i="2"/>
  <c r="E316" i="2"/>
  <c r="G315" i="2"/>
  <c r="E315" i="2"/>
  <c r="G314" i="2"/>
  <c r="E314" i="2"/>
  <c r="G313" i="2"/>
  <c r="G312" i="2"/>
  <c r="E312" i="2"/>
  <c r="G311" i="2"/>
  <c r="G310" i="2"/>
  <c r="G309" i="2"/>
  <c r="G308" i="2"/>
  <c r="E308" i="2"/>
  <c r="G307" i="2"/>
  <c r="E307" i="2"/>
  <c r="G306" i="2"/>
  <c r="E306" i="2"/>
  <c r="G305" i="2"/>
  <c r="G304" i="2"/>
  <c r="E304" i="2"/>
  <c r="G303" i="2"/>
  <c r="G302" i="2"/>
  <c r="G301" i="2"/>
  <c r="G300" i="2"/>
  <c r="E300" i="2"/>
  <c r="G299" i="2"/>
  <c r="E299" i="2"/>
  <c r="G298" i="2"/>
  <c r="E298" i="2"/>
  <c r="G297" i="2"/>
  <c r="G296" i="2"/>
  <c r="E296" i="2"/>
  <c r="G295" i="2"/>
  <c r="G294" i="2"/>
  <c r="G293" i="2"/>
  <c r="G292" i="2"/>
  <c r="E292" i="2"/>
  <c r="G291" i="2"/>
  <c r="E291" i="2"/>
  <c r="G290" i="2"/>
  <c r="E290" i="2"/>
  <c r="G289" i="2"/>
  <c r="G288" i="2"/>
  <c r="E288" i="2"/>
  <c r="G287" i="2"/>
  <c r="G286" i="2"/>
  <c r="G285" i="2"/>
  <c r="G284" i="2"/>
  <c r="E284" i="2"/>
  <c r="G283" i="2"/>
  <c r="E283" i="2"/>
  <c r="G282" i="2"/>
  <c r="E282" i="2"/>
  <c r="G281" i="2"/>
  <c r="G280" i="2"/>
  <c r="E280" i="2"/>
  <c r="G279" i="2"/>
  <c r="G278" i="2"/>
  <c r="G277" i="2"/>
  <c r="G276" i="2"/>
  <c r="E276" i="2"/>
  <c r="G275" i="2"/>
  <c r="E275" i="2"/>
  <c r="G274" i="2"/>
  <c r="E274" i="2"/>
  <c r="G273" i="2"/>
  <c r="G272" i="2"/>
  <c r="E272" i="2"/>
  <c r="G271" i="2"/>
  <c r="G270" i="2"/>
  <c r="G269" i="2"/>
  <c r="G268" i="2"/>
  <c r="E268" i="2"/>
  <c r="G267" i="2"/>
  <c r="E267" i="2"/>
  <c r="G266" i="2"/>
  <c r="E266" i="2"/>
  <c r="G265" i="2"/>
  <c r="G264" i="2"/>
  <c r="E264" i="2"/>
  <c r="G263" i="2"/>
  <c r="G262" i="2"/>
  <c r="G261" i="2"/>
  <c r="G260" i="2"/>
  <c r="E260" i="2"/>
  <c r="G259" i="2"/>
  <c r="E259" i="2"/>
  <c r="G258" i="2"/>
  <c r="E258" i="2"/>
  <c r="G257" i="2"/>
  <c r="G256" i="2"/>
  <c r="E256" i="2"/>
  <c r="G255" i="2"/>
  <c r="G254" i="2"/>
  <c r="G253" i="2"/>
  <c r="G252" i="2"/>
  <c r="E252" i="2"/>
  <c r="G251" i="2"/>
  <c r="E251" i="2"/>
  <c r="G250" i="2"/>
  <c r="E250" i="2"/>
  <c r="G249" i="2"/>
  <c r="G248" i="2"/>
  <c r="E248" i="2"/>
  <c r="G247" i="2"/>
  <c r="G246" i="2"/>
  <c r="G245" i="2"/>
  <c r="G244" i="2"/>
  <c r="E244" i="2"/>
  <c r="G243" i="2"/>
  <c r="E243" i="2"/>
  <c r="G242" i="2"/>
  <c r="E242" i="2"/>
  <c r="G241" i="2"/>
  <c r="G240" i="2"/>
  <c r="E240" i="2"/>
  <c r="G239" i="2"/>
  <c r="G238" i="2"/>
  <c r="G237" i="2"/>
  <c r="G236" i="2"/>
  <c r="E236" i="2"/>
  <c r="G235" i="2"/>
  <c r="E235" i="2"/>
  <c r="G234" i="2"/>
  <c r="E234" i="2"/>
  <c r="G233" i="2"/>
  <c r="G232" i="2"/>
  <c r="E232" i="2"/>
  <c r="G231" i="2"/>
  <c r="G230" i="2"/>
  <c r="G229" i="2"/>
  <c r="G228" i="2"/>
  <c r="E228" i="2"/>
  <c r="G227" i="2"/>
  <c r="E227" i="2"/>
  <c r="G226" i="2"/>
  <c r="E226" i="2"/>
  <c r="G225" i="2"/>
  <c r="G224" i="2"/>
  <c r="E224" i="2"/>
  <c r="G223" i="2"/>
  <c r="G222" i="2"/>
  <c r="G221" i="2"/>
  <c r="G220" i="2"/>
  <c r="E220" i="2"/>
  <c r="G219" i="2"/>
  <c r="E219" i="2"/>
  <c r="G218" i="2"/>
  <c r="E218" i="2"/>
  <c r="G217" i="2"/>
  <c r="G216" i="2"/>
  <c r="E216" i="2"/>
  <c r="G215" i="2"/>
  <c r="G214" i="2"/>
  <c r="G213" i="2"/>
  <c r="G212" i="2"/>
  <c r="E212" i="2"/>
  <c r="G211" i="2"/>
  <c r="E211" i="2"/>
  <c r="G210" i="2"/>
  <c r="E210" i="2"/>
  <c r="G209" i="2"/>
  <c r="G208" i="2"/>
  <c r="E208" i="2"/>
  <c r="G207" i="2"/>
  <c r="G206" i="2"/>
  <c r="G157" i="2"/>
  <c r="G138" i="2"/>
  <c r="G124" i="2"/>
  <c r="G116" i="2"/>
  <c r="G92" i="2"/>
  <c r="G67" i="2"/>
  <c r="G37" i="2"/>
  <c r="G20" i="2"/>
  <c r="G12" i="2"/>
  <c r="G10" i="2"/>
  <c r="G4" i="2"/>
  <c r="G3" i="2"/>
  <c r="G38" i="2" l="1"/>
  <c r="G46" i="2"/>
  <c r="G54" i="2"/>
  <c r="G110" i="2"/>
  <c r="G118" i="2"/>
  <c r="G126" i="2"/>
  <c r="G134" i="2"/>
  <c r="G190" i="2"/>
  <c r="G198" i="2"/>
  <c r="G85" i="2"/>
  <c r="G173" i="2"/>
  <c r="G5" i="2"/>
  <c r="G189" i="2"/>
  <c r="G205" i="2"/>
  <c r="G69" i="2"/>
  <c r="G93" i="2"/>
  <c r="G21" i="2"/>
  <c r="G11" i="2"/>
  <c r="G141" i="2"/>
  <c r="G114" i="2"/>
  <c r="G158" i="2"/>
  <c r="G162" i="2"/>
  <c r="G166" i="2"/>
  <c r="G170" i="2"/>
  <c r="G181" i="2"/>
  <c r="G19" i="2"/>
  <c r="G125" i="2"/>
  <c r="G58" i="2"/>
  <c r="G139" i="2"/>
  <c r="G90" i="2"/>
  <c r="G155" i="2"/>
  <c r="G171" i="2"/>
  <c r="G95" i="2"/>
  <c r="G123" i="2"/>
  <c r="G61" i="2"/>
  <c r="G77" i="2"/>
  <c r="G148" i="2"/>
  <c r="G156" i="2"/>
  <c r="G164" i="2"/>
  <c r="G172" i="2"/>
  <c r="G22" i="2"/>
  <c r="G45" i="2"/>
  <c r="G60" i="2"/>
  <c r="G68" i="2"/>
  <c r="G75" i="2"/>
  <c r="G83" i="2"/>
  <c r="G87" i="2"/>
  <c r="G94" i="2"/>
  <c r="G132" i="2"/>
  <c r="G140" i="2"/>
  <c r="G174" i="2"/>
  <c r="G197" i="2"/>
  <c r="G30" i="2"/>
  <c r="G34" i="2"/>
  <c r="G76" i="2"/>
  <c r="G84" i="2"/>
  <c r="G98" i="2"/>
  <c r="G102" i="2"/>
  <c r="G106" i="2"/>
  <c r="G117" i="2"/>
  <c r="G182" i="2"/>
  <c r="G186" i="2"/>
  <c r="G88" i="2"/>
  <c r="G107" i="2"/>
  <c r="G187" i="2"/>
  <c r="G35" i="2"/>
  <c r="G13" i="2"/>
  <c r="G28" i="2"/>
  <c r="G36" i="2"/>
  <c r="G43" i="2"/>
  <c r="G51" i="2"/>
  <c r="G70" i="2"/>
  <c r="G74" i="2"/>
  <c r="G78" i="2"/>
  <c r="G82" i="2"/>
  <c r="G100" i="2"/>
  <c r="G108" i="2"/>
  <c r="G142" i="2"/>
  <c r="G165" i="2"/>
  <c r="G180" i="2"/>
  <c r="G188" i="2"/>
  <c r="G203" i="2"/>
  <c r="G2" i="2"/>
  <c r="G44" i="2"/>
  <c r="G52" i="2"/>
  <c r="G86" i="2"/>
  <c r="G150" i="2"/>
  <c r="G154" i="2"/>
  <c r="G196" i="2"/>
  <c r="G204" i="2"/>
  <c r="G23" i="2"/>
  <c r="G48" i="2"/>
  <c r="G55" i="2"/>
  <c r="G73" i="2"/>
  <c r="G80" i="2"/>
  <c r="G168" i="2"/>
  <c r="G179" i="2"/>
  <c r="G6" i="2"/>
  <c r="G17" i="2"/>
  <c r="G24" i="2"/>
  <c r="G31" i="2"/>
  <c r="G49" i="2"/>
  <c r="G56" i="2"/>
  <c r="G63" i="2"/>
  <c r="G81" i="2"/>
  <c r="G91" i="2"/>
  <c r="G105" i="2"/>
  <c r="G112" i="2"/>
  <c r="G119" i="2"/>
  <c r="G137" i="2"/>
  <c r="G144" i="2"/>
  <c r="G151" i="2"/>
  <c r="G169" i="2"/>
  <c r="G176" i="2"/>
  <c r="G183" i="2"/>
  <c r="G201" i="2"/>
  <c r="G41" i="2"/>
  <c r="G111" i="2"/>
  <c r="G175" i="2"/>
  <c r="G59" i="2"/>
  <c r="G115" i="2"/>
  <c r="G147" i="2"/>
  <c r="G7" i="2"/>
  <c r="G14" i="2"/>
  <c r="G25" i="2"/>
  <c r="G32" i="2"/>
  <c r="G39" i="2"/>
  <c r="G57" i="2"/>
  <c r="G64" i="2"/>
  <c r="G71" i="2"/>
  <c r="G113" i="2"/>
  <c r="G120" i="2"/>
  <c r="G127" i="2"/>
  <c r="G145" i="2"/>
  <c r="G152" i="2"/>
  <c r="G159" i="2"/>
  <c r="G177" i="2"/>
  <c r="G184" i="2"/>
  <c r="G191" i="2"/>
  <c r="G16" i="2"/>
  <c r="G104" i="2"/>
  <c r="G136" i="2"/>
  <c r="G89" i="2"/>
  <c r="G99" i="2"/>
  <c r="G131" i="2"/>
  <c r="G163" i="2"/>
  <c r="G195" i="2"/>
  <c r="G9" i="2"/>
  <c r="G97" i="2"/>
  <c r="G129" i="2"/>
  <c r="G143" i="2"/>
  <c r="G161" i="2"/>
  <c r="G193" i="2"/>
  <c r="G200" i="2"/>
  <c r="G27" i="2"/>
  <c r="G8" i="2"/>
  <c r="G15" i="2"/>
  <c r="G33" i="2"/>
  <c r="G40" i="2"/>
  <c r="G47" i="2"/>
  <c r="G65" i="2"/>
  <c r="G72" i="2"/>
  <c r="G79" i="2"/>
  <c r="G96" i="2"/>
  <c r="G103" i="2"/>
  <c r="G121" i="2"/>
  <c r="G128" i="2"/>
  <c r="G135" i="2"/>
  <c r="G153" i="2"/>
  <c r="G160" i="2"/>
  <c r="G167" i="2"/>
  <c r="G185" i="2"/>
  <c r="G192" i="2"/>
  <c r="G199" i="2"/>
</calcChain>
</file>

<file path=xl/sharedStrings.xml><?xml version="1.0" encoding="utf-8"?>
<sst xmlns="http://schemas.openxmlformats.org/spreadsheetml/2006/main" count="216" uniqueCount="11">
  <si>
    <t>Year</t>
  </si>
  <si>
    <t>population</t>
  </si>
  <si>
    <t>Month</t>
  </si>
  <si>
    <t>RESIDENTIAL.Customers.Count</t>
  </si>
  <si>
    <t>perc</t>
  </si>
  <si>
    <t>imputed_perc</t>
  </si>
  <si>
    <t>customers</t>
  </si>
  <si>
    <t>.</t>
  </si>
  <si>
    <t>Row Labels</t>
  </si>
  <si>
    <t>Average of perc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</si>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</sst>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164" fontId="0" fillId="0" borderId="0" xfId="1" applyNumberFormat="1" applyFont="1"/>
    <xf numFmtId="9" fontId="0" fillId="0" borderId="0" xfId="2" applyFont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pivotButton="1"/>
  </cellXfs>
  <cellStyles count="3">
    <cellStyle name="Comma" xfId="1" builtinId="3"/>
    <cellStyle name="Normal" xfId="0" builtinId="0"/>
    <cellStyle name="Percent" xfId="2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orted_electricity_consumption_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59.841756134258" createdVersion="8" refreshedVersion="8" minRefreshableVersion="3" recordCount="403" xr:uid="{B888FC14-8627-554C-AF69-854E11773383}">
  <cacheSource type="worksheet">
    <worksheetSource ref="A1:E404" sheet="customers" r:id="rId2"/>
  </cacheSource>
  <cacheFields count="5">
    <cacheField name="Year" numFmtId="0">
      <sharedItems containsSemiMixedTypes="0" containsString="0" containsNumber="1" containsInteger="1" minValue="1990" maxValue="2023"/>
    </cacheField>
    <cacheField name="Month" numFmtId="0">
      <sharedItems containsSemiMixedTypes="0" containsString="0" containsNumber="1" containsInteger="1" minValue="1" maxValue="12" count="12">
        <n v="8"/>
        <n v="7"/>
        <n v="1"/>
        <n v="9"/>
        <n v="12"/>
        <n v="2"/>
        <n v="3"/>
        <n v="10"/>
        <n v="11"/>
        <n v="6"/>
        <n v="4"/>
        <n v="5"/>
      </sharedItems>
    </cacheField>
    <cacheField name="population" numFmtId="0">
      <sharedItems containsMixedTypes="1" containsNumber="1" minValue="29.81" maxValue="39.5"/>
    </cacheField>
    <cacheField name="RESIDENTIAL.Customers.Count" numFmtId="0">
      <sharedItems containsMixedTypes="1" containsNumber="1" containsInteger="1" minValue="11635185" maxValue="14570888"/>
    </cacheField>
    <cacheField name="perc" numFmtId="0">
      <sharedItems containsString="0" containsBlank="1" containsNumber="1" minValue="0.31531706389452335" maxValue="0.3722761369443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3">
  <r>
    <n v="1990"/>
    <x v="0"/>
    <n v="29.81"/>
    <s v="."/>
    <m/>
  </r>
  <r>
    <n v="1990"/>
    <x v="1"/>
    <n v="29.81"/>
    <s v="."/>
    <m/>
  </r>
  <r>
    <n v="1990"/>
    <x v="2"/>
    <n v="29.81"/>
    <s v="."/>
    <m/>
  </r>
  <r>
    <n v="1990"/>
    <x v="3"/>
    <n v="29.81"/>
    <s v="."/>
    <m/>
  </r>
  <r>
    <n v="1990"/>
    <x v="4"/>
    <n v="29.81"/>
    <s v="."/>
    <m/>
  </r>
  <r>
    <n v="1990"/>
    <x v="5"/>
    <n v="29.81"/>
    <s v="."/>
    <m/>
  </r>
  <r>
    <n v="1990"/>
    <x v="6"/>
    <n v="29.81"/>
    <s v="."/>
    <m/>
  </r>
  <r>
    <n v="1990"/>
    <x v="7"/>
    <n v="29.81"/>
    <s v="."/>
    <m/>
  </r>
  <r>
    <n v="1990"/>
    <x v="8"/>
    <n v="29.81"/>
    <s v="."/>
    <m/>
  </r>
  <r>
    <n v="1990"/>
    <x v="9"/>
    <n v="29.81"/>
    <s v="."/>
    <m/>
  </r>
  <r>
    <n v="1990"/>
    <x v="10"/>
    <n v="29.81"/>
    <s v="."/>
    <m/>
  </r>
  <r>
    <n v="1990"/>
    <x v="11"/>
    <n v="29.81"/>
    <s v="."/>
    <m/>
  </r>
  <r>
    <n v="1991"/>
    <x v="2"/>
    <n v="30.47"/>
    <s v="."/>
    <m/>
  </r>
  <r>
    <n v="1991"/>
    <x v="3"/>
    <n v="30.47"/>
    <s v="."/>
    <m/>
  </r>
  <r>
    <n v="1991"/>
    <x v="7"/>
    <n v="30.47"/>
    <s v="."/>
    <m/>
  </r>
  <r>
    <n v="1991"/>
    <x v="4"/>
    <n v="30.47"/>
    <s v="."/>
    <m/>
  </r>
  <r>
    <n v="1991"/>
    <x v="0"/>
    <n v="30.47"/>
    <s v="."/>
    <m/>
  </r>
  <r>
    <n v="1991"/>
    <x v="1"/>
    <n v="30.47"/>
    <s v="."/>
    <m/>
  </r>
  <r>
    <n v="1991"/>
    <x v="5"/>
    <n v="30.47"/>
    <s v="."/>
    <m/>
  </r>
  <r>
    <n v="1991"/>
    <x v="8"/>
    <n v="30.47"/>
    <s v="."/>
    <m/>
  </r>
  <r>
    <n v="1991"/>
    <x v="6"/>
    <n v="30.47"/>
    <s v="."/>
    <m/>
  </r>
  <r>
    <n v="1991"/>
    <x v="10"/>
    <n v="30.47"/>
    <s v="."/>
    <m/>
  </r>
  <r>
    <n v="1991"/>
    <x v="9"/>
    <n v="30.47"/>
    <s v="."/>
    <m/>
  </r>
  <r>
    <n v="1991"/>
    <x v="11"/>
    <n v="30.47"/>
    <s v="."/>
    <m/>
  </r>
  <r>
    <n v="1992"/>
    <x v="0"/>
    <n v="30.98"/>
    <s v="."/>
    <m/>
  </r>
  <r>
    <n v="1992"/>
    <x v="3"/>
    <n v="30.98"/>
    <s v="."/>
    <m/>
  </r>
  <r>
    <n v="1992"/>
    <x v="2"/>
    <n v="30.98"/>
    <s v="."/>
    <m/>
  </r>
  <r>
    <n v="1992"/>
    <x v="4"/>
    <n v="30.98"/>
    <s v="."/>
    <m/>
  </r>
  <r>
    <n v="1992"/>
    <x v="1"/>
    <n v="30.98"/>
    <s v="."/>
    <m/>
  </r>
  <r>
    <n v="1992"/>
    <x v="7"/>
    <n v="30.98"/>
    <s v="."/>
    <m/>
  </r>
  <r>
    <n v="1992"/>
    <x v="5"/>
    <n v="30.98"/>
    <s v="."/>
    <m/>
  </r>
  <r>
    <n v="1992"/>
    <x v="9"/>
    <n v="30.98"/>
    <s v="."/>
    <m/>
  </r>
  <r>
    <n v="1992"/>
    <x v="8"/>
    <n v="30.98"/>
    <s v="."/>
    <m/>
  </r>
  <r>
    <n v="1992"/>
    <x v="6"/>
    <n v="30.98"/>
    <s v="."/>
    <m/>
  </r>
  <r>
    <n v="1992"/>
    <x v="10"/>
    <n v="30.98"/>
    <s v="."/>
    <m/>
  </r>
  <r>
    <n v="1992"/>
    <x v="11"/>
    <n v="30.98"/>
    <s v="."/>
    <m/>
  </r>
  <r>
    <n v="1993"/>
    <x v="2"/>
    <n v="31.28"/>
    <s v="."/>
    <m/>
  </r>
  <r>
    <n v="1993"/>
    <x v="1"/>
    <n v="31.28"/>
    <s v="."/>
    <m/>
  </r>
  <r>
    <n v="1993"/>
    <x v="3"/>
    <n v="31.28"/>
    <s v="."/>
    <m/>
  </r>
  <r>
    <n v="1993"/>
    <x v="0"/>
    <n v="31.28"/>
    <s v="."/>
    <m/>
  </r>
  <r>
    <n v="1993"/>
    <x v="4"/>
    <n v="31.28"/>
    <s v="."/>
    <m/>
  </r>
  <r>
    <n v="1993"/>
    <x v="5"/>
    <n v="31.28"/>
    <s v="."/>
    <m/>
  </r>
  <r>
    <n v="1993"/>
    <x v="6"/>
    <n v="31.28"/>
    <s v="."/>
    <m/>
  </r>
  <r>
    <n v="1993"/>
    <x v="7"/>
    <n v="31.28"/>
    <s v="."/>
    <m/>
  </r>
  <r>
    <n v="1993"/>
    <x v="9"/>
    <n v="31.28"/>
    <s v="."/>
    <m/>
  </r>
  <r>
    <n v="1993"/>
    <x v="8"/>
    <n v="31.28"/>
    <s v="."/>
    <m/>
  </r>
  <r>
    <n v="1993"/>
    <x v="10"/>
    <n v="31.28"/>
    <s v="."/>
    <m/>
  </r>
  <r>
    <n v="1993"/>
    <x v="11"/>
    <n v="31.28"/>
    <s v="."/>
    <m/>
  </r>
  <r>
    <n v="1994"/>
    <x v="0"/>
    <n v="31.48"/>
    <s v="."/>
    <m/>
  </r>
  <r>
    <n v="1994"/>
    <x v="3"/>
    <n v="31.48"/>
    <s v="."/>
    <m/>
  </r>
  <r>
    <n v="1994"/>
    <x v="1"/>
    <n v="31.48"/>
    <s v="."/>
    <m/>
  </r>
  <r>
    <n v="1994"/>
    <x v="2"/>
    <n v="31.48"/>
    <s v="."/>
    <m/>
  </r>
  <r>
    <n v="1994"/>
    <x v="4"/>
    <n v="31.48"/>
    <s v="."/>
    <m/>
  </r>
  <r>
    <n v="1994"/>
    <x v="5"/>
    <n v="31.48"/>
    <s v="."/>
    <m/>
  </r>
  <r>
    <n v="1994"/>
    <x v="7"/>
    <n v="31.48"/>
    <s v="."/>
    <m/>
  </r>
  <r>
    <n v="1994"/>
    <x v="6"/>
    <n v="31.48"/>
    <s v="."/>
    <m/>
  </r>
  <r>
    <n v="1994"/>
    <x v="9"/>
    <n v="31.48"/>
    <s v="."/>
    <m/>
  </r>
  <r>
    <n v="1994"/>
    <x v="8"/>
    <n v="31.48"/>
    <s v="."/>
    <m/>
  </r>
  <r>
    <n v="1994"/>
    <x v="10"/>
    <n v="31.48"/>
    <s v="."/>
    <m/>
  </r>
  <r>
    <n v="1994"/>
    <x v="11"/>
    <n v="31.48"/>
    <s v="."/>
    <m/>
  </r>
  <r>
    <n v="1995"/>
    <x v="0"/>
    <n v="31.7"/>
    <s v="."/>
    <m/>
  </r>
  <r>
    <n v="1995"/>
    <x v="3"/>
    <n v="31.7"/>
    <s v="."/>
    <m/>
  </r>
  <r>
    <n v="1995"/>
    <x v="2"/>
    <n v="31.7"/>
    <s v="."/>
    <m/>
  </r>
  <r>
    <n v="1995"/>
    <x v="1"/>
    <n v="31.7"/>
    <s v="."/>
    <m/>
  </r>
  <r>
    <n v="1995"/>
    <x v="7"/>
    <n v="31.7"/>
    <s v="."/>
    <m/>
  </r>
  <r>
    <n v="1995"/>
    <x v="4"/>
    <n v="31.7"/>
    <s v="."/>
    <m/>
  </r>
  <r>
    <n v="1995"/>
    <x v="5"/>
    <n v="31.7"/>
    <s v="."/>
    <m/>
  </r>
  <r>
    <n v="1995"/>
    <x v="8"/>
    <n v="31.7"/>
    <s v="."/>
    <m/>
  </r>
  <r>
    <n v="1995"/>
    <x v="6"/>
    <n v="31.7"/>
    <s v="."/>
    <m/>
  </r>
  <r>
    <n v="1995"/>
    <x v="9"/>
    <n v="31.7"/>
    <s v="."/>
    <m/>
  </r>
  <r>
    <n v="1995"/>
    <x v="10"/>
    <n v="31.7"/>
    <s v="."/>
    <m/>
  </r>
  <r>
    <n v="1995"/>
    <x v="11"/>
    <n v="31.7"/>
    <s v="."/>
    <m/>
  </r>
  <r>
    <n v="1996"/>
    <x v="0"/>
    <n v="32.020000000000003"/>
    <s v="."/>
    <m/>
  </r>
  <r>
    <n v="1996"/>
    <x v="3"/>
    <n v="32.020000000000003"/>
    <s v="."/>
    <m/>
  </r>
  <r>
    <n v="1996"/>
    <x v="1"/>
    <n v="32.020000000000003"/>
    <s v="."/>
    <m/>
  </r>
  <r>
    <n v="1996"/>
    <x v="2"/>
    <n v="32.020000000000003"/>
    <s v="."/>
    <m/>
  </r>
  <r>
    <n v="1996"/>
    <x v="4"/>
    <n v="32.020000000000003"/>
    <s v="."/>
    <m/>
  </r>
  <r>
    <n v="1996"/>
    <x v="7"/>
    <n v="32.020000000000003"/>
    <s v="."/>
    <m/>
  </r>
  <r>
    <n v="1996"/>
    <x v="9"/>
    <n v="32.020000000000003"/>
    <s v="."/>
    <m/>
  </r>
  <r>
    <n v="1996"/>
    <x v="5"/>
    <n v="32.020000000000003"/>
    <s v="."/>
    <m/>
  </r>
  <r>
    <n v="1996"/>
    <x v="6"/>
    <n v="32.020000000000003"/>
    <s v="."/>
    <m/>
  </r>
  <r>
    <n v="1996"/>
    <x v="8"/>
    <n v="32.020000000000003"/>
    <s v="."/>
    <m/>
  </r>
  <r>
    <n v="1996"/>
    <x v="11"/>
    <n v="32.020000000000003"/>
    <s v="."/>
    <m/>
  </r>
  <r>
    <n v="1996"/>
    <x v="10"/>
    <n v="32.020000000000003"/>
    <s v="."/>
    <m/>
  </r>
  <r>
    <n v="1997"/>
    <x v="3"/>
    <n v="32.49"/>
    <s v="."/>
    <m/>
  </r>
  <r>
    <n v="1997"/>
    <x v="0"/>
    <n v="32.49"/>
    <s v="."/>
    <m/>
  </r>
  <r>
    <n v="1997"/>
    <x v="2"/>
    <n v="32.49"/>
    <s v="."/>
    <m/>
  </r>
  <r>
    <n v="1997"/>
    <x v="1"/>
    <n v="32.49"/>
    <s v="."/>
    <m/>
  </r>
  <r>
    <n v="1997"/>
    <x v="4"/>
    <n v="32.49"/>
    <s v="."/>
    <m/>
  </r>
  <r>
    <n v="1997"/>
    <x v="7"/>
    <n v="32.49"/>
    <s v="."/>
    <m/>
  </r>
  <r>
    <n v="1997"/>
    <x v="9"/>
    <n v="32.49"/>
    <s v="."/>
    <m/>
  </r>
  <r>
    <n v="1997"/>
    <x v="5"/>
    <n v="32.49"/>
    <s v="."/>
    <m/>
  </r>
  <r>
    <n v="1997"/>
    <x v="8"/>
    <n v="32.49"/>
    <s v="."/>
    <m/>
  </r>
  <r>
    <n v="1997"/>
    <x v="6"/>
    <n v="32.49"/>
    <s v="."/>
    <m/>
  </r>
  <r>
    <n v="1997"/>
    <x v="11"/>
    <n v="32.49"/>
    <s v="."/>
    <m/>
  </r>
  <r>
    <n v="1997"/>
    <x v="10"/>
    <n v="32.49"/>
    <s v="."/>
    <m/>
  </r>
  <r>
    <n v="1998"/>
    <x v="0"/>
    <n v="32.99"/>
    <s v="."/>
    <m/>
  </r>
  <r>
    <n v="1998"/>
    <x v="3"/>
    <n v="32.99"/>
    <s v="."/>
    <m/>
  </r>
  <r>
    <n v="1998"/>
    <x v="2"/>
    <n v="32.99"/>
    <s v="."/>
    <m/>
  </r>
  <r>
    <n v="1998"/>
    <x v="4"/>
    <n v="32.99"/>
    <s v="."/>
    <m/>
  </r>
  <r>
    <n v="1998"/>
    <x v="1"/>
    <n v="32.99"/>
    <s v="."/>
    <m/>
  </r>
  <r>
    <n v="1998"/>
    <x v="5"/>
    <n v="32.99"/>
    <s v="."/>
    <m/>
  </r>
  <r>
    <n v="1998"/>
    <x v="7"/>
    <n v="32.99"/>
    <s v="."/>
    <m/>
  </r>
  <r>
    <n v="1998"/>
    <x v="6"/>
    <n v="32.99"/>
    <s v="."/>
    <m/>
  </r>
  <r>
    <n v="1998"/>
    <x v="8"/>
    <n v="32.99"/>
    <s v="."/>
    <m/>
  </r>
  <r>
    <n v="1998"/>
    <x v="10"/>
    <n v="32.99"/>
    <s v="."/>
    <m/>
  </r>
  <r>
    <n v="1998"/>
    <x v="9"/>
    <n v="32.99"/>
    <s v="."/>
    <m/>
  </r>
  <r>
    <n v="1998"/>
    <x v="11"/>
    <n v="32.99"/>
    <s v="."/>
    <m/>
  </r>
  <r>
    <n v="1999"/>
    <x v="3"/>
    <n v="33.5"/>
    <s v="."/>
    <m/>
  </r>
  <r>
    <n v="1999"/>
    <x v="1"/>
    <n v="33.5"/>
    <s v="."/>
    <m/>
  </r>
  <r>
    <n v="1999"/>
    <x v="2"/>
    <n v="33.5"/>
    <s v="."/>
    <m/>
  </r>
  <r>
    <n v="1999"/>
    <x v="0"/>
    <n v="33.5"/>
    <s v="."/>
    <m/>
  </r>
  <r>
    <n v="1999"/>
    <x v="5"/>
    <n v="33.5"/>
    <s v="."/>
    <m/>
  </r>
  <r>
    <n v="1999"/>
    <x v="4"/>
    <n v="33.5"/>
    <s v="."/>
    <m/>
  </r>
  <r>
    <n v="1999"/>
    <x v="7"/>
    <n v="33.5"/>
    <s v="."/>
    <m/>
  </r>
  <r>
    <n v="1999"/>
    <x v="6"/>
    <n v="33.5"/>
    <s v="."/>
    <m/>
  </r>
  <r>
    <n v="1999"/>
    <x v="10"/>
    <n v="33.5"/>
    <s v="."/>
    <m/>
  </r>
  <r>
    <n v="1999"/>
    <x v="8"/>
    <n v="33.5"/>
    <s v="."/>
    <m/>
  </r>
  <r>
    <n v="1999"/>
    <x v="9"/>
    <n v="33.5"/>
    <s v="."/>
    <m/>
  </r>
  <r>
    <n v="1999"/>
    <x v="11"/>
    <n v="33.5"/>
    <s v="."/>
    <m/>
  </r>
  <r>
    <n v="2000"/>
    <x v="0"/>
    <n v="33.869999999999997"/>
    <s v="."/>
    <m/>
  </r>
  <r>
    <n v="2000"/>
    <x v="1"/>
    <n v="33.869999999999997"/>
    <s v="."/>
    <m/>
  </r>
  <r>
    <n v="2000"/>
    <x v="2"/>
    <n v="33.869999999999997"/>
    <s v="."/>
    <m/>
  </r>
  <r>
    <n v="2000"/>
    <x v="3"/>
    <n v="33.869999999999997"/>
    <s v="."/>
    <m/>
  </r>
  <r>
    <n v="2000"/>
    <x v="9"/>
    <n v="33.869999999999997"/>
    <s v="."/>
    <m/>
  </r>
  <r>
    <n v="2000"/>
    <x v="4"/>
    <n v="33.869999999999997"/>
    <s v="."/>
    <m/>
  </r>
  <r>
    <n v="2000"/>
    <x v="6"/>
    <n v="33.869999999999997"/>
    <s v="."/>
    <m/>
  </r>
  <r>
    <n v="2000"/>
    <x v="7"/>
    <n v="33.869999999999997"/>
    <s v="."/>
    <m/>
  </r>
  <r>
    <n v="2000"/>
    <x v="5"/>
    <n v="33.869999999999997"/>
    <s v="."/>
    <m/>
  </r>
  <r>
    <n v="2000"/>
    <x v="8"/>
    <n v="33.869999999999997"/>
    <s v="."/>
    <m/>
  </r>
  <r>
    <n v="2000"/>
    <x v="11"/>
    <n v="33.869999999999997"/>
    <s v="."/>
    <m/>
  </r>
  <r>
    <n v="2000"/>
    <x v="10"/>
    <n v="33.869999999999997"/>
    <s v="."/>
    <m/>
  </r>
  <r>
    <n v="2001"/>
    <x v="0"/>
    <n v="34.49"/>
    <s v="."/>
    <m/>
  </r>
  <r>
    <n v="2001"/>
    <x v="2"/>
    <n v="34.49"/>
    <s v="."/>
    <m/>
  </r>
  <r>
    <n v="2001"/>
    <x v="4"/>
    <n v="34.49"/>
    <s v="."/>
    <m/>
  </r>
  <r>
    <n v="2001"/>
    <x v="1"/>
    <n v="34.49"/>
    <s v="."/>
    <m/>
  </r>
  <r>
    <n v="2001"/>
    <x v="7"/>
    <n v="34.49"/>
    <s v="."/>
    <m/>
  </r>
  <r>
    <n v="2001"/>
    <x v="6"/>
    <n v="34.49"/>
    <s v="."/>
    <m/>
  </r>
  <r>
    <n v="2001"/>
    <x v="3"/>
    <n v="34.49"/>
    <s v="."/>
    <m/>
  </r>
  <r>
    <n v="2001"/>
    <x v="9"/>
    <n v="34.49"/>
    <s v="."/>
    <m/>
  </r>
  <r>
    <n v="2001"/>
    <x v="5"/>
    <n v="34.49"/>
    <s v="."/>
    <m/>
  </r>
  <r>
    <n v="2001"/>
    <x v="8"/>
    <n v="34.49"/>
    <s v="."/>
    <m/>
  </r>
  <r>
    <n v="2001"/>
    <x v="11"/>
    <n v="34.49"/>
    <s v="."/>
    <m/>
  </r>
  <r>
    <n v="2001"/>
    <x v="10"/>
    <n v="34.49"/>
    <s v="."/>
    <m/>
  </r>
  <r>
    <n v="2002"/>
    <x v="1"/>
    <n v="34.49"/>
    <s v="."/>
    <m/>
  </r>
  <r>
    <n v="2002"/>
    <x v="0"/>
    <n v="34.49"/>
    <s v="."/>
    <m/>
  </r>
  <r>
    <n v="2002"/>
    <x v="2"/>
    <n v="34.49"/>
    <s v="."/>
    <m/>
  </r>
  <r>
    <n v="2002"/>
    <x v="3"/>
    <n v="34.49"/>
    <s v="."/>
    <m/>
  </r>
  <r>
    <n v="2002"/>
    <x v="7"/>
    <n v="34.49"/>
    <s v="."/>
    <m/>
  </r>
  <r>
    <n v="2002"/>
    <x v="4"/>
    <n v="34.49"/>
    <s v="."/>
    <m/>
  </r>
  <r>
    <n v="2002"/>
    <x v="5"/>
    <n v="34.49"/>
    <s v="."/>
    <m/>
  </r>
  <r>
    <n v="2002"/>
    <x v="9"/>
    <n v="34.49"/>
    <s v="."/>
    <m/>
  </r>
  <r>
    <n v="2002"/>
    <x v="10"/>
    <n v="34.49"/>
    <s v="."/>
    <m/>
  </r>
  <r>
    <n v="2002"/>
    <x v="6"/>
    <n v="34.49"/>
    <s v="."/>
    <m/>
  </r>
  <r>
    <n v="2002"/>
    <x v="11"/>
    <n v="34.49"/>
    <s v="."/>
    <m/>
  </r>
  <r>
    <n v="2002"/>
    <x v="8"/>
    <n v="34.49"/>
    <s v="."/>
    <m/>
  </r>
  <r>
    <n v="2003"/>
    <x v="0"/>
    <n v="34.880000000000003"/>
    <s v="."/>
    <m/>
  </r>
  <r>
    <n v="2003"/>
    <x v="3"/>
    <n v="34.880000000000003"/>
    <s v="."/>
    <m/>
  </r>
  <r>
    <n v="2003"/>
    <x v="1"/>
    <n v="34.880000000000003"/>
    <s v="."/>
    <m/>
  </r>
  <r>
    <n v="2003"/>
    <x v="4"/>
    <n v="34.880000000000003"/>
    <s v="."/>
    <m/>
  </r>
  <r>
    <n v="2003"/>
    <x v="2"/>
    <n v="34.880000000000003"/>
    <s v="."/>
    <m/>
  </r>
  <r>
    <n v="2003"/>
    <x v="7"/>
    <n v="34.880000000000003"/>
    <s v="."/>
    <m/>
  </r>
  <r>
    <n v="2003"/>
    <x v="9"/>
    <n v="34.880000000000003"/>
    <s v="."/>
    <m/>
  </r>
  <r>
    <n v="2003"/>
    <x v="6"/>
    <n v="34.880000000000003"/>
    <s v="."/>
    <m/>
  </r>
  <r>
    <n v="2003"/>
    <x v="5"/>
    <n v="34.880000000000003"/>
    <s v="."/>
    <m/>
  </r>
  <r>
    <n v="2003"/>
    <x v="8"/>
    <n v="34.880000000000003"/>
    <s v="."/>
    <m/>
  </r>
  <r>
    <n v="2003"/>
    <x v="10"/>
    <n v="34.880000000000003"/>
    <s v="."/>
    <m/>
  </r>
  <r>
    <n v="2003"/>
    <x v="11"/>
    <n v="34.880000000000003"/>
    <s v="."/>
    <m/>
  </r>
  <r>
    <n v="2004"/>
    <x v="0"/>
    <n v="35.25"/>
    <s v="."/>
    <m/>
  </r>
  <r>
    <n v="2004"/>
    <x v="3"/>
    <n v="35.25"/>
    <s v="."/>
    <m/>
  </r>
  <r>
    <n v="2004"/>
    <x v="4"/>
    <n v="35.25"/>
    <s v="."/>
    <m/>
  </r>
  <r>
    <n v="2004"/>
    <x v="1"/>
    <n v="35.25"/>
    <s v="."/>
    <m/>
  </r>
  <r>
    <n v="2004"/>
    <x v="2"/>
    <n v="35.25"/>
    <s v="."/>
    <m/>
  </r>
  <r>
    <n v="2004"/>
    <x v="9"/>
    <n v="35.25"/>
    <s v="."/>
    <m/>
  </r>
  <r>
    <n v="2004"/>
    <x v="6"/>
    <n v="35.25"/>
    <s v="."/>
    <m/>
  </r>
  <r>
    <n v="2004"/>
    <x v="7"/>
    <n v="35.25"/>
    <s v="."/>
    <m/>
  </r>
  <r>
    <n v="2004"/>
    <x v="5"/>
    <n v="35.25"/>
    <s v="."/>
    <m/>
  </r>
  <r>
    <n v="2004"/>
    <x v="8"/>
    <n v="35.25"/>
    <s v="."/>
    <m/>
  </r>
  <r>
    <n v="2004"/>
    <x v="10"/>
    <n v="35.25"/>
    <s v="."/>
    <m/>
  </r>
  <r>
    <n v="2004"/>
    <x v="11"/>
    <n v="35.25"/>
    <s v="."/>
    <m/>
  </r>
  <r>
    <n v="2005"/>
    <x v="0"/>
    <n v="35.56"/>
    <s v="."/>
    <m/>
  </r>
  <r>
    <n v="2005"/>
    <x v="3"/>
    <n v="35.56"/>
    <s v="."/>
    <m/>
  </r>
  <r>
    <n v="2005"/>
    <x v="1"/>
    <n v="35.56"/>
    <s v="."/>
    <m/>
  </r>
  <r>
    <n v="2005"/>
    <x v="2"/>
    <n v="35.56"/>
    <s v="."/>
    <m/>
  </r>
  <r>
    <n v="2005"/>
    <x v="4"/>
    <n v="35.56"/>
    <s v="."/>
    <m/>
  </r>
  <r>
    <n v="2005"/>
    <x v="6"/>
    <n v="35.56"/>
    <s v="."/>
    <m/>
  </r>
  <r>
    <n v="2005"/>
    <x v="9"/>
    <n v="35.56"/>
    <s v="."/>
    <m/>
  </r>
  <r>
    <n v="2005"/>
    <x v="7"/>
    <n v="35.56"/>
    <s v="."/>
    <m/>
  </r>
  <r>
    <n v="2005"/>
    <x v="5"/>
    <n v="35.56"/>
    <s v="."/>
    <m/>
  </r>
  <r>
    <n v="2005"/>
    <x v="8"/>
    <n v="35.56"/>
    <s v="."/>
    <m/>
  </r>
  <r>
    <n v="2005"/>
    <x v="11"/>
    <n v="35.56"/>
    <s v="."/>
    <m/>
  </r>
  <r>
    <n v="2005"/>
    <x v="10"/>
    <n v="35.56"/>
    <s v="."/>
    <m/>
  </r>
  <r>
    <n v="2006"/>
    <x v="0"/>
    <n v="35.979999999999997"/>
    <s v="."/>
    <m/>
  </r>
  <r>
    <n v="2006"/>
    <x v="1"/>
    <n v="35.979999999999997"/>
    <s v="."/>
    <m/>
  </r>
  <r>
    <n v="2006"/>
    <x v="3"/>
    <n v="35.979999999999997"/>
    <s v="."/>
    <m/>
  </r>
  <r>
    <n v="2006"/>
    <x v="2"/>
    <n v="35.979999999999997"/>
    <s v="."/>
    <m/>
  </r>
  <r>
    <n v="2006"/>
    <x v="9"/>
    <n v="35.979999999999997"/>
    <s v="."/>
    <m/>
  </r>
  <r>
    <n v="2006"/>
    <x v="4"/>
    <n v="35.979999999999997"/>
    <s v="."/>
    <m/>
  </r>
  <r>
    <n v="2006"/>
    <x v="6"/>
    <n v="35.979999999999997"/>
    <s v="."/>
    <m/>
  </r>
  <r>
    <n v="2006"/>
    <x v="7"/>
    <n v="35.979999999999997"/>
    <s v="."/>
    <m/>
  </r>
  <r>
    <n v="2006"/>
    <x v="11"/>
    <n v="35.979999999999997"/>
    <s v="."/>
    <m/>
  </r>
  <r>
    <n v="2006"/>
    <x v="5"/>
    <n v="35.979999999999997"/>
    <s v="."/>
    <m/>
  </r>
  <r>
    <n v="2006"/>
    <x v="8"/>
    <n v="35.979999999999997"/>
    <s v="."/>
    <m/>
  </r>
  <r>
    <n v="2006"/>
    <x v="10"/>
    <n v="35.979999999999997"/>
    <s v="."/>
    <m/>
  </r>
  <r>
    <n v="2007"/>
    <x v="0"/>
    <n v="36.229999999999997"/>
    <n v="12363268"/>
    <n v="0.34124394148495724"/>
  </r>
  <r>
    <n v="2007"/>
    <x v="3"/>
    <n v="36.229999999999997"/>
    <n v="12085947"/>
    <n v="0.33358948385316034"/>
  </r>
  <r>
    <n v="2007"/>
    <x v="1"/>
    <n v="36.229999999999997"/>
    <n v="12241133"/>
    <n v="0.33787284018768976"/>
  </r>
  <r>
    <n v="2007"/>
    <x v="2"/>
    <n v="36.229999999999997"/>
    <n v="12319071"/>
    <n v="0.34002404085012422"/>
  </r>
  <r>
    <n v="2007"/>
    <x v="4"/>
    <n v="36.229999999999997"/>
    <n v="12159977"/>
    <n v="0.33563281810654155"/>
  </r>
  <r>
    <n v="2007"/>
    <x v="5"/>
    <n v="36.229999999999997"/>
    <n v="11635185"/>
    <n v="0.32114780568589568"/>
  </r>
  <r>
    <n v="2007"/>
    <x v="9"/>
    <n v="36.229999999999997"/>
    <n v="12148541"/>
    <n v="0.33531716809274081"/>
  </r>
  <r>
    <n v="2007"/>
    <x v="7"/>
    <n v="36.229999999999997"/>
    <n v="12587726"/>
    <n v="0.34743930444383109"/>
  </r>
  <r>
    <n v="2007"/>
    <x v="6"/>
    <n v="36.229999999999997"/>
    <n v="12275531"/>
    <n v="0.33882227435826662"/>
  </r>
  <r>
    <n v="2007"/>
    <x v="11"/>
    <n v="36.229999999999997"/>
    <n v="12368633"/>
    <n v="0.34139202318520562"/>
  </r>
  <r>
    <n v="2007"/>
    <x v="8"/>
    <n v="36.229999999999997"/>
    <n v="12041171"/>
    <n v="0.33235360198730335"/>
  </r>
  <r>
    <n v="2007"/>
    <x v="10"/>
    <n v="36.229999999999997"/>
    <n v="12033243"/>
    <n v="0.33213477780844602"/>
  </r>
  <r>
    <n v="2008"/>
    <x v="1"/>
    <n v="36.58"/>
    <n v="13113436"/>
    <n v="0.3584864953526517"/>
  </r>
  <r>
    <n v="2008"/>
    <x v="3"/>
    <n v="36.58"/>
    <n v="12874864"/>
    <n v="0.3519645708037179"/>
  </r>
  <r>
    <n v="2008"/>
    <x v="0"/>
    <n v="36.58"/>
    <n v="12954443"/>
    <n v="0.35414004920721703"/>
  </r>
  <r>
    <n v="2008"/>
    <x v="2"/>
    <n v="36.58"/>
    <n v="13310410"/>
    <n v="0.36387124111536356"/>
  </r>
  <r>
    <n v="2008"/>
    <x v="4"/>
    <n v="36.58"/>
    <n v="13317082"/>
    <n v="0.36405363586659378"/>
  </r>
  <r>
    <n v="2008"/>
    <x v="7"/>
    <n v="36.58"/>
    <n v="13351774"/>
    <n v="0.36500202296336798"/>
  </r>
  <r>
    <n v="2008"/>
    <x v="5"/>
    <n v="36.58"/>
    <n v="12591907"/>
    <n v="0.34422927829414979"/>
  </r>
  <r>
    <n v="2008"/>
    <x v="9"/>
    <n v="36.58"/>
    <n v="12900582"/>
    <n v="0.35266763258611261"/>
  </r>
  <r>
    <n v="2008"/>
    <x v="6"/>
    <n v="36.58"/>
    <n v="12874123"/>
    <n v="0.35194431383269548"/>
  </r>
  <r>
    <n v="2008"/>
    <x v="11"/>
    <n v="36.58"/>
    <n v="12851201"/>
    <n v="0.35131768726079826"/>
  </r>
  <r>
    <n v="2008"/>
    <x v="10"/>
    <n v="36.58"/>
    <n v="12852393"/>
    <n v="0.35135027337342811"/>
  </r>
  <r>
    <n v="2008"/>
    <x v="8"/>
    <n v="36.58"/>
    <n v="12308385"/>
    <n v="0.3364785401858939"/>
  </r>
  <r>
    <n v="2009"/>
    <x v="3"/>
    <n v="36.96"/>
    <n v="12920243"/>
    <n v="0.34957367424242425"/>
  </r>
  <r>
    <n v="2009"/>
    <x v="0"/>
    <n v="36.96"/>
    <n v="12929715"/>
    <n v="0.34982995129870131"/>
  </r>
  <r>
    <n v="2009"/>
    <x v="1"/>
    <n v="36.96"/>
    <n v="13131552"/>
    <n v="0.3552909090909091"/>
  </r>
  <r>
    <n v="2009"/>
    <x v="2"/>
    <n v="36.96"/>
    <n v="12694042"/>
    <n v="0.34345351731601731"/>
  </r>
  <r>
    <n v="2009"/>
    <x v="4"/>
    <n v="36.96"/>
    <n v="13352574"/>
    <n v="0.36127094155844158"/>
  </r>
  <r>
    <n v="2009"/>
    <x v="7"/>
    <n v="36.96"/>
    <n v="13127167"/>
    <n v="0.35517226731601731"/>
  </r>
  <r>
    <n v="2009"/>
    <x v="9"/>
    <n v="36.96"/>
    <n v="13096466"/>
    <n v="0.35434161255411256"/>
  </r>
  <r>
    <n v="2009"/>
    <x v="5"/>
    <n v="36.96"/>
    <n v="12454591"/>
    <n v="0.33697486471861471"/>
  </r>
  <r>
    <n v="2009"/>
    <x v="6"/>
    <n v="36.96"/>
    <n v="12912242"/>
    <n v="0.34935719696969697"/>
  </r>
  <r>
    <n v="2009"/>
    <x v="11"/>
    <n v="36.96"/>
    <n v="12746430"/>
    <n v="0.34487094155844156"/>
  </r>
  <r>
    <n v="2009"/>
    <x v="8"/>
    <n v="36.96"/>
    <n v="12495014"/>
    <n v="0.33806856060606061"/>
  </r>
  <r>
    <n v="2009"/>
    <x v="10"/>
    <n v="36.96"/>
    <n v="13070217"/>
    <n v="0.35363141233766232"/>
  </r>
  <r>
    <n v="2010"/>
    <x v="0"/>
    <n v="37.32"/>
    <n v="13024804"/>
    <n v="0.34900332261521971"/>
  </r>
  <r>
    <n v="2010"/>
    <x v="3"/>
    <n v="37.32"/>
    <n v="13010393"/>
    <n v="0.34861717577706325"/>
  </r>
  <r>
    <n v="2010"/>
    <x v="1"/>
    <n v="37.32"/>
    <n v="12990786"/>
    <n v="0.34809180064308681"/>
  </r>
  <r>
    <n v="2010"/>
    <x v="2"/>
    <n v="37.32"/>
    <n v="12590740"/>
    <n v="0.33737245444801717"/>
  </r>
  <r>
    <n v="2010"/>
    <x v="4"/>
    <n v="37.32"/>
    <n v="13433368"/>
    <n v="0.35995091103965704"/>
  </r>
  <r>
    <n v="2010"/>
    <x v="7"/>
    <n v="37.32"/>
    <n v="13144458"/>
    <n v="0.35220948553054665"/>
  </r>
  <r>
    <n v="2010"/>
    <x v="6"/>
    <n v="37.32"/>
    <n v="13077558"/>
    <n v="0.35041688102893892"/>
  </r>
  <r>
    <n v="2010"/>
    <x v="5"/>
    <n v="37.32"/>
    <n v="12497749"/>
    <n v="0.3348807341907824"/>
  </r>
  <r>
    <n v="2010"/>
    <x v="9"/>
    <n v="37.32"/>
    <n v="12874470"/>
    <n v="0.34497508038585212"/>
  </r>
  <r>
    <n v="2010"/>
    <x v="8"/>
    <n v="37.32"/>
    <n v="12674585"/>
    <n v="0.33961910503751341"/>
  </r>
  <r>
    <n v="2010"/>
    <x v="10"/>
    <n v="37.32"/>
    <n v="13184815"/>
    <n v="0.35329086280814576"/>
  </r>
  <r>
    <n v="2010"/>
    <x v="11"/>
    <n v="37.32"/>
    <n v="12871225"/>
    <n v="0.34488812968917471"/>
  </r>
  <r>
    <n v="2011"/>
    <x v="0"/>
    <n v="37.64"/>
    <n v="13323380"/>
    <n v="0.35396865037194475"/>
  </r>
  <r>
    <n v="2011"/>
    <x v="3"/>
    <n v="37.64"/>
    <n v="13056825"/>
    <n v="0.34688695536663122"/>
  </r>
  <r>
    <n v="2011"/>
    <x v="1"/>
    <n v="37.64"/>
    <n v="12979434"/>
    <n v="0.34483087141339003"/>
  </r>
  <r>
    <n v="2011"/>
    <x v="2"/>
    <n v="37.64"/>
    <n v="12566933"/>
    <n v="0.33387175876726888"/>
  </r>
  <r>
    <n v="2011"/>
    <x v="4"/>
    <n v="37.64"/>
    <n v="13249929"/>
    <n v="0.35201724229543041"/>
  </r>
  <r>
    <n v="2011"/>
    <x v="6"/>
    <n v="37.64"/>
    <n v="13453866"/>
    <n v="0.35743533475026568"/>
  </r>
  <r>
    <n v="2011"/>
    <x v="7"/>
    <n v="37.64"/>
    <n v="13034221"/>
    <n v="0.34628642401700321"/>
  </r>
  <r>
    <n v="2011"/>
    <x v="5"/>
    <n v="37.64"/>
    <n v="12512723"/>
    <n v="0.3324315356004251"/>
  </r>
  <r>
    <n v="2011"/>
    <x v="9"/>
    <n v="37.64"/>
    <n v="13237265"/>
    <n v="0.35168079171094579"/>
  </r>
  <r>
    <n v="2011"/>
    <x v="8"/>
    <n v="37.64"/>
    <n v="12840245"/>
    <n v="0.34113297024442085"/>
  </r>
  <r>
    <n v="2011"/>
    <x v="10"/>
    <n v="37.64"/>
    <n v="12771209"/>
    <n v="0.3392988575982997"/>
  </r>
  <r>
    <n v="2011"/>
    <x v="11"/>
    <n v="37.64"/>
    <n v="13009709"/>
    <n v="0.34563520191285868"/>
  </r>
  <r>
    <n v="2012"/>
    <x v="0"/>
    <n v="37.950000000000003"/>
    <n v="13566441"/>
    <n v="0.357481976284585"/>
  </r>
  <r>
    <n v="2012"/>
    <x v="3"/>
    <n v="37.950000000000003"/>
    <n v="12876065"/>
    <n v="0.33929025032938076"/>
  </r>
  <r>
    <n v="2012"/>
    <x v="1"/>
    <n v="37.950000000000003"/>
    <n v="13110197"/>
    <n v="0.34545973649538869"/>
  </r>
  <r>
    <n v="2012"/>
    <x v="2"/>
    <n v="37.950000000000003"/>
    <n v="13054198"/>
    <n v="0.34398413702239788"/>
  </r>
  <r>
    <n v="2012"/>
    <x v="7"/>
    <n v="37.950000000000003"/>
    <n v="13364123"/>
    <n v="0.35215080368906454"/>
  </r>
  <r>
    <n v="2012"/>
    <x v="4"/>
    <n v="37.950000000000003"/>
    <n v="12896115"/>
    <n v="0.33981857707509883"/>
  </r>
  <r>
    <n v="2012"/>
    <x v="9"/>
    <n v="37.950000000000003"/>
    <n v="13105255"/>
    <n v="0.34532951251646904"/>
  </r>
  <r>
    <n v="2012"/>
    <x v="5"/>
    <n v="37.950000000000003"/>
    <n v="12858851"/>
    <n v="0.3388366534914361"/>
  </r>
  <r>
    <n v="2012"/>
    <x v="6"/>
    <n v="37.950000000000003"/>
    <n v="13298574"/>
    <n v="0.35042355731225294"/>
  </r>
  <r>
    <n v="2012"/>
    <x v="8"/>
    <n v="37.950000000000003"/>
    <n v="12905661"/>
    <n v="0.34007011857707509"/>
  </r>
  <r>
    <n v="2012"/>
    <x v="11"/>
    <n v="37.950000000000003"/>
    <n v="13314166"/>
    <n v="0.35083441370223978"/>
  </r>
  <r>
    <n v="2012"/>
    <x v="10"/>
    <n v="37.950000000000003"/>
    <n v="12872943"/>
    <n v="0.33920798418972331"/>
  </r>
  <r>
    <n v="2013"/>
    <x v="1"/>
    <n v="38.26"/>
    <n v="13294894"/>
    <n v="0.34748808154730787"/>
  </r>
  <r>
    <n v="2013"/>
    <x v="3"/>
    <n v="38.26"/>
    <n v="12984462"/>
    <n v="0.33937433350757973"/>
  </r>
  <r>
    <n v="2013"/>
    <x v="0"/>
    <n v="38.26"/>
    <n v="13499112"/>
    <n v="0.35282571876633562"/>
  </r>
  <r>
    <n v="2013"/>
    <x v="2"/>
    <n v="38.26"/>
    <n v="13426674"/>
    <n v="0.35093240982749607"/>
  </r>
  <r>
    <n v="2013"/>
    <x v="4"/>
    <n v="38.26"/>
    <n v="13484636"/>
    <n v="0.35244736016727651"/>
  </r>
  <r>
    <n v="2013"/>
    <x v="9"/>
    <n v="38.26"/>
    <n v="13209488"/>
    <n v="0.34525582854155779"/>
  </r>
  <r>
    <n v="2013"/>
    <x v="5"/>
    <n v="38.26"/>
    <n v="12744038"/>
    <n v="0.33309038159958182"/>
  </r>
  <r>
    <n v="2013"/>
    <x v="7"/>
    <n v="38.26"/>
    <n v="13761491"/>
    <n v="0.35968350757971773"/>
  </r>
  <r>
    <n v="2013"/>
    <x v="6"/>
    <n v="38.26"/>
    <n v="13423773"/>
    <n v="0.35085658651332985"/>
  </r>
  <r>
    <n v="2013"/>
    <x v="11"/>
    <n v="38.26"/>
    <n v="13460607"/>
    <n v="0.35181931521170934"/>
  </r>
  <r>
    <n v="2013"/>
    <x v="10"/>
    <n v="38.26"/>
    <n v="13030134"/>
    <n v="0.34056806063774175"/>
  </r>
  <r>
    <n v="2013"/>
    <x v="8"/>
    <n v="38.26"/>
    <n v="12757760"/>
    <n v="0.33344903293256667"/>
  </r>
  <r>
    <n v="2014"/>
    <x v="0"/>
    <n v="38.6"/>
    <n v="13230388"/>
    <n v="0.3427561658031088"/>
  </r>
  <r>
    <n v="2014"/>
    <x v="3"/>
    <n v="38.6"/>
    <n v="13142919"/>
    <n v="0.34049012953367874"/>
  </r>
  <r>
    <n v="2014"/>
    <x v="1"/>
    <n v="38.6"/>
    <n v="13508638"/>
    <n v="0.34996471502590676"/>
  </r>
  <r>
    <n v="2014"/>
    <x v="7"/>
    <n v="38.6"/>
    <n v="13756880"/>
    <n v="0.35639585492227982"/>
  </r>
  <r>
    <n v="2014"/>
    <x v="2"/>
    <n v="38.6"/>
    <n v="13236001"/>
    <n v="0.3429015803108808"/>
  </r>
  <r>
    <n v="2014"/>
    <x v="9"/>
    <n v="38.6"/>
    <n v="13281459"/>
    <n v="0.34407924870466322"/>
  </r>
  <r>
    <n v="2014"/>
    <x v="4"/>
    <n v="38.6"/>
    <n v="13555812"/>
    <n v="0.35118683937823836"/>
  </r>
  <r>
    <n v="2014"/>
    <x v="5"/>
    <n v="38.6"/>
    <n v="12773098"/>
    <n v="0.33090927461139896"/>
  </r>
  <r>
    <n v="2014"/>
    <x v="11"/>
    <n v="38.6"/>
    <n v="13260209"/>
    <n v="0.3435287305699482"/>
  </r>
  <r>
    <n v="2014"/>
    <x v="6"/>
    <n v="38.6"/>
    <n v="13253009"/>
    <n v="0.34334220207253885"/>
  </r>
  <r>
    <n v="2014"/>
    <x v="10"/>
    <n v="38.6"/>
    <n v="13259233"/>
    <n v="0.34350344559585494"/>
  </r>
  <r>
    <n v="2014"/>
    <x v="8"/>
    <n v="38.6"/>
    <n v="12815152"/>
    <n v="0.33199875647668392"/>
  </r>
  <r>
    <n v="2015"/>
    <x v="3"/>
    <n v="38.92"/>
    <n v="13389882"/>
    <n v="0.34403602261048305"/>
  </r>
  <r>
    <n v="2015"/>
    <x v="0"/>
    <n v="38.92"/>
    <n v="13161036"/>
    <n v="0.33815611510791366"/>
  </r>
  <r>
    <n v="2015"/>
    <x v="1"/>
    <n v="38.92"/>
    <n v="13822352"/>
    <n v="0.35514779033915722"/>
  </r>
  <r>
    <n v="2015"/>
    <x v="7"/>
    <n v="38.92"/>
    <n v="13614795"/>
    <n v="0.34981487667009248"/>
  </r>
  <r>
    <n v="2015"/>
    <x v="2"/>
    <n v="38.92"/>
    <n v="13312865"/>
    <n v="0.34205716855087359"/>
  </r>
  <r>
    <n v="2015"/>
    <x v="4"/>
    <n v="38.92"/>
    <n v="13847513"/>
    <n v="0.35579427029804728"/>
  </r>
  <r>
    <n v="2015"/>
    <x v="9"/>
    <n v="38.92"/>
    <n v="13391386"/>
    <n v="0.34407466598150049"/>
  </r>
  <r>
    <n v="2015"/>
    <x v="8"/>
    <n v="38.92"/>
    <n v="12930586"/>
    <n v="0.33223499486125385"/>
  </r>
  <r>
    <n v="2015"/>
    <x v="5"/>
    <n v="38.92"/>
    <n v="12872721"/>
    <n v="0.33074822713257968"/>
  </r>
  <r>
    <n v="2015"/>
    <x v="6"/>
    <n v="38.92"/>
    <n v="13565811"/>
    <n v="0.34855629496402879"/>
  </r>
  <r>
    <n v="2015"/>
    <x v="10"/>
    <n v="38.92"/>
    <n v="13329337"/>
    <n v="0.34248039568345323"/>
  </r>
  <r>
    <n v="2015"/>
    <x v="11"/>
    <n v="38.92"/>
    <n v="13329905"/>
    <n v="0.34249498972250769"/>
  </r>
  <r>
    <n v="2016"/>
    <x v="0"/>
    <n v="39.17"/>
    <n v="13509714"/>
    <n v="0.34489951493489918"/>
  </r>
  <r>
    <n v="2016"/>
    <x v="1"/>
    <n v="39.17"/>
    <n v="13418403"/>
    <n v="0.34256836864947665"/>
  </r>
  <r>
    <n v="2016"/>
    <x v="3"/>
    <n v="39.17"/>
    <n v="13468827"/>
    <n v="0.34385568036762831"/>
  </r>
  <r>
    <n v="2016"/>
    <x v="2"/>
    <n v="39.17"/>
    <n v="13362710"/>
    <n v="0.34114654071993872"/>
  </r>
  <r>
    <n v="2016"/>
    <x v="9"/>
    <n v="39.17"/>
    <n v="13679870"/>
    <n v="0.34924355374010724"/>
  </r>
  <r>
    <n v="2016"/>
    <x v="4"/>
    <n v="39.17"/>
    <n v="13711312"/>
    <n v="0.3500462598927751"/>
  </r>
  <r>
    <n v="2016"/>
    <x v="7"/>
    <n v="39.17"/>
    <n v="13467834"/>
    <n v="0.34383032933367375"/>
  </r>
  <r>
    <n v="2016"/>
    <x v="5"/>
    <n v="39.17"/>
    <n v="12984293"/>
    <n v="0.33148565228491195"/>
  </r>
  <r>
    <n v="2016"/>
    <x v="8"/>
    <n v="39.17"/>
    <n v="13239239"/>
    <n v="0.33799435792698496"/>
  </r>
  <r>
    <n v="2016"/>
    <x v="6"/>
    <n v="39.17"/>
    <n v="13874320"/>
    <n v="0.35420781210109775"/>
  </r>
  <r>
    <n v="2016"/>
    <x v="10"/>
    <n v="39.17"/>
    <n v="13187144"/>
    <n v="0.33666438600970128"/>
  </r>
  <r>
    <n v="2016"/>
    <x v="11"/>
    <n v="39.17"/>
    <n v="13437927"/>
    <n v="0.3430668113352055"/>
  </r>
  <r>
    <n v="2017"/>
    <x v="1"/>
    <n v="39.36"/>
    <n v="13293365"/>
    <n v="0.33773793191056911"/>
  </r>
  <r>
    <n v="2017"/>
    <x v="0"/>
    <n v="39.36"/>
    <n v="13794119"/>
    <n v="0.35046034044715446"/>
  </r>
  <r>
    <n v="2017"/>
    <x v="3"/>
    <n v="39.36"/>
    <n v="13331986"/>
    <n v="0.33871915650406503"/>
  </r>
  <r>
    <n v="2017"/>
    <x v="2"/>
    <n v="39.36"/>
    <n v="13498726"/>
    <n v="0.34295543699186992"/>
  </r>
  <r>
    <n v="2017"/>
    <x v="9"/>
    <n v="39.36"/>
    <n v="13768799"/>
    <n v="0.34981704776422762"/>
  </r>
  <r>
    <n v="2017"/>
    <x v="4"/>
    <n v="39.36"/>
    <n v="13731258"/>
    <n v="0.34886326219512193"/>
  </r>
  <r>
    <n v="2017"/>
    <x v="11"/>
    <n v="39.36"/>
    <n v="13568099"/>
    <n v="0.34471796239837399"/>
  </r>
  <r>
    <n v="2017"/>
    <x v="5"/>
    <n v="39.36"/>
    <n v="13031666"/>
    <n v="0.33108907520325204"/>
  </r>
  <r>
    <n v="2017"/>
    <x v="7"/>
    <n v="39.36"/>
    <n v="13803131"/>
    <n v="0.35068930386178859"/>
  </r>
  <r>
    <n v="2017"/>
    <x v="8"/>
    <n v="39.36"/>
    <n v="13565835"/>
    <n v="0.34466044207317076"/>
  </r>
  <r>
    <n v="2017"/>
    <x v="6"/>
    <n v="39.36"/>
    <n v="13971006"/>
    <n v="0.3549544207317073"/>
  </r>
  <r>
    <n v="2017"/>
    <x v="10"/>
    <n v="39.36"/>
    <n v="13221528"/>
    <n v="0.33591280487804875"/>
  </r>
  <r>
    <n v="2018"/>
    <x v="0"/>
    <n v="39.340000000000003"/>
    <n v="13854710"/>
    <n v="0.35217869852567363"/>
  </r>
  <r>
    <n v="2018"/>
    <x v="1"/>
    <n v="39.340000000000003"/>
    <n v="13631103"/>
    <n v="0.34649473817996951"/>
  </r>
  <r>
    <n v="2018"/>
    <x v="6"/>
    <n v="39.340000000000003"/>
    <n v="13815446"/>
    <n v="0.35118063040162684"/>
  </r>
  <r>
    <n v="2018"/>
    <x v="2"/>
    <n v="39.340000000000003"/>
    <n v="13618213"/>
    <n v="0.3461670818505338"/>
  </r>
  <r>
    <n v="2018"/>
    <x v="7"/>
    <n v="39.340000000000003"/>
    <n v="13734651"/>
    <n v="0.34912686832740214"/>
  </r>
  <r>
    <n v="2018"/>
    <x v="3"/>
    <n v="39.340000000000003"/>
    <n v="13374598"/>
    <n v="0.3399745297407219"/>
  </r>
  <r>
    <n v="2018"/>
    <x v="4"/>
    <n v="39.340000000000003"/>
    <n v="13652972"/>
    <n v="0.34705063548551091"/>
  </r>
  <r>
    <n v="2018"/>
    <x v="9"/>
    <n v="39.340000000000003"/>
    <n v="13636492"/>
    <n v="0.34663172343670562"/>
  </r>
  <r>
    <n v="2018"/>
    <x v="11"/>
    <n v="39.340000000000003"/>
    <n v="13862081"/>
    <n v="0.35236606507371632"/>
  </r>
  <r>
    <n v="2018"/>
    <x v="5"/>
    <n v="39.340000000000003"/>
    <n v="13131047"/>
    <n v="0.333783604473818"/>
  </r>
  <r>
    <n v="2018"/>
    <x v="8"/>
    <n v="39.340000000000003"/>
    <n v="13413353"/>
    <n v="0.34095965937976613"/>
  </r>
  <r>
    <n v="2018"/>
    <x v="10"/>
    <n v="39.340000000000003"/>
    <n v="13369121"/>
    <n v="0.33983530757498731"/>
  </r>
  <r>
    <n v="2019"/>
    <x v="0"/>
    <n v="39.44"/>
    <n v="13813298"/>
    <n v="0.35023575050709937"/>
  </r>
  <r>
    <n v="2019"/>
    <x v="1"/>
    <n v="39.44"/>
    <n v="13885934"/>
    <n v="0.35207743407707909"/>
  </r>
  <r>
    <n v="2019"/>
    <x v="3"/>
    <n v="39.44"/>
    <n v="13586517"/>
    <n v="0.34448572515212983"/>
  </r>
  <r>
    <n v="2019"/>
    <x v="2"/>
    <n v="39.44"/>
    <n v="13849652"/>
    <n v="0.35115750507099391"/>
  </r>
  <r>
    <n v="2019"/>
    <x v="4"/>
    <n v="39.44"/>
    <n v="14064486"/>
    <n v="0.35660461460446247"/>
  </r>
  <r>
    <n v="2019"/>
    <x v="7"/>
    <n v="39.44"/>
    <n v="14265420"/>
    <n v="0.36169929006085194"/>
  </r>
  <r>
    <n v="2019"/>
    <x v="5"/>
    <n v="39.44"/>
    <n v="12436105"/>
    <n v="0.31531706389452335"/>
  </r>
  <r>
    <n v="2019"/>
    <x v="6"/>
    <n v="39.44"/>
    <n v="13897363"/>
    <n v="0.35236721602434079"/>
  </r>
  <r>
    <n v="2019"/>
    <x v="9"/>
    <n v="39.44"/>
    <n v="13710484"/>
    <n v="0.34762890466531438"/>
  </r>
  <r>
    <n v="2019"/>
    <x v="11"/>
    <n v="39.44"/>
    <n v="14012723"/>
    <n v="0.35529216531440161"/>
  </r>
  <r>
    <n v="2019"/>
    <x v="8"/>
    <n v="39.44"/>
    <n v="13356584"/>
    <n v="0.33865578093306287"/>
  </r>
  <r>
    <n v="2019"/>
    <x v="10"/>
    <n v="39.44"/>
    <n v="13606940"/>
    <n v="0.34500354969574037"/>
  </r>
  <r>
    <n v="2020"/>
    <x v="0"/>
    <n v="39.5"/>
    <n v="13645186"/>
    <n v="0.34544774683544305"/>
  </r>
  <r>
    <n v="2020"/>
    <x v="1"/>
    <n v="39.5"/>
    <n v="14269087"/>
    <n v="0.36124270886075949"/>
  </r>
  <r>
    <n v="2020"/>
    <x v="3"/>
    <n v="39.5"/>
    <n v="13841284"/>
    <n v="0.35041225316455699"/>
  </r>
  <r>
    <n v="2020"/>
    <x v="7"/>
    <n v="39.5"/>
    <n v="13840040"/>
    <n v="0.35038075949367087"/>
  </r>
  <r>
    <n v="2020"/>
    <x v="4"/>
    <n v="39.5"/>
    <n v="14338358"/>
    <n v="0.36299640506329112"/>
  </r>
  <r>
    <n v="2020"/>
    <x v="9"/>
    <n v="39.5"/>
    <n v="13903947"/>
    <n v="0.35199865822784809"/>
  </r>
  <r>
    <n v="2020"/>
    <x v="2"/>
    <n v="39.5"/>
    <n v="14006188"/>
    <n v="0.35458703797468355"/>
  </r>
  <r>
    <n v="2020"/>
    <x v="11"/>
    <n v="39.5"/>
    <n v="13689995"/>
    <n v="0.3465821518987342"/>
  </r>
  <r>
    <n v="2020"/>
    <x v="6"/>
    <n v="39.5"/>
    <n v="14023539"/>
    <n v="0.35502630379746836"/>
  </r>
  <r>
    <n v="2020"/>
    <x v="8"/>
    <n v="39.5"/>
    <n v="13371272"/>
    <n v="0.33851321518987343"/>
  </r>
  <r>
    <n v="2020"/>
    <x v="5"/>
    <n v="39.5"/>
    <n v="13303050"/>
    <n v="0.3367860759493671"/>
  </r>
  <r>
    <n v="2020"/>
    <x v="10"/>
    <n v="39.5"/>
    <n v="13784664"/>
    <n v="0.34897883544303798"/>
  </r>
  <r>
    <n v="2021"/>
    <x v="1"/>
    <n v="39.14"/>
    <n v="13856204"/>
    <n v="0.35401645375574858"/>
  </r>
  <r>
    <n v="2021"/>
    <x v="0"/>
    <n v="39.14"/>
    <n v="13878138"/>
    <n v="0.3545768523249872"/>
  </r>
  <r>
    <n v="2021"/>
    <x v="3"/>
    <n v="39.14"/>
    <n v="13871870"/>
    <n v="0.35441670924885027"/>
  </r>
  <r>
    <n v="2021"/>
    <x v="2"/>
    <n v="39.14"/>
    <n v="13704456"/>
    <n v="0.35013939703628"/>
  </r>
  <r>
    <n v="2021"/>
    <x v="9"/>
    <n v="39.14"/>
    <n v="14054174"/>
    <n v="0.35907445068983135"/>
  </r>
  <r>
    <n v="2021"/>
    <x v="6"/>
    <n v="39.14"/>
    <n v="14304708"/>
    <n v="0.36547542156361779"/>
  </r>
  <r>
    <n v="2021"/>
    <x v="4"/>
    <n v="39.14"/>
    <n v="14570888"/>
    <n v="0.3722761369443025"/>
  </r>
  <r>
    <n v="2021"/>
    <x v="11"/>
    <n v="39.14"/>
    <n v="13608386"/>
    <n v="0.34768487480838017"/>
  </r>
  <r>
    <n v="2021"/>
    <x v="5"/>
    <n v="39.14"/>
    <n v="13391664"/>
    <n v="0.34214777721001532"/>
  </r>
  <r>
    <n v="2021"/>
    <x v="7"/>
    <n v="39.14"/>
    <n v="13923515"/>
    <n v="0.35573620337250894"/>
  </r>
  <r>
    <n v="2021"/>
    <x v="8"/>
    <n v="39.14"/>
    <n v="13616704"/>
    <n v="0.34789739397036279"/>
  </r>
  <r>
    <n v="2021"/>
    <x v="10"/>
    <n v="39.14"/>
    <n v="13827156"/>
    <n v="0.35327429739397037"/>
  </r>
  <r>
    <n v="2022"/>
    <x v="0"/>
    <n v="39.03"/>
    <n v="14114947"/>
    <n v="0.36164353061747373"/>
  </r>
  <r>
    <n v="2022"/>
    <x v="3"/>
    <n v="39.03"/>
    <n v="13923357"/>
    <n v="0.35673474250576481"/>
  </r>
  <r>
    <n v="2022"/>
    <x v="1"/>
    <n v="39.03"/>
    <n v="13697620"/>
    <n v="0.35095106328465281"/>
  </r>
  <r>
    <n v="2022"/>
    <x v="2"/>
    <n v="39.03"/>
    <n v="13603499"/>
    <n v="0.34853955931334868"/>
  </r>
  <r>
    <n v="2022"/>
    <x v="9"/>
    <n v="39.03"/>
    <n v="14103830"/>
    <n v="0.36135869843709967"/>
  </r>
  <r>
    <n v="2022"/>
    <x v="4"/>
    <n v="39.03"/>
    <n v="14221047"/>
    <n v="0.36436195234435048"/>
  </r>
  <r>
    <n v="2022"/>
    <x v="7"/>
    <n v="39.03"/>
    <n v="13902843"/>
    <n v="0.35620914681014604"/>
  </r>
  <r>
    <n v="2022"/>
    <x v="8"/>
    <n v="39.03"/>
    <n v="13710234"/>
    <n v="0.35127425057647965"/>
  </r>
  <r>
    <n v="2022"/>
    <x v="11"/>
    <n v="39.03"/>
    <n v="13812720"/>
    <n v="0.35390007686395081"/>
  </r>
  <r>
    <n v="2022"/>
    <x v="6"/>
    <n v="39.03"/>
    <n v="14334487"/>
    <n v="0.36726843453753522"/>
  </r>
  <r>
    <n v="2022"/>
    <x v="5"/>
    <n v="39.03"/>
    <n v="13350961"/>
    <n v="0.34206920317704331"/>
  </r>
  <r>
    <n v="2022"/>
    <x v="10"/>
    <n v="39.03"/>
    <n v="13252251"/>
    <n v="0.33954012298232128"/>
  </r>
  <r>
    <n v="2023"/>
    <x v="1"/>
    <s v=""/>
    <n v="13825924"/>
    <m/>
  </r>
  <r>
    <n v="2023"/>
    <x v="2"/>
    <s v=""/>
    <n v="13960448"/>
    <m/>
  </r>
  <r>
    <n v="2023"/>
    <x v="5"/>
    <s v=""/>
    <n v="13478943"/>
    <m/>
  </r>
  <r>
    <n v="2023"/>
    <x v="6"/>
    <s v=""/>
    <n v="14476417"/>
    <m/>
  </r>
  <r>
    <n v="2023"/>
    <x v="10"/>
    <s v=""/>
    <n v="13535492"/>
    <m/>
  </r>
  <r>
    <n v="2023"/>
    <x v="9"/>
    <s v=""/>
    <n v="14196292"/>
    <m/>
  </r>
  <r>
    <n v="2023"/>
    <x v="11"/>
    <s v=""/>
    <n v="142171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5E57D-55A9-1048-A602-F979E4E82AB1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5">
    <pivotField showAll="0"/>
    <pivotField axis="axisRow" showAll="0">
      <items count="13">
        <item x="2"/>
        <item x="5"/>
        <item x="6"/>
        <item x="10"/>
        <item x="11"/>
        <item x="9"/>
        <item x="1"/>
        <item x="0"/>
        <item x="3"/>
        <item x="7"/>
        <item x="8"/>
        <item x="4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perc" fld="4" subtotal="average" baseField="0" baseItem="0" numFmtId="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5C83-75C4-D045-B076-DDE16ADF76BC}">
  <dimension ref="A1:B34"/>
  <sheetViews>
    <sheetView topLeftCell="A2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1990</v>
      </c>
      <c r="B2" s="2">
        <v>29.81</v>
      </c>
    </row>
    <row r="3" spans="1:2" x14ac:dyDescent="0.2">
      <c r="A3" s="1">
        <v>1991</v>
      </c>
      <c r="B3" s="2">
        <v>30.47</v>
      </c>
    </row>
    <row r="4" spans="1:2" x14ac:dyDescent="0.2">
      <c r="A4" s="1">
        <v>1992</v>
      </c>
      <c r="B4" s="2">
        <v>30.98</v>
      </c>
    </row>
    <row r="5" spans="1:2" x14ac:dyDescent="0.2">
      <c r="A5" s="1">
        <v>1993</v>
      </c>
      <c r="B5" s="2">
        <v>31.28</v>
      </c>
    </row>
    <row r="6" spans="1:2" x14ac:dyDescent="0.2">
      <c r="A6" s="1">
        <v>1994</v>
      </c>
      <c r="B6" s="2">
        <v>31.48</v>
      </c>
    </row>
    <row r="7" spans="1:2" x14ac:dyDescent="0.2">
      <c r="A7" s="1">
        <v>1995</v>
      </c>
      <c r="B7" s="2">
        <v>31.7</v>
      </c>
    </row>
    <row r="8" spans="1:2" x14ac:dyDescent="0.2">
      <c r="A8" s="1">
        <v>1996</v>
      </c>
      <c r="B8" s="2">
        <v>32.020000000000003</v>
      </c>
    </row>
    <row r="9" spans="1:2" x14ac:dyDescent="0.2">
      <c r="A9" s="1">
        <v>1997</v>
      </c>
      <c r="B9" s="2">
        <v>32.49</v>
      </c>
    </row>
    <row r="10" spans="1:2" x14ac:dyDescent="0.2">
      <c r="A10" s="1">
        <v>1998</v>
      </c>
      <c r="B10" s="2">
        <v>32.99</v>
      </c>
    </row>
    <row r="11" spans="1:2" x14ac:dyDescent="0.2">
      <c r="A11" s="1">
        <v>1999</v>
      </c>
      <c r="B11" s="2">
        <v>33.5</v>
      </c>
    </row>
    <row r="12" spans="1:2" x14ac:dyDescent="0.2">
      <c r="A12" s="1">
        <v>2000</v>
      </c>
      <c r="B12" s="2">
        <v>33.869999999999997</v>
      </c>
    </row>
    <row r="13" spans="1:2" x14ac:dyDescent="0.2">
      <c r="A13" s="1">
        <v>2001</v>
      </c>
      <c r="B13" s="2">
        <v>34.49</v>
      </c>
    </row>
    <row r="14" spans="1:2" x14ac:dyDescent="0.2">
      <c r="A14" s="1">
        <v>2002</v>
      </c>
      <c r="B14" s="2">
        <v>34.49</v>
      </c>
    </row>
    <row r="15" spans="1:2" x14ac:dyDescent="0.2">
      <c r="A15" s="1">
        <v>2003</v>
      </c>
      <c r="B15" s="2">
        <v>34.880000000000003</v>
      </c>
    </row>
    <row r="16" spans="1:2" x14ac:dyDescent="0.2">
      <c r="A16" s="1">
        <v>2004</v>
      </c>
      <c r="B16" s="2">
        <v>35.25</v>
      </c>
    </row>
    <row r="17" spans="1:2" x14ac:dyDescent="0.2">
      <c r="A17" s="1">
        <v>2005</v>
      </c>
      <c r="B17" s="2">
        <v>35.56</v>
      </c>
    </row>
    <row r="18" spans="1:2" x14ac:dyDescent="0.2">
      <c r="A18" s="1">
        <v>2006</v>
      </c>
      <c r="B18" s="2">
        <v>35.979999999999997</v>
      </c>
    </row>
    <row r="19" spans="1:2" x14ac:dyDescent="0.2">
      <c r="A19" s="1">
        <v>2007</v>
      </c>
      <c r="B19" s="2">
        <v>36.229999999999997</v>
      </c>
    </row>
    <row r="20" spans="1:2" x14ac:dyDescent="0.2">
      <c r="A20" s="1">
        <v>2008</v>
      </c>
      <c r="B20" s="2">
        <v>36.58</v>
      </c>
    </row>
    <row r="21" spans="1:2" x14ac:dyDescent="0.2">
      <c r="A21" s="1">
        <v>2009</v>
      </c>
      <c r="B21" s="2">
        <v>36.96</v>
      </c>
    </row>
    <row r="22" spans="1:2" x14ac:dyDescent="0.2">
      <c r="A22" s="1">
        <v>2010</v>
      </c>
      <c r="B22" s="2">
        <v>37.32</v>
      </c>
    </row>
    <row r="23" spans="1:2" x14ac:dyDescent="0.2">
      <c r="A23" s="1">
        <v>2011</v>
      </c>
      <c r="B23" s="2">
        <v>37.64</v>
      </c>
    </row>
    <row r="24" spans="1:2" x14ac:dyDescent="0.2">
      <c r="A24" s="1">
        <v>2012</v>
      </c>
      <c r="B24" s="2">
        <v>37.950000000000003</v>
      </c>
    </row>
    <row r="25" spans="1:2" x14ac:dyDescent="0.2">
      <c r="A25" s="1">
        <v>2013</v>
      </c>
      <c r="B25" s="2">
        <v>38.26</v>
      </c>
    </row>
    <row r="26" spans="1:2" x14ac:dyDescent="0.2">
      <c r="A26" s="1">
        <v>2014</v>
      </c>
      <c r="B26" s="2">
        <v>38.6</v>
      </c>
    </row>
    <row r="27" spans="1:2" x14ac:dyDescent="0.2">
      <c r="A27" s="1">
        <v>2015</v>
      </c>
      <c r="B27" s="2">
        <v>38.92</v>
      </c>
    </row>
    <row r="28" spans="1:2" x14ac:dyDescent="0.2">
      <c r="A28" s="1">
        <v>2016</v>
      </c>
      <c r="B28" s="2">
        <v>39.17</v>
      </c>
    </row>
    <row r="29" spans="1:2" x14ac:dyDescent="0.2">
      <c r="A29" s="1">
        <v>2017</v>
      </c>
      <c r="B29" s="2">
        <v>39.36</v>
      </c>
    </row>
    <row r="30" spans="1:2" x14ac:dyDescent="0.2">
      <c r="A30" s="1">
        <v>2018</v>
      </c>
      <c r="B30" s="2">
        <v>39.340000000000003</v>
      </c>
    </row>
    <row r="31" spans="1:2" x14ac:dyDescent="0.2">
      <c r="A31" s="1">
        <v>2019</v>
      </c>
      <c r="B31" s="2">
        <v>39.44</v>
      </c>
    </row>
    <row r="32" spans="1:2" x14ac:dyDescent="0.2">
      <c r="A32" s="1">
        <v>2020</v>
      </c>
      <c r="B32" s="2">
        <v>39.5</v>
      </c>
    </row>
    <row r="33" spans="1:2" x14ac:dyDescent="0.2">
      <c r="A33" s="1">
        <v>2021</v>
      </c>
      <c r="B33" s="2">
        <v>39.14</v>
      </c>
    </row>
    <row r="34" spans="1:2" x14ac:dyDescent="0.2">
      <c r="A34" s="1">
        <v>2022</v>
      </c>
      <c r="B34" s="2">
        <v>39.03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3EB5-99CF-4542-BD68-50979A248E26}">
  <dimension ref="A1:G404"/>
  <sheetViews>
    <sheetView tabSelected="1" workbookViewId="0">
      <pane ySplit="1" topLeftCell="A346" activePane="bottomLeft" state="frozen"/>
      <selection pane="bottomLeft" activeCell="I382" sqref="I382"/>
    </sheetView>
  </sheetViews>
  <sheetFormatPr baseColWidth="10" defaultRowHeight="16" x14ac:dyDescent="0.2"/>
  <cols>
    <col min="7" max="7" width="13.66406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1990</v>
      </c>
      <c r="B2">
        <v>8</v>
      </c>
      <c r="C2">
        <f>IFERROR(VLOOKUP($A2,pop!$A$2:$B$34,2,),"")</f>
        <v>29.81</v>
      </c>
      <c r="D2" t="s">
        <v>7</v>
      </c>
      <c r="F2">
        <f>VLOOKUP(B2,Sheet3!$A$4:$B$15,2,FALSE)</f>
        <v>0.34992802032079456</v>
      </c>
      <c r="G2" s="3">
        <f>IF(D2=".",F2*(C2*1000000),D2)</f>
        <v>10431354.285762886</v>
      </c>
    </row>
    <row r="3" spans="1:7" x14ac:dyDescent="0.2">
      <c r="A3">
        <v>1990</v>
      </c>
      <c r="B3">
        <v>7</v>
      </c>
      <c r="C3">
        <f>IFERROR(VLOOKUP($A3,pop!$A$2:$B$34,2,),"")</f>
        <v>29.81</v>
      </c>
      <c r="D3" t="s">
        <v>7</v>
      </c>
      <c r="F3">
        <f>VLOOKUP(B3,Sheet3!$A$4:$B$15,2,FALSE)</f>
        <v>0.3492326211758589</v>
      </c>
      <c r="G3" s="3">
        <f t="shared" ref="G3:G66" si="0">IF(D3=".",F3*(C3*1000000),D3)</f>
        <v>10410624.437252354</v>
      </c>
    </row>
    <row r="4" spans="1:7" x14ac:dyDescent="0.2">
      <c r="A4">
        <v>1990</v>
      </c>
      <c r="B4">
        <v>1</v>
      </c>
      <c r="C4">
        <f>IFERROR(VLOOKUP($A4,pop!$A$2:$B$34,2,),"")</f>
        <v>29.81</v>
      </c>
      <c r="D4" t="s">
        <v>7</v>
      </c>
      <c r="F4">
        <f>VLOOKUP(B4,Sheet3!$A$4:$B$15,2,FALSE)</f>
        <v>0.34582255419788055</v>
      </c>
      <c r="G4" s="3">
        <f t="shared" si="0"/>
        <v>10308970.34063882</v>
      </c>
    </row>
    <row r="5" spans="1:7" x14ac:dyDescent="0.2">
      <c r="A5">
        <v>1990</v>
      </c>
      <c r="B5">
        <v>9</v>
      </c>
      <c r="C5">
        <f>IFERROR(VLOOKUP($A5,pop!$A$2:$B$34,2,),"")</f>
        <v>29.81</v>
      </c>
      <c r="D5" t="s">
        <v>7</v>
      </c>
      <c r="F5">
        <f>VLOOKUP(B5,Sheet3!$A$4:$B$15,2,FALSE)</f>
        <v>0.34515133704423984</v>
      </c>
      <c r="G5" s="3">
        <f t="shared" si="0"/>
        <v>10288961.357288789</v>
      </c>
    </row>
    <row r="6" spans="1:7" x14ac:dyDescent="0.2">
      <c r="A6">
        <v>1990</v>
      </c>
      <c r="B6">
        <v>12</v>
      </c>
      <c r="C6">
        <f>IFERROR(VLOOKUP($A6,pop!$A$2:$B$34,2,),"")</f>
        <v>29.81</v>
      </c>
      <c r="D6" t="s">
        <v>7</v>
      </c>
      <c r="F6">
        <f>VLOOKUP(B6,Sheet3!$A$4:$B$15,2,FALSE)</f>
        <v>0.35464824139469625</v>
      </c>
      <c r="G6" s="3">
        <f t="shared" si="0"/>
        <v>10572064.075975895</v>
      </c>
    </row>
    <row r="7" spans="1:7" x14ac:dyDescent="0.2">
      <c r="A7">
        <v>1990</v>
      </c>
      <c r="B7">
        <v>2</v>
      </c>
      <c r="C7">
        <f>IFERROR(VLOOKUP($A7,pop!$A$2:$B$34,2,),"")</f>
        <v>29.81</v>
      </c>
      <c r="D7" t="s">
        <v>7</v>
      </c>
      <c r="F7">
        <f>VLOOKUP(B7,Sheet3!$A$4:$B$15,2,FALSE)</f>
        <v>0.33349545046986223</v>
      </c>
      <c r="G7" s="3">
        <f t="shared" si="0"/>
        <v>9941499.3785065934</v>
      </c>
    </row>
    <row r="8" spans="1:7" x14ac:dyDescent="0.2">
      <c r="A8">
        <v>1990</v>
      </c>
      <c r="B8">
        <v>3</v>
      </c>
      <c r="C8">
        <f>IFERROR(VLOOKUP($A8,pop!$A$2:$B$34,2,),"")</f>
        <v>29.81</v>
      </c>
      <c r="D8" t="s">
        <v>7</v>
      </c>
      <c r="F8">
        <f>VLOOKUP(B8,Sheet3!$A$4:$B$15,2,FALSE)</f>
        <v>0.35260218005996302</v>
      </c>
      <c r="G8" s="3">
        <f t="shared" si="0"/>
        <v>10511070.987587499</v>
      </c>
    </row>
    <row r="9" spans="1:7" x14ac:dyDescent="0.2">
      <c r="A9">
        <v>1990</v>
      </c>
      <c r="B9">
        <v>10</v>
      </c>
      <c r="C9">
        <f>IFERROR(VLOOKUP($A9,pop!$A$2:$B$34,2,),"")</f>
        <v>29.81</v>
      </c>
      <c r="D9" t="s">
        <v>7</v>
      </c>
      <c r="F9">
        <f>VLOOKUP(B9,Sheet3!$A$4:$B$15,2,FALSE)</f>
        <v>0.35323915302449771</v>
      </c>
      <c r="G9" s="3">
        <f t="shared" si="0"/>
        <v>10530059.151660277</v>
      </c>
    </row>
    <row r="10" spans="1:7" x14ac:dyDescent="0.2">
      <c r="A10">
        <v>1990</v>
      </c>
      <c r="B10">
        <v>11</v>
      </c>
      <c r="C10">
        <f>IFERROR(VLOOKUP($A10,pop!$A$2:$B$34,2,),"")</f>
        <v>29.81</v>
      </c>
      <c r="D10" t="s">
        <v>7</v>
      </c>
      <c r="F10">
        <f>VLOOKUP(B10,Sheet3!$A$4:$B$15,2,FALSE)</f>
        <v>0.33908504880990453</v>
      </c>
      <c r="G10" s="3">
        <f t="shared" si="0"/>
        <v>10108125.305023255</v>
      </c>
    </row>
    <row r="11" spans="1:7" x14ac:dyDescent="0.2">
      <c r="A11">
        <v>1990</v>
      </c>
      <c r="B11">
        <v>6</v>
      </c>
      <c r="C11">
        <f>IFERROR(VLOOKUP($A11,pop!$A$2:$B$34,2,),"")</f>
        <v>29.81</v>
      </c>
      <c r="D11" t="s">
        <v>7</v>
      </c>
      <c r="F11">
        <f>VLOOKUP(B11,Sheet3!$A$4:$B$15,2,FALSE)</f>
        <v>0.34896716112719306</v>
      </c>
      <c r="G11" s="3">
        <f t="shared" si="0"/>
        <v>10402711.073201625</v>
      </c>
    </row>
    <row r="12" spans="1:7" x14ac:dyDescent="0.2">
      <c r="A12">
        <v>1990</v>
      </c>
      <c r="B12">
        <v>4</v>
      </c>
      <c r="C12">
        <f>IFERROR(VLOOKUP($A12,pop!$A$2:$B$34,2,),"")</f>
        <v>29.81</v>
      </c>
      <c r="D12" t="s">
        <v>7</v>
      </c>
      <c r="F12">
        <f>VLOOKUP(B12,Sheet3!$A$4:$B$15,2,FALSE)</f>
        <v>0.34341721087566018</v>
      </c>
      <c r="G12" s="3">
        <f t="shared" si="0"/>
        <v>10237267.056203431</v>
      </c>
    </row>
    <row r="13" spans="1:7" x14ac:dyDescent="0.2">
      <c r="A13">
        <v>1990</v>
      </c>
      <c r="B13">
        <v>5</v>
      </c>
      <c r="C13">
        <f>IFERROR(VLOOKUP($A13,pop!$A$2:$B$34,2,),"")</f>
        <v>29.81</v>
      </c>
      <c r="D13" t="s">
        <v>7</v>
      </c>
      <c r="F13">
        <f>VLOOKUP(B13,Sheet3!$A$4:$B$15,2,FALSE)</f>
        <v>0.34752447128160296</v>
      </c>
      <c r="G13" s="3">
        <f t="shared" si="0"/>
        <v>10359704.488904584</v>
      </c>
    </row>
    <row r="14" spans="1:7" x14ac:dyDescent="0.2">
      <c r="A14">
        <v>1991</v>
      </c>
      <c r="B14">
        <v>1</v>
      </c>
      <c r="C14">
        <f>IFERROR(VLOOKUP($A14,pop!$A$2:$B$34,2,),"")</f>
        <v>30.47</v>
      </c>
      <c r="D14" t="s">
        <v>7</v>
      </c>
      <c r="F14">
        <f>VLOOKUP(B14,Sheet3!$A$4:$B$15,2,FALSE)</f>
        <v>0.34582255419788055</v>
      </c>
      <c r="G14" s="3">
        <f t="shared" si="0"/>
        <v>10537213.22640942</v>
      </c>
    </row>
    <row r="15" spans="1:7" x14ac:dyDescent="0.2">
      <c r="A15">
        <v>1991</v>
      </c>
      <c r="B15">
        <v>9</v>
      </c>
      <c r="C15">
        <f>IFERROR(VLOOKUP($A15,pop!$A$2:$B$34,2,),"")</f>
        <v>30.47</v>
      </c>
      <c r="D15" t="s">
        <v>7</v>
      </c>
      <c r="F15">
        <f>VLOOKUP(B15,Sheet3!$A$4:$B$15,2,FALSE)</f>
        <v>0.34515133704423984</v>
      </c>
      <c r="G15" s="3">
        <f t="shared" si="0"/>
        <v>10516761.239737988</v>
      </c>
    </row>
    <row r="16" spans="1:7" x14ac:dyDescent="0.2">
      <c r="A16">
        <v>1991</v>
      </c>
      <c r="B16">
        <v>10</v>
      </c>
      <c r="C16">
        <f>IFERROR(VLOOKUP($A16,pop!$A$2:$B$34,2,),"")</f>
        <v>30.47</v>
      </c>
      <c r="D16" t="s">
        <v>7</v>
      </c>
      <c r="F16">
        <f>VLOOKUP(B16,Sheet3!$A$4:$B$15,2,FALSE)</f>
        <v>0.35323915302449771</v>
      </c>
      <c r="G16" s="3">
        <f t="shared" si="0"/>
        <v>10763196.992656445</v>
      </c>
    </row>
    <row r="17" spans="1:7" x14ac:dyDescent="0.2">
      <c r="A17">
        <v>1991</v>
      </c>
      <c r="B17">
        <v>12</v>
      </c>
      <c r="C17">
        <f>IFERROR(VLOOKUP($A17,pop!$A$2:$B$34,2,),"")</f>
        <v>30.47</v>
      </c>
      <c r="D17" t="s">
        <v>7</v>
      </c>
      <c r="F17">
        <f>VLOOKUP(B17,Sheet3!$A$4:$B$15,2,FALSE)</f>
        <v>0.35464824139469625</v>
      </c>
      <c r="G17" s="3">
        <f t="shared" si="0"/>
        <v>10806131.915296394</v>
      </c>
    </row>
    <row r="18" spans="1:7" x14ac:dyDescent="0.2">
      <c r="A18">
        <v>1991</v>
      </c>
      <c r="B18">
        <v>8</v>
      </c>
      <c r="C18">
        <f>IFERROR(VLOOKUP($A18,pop!$A$2:$B$34,2,),"")</f>
        <v>30.47</v>
      </c>
      <c r="D18" t="s">
        <v>7</v>
      </c>
      <c r="F18">
        <f>VLOOKUP(B18,Sheet3!$A$4:$B$15,2,FALSE)</f>
        <v>0.34992802032079456</v>
      </c>
      <c r="G18" s="3">
        <f t="shared" si="0"/>
        <v>10662306.779174611</v>
      </c>
    </row>
    <row r="19" spans="1:7" x14ac:dyDescent="0.2">
      <c r="A19">
        <v>1991</v>
      </c>
      <c r="B19">
        <v>7</v>
      </c>
      <c r="C19">
        <f>IFERROR(VLOOKUP($A19,pop!$A$2:$B$34,2,),"")</f>
        <v>30.47</v>
      </c>
      <c r="D19" t="s">
        <v>7</v>
      </c>
      <c r="F19">
        <f>VLOOKUP(B19,Sheet3!$A$4:$B$15,2,FALSE)</f>
        <v>0.3492326211758589</v>
      </c>
      <c r="G19" s="3">
        <f t="shared" si="0"/>
        <v>10641117.96722842</v>
      </c>
    </row>
    <row r="20" spans="1:7" x14ac:dyDescent="0.2">
      <c r="A20">
        <v>1991</v>
      </c>
      <c r="B20">
        <v>2</v>
      </c>
      <c r="C20">
        <f>IFERROR(VLOOKUP($A20,pop!$A$2:$B$34,2,),"")</f>
        <v>30.47</v>
      </c>
      <c r="D20" t="s">
        <v>7</v>
      </c>
      <c r="F20">
        <f>VLOOKUP(B20,Sheet3!$A$4:$B$15,2,FALSE)</f>
        <v>0.33349545046986223</v>
      </c>
      <c r="G20" s="3">
        <f t="shared" si="0"/>
        <v>10161606.375816703</v>
      </c>
    </row>
    <row r="21" spans="1:7" x14ac:dyDescent="0.2">
      <c r="A21">
        <v>1991</v>
      </c>
      <c r="B21">
        <v>11</v>
      </c>
      <c r="C21">
        <f>IFERROR(VLOOKUP($A21,pop!$A$2:$B$34,2,),"")</f>
        <v>30.47</v>
      </c>
      <c r="D21" t="s">
        <v>7</v>
      </c>
      <c r="F21">
        <f>VLOOKUP(B21,Sheet3!$A$4:$B$15,2,FALSE)</f>
        <v>0.33908504880990453</v>
      </c>
      <c r="G21" s="3">
        <f t="shared" si="0"/>
        <v>10331921.437237792</v>
      </c>
    </row>
    <row r="22" spans="1:7" x14ac:dyDescent="0.2">
      <c r="A22">
        <v>1991</v>
      </c>
      <c r="B22">
        <v>3</v>
      </c>
      <c r="C22">
        <f>IFERROR(VLOOKUP($A22,pop!$A$2:$B$34,2,),"")</f>
        <v>30.47</v>
      </c>
      <c r="D22" t="s">
        <v>7</v>
      </c>
      <c r="F22">
        <f>VLOOKUP(B22,Sheet3!$A$4:$B$15,2,FALSE)</f>
        <v>0.35260218005996302</v>
      </c>
      <c r="G22" s="3">
        <f t="shared" si="0"/>
        <v>10743788.426427074</v>
      </c>
    </row>
    <row r="23" spans="1:7" x14ac:dyDescent="0.2">
      <c r="A23">
        <v>1991</v>
      </c>
      <c r="B23">
        <v>4</v>
      </c>
      <c r="C23">
        <f>IFERROR(VLOOKUP($A23,pop!$A$2:$B$34,2,),"")</f>
        <v>30.47</v>
      </c>
      <c r="D23" t="s">
        <v>7</v>
      </c>
      <c r="F23">
        <f>VLOOKUP(B23,Sheet3!$A$4:$B$15,2,FALSE)</f>
        <v>0.34341721087566018</v>
      </c>
      <c r="G23" s="3">
        <f t="shared" si="0"/>
        <v>10463922.415381366</v>
      </c>
    </row>
    <row r="24" spans="1:7" x14ac:dyDescent="0.2">
      <c r="A24">
        <v>1991</v>
      </c>
      <c r="B24">
        <v>6</v>
      </c>
      <c r="C24">
        <f>IFERROR(VLOOKUP($A24,pop!$A$2:$B$34,2,),"")</f>
        <v>30.47</v>
      </c>
      <c r="D24" t="s">
        <v>7</v>
      </c>
      <c r="F24">
        <f>VLOOKUP(B24,Sheet3!$A$4:$B$15,2,FALSE)</f>
        <v>0.34896716112719306</v>
      </c>
      <c r="G24" s="3">
        <f t="shared" si="0"/>
        <v>10633029.399545573</v>
      </c>
    </row>
    <row r="25" spans="1:7" x14ac:dyDescent="0.2">
      <c r="A25">
        <v>1991</v>
      </c>
      <c r="B25">
        <v>5</v>
      </c>
      <c r="C25">
        <f>IFERROR(VLOOKUP($A25,pop!$A$2:$B$34,2,),"")</f>
        <v>30.47</v>
      </c>
      <c r="D25" t="s">
        <v>7</v>
      </c>
      <c r="F25">
        <f>VLOOKUP(B25,Sheet3!$A$4:$B$15,2,FALSE)</f>
        <v>0.34752447128160296</v>
      </c>
      <c r="G25" s="3">
        <f t="shared" si="0"/>
        <v>10589070.639950443</v>
      </c>
    </row>
    <row r="26" spans="1:7" x14ac:dyDescent="0.2">
      <c r="A26">
        <v>1992</v>
      </c>
      <c r="B26">
        <v>8</v>
      </c>
      <c r="C26">
        <f>IFERROR(VLOOKUP($A26,pop!$A$2:$B$34,2,),"")</f>
        <v>30.98</v>
      </c>
      <c r="D26" t="s">
        <v>7</v>
      </c>
      <c r="F26">
        <f>VLOOKUP(B26,Sheet3!$A$4:$B$15,2,FALSE)</f>
        <v>0.34992802032079456</v>
      </c>
      <c r="G26" s="3">
        <f t="shared" si="0"/>
        <v>10840770.069538215</v>
      </c>
    </row>
    <row r="27" spans="1:7" x14ac:dyDescent="0.2">
      <c r="A27">
        <v>1992</v>
      </c>
      <c r="B27">
        <v>9</v>
      </c>
      <c r="C27">
        <f>IFERROR(VLOOKUP($A27,pop!$A$2:$B$34,2,),"")</f>
        <v>30.98</v>
      </c>
      <c r="D27" t="s">
        <v>7</v>
      </c>
      <c r="F27">
        <f>VLOOKUP(B27,Sheet3!$A$4:$B$15,2,FALSE)</f>
        <v>0.34515133704423984</v>
      </c>
      <c r="G27" s="3">
        <f t="shared" si="0"/>
        <v>10692788.42163055</v>
      </c>
    </row>
    <row r="28" spans="1:7" x14ac:dyDescent="0.2">
      <c r="A28">
        <v>1992</v>
      </c>
      <c r="B28">
        <v>1</v>
      </c>
      <c r="C28">
        <f>IFERROR(VLOOKUP($A28,pop!$A$2:$B$34,2,),"")</f>
        <v>30.98</v>
      </c>
      <c r="D28" t="s">
        <v>7</v>
      </c>
      <c r="F28">
        <f>VLOOKUP(B28,Sheet3!$A$4:$B$15,2,FALSE)</f>
        <v>0.34582255419788055</v>
      </c>
      <c r="G28" s="3">
        <f t="shared" si="0"/>
        <v>10713582.72905034</v>
      </c>
    </row>
    <row r="29" spans="1:7" x14ac:dyDescent="0.2">
      <c r="A29">
        <v>1992</v>
      </c>
      <c r="B29">
        <v>12</v>
      </c>
      <c r="C29">
        <f>IFERROR(VLOOKUP($A29,pop!$A$2:$B$34,2,),"")</f>
        <v>30.98</v>
      </c>
      <c r="D29" t="s">
        <v>7</v>
      </c>
      <c r="F29">
        <f>VLOOKUP(B29,Sheet3!$A$4:$B$15,2,FALSE)</f>
        <v>0.35464824139469625</v>
      </c>
      <c r="G29" s="3">
        <f t="shared" si="0"/>
        <v>10987002.518407689</v>
      </c>
    </row>
    <row r="30" spans="1:7" x14ac:dyDescent="0.2">
      <c r="A30">
        <v>1992</v>
      </c>
      <c r="B30">
        <v>7</v>
      </c>
      <c r="C30">
        <f>IFERROR(VLOOKUP($A30,pop!$A$2:$B$34,2,),"")</f>
        <v>30.98</v>
      </c>
      <c r="D30" t="s">
        <v>7</v>
      </c>
      <c r="F30">
        <f>VLOOKUP(B30,Sheet3!$A$4:$B$15,2,FALSE)</f>
        <v>0.3492326211758589</v>
      </c>
      <c r="G30" s="3">
        <f t="shared" si="0"/>
        <v>10819226.604028109</v>
      </c>
    </row>
    <row r="31" spans="1:7" x14ac:dyDescent="0.2">
      <c r="A31">
        <v>1992</v>
      </c>
      <c r="B31">
        <v>10</v>
      </c>
      <c r="C31">
        <f>IFERROR(VLOOKUP($A31,pop!$A$2:$B$34,2,),"")</f>
        <v>30.98</v>
      </c>
      <c r="D31" t="s">
        <v>7</v>
      </c>
      <c r="F31">
        <f>VLOOKUP(B31,Sheet3!$A$4:$B$15,2,FALSE)</f>
        <v>0.35323915302449771</v>
      </c>
      <c r="G31" s="3">
        <f t="shared" si="0"/>
        <v>10943348.96069894</v>
      </c>
    </row>
    <row r="32" spans="1:7" x14ac:dyDescent="0.2">
      <c r="A32">
        <v>1992</v>
      </c>
      <c r="B32">
        <v>2</v>
      </c>
      <c r="C32">
        <f>IFERROR(VLOOKUP($A32,pop!$A$2:$B$34,2,),"")</f>
        <v>30.98</v>
      </c>
      <c r="D32" t="s">
        <v>7</v>
      </c>
      <c r="F32">
        <f>VLOOKUP(B32,Sheet3!$A$4:$B$15,2,FALSE)</f>
        <v>0.33349545046986223</v>
      </c>
      <c r="G32" s="3">
        <f t="shared" si="0"/>
        <v>10331689.055556333</v>
      </c>
    </row>
    <row r="33" spans="1:7" x14ac:dyDescent="0.2">
      <c r="A33">
        <v>1992</v>
      </c>
      <c r="B33">
        <v>6</v>
      </c>
      <c r="C33">
        <f>IFERROR(VLOOKUP($A33,pop!$A$2:$B$34,2,),"")</f>
        <v>30.98</v>
      </c>
      <c r="D33" t="s">
        <v>7</v>
      </c>
      <c r="F33">
        <f>VLOOKUP(B33,Sheet3!$A$4:$B$15,2,FALSE)</f>
        <v>0.34896716112719306</v>
      </c>
      <c r="G33" s="3">
        <f t="shared" si="0"/>
        <v>10811002.651720442</v>
      </c>
    </row>
    <row r="34" spans="1:7" x14ac:dyDescent="0.2">
      <c r="A34">
        <v>1992</v>
      </c>
      <c r="B34">
        <v>11</v>
      </c>
      <c r="C34">
        <f>IFERROR(VLOOKUP($A34,pop!$A$2:$B$34,2,),"")</f>
        <v>30.98</v>
      </c>
      <c r="D34" t="s">
        <v>7</v>
      </c>
      <c r="F34">
        <f>VLOOKUP(B34,Sheet3!$A$4:$B$15,2,FALSE)</f>
        <v>0.33908504880990453</v>
      </c>
      <c r="G34" s="3">
        <f t="shared" si="0"/>
        <v>10504854.812130842</v>
      </c>
    </row>
    <row r="35" spans="1:7" x14ac:dyDescent="0.2">
      <c r="A35">
        <v>1992</v>
      </c>
      <c r="B35">
        <v>3</v>
      </c>
      <c r="C35">
        <f>IFERROR(VLOOKUP($A35,pop!$A$2:$B$34,2,),"")</f>
        <v>30.98</v>
      </c>
      <c r="D35" t="s">
        <v>7</v>
      </c>
      <c r="F35">
        <f>VLOOKUP(B35,Sheet3!$A$4:$B$15,2,FALSE)</f>
        <v>0.35260218005996302</v>
      </c>
      <c r="G35" s="3">
        <f t="shared" si="0"/>
        <v>10923615.538257655</v>
      </c>
    </row>
    <row r="36" spans="1:7" x14ac:dyDescent="0.2">
      <c r="A36">
        <v>1992</v>
      </c>
      <c r="B36">
        <v>4</v>
      </c>
      <c r="C36">
        <f>IFERROR(VLOOKUP($A36,pop!$A$2:$B$34,2,),"")</f>
        <v>30.98</v>
      </c>
      <c r="D36" t="s">
        <v>7</v>
      </c>
      <c r="F36">
        <f>VLOOKUP(B36,Sheet3!$A$4:$B$15,2,FALSE)</f>
        <v>0.34341721087566018</v>
      </c>
      <c r="G36" s="3">
        <f t="shared" si="0"/>
        <v>10639065.192927953</v>
      </c>
    </row>
    <row r="37" spans="1:7" x14ac:dyDescent="0.2">
      <c r="A37">
        <v>1992</v>
      </c>
      <c r="B37">
        <v>5</v>
      </c>
      <c r="C37">
        <f>IFERROR(VLOOKUP($A37,pop!$A$2:$B$34,2,),"")</f>
        <v>30.98</v>
      </c>
      <c r="D37" t="s">
        <v>7</v>
      </c>
      <c r="F37">
        <f>VLOOKUP(B37,Sheet3!$A$4:$B$15,2,FALSE)</f>
        <v>0.34752447128160296</v>
      </c>
      <c r="G37" s="3">
        <f t="shared" si="0"/>
        <v>10766308.120304059</v>
      </c>
    </row>
    <row r="38" spans="1:7" x14ac:dyDescent="0.2">
      <c r="A38">
        <v>1993</v>
      </c>
      <c r="B38">
        <v>1</v>
      </c>
      <c r="C38">
        <f>IFERROR(VLOOKUP($A38,pop!$A$2:$B$34,2,),"")</f>
        <v>31.28</v>
      </c>
      <c r="D38" t="s">
        <v>7</v>
      </c>
      <c r="F38">
        <f>VLOOKUP(B38,Sheet3!$A$4:$B$15,2,FALSE)</f>
        <v>0.34582255419788055</v>
      </c>
      <c r="G38" s="3">
        <f t="shared" si="0"/>
        <v>10817329.495309703</v>
      </c>
    </row>
    <row r="39" spans="1:7" x14ac:dyDescent="0.2">
      <c r="A39">
        <v>1993</v>
      </c>
      <c r="B39">
        <v>7</v>
      </c>
      <c r="C39">
        <f>IFERROR(VLOOKUP($A39,pop!$A$2:$B$34,2,),"")</f>
        <v>31.28</v>
      </c>
      <c r="D39" t="s">
        <v>7</v>
      </c>
      <c r="F39">
        <f>VLOOKUP(B39,Sheet3!$A$4:$B$15,2,FALSE)</f>
        <v>0.3492326211758589</v>
      </c>
      <c r="G39" s="3">
        <f t="shared" si="0"/>
        <v>10923996.390380867</v>
      </c>
    </row>
    <row r="40" spans="1:7" x14ac:dyDescent="0.2">
      <c r="A40">
        <v>1993</v>
      </c>
      <c r="B40">
        <v>9</v>
      </c>
      <c r="C40">
        <f>IFERROR(VLOOKUP($A40,pop!$A$2:$B$34,2,),"")</f>
        <v>31.28</v>
      </c>
      <c r="D40" t="s">
        <v>7</v>
      </c>
      <c r="F40">
        <f>VLOOKUP(B40,Sheet3!$A$4:$B$15,2,FALSE)</f>
        <v>0.34515133704423984</v>
      </c>
      <c r="G40" s="3">
        <f t="shared" si="0"/>
        <v>10796333.822743822</v>
      </c>
    </row>
    <row r="41" spans="1:7" x14ac:dyDescent="0.2">
      <c r="A41">
        <v>1993</v>
      </c>
      <c r="B41">
        <v>8</v>
      </c>
      <c r="C41">
        <f>IFERROR(VLOOKUP($A41,pop!$A$2:$B$34,2,),"")</f>
        <v>31.28</v>
      </c>
      <c r="D41" t="s">
        <v>7</v>
      </c>
      <c r="F41">
        <f>VLOOKUP(B41,Sheet3!$A$4:$B$15,2,FALSE)</f>
        <v>0.34992802032079456</v>
      </c>
      <c r="G41" s="3">
        <f t="shared" si="0"/>
        <v>10945748.475634454</v>
      </c>
    </row>
    <row r="42" spans="1:7" x14ac:dyDescent="0.2">
      <c r="A42">
        <v>1993</v>
      </c>
      <c r="B42">
        <v>12</v>
      </c>
      <c r="C42">
        <f>IFERROR(VLOOKUP($A42,pop!$A$2:$B$34,2,),"")</f>
        <v>31.28</v>
      </c>
      <c r="D42" t="s">
        <v>7</v>
      </c>
      <c r="F42">
        <f>VLOOKUP(B42,Sheet3!$A$4:$B$15,2,FALSE)</f>
        <v>0.35464824139469625</v>
      </c>
      <c r="G42" s="3">
        <f t="shared" si="0"/>
        <v>11093396.990826098</v>
      </c>
    </row>
    <row r="43" spans="1:7" x14ac:dyDescent="0.2">
      <c r="A43">
        <v>1993</v>
      </c>
      <c r="B43">
        <v>2</v>
      </c>
      <c r="C43">
        <f>IFERROR(VLOOKUP($A43,pop!$A$2:$B$34,2,),"")</f>
        <v>31.28</v>
      </c>
      <c r="D43" t="s">
        <v>7</v>
      </c>
      <c r="F43">
        <f>VLOOKUP(B43,Sheet3!$A$4:$B$15,2,FALSE)</f>
        <v>0.33349545046986223</v>
      </c>
      <c r="G43" s="3">
        <f t="shared" si="0"/>
        <v>10431737.69069729</v>
      </c>
    </row>
    <row r="44" spans="1:7" x14ac:dyDescent="0.2">
      <c r="A44">
        <v>1993</v>
      </c>
      <c r="B44">
        <v>3</v>
      </c>
      <c r="C44">
        <f>IFERROR(VLOOKUP($A44,pop!$A$2:$B$34,2,),"")</f>
        <v>31.28</v>
      </c>
      <c r="D44" t="s">
        <v>7</v>
      </c>
      <c r="F44">
        <f>VLOOKUP(B44,Sheet3!$A$4:$B$15,2,FALSE)</f>
        <v>0.35260218005996302</v>
      </c>
      <c r="G44" s="3">
        <f t="shared" si="0"/>
        <v>11029396.192275643</v>
      </c>
    </row>
    <row r="45" spans="1:7" x14ac:dyDescent="0.2">
      <c r="A45">
        <v>1993</v>
      </c>
      <c r="B45">
        <v>10</v>
      </c>
      <c r="C45">
        <f>IFERROR(VLOOKUP($A45,pop!$A$2:$B$34,2,),"")</f>
        <v>31.28</v>
      </c>
      <c r="D45" t="s">
        <v>7</v>
      </c>
      <c r="F45">
        <f>VLOOKUP(B45,Sheet3!$A$4:$B$15,2,FALSE)</f>
        <v>0.35323915302449771</v>
      </c>
      <c r="G45" s="3">
        <f t="shared" si="0"/>
        <v>11049320.706606288</v>
      </c>
    </row>
    <row r="46" spans="1:7" x14ac:dyDescent="0.2">
      <c r="A46">
        <v>1993</v>
      </c>
      <c r="B46">
        <v>6</v>
      </c>
      <c r="C46">
        <f>IFERROR(VLOOKUP($A46,pop!$A$2:$B$34,2,),"")</f>
        <v>31.28</v>
      </c>
      <c r="D46" t="s">
        <v>7</v>
      </c>
      <c r="F46">
        <f>VLOOKUP(B46,Sheet3!$A$4:$B$15,2,FALSE)</f>
        <v>0.34896716112719306</v>
      </c>
      <c r="G46" s="3">
        <f t="shared" si="0"/>
        <v>10915692.8000586</v>
      </c>
    </row>
    <row r="47" spans="1:7" x14ac:dyDescent="0.2">
      <c r="A47">
        <v>1993</v>
      </c>
      <c r="B47">
        <v>11</v>
      </c>
      <c r="C47">
        <f>IFERROR(VLOOKUP($A47,pop!$A$2:$B$34,2,),"")</f>
        <v>31.28</v>
      </c>
      <c r="D47" t="s">
        <v>7</v>
      </c>
      <c r="F47">
        <f>VLOOKUP(B47,Sheet3!$A$4:$B$15,2,FALSE)</f>
        <v>0.33908504880990453</v>
      </c>
      <c r="G47" s="3">
        <f t="shared" si="0"/>
        <v>10606580.326773813</v>
      </c>
    </row>
    <row r="48" spans="1:7" x14ac:dyDescent="0.2">
      <c r="A48">
        <v>1993</v>
      </c>
      <c r="B48">
        <v>4</v>
      </c>
      <c r="C48">
        <f>IFERROR(VLOOKUP($A48,pop!$A$2:$B$34,2,),"")</f>
        <v>31.28</v>
      </c>
      <c r="D48" t="s">
        <v>7</v>
      </c>
      <c r="F48">
        <f>VLOOKUP(B48,Sheet3!$A$4:$B$15,2,FALSE)</f>
        <v>0.34341721087566018</v>
      </c>
      <c r="G48" s="3">
        <f t="shared" si="0"/>
        <v>10742090.35619065</v>
      </c>
    </row>
    <row r="49" spans="1:7" x14ac:dyDescent="0.2">
      <c r="A49">
        <v>1993</v>
      </c>
      <c r="B49">
        <v>5</v>
      </c>
      <c r="C49">
        <f>IFERROR(VLOOKUP($A49,pop!$A$2:$B$34,2,),"")</f>
        <v>31.28</v>
      </c>
      <c r="D49" t="s">
        <v>7</v>
      </c>
      <c r="F49">
        <f>VLOOKUP(B49,Sheet3!$A$4:$B$15,2,FALSE)</f>
        <v>0.34752447128160296</v>
      </c>
      <c r="G49" s="3">
        <f t="shared" si="0"/>
        <v>10870565.461688541</v>
      </c>
    </row>
    <row r="50" spans="1:7" x14ac:dyDescent="0.2">
      <c r="A50">
        <v>1994</v>
      </c>
      <c r="B50">
        <v>8</v>
      </c>
      <c r="C50">
        <f>IFERROR(VLOOKUP($A50,pop!$A$2:$B$34,2,),"")</f>
        <v>31.48</v>
      </c>
      <c r="D50" t="s">
        <v>7</v>
      </c>
      <c r="F50">
        <f>VLOOKUP(B50,Sheet3!$A$4:$B$15,2,FALSE)</f>
        <v>0.34992802032079456</v>
      </c>
      <c r="G50" s="3">
        <f t="shared" si="0"/>
        <v>11015734.079698613</v>
      </c>
    </row>
    <row r="51" spans="1:7" x14ac:dyDescent="0.2">
      <c r="A51">
        <v>1994</v>
      </c>
      <c r="B51">
        <v>9</v>
      </c>
      <c r="C51">
        <f>IFERROR(VLOOKUP($A51,pop!$A$2:$B$34,2,),"")</f>
        <v>31.48</v>
      </c>
      <c r="D51" t="s">
        <v>7</v>
      </c>
      <c r="F51">
        <f>VLOOKUP(B51,Sheet3!$A$4:$B$15,2,FALSE)</f>
        <v>0.34515133704423984</v>
      </c>
      <c r="G51" s="3">
        <f t="shared" si="0"/>
        <v>10865364.09015267</v>
      </c>
    </row>
    <row r="52" spans="1:7" x14ac:dyDescent="0.2">
      <c r="A52">
        <v>1994</v>
      </c>
      <c r="B52">
        <v>7</v>
      </c>
      <c r="C52">
        <f>IFERROR(VLOOKUP($A52,pop!$A$2:$B$34,2,),"")</f>
        <v>31.48</v>
      </c>
      <c r="D52" t="s">
        <v>7</v>
      </c>
      <c r="F52">
        <f>VLOOKUP(B52,Sheet3!$A$4:$B$15,2,FALSE)</f>
        <v>0.3492326211758589</v>
      </c>
      <c r="G52" s="3">
        <f t="shared" si="0"/>
        <v>10993842.914616039</v>
      </c>
    </row>
    <row r="53" spans="1:7" x14ac:dyDescent="0.2">
      <c r="A53">
        <v>1994</v>
      </c>
      <c r="B53">
        <v>1</v>
      </c>
      <c r="C53">
        <f>IFERROR(VLOOKUP($A53,pop!$A$2:$B$34,2,),"")</f>
        <v>31.48</v>
      </c>
      <c r="D53" t="s">
        <v>7</v>
      </c>
      <c r="F53">
        <f>VLOOKUP(B53,Sheet3!$A$4:$B$15,2,FALSE)</f>
        <v>0.34582255419788055</v>
      </c>
      <c r="G53" s="3">
        <f t="shared" si="0"/>
        <v>10886494.006149279</v>
      </c>
    </row>
    <row r="54" spans="1:7" x14ac:dyDescent="0.2">
      <c r="A54">
        <v>1994</v>
      </c>
      <c r="B54">
        <v>12</v>
      </c>
      <c r="C54">
        <f>IFERROR(VLOOKUP($A54,pop!$A$2:$B$34,2,),"")</f>
        <v>31.48</v>
      </c>
      <c r="D54" t="s">
        <v>7</v>
      </c>
      <c r="F54">
        <f>VLOOKUP(B54,Sheet3!$A$4:$B$15,2,FALSE)</f>
        <v>0.35464824139469625</v>
      </c>
      <c r="G54" s="3">
        <f t="shared" si="0"/>
        <v>11164326.639105039</v>
      </c>
    </row>
    <row r="55" spans="1:7" x14ac:dyDescent="0.2">
      <c r="A55">
        <v>1994</v>
      </c>
      <c r="B55">
        <v>2</v>
      </c>
      <c r="C55">
        <f>IFERROR(VLOOKUP($A55,pop!$A$2:$B$34,2,),"")</f>
        <v>31.48</v>
      </c>
      <c r="D55" t="s">
        <v>7</v>
      </c>
      <c r="F55">
        <f>VLOOKUP(B55,Sheet3!$A$4:$B$15,2,FALSE)</f>
        <v>0.33349545046986223</v>
      </c>
      <c r="G55" s="3">
        <f t="shared" si="0"/>
        <v>10498436.780791262</v>
      </c>
    </row>
    <row r="56" spans="1:7" x14ac:dyDescent="0.2">
      <c r="A56">
        <v>1994</v>
      </c>
      <c r="B56">
        <v>10</v>
      </c>
      <c r="C56">
        <f>IFERROR(VLOOKUP($A56,pop!$A$2:$B$34,2,),"")</f>
        <v>31.48</v>
      </c>
      <c r="D56" t="s">
        <v>7</v>
      </c>
      <c r="F56">
        <f>VLOOKUP(B56,Sheet3!$A$4:$B$15,2,FALSE)</f>
        <v>0.35323915302449771</v>
      </c>
      <c r="G56" s="3">
        <f t="shared" si="0"/>
        <v>11119968.537211187</v>
      </c>
    </row>
    <row r="57" spans="1:7" x14ac:dyDescent="0.2">
      <c r="A57">
        <v>1994</v>
      </c>
      <c r="B57">
        <v>3</v>
      </c>
      <c r="C57">
        <f>IFERROR(VLOOKUP($A57,pop!$A$2:$B$34,2,),"")</f>
        <v>31.48</v>
      </c>
      <c r="D57" t="s">
        <v>7</v>
      </c>
      <c r="F57">
        <f>VLOOKUP(B57,Sheet3!$A$4:$B$15,2,FALSE)</f>
        <v>0.35260218005996302</v>
      </c>
      <c r="G57" s="3">
        <f t="shared" si="0"/>
        <v>11099916.628287636</v>
      </c>
    </row>
    <row r="58" spans="1:7" x14ac:dyDescent="0.2">
      <c r="A58">
        <v>1994</v>
      </c>
      <c r="B58">
        <v>6</v>
      </c>
      <c r="C58">
        <f>IFERROR(VLOOKUP($A58,pop!$A$2:$B$34,2,),"")</f>
        <v>31.48</v>
      </c>
      <c r="D58" t="s">
        <v>7</v>
      </c>
      <c r="F58">
        <f>VLOOKUP(B58,Sheet3!$A$4:$B$15,2,FALSE)</f>
        <v>0.34896716112719306</v>
      </c>
      <c r="G58" s="3">
        <f t="shared" si="0"/>
        <v>10985486.232284037</v>
      </c>
    </row>
    <row r="59" spans="1:7" x14ac:dyDescent="0.2">
      <c r="A59">
        <v>1994</v>
      </c>
      <c r="B59">
        <v>11</v>
      </c>
      <c r="C59">
        <f>IFERROR(VLOOKUP($A59,pop!$A$2:$B$34,2,),"")</f>
        <v>31.48</v>
      </c>
      <c r="D59" t="s">
        <v>7</v>
      </c>
      <c r="F59">
        <f>VLOOKUP(B59,Sheet3!$A$4:$B$15,2,FALSE)</f>
        <v>0.33908504880990453</v>
      </c>
      <c r="G59" s="3">
        <f t="shared" si="0"/>
        <v>10674397.336535795</v>
      </c>
    </row>
    <row r="60" spans="1:7" x14ac:dyDescent="0.2">
      <c r="A60">
        <v>1994</v>
      </c>
      <c r="B60">
        <v>4</v>
      </c>
      <c r="C60">
        <f>IFERROR(VLOOKUP($A60,pop!$A$2:$B$34,2,),"")</f>
        <v>31.48</v>
      </c>
      <c r="D60" t="s">
        <v>7</v>
      </c>
      <c r="F60">
        <f>VLOOKUP(B60,Sheet3!$A$4:$B$15,2,FALSE)</f>
        <v>0.34341721087566018</v>
      </c>
      <c r="G60" s="3">
        <f t="shared" si="0"/>
        <v>10810773.798365783</v>
      </c>
    </row>
    <row r="61" spans="1:7" x14ac:dyDescent="0.2">
      <c r="A61">
        <v>1994</v>
      </c>
      <c r="B61">
        <v>5</v>
      </c>
      <c r="C61">
        <f>IFERROR(VLOOKUP($A61,pop!$A$2:$B$34,2,),"")</f>
        <v>31.48</v>
      </c>
      <c r="D61" t="s">
        <v>7</v>
      </c>
      <c r="F61">
        <f>VLOOKUP(B61,Sheet3!$A$4:$B$15,2,FALSE)</f>
        <v>0.34752447128160296</v>
      </c>
      <c r="G61" s="3">
        <f t="shared" si="0"/>
        <v>10940070.355944861</v>
      </c>
    </row>
    <row r="62" spans="1:7" x14ac:dyDescent="0.2">
      <c r="A62">
        <v>1995</v>
      </c>
      <c r="B62">
        <v>8</v>
      </c>
      <c r="C62">
        <f>IFERROR(VLOOKUP($A62,pop!$A$2:$B$34,2,),"")</f>
        <v>31.7</v>
      </c>
      <c r="D62" t="s">
        <v>7</v>
      </c>
      <c r="F62">
        <f>VLOOKUP(B62,Sheet3!$A$4:$B$15,2,FALSE)</f>
        <v>0.34992802032079456</v>
      </c>
      <c r="G62" s="3">
        <f t="shared" si="0"/>
        <v>11092718.244169187</v>
      </c>
    </row>
    <row r="63" spans="1:7" x14ac:dyDescent="0.2">
      <c r="A63">
        <v>1995</v>
      </c>
      <c r="B63">
        <v>9</v>
      </c>
      <c r="C63">
        <f>IFERROR(VLOOKUP($A63,pop!$A$2:$B$34,2,),"")</f>
        <v>31.7</v>
      </c>
      <c r="D63" t="s">
        <v>7</v>
      </c>
      <c r="F63">
        <f>VLOOKUP(B63,Sheet3!$A$4:$B$15,2,FALSE)</f>
        <v>0.34515133704423984</v>
      </c>
      <c r="G63" s="3">
        <f t="shared" si="0"/>
        <v>10941297.384302402</v>
      </c>
    </row>
    <row r="64" spans="1:7" x14ac:dyDescent="0.2">
      <c r="A64">
        <v>1995</v>
      </c>
      <c r="B64">
        <v>1</v>
      </c>
      <c r="C64">
        <f>IFERROR(VLOOKUP($A64,pop!$A$2:$B$34,2,),"")</f>
        <v>31.7</v>
      </c>
      <c r="D64" t="s">
        <v>7</v>
      </c>
      <c r="F64">
        <f>VLOOKUP(B64,Sheet3!$A$4:$B$15,2,FALSE)</f>
        <v>0.34582255419788055</v>
      </c>
      <c r="G64" s="3">
        <f t="shared" si="0"/>
        <v>10962574.968072813</v>
      </c>
    </row>
    <row r="65" spans="1:7" x14ac:dyDescent="0.2">
      <c r="A65">
        <v>1995</v>
      </c>
      <c r="B65">
        <v>7</v>
      </c>
      <c r="C65">
        <f>IFERROR(VLOOKUP($A65,pop!$A$2:$B$34,2,),"")</f>
        <v>31.7</v>
      </c>
      <c r="D65" t="s">
        <v>7</v>
      </c>
      <c r="F65">
        <f>VLOOKUP(B65,Sheet3!$A$4:$B$15,2,FALSE)</f>
        <v>0.3492326211758589</v>
      </c>
      <c r="G65" s="3">
        <f t="shared" si="0"/>
        <v>11070674.091274727</v>
      </c>
    </row>
    <row r="66" spans="1:7" x14ac:dyDescent="0.2">
      <c r="A66">
        <v>1995</v>
      </c>
      <c r="B66">
        <v>10</v>
      </c>
      <c r="C66">
        <f>IFERROR(VLOOKUP($A66,pop!$A$2:$B$34,2,),"")</f>
        <v>31.7</v>
      </c>
      <c r="D66" t="s">
        <v>7</v>
      </c>
      <c r="F66">
        <f>VLOOKUP(B66,Sheet3!$A$4:$B$15,2,FALSE)</f>
        <v>0.35323915302449771</v>
      </c>
      <c r="G66" s="3">
        <f t="shared" si="0"/>
        <v>11197681.150876578</v>
      </c>
    </row>
    <row r="67" spans="1:7" x14ac:dyDescent="0.2">
      <c r="A67">
        <v>1995</v>
      </c>
      <c r="B67">
        <v>12</v>
      </c>
      <c r="C67">
        <f>IFERROR(VLOOKUP($A67,pop!$A$2:$B$34,2,),"")</f>
        <v>31.7</v>
      </c>
      <c r="D67" t="s">
        <v>7</v>
      </c>
      <c r="F67">
        <f>VLOOKUP(B67,Sheet3!$A$4:$B$15,2,FALSE)</f>
        <v>0.35464824139469625</v>
      </c>
      <c r="G67" s="3">
        <f t="shared" ref="G67:G130" si="1">IF(D67=".",F67*(C67*1000000),D67)</f>
        <v>11242349.252211871</v>
      </c>
    </row>
    <row r="68" spans="1:7" x14ac:dyDescent="0.2">
      <c r="A68">
        <v>1995</v>
      </c>
      <c r="B68">
        <v>2</v>
      </c>
      <c r="C68">
        <f>IFERROR(VLOOKUP($A68,pop!$A$2:$B$34,2,),"")</f>
        <v>31.7</v>
      </c>
      <c r="D68" t="s">
        <v>7</v>
      </c>
      <c r="F68">
        <f>VLOOKUP(B68,Sheet3!$A$4:$B$15,2,FALSE)</f>
        <v>0.33349545046986223</v>
      </c>
      <c r="G68" s="3">
        <f t="shared" si="1"/>
        <v>10571805.779894633</v>
      </c>
    </row>
    <row r="69" spans="1:7" x14ac:dyDescent="0.2">
      <c r="A69">
        <v>1995</v>
      </c>
      <c r="B69">
        <v>11</v>
      </c>
      <c r="C69">
        <f>IFERROR(VLOOKUP($A69,pop!$A$2:$B$34,2,),"")</f>
        <v>31.7</v>
      </c>
      <c r="D69" t="s">
        <v>7</v>
      </c>
      <c r="F69">
        <f>VLOOKUP(B69,Sheet3!$A$4:$B$15,2,FALSE)</f>
        <v>0.33908504880990453</v>
      </c>
      <c r="G69" s="3">
        <f t="shared" si="1"/>
        <v>10748996.047273973</v>
      </c>
    </row>
    <row r="70" spans="1:7" x14ac:dyDescent="0.2">
      <c r="A70">
        <v>1995</v>
      </c>
      <c r="B70">
        <v>3</v>
      </c>
      <c r="C70">
        <f>IFERROR(VLOOKUP($A70,pop!$A$2:$B$34,2,),"")</f>
        <v>31.7</v>
      </c>
      <c r="D70" t="s">
        <v>7</v>
      </c>
      <c r="F70">
        <f>VLOOKUP(B70,Sheet3!$A$4:$B$15,2,FALSE)</f>
        <v>0.35260218005996302</v>
      </c>
      <c r="G70" s="3">
        <f t="shared" si="1"/>
        <v>11177489.107900828</v>
      </c>
    </row>
    <row r="71" spans="1:7" x14ac:dyDescent="0.2">
      <c r="A71">
        <v>1995</v>
      </c>
      <c r="B71">
        <v>6</v>
      </c>
      <c r="C71">
        <f>IFERROR(VLOOKUP($A71,pop!$A$2:$B$34,2,),"")</f>
        <v>31.7</v>
      </c>
      <c r="D71" t="s">
        <v>7</v>
      </c>
      <c r="F71">
        <f>VLOOKUP(B71,Sheet3!$A$4:$B$15,2,FALSE)</f>
        <v>0.34896716112719306</v>
      </c>
      <c r="G71" s="3">
        <f t="shared" si="1"/>
        <v>11062259.007732021</v>
      </c>
    </row>
    <row r="72" spans="1:7" x14ac:dyDescent="0.2">
      <c r="A72">
        <v>1995</v>
      </c>
      <c r="B72">
        <v>4</v>
      </c>
      <c r="C72">
        <f>IFERROR(VLOOKUP($A72,pop!$A$2:$B$34,2,),"")</f>
        <v>31.7</v>
      </c>
      <c r="D72" t="s">
        <v>7</v>
      </c>
      <c r="F72">
        <f>VLOOKUP(B72,Sheet3!$A$4:$B$15,2,FALSE)</f>
        <v>0.34341721087566018</v>
      </c>
      <c r="G72" s="3">
        <f t="shared" si="1"/>
        <v>10886325.584758427</v>
      </c>
    </row>
    <row r="73" spans="1:7" x14ac:dyDescent="0.2">
      <c r="A73">
        <v>1995</v>
      </c>
      <c r="B73">
        <v>5</v>
      </c>
      <c r="C73">
        <f>IFERROR(VLOOKUP($A73,pop!$A$2:$B$34,2,),"")</f>
        <v>31.7</v>
      </c>
      <c r="D73" t="s">
        <v>7</v>
      </c>
      <c r="F73">
        <f>VLOOKUP(B73,Sheet3!$A$4:$B$15,2,FALSE)</f>
        <v>0.34752447128160296</v>
      </c>
      <c r="G73" s="3">
        <f t="shared" si="1"/>
        <v>11016525.739626814</v>
      </c>
    </row>
    <row r="74" spans="1:7" x14ac:dyDescent="0.2">
      <c r="A74">
        <v>1996</v>
      </c>
      <c r="B74">
        <v>8</v>
      </c>
      <c r="C74">
        <f>IFERROR(VLOOKUP($A74,pop!$A$2:$B$34,2,),"")</f>
        <v>32.020000000000003</v>
      </c>
      <c r="D74" t="s">
        <v>7</v>
      </c>
      <c r="F74">
        <f>VLOOKUP(B74,Sheet3!$A$4:$B$15,2,FALSE)</f>
        <v>0.34992802032079456</v>
      </c>
      <c r="G74" s="3">
        <f t="shared" si="1"/>
        <v>11204695.210671844</v>
      </c>
    </row>
    <row r="75" spans="1:7" x14ac:dyDescent="0.2">
      <c r="A75">
        <v>1996</v>
      </c>
      <c r="B75">
        <v>9</v>
      </c>
      <c r="C75">
        <f>IFERROR(VLOOKUP($A75,pop!$A$2:$B$34,2,),"")</f>
        <v>32.020000000000003</v>
      </c>
      <c r="D75" t="s">
        <v>7</v>
      </c>
      <c r="F75">
        <f>VLOOKUP(B75,Sheet3!$A$4:$B$15,2,FALSE)</f>
        <v>0.34515133704423984</v>
      </c>
      <c r="G75" s="3">
        <f t="shared" si="1"/>
        <v>11051745.812156562</v>
      </c>
    </row>
    <row r="76" spans="1:7" x14ac:dyDescent="0.2">
      <c r="A76">
        <v>1996</v>
      </c>
      <c r="B76">
        <v>7</v>
      </c>
      <c r="C76">
        <f>IFERROR(VLOOKUP($A76,pop!$A$2:$B$34,2,),"")</f>
        <v>32.020000000000003</v>
      </c>
      <c r="D76" t="s">
        <v>7</v>
      </c>
      <c r="F76">
        <f>VLOOKUP(B76,Sheet3!$A$4:$B$15,2,FALSE)</f>
        <v>0.3492326211758589</v>
      </c>
      <c r="G76" s="3">
        <f t="shared" si="1"/>
        <v>11182428.530051004</v>
      </c>
    </row>
    <row r="77" spans="1:7" x14ac:dyDescent="0.2">
      <c r="A77">
        <v>1996</v>
      </c>
      <c r="B77">
        <v>1</v>
      </c>
      <c r="C77">
        <f>IFERROR(VLOOKUP($A77,pop!$A$2:$B$34,2,),"")</f>
        <v>32.020000000000003</v>
      </c>
      <c r="D77" t="s">
        <v>7</v>
      </c>
      <c r="F77">
        <f>VLOOKUP(B77,Sheet3!$A$4:$B$15,2,FALSE)</f>
        <v>0.34582255419788055</v>
      </c>
      <c r="G77" s="3">
        <f t="shared" si="1"/>
        <v>11073238.185416136</v>
      </c>
    </row>
    <row r="78" spans="1:7" x14ac:dyDescent="0.2">
      <c r="A78">
        <v>1996</v>
      </c>
      <c r="B78">
        <v>12</v>
      </c>
      <c r="C78">
        <f>IFERROR(VLOOKUP($A78,pop!$A$2:$B$34,2,),"")</f>
        <v>32.020000000000003</v>
      </c>
      <c r="D78" t="s">
        <v>7</v>
      </c>
      <c r="F78">
        <f>VLOOKUP(B78,Sheet3!$A$4:$B$15,2,FALSE)</f>
        <v>0.35464824139469625</v>
      </c>
      <c r="G78" s="3">
        <f t="shared" si="1"/>
        <v>11355836.689458175</v>
      </c>
    </row>
    <row r="79" spans="1:7" x14ac:dyDescent="0.2">
      <c r="A79">
        <v>1996</v>
      </c>
      <c r="B79">
        <v>10</v>
      </c>
      <c r="C79">
        <f>IFERROR(VLOOKUP($A79,pop!$A$2:$B$34,2,),"")</f>
        <v>32.020000000000003</v>
      </c>
      <c r="D79" t="s">
        <v>7</v>
      </c>
      <c r="F79">
        <f>VLOOKUP(B79,Sheet3!$A$4:$B$15,2,FALSE)</f>
        <v>0.35323915302449771</v>
      </c>
      <c r="G79" s="3">
        <f t="shared" si="1"/>
        <v>11310717.679844419</v>
      </c>
    </row>
    <row r="80" spans="1:7" x14ac:dyDescent="0.2">
      <c r="A80">
        <v>1996</v>
      </c>
      <c r="B80">
        <v>6</v>
      </c>
      <c r="C80">
        <f>IFERROR(VLOOKUP($A80,pop!$A$2:$B$34,2,),"")</f>
        <v>32.020000000000003</v>
      </c>
      <c r="D80" t="s">
        <v>7</v>
      </c>
      <c r="F80">
        <f>VLOOKUP(B80,Sheet3!$A$4:$B$15,2,FALSE)</f>
        <v>0.34896716112719306</v>
      </c>
      <c r="G80" s="3">
        <f t="shared" si="1"/>
        <v>11173928.499292724</v>
      </c>
    </row>
    <row r="81" spans="1:7" x14ac:dyDescent="0.2">
      <c r="A81">
        <v>1996</v>
      </c>
      <c r="B81">
        <v>2</v>
      </c>
      <c r="C81">
        <f>IFERROR(VLOOKUP($A81,pop!$A$2:$B$34,2,),"")</f>
        <v>32.020000000000003</v>
      </c>
      <c r="D81" t="s">
        <v>7</v>
      </c>
      <c r="F81">
        <f>VLOOKUP(B81,Sheet3!$A$4:$B$15,2,FALSE)</f>
        <v>0.33349545046986223</v>
      </c>
      <c r="G81" s="3">
        <f t="shared" si="1"/>
        <v>10678524.324044989</v>
      </c>
    </row>
    <row r="82" spans="1:7" x14ac:dyDescent="0.2">
      <c r="A82">
        <v>1996</v>
      </c>
      <c r="B82">
        <v>3</v>
      </c>
      <c r="C82">
        <f>IFERROR(VLOOKUP($A82,pop!$A$2:$B$34,2,),"")</f>
        <v>32.020000000000003</v>
      </c>
      <c r="D82" t="s">
        <v>7</v>
      </c>
      <c r="F82">
        <f>VLOOKUP(B82,Sheet3!$A$4:$B$15,2,FALSE)</f>
        <v>0.35260218005996302</v>
      </c>
      <c r="G82" s="3">
        <f t="shared" si="1"/>
        <v>11290321.805520017</v>
      </c>
    </row>
    <row r="83" spans="1:7" x14ac:dyDescent="0.2">
      <c r="A83">
        <v>1996</v>
      </c>
      <c r="B83">
        <v>11</v>
      </c>
      <c r="C83">
        <f>IFERROR(VLOOKUP($A83,pop!$A$2:$B$34,2,),"")</f>
        <v>32.020000000000003</v>
      </c>
      <c r="D83" t="s">
        <v>7</v>
      </c>
      <c r="F83">
        <f>VLOOKUP(B83,Sheet3!$A$4:$B$15,2,FALSE)</f>
        <v>0.33908504880990453</v>
      </c>
      <c r="G83" s="3">
        <f t="shared" si="1"/>
        <v>10857503.262893144</v>
      </c>
    </row>
    <row r="84" spans="1:7" x14ac:dyDescent="0.2">
      <c r="A84">
        <v>1996</v>
      </c>
      <c r="B84">
        <v>5</v>
      </c>
      <c r="C84">
        <f>IFERROR(VLOOKUP($A84,pop!$A$2:$B$34,2,),"")</f>
        <v>32.020000000000003</v>
      </c>
      <c r="D84" t="s">
        <v>7</v>
      </c>
      <c r="F84">
        <f>VLOOKUP(B84,Sheet3!$A$4:$B$15,2,FALSE)</f>
        <v>0.34752447128160296</v>
      </c>
      <c r="G84" s="3">
        <f t="shared" si="1"/>
        <v>11127733.570436928</v>
      </c>
    </row>
    <row r="85" spans="1:7" x14ac:dyDescent="0.2">
      <c r="A85">
        <v>1996</v>
      </c>
      <c r="B85">
        <v>4</v>
      </c>
      <c r="C85">
        <f>IFERROR(VLOOKUP($A85,pop!$A$2:$B$34,2,),"")</f>
        <v>32.020000000000003</v>
      </c>
      <c r="D85" t="s">
        <v>7</v>
      </c>
      <c r="F85">
        <f>VLOOKUP(B85,Sheet3!$A$4:$B$15,2,FALSE)</f>
        <v>0.34341721087566018</v>
      </c>
      <c r="G85" s="3">
        <f t="shared" si="1"/>
        <v>10996219.09223864</v>
      </c>
    </row>
    <row r="86" spans="1:7" x14ac:dyDescent="0.2">
      <c r="A86">
        <v>1997</v>
      </c>
      <c r="B86">
        <v>9</v>
      </c>
      <c r="C86">
        <f>IFERROR(VLOOKUP($A86,pop!$A$2:$B$34,2,),"")</f>
        <v>32.49</v>
      </c>
      <c r="D86" t="s">
        <v>7</v>
      </c>
      <c r="F86">
        <f>VLOOKUP(B86,Sheet3!$A$4:$B$15,2,FALSE)</f>
        <v>0.34515133704423984</v>
      </c>
      <c r="G86" s="3">
        <f t="shared" si="1"/>
        <v>11213966.940567354</v>
      </c>
    </row>
    <row r="87" spans="1:7" x14ac:dyDescent="0.2">
      <c r="A87">
        <v>1997</v>
      </c>
      <c r="B87">
        <v>8</v>
      </c>
      <c r="C87">
        <f>IFERROR(VLOOKUP($A87,pop!$A$2:$B$34,2,),"")</f>
        <v>32.49</v>
      </c>
      <c r="D87" t="s">
        <v>7</v>
      </c>
      <c r="F87">
        <f>VLOOKUP(B87,Sheet3!$A$4:$B$15,2,FALSE)</f>
        <v>0.34992802032079456</v>
      </c>
      <c r="G87" s="3">
        <f t="shared" si="1"/>
        <v>11369161.380222617</v>
      </c>
    </row>
    <row r="88" spans="1:7" x14ac:dyDescent="0.2">
      <c r="A88">
        <v>1997</v>
      </c>
      <c r="B88">
        <v>1</v>
      </c>
      <c r="C88">
        <f>IFERROR(VLOOKUP($A88,pop!$A$2:$B$34,2,),"")</f>
        <v>32.49</v>
      </c>
      <c r="D88" t="s">
        <v>7</v>
      </c>
      <c r="F88">
        <f>VLOOKUP(B88,Sheet3!$A$4:$B$15,2,FALSE)</f>
        <v>0.34582255419788055</v>
      </c>
      <c r="G88" s="3">
        <f t="shared" si="1"/>
        <v>11235774.785889141</v>
      </c>
    </row>
    <row r="89" spans="1:7" x14ac:dyDescent="0.2">
      <c r="A89">
        <v>1997</v>
      </c>
      <c r="B89">
        <v>7</v>
      </c>
      <c r="C89">
        <f>IFERROR(VLOOKUP($A89,pop!$A$2:$B$34,2,),"")</f>
        <v>32.49</v>
      </c>
      <c r="D89" t="s">
        <v>7</v>
      </c>
      <c r="F89">
        <f>VLOOKUP(B89,Sheet3!$A$4:$B$15,2,FALSE)</f>
        <v>0.3492326211758589</v>
      </c>
      <c r="G89" s="3">
        <f t="shared" si="1"/>
        <v>11346567.862003658</v>
      </c>
    </row>
    <row r="90" spans="1:7" x14ac:dyDescent="0.2">
      <c r="A90">
        <v>1997</v>
      </c>
      <c r="B90">
        <v>12</v>
      </c>
      <c r="C90">
        <f>IFERROR(VLOOKUP($A90,pop!$A$2:$B$34,2,),"")</f>
        <v>32.49</v>
      </c>
      <c r="D90" t="s">
        <v>7</v>
      </c>
      <c r="F90">
        <f>VLOOKUP(B90,Sheet3!$A$4:$B$15,2,FALSE)</f>
        <v>0.35464824139469625</v>
      </c>
      <c r="G90" s="3">
        <f t="shared" si="1"/>
        <v>11522521.362913683</v>
      </c>
    </row>
    <row r="91" spans="1:7" x14ac:dyDescent="0.2">
      <c r="A91">
        <v>1997</v>
      </c>
      <c r="B91">
        <v>10</v>
      </c>
      <c r="C91">
        <f>IFERROR(VLOOKUP($A91,pop!$A$2:$B$34,2,),"")</f>
        <v>32.49</v>
      </c>
      <c r="D91" t="s">
        <v>7</v>
      </c>
      <c r="F91">
        <f>VLOOKUP(B91,Sheet3!$A$4:$B$15,2,FALSE)</f>
        <v>0.35323915302449771</v>
      </c>
      <c r="G91" s="3">
        <f t="shared" si="1"/>
        <v>11476740.081765931</v>
      </c>
    </row>
    <row r="92" spans="1:7" x14ac:dyDescent="0.2">
      <c r="A92">
        <v>1997</v>
      </c>
      <c r="B92">
        <v>6</v>
      </c>
      <c r="C92">
        <f>IFERROR(VLOOKUP($A92,pop!$A$2:$B$34,2,),"")</f>
        <v>32.49</v>
      </c>
      <c r="D92" t="s">
        <v>7</v>
      </c>
      <c r="F92">
        <f>VLOOKUP(B92,Sheet3!$A$4:$B$15,2,FALSE)</f>
        <v>0.34896716112719306</v>
      </c>
      <c r="G92" s="3">
        <f t="shared" si="1"/>
        <v>11337943.065022504</v>
      </c>
    </row>
    <row r="93" spans="1:7" x14ac:dyDescent="0.2">
      <c r="A93">
        <v>1997</v>
      </c>
      <c r="B93">
        <v>2</v>
      </c>
      <c r="C93">
        <f>IFERROR(VLOOKUP($A93,pop!$A$2:$B$34,2,),"")</f>
        <v>32.49</v>
      </c>
      <c r="D93" t="s">
        <v>7</v>
      </c>
      <c r="F93">
        <f>VLOOKUP(B93,Sheet3!$A$4:$B$15,2,FALSE)</f>
        <v>0.33349545046986223</v>
      </c>
      <c r="G93" s="3">
        <f t="shared" si="1"/>
        <v>10835267.185765825</v>
      </c>
    </row>
    <row r="94" spans="1:7" x14ac:dyDescent="0.2">
      <c r="A94">
        <v>1997</v>
      </c>
      <c r="B94">
        <v>11</v>
      </c>
      <c r="C94">
        <f>IFERROR(VLOOKUP($A94,pop!$A$2:$B$34,2,),"")</f>
        <v>32.49</v>
      </c>
      <c r="D94" t="s">
        <v>7</v>
      </c>
      <c r="F94">
        <f>VLOOKUP(B94,Sheet3!$A$4:$B$15,2,FALSE)</f>
        <v>0.33908504880990453</v>
      </c>
      <c r="G94" s="3">
        <f t="shared" si="1"/>
        <v>11016873.235833799</v>
      </c>
    </row>
    <row r="95" spans="1:7" x14ac:dyDescent="0.2">
      <c r="A95">
        <v>1997</v>
      </c>
      <c r="B95">
        <v>3</v>
      </c>
      <c r="C95">
        <f>IFERROR(VLOOKUP($A95,pop!$A$2:$B$34,2,),"")</f>
        <v>32.49</v>
      </c>
      <c r="D95" t="s">
        <v>7</v>
      </c>
      <c r="F95">
        <f>VLOOKUP(B95,Sheet3!$A$4:$B$15,2,FALSE)</f>
        <v>0.35260218005996302</v>
      </c>
      <c r="G95" s="3">
        <f t="shared" si="1"/>
        <v>11456044.8301482</v>
      </c>
    </row>
    <row r="96" spans="1:7" x14ac:dyDescent="0.2">
      <c r="A96">
        <v>1997</v>
      </c>
      <c r="B96">
        <v>5</v>
      </c>
      <c r="C96">
        <f>IFERROR(VLOOKUP($A96,pop!$A$2:$B$34,2,),"")</f>
        <v>32.49</v>
      </c>
      <c r="D96" t="s">
        <v>7</v>
      </c>
      <c r="F96">
        <f>VLOOKUP(B96,Sheet3!$A$4:$B$15,2,FALSE)</f>
        <v>0.34752447128160296</v>
      </c>
      <c r="G96" s="3">
        <f t="shared" si="1"/>
        <v>11291070.071939282</v>
      </c>
    </row>
    <row r="97" spans="1:7" x14ac:dyDescent="0.2">
      <c r="A97">
        <v>1997</v>
      </c>
      <c r="B97">
        <v>4</v>
      </c>
      <c r="C97">
        <f>IFERROR(VLOOKUP($A97,pop!$A$2:$B$34,2,),"")</f>
        <v>32.49</v>
      </c>
      <c r="D97" t="s">
        <v>7</v>
      </c>
      <c r="F97">
        <f>VLOOKUP(B97,Sheet3!$A$4:$B$15,2,FALSE)</f>
        <v>0.34341721087566018</v>
      </c>
      <c r="G97" s="3">
        <f t="shared" si="1"/>
        <v>11157625.181350201</v>
      </c>
    </row>
    <row r="98" spans="1:7" x14ac:dyDescent="0.2">
      <c r="A98">
        <v>1998</v>
      </c>
      <c r="B98">
        <v>8</v>
      </c>
      <c r="C98">
        <f>IFERROR(VLOOKUP($A98,pop!$A$2:$B$34,2,),"")</f>
        <v>32.99</v>
      </c>
      <c r="D98" t="s">
        <v>7</v>
      </c>
      <c r="F98">
        <f>VLOOKUP(B98,Sheet3!$A$4:$B$15,2,FALSE)</f>
        <v>0.34992802032079456</v>
      </c>
      <c r="G98" s="3">
        <f t="shared" si="1"/>
        <v>11544125.390383014</v>
      </c>
    </row>
    <row r="99" spans="1:7" x14ac:dyDescent="0.2">
      <c r="A99">
        <v>1998</v>
      </c>
      <c r="B99">
        <v>9</v>
      </c>
      <c r="C99">
        <f>IFERROR(VLOOKUP($A99,pop!$A$2:$B$34,2,),"")</f>
        <v>32.99</v>
      </c>
      <c r="D99" t="s">
        <v>7</v>
      </c>
      <c r="F99">
        <f>VLOOKUP(B99,Sheet3!$A$4:$B$15,2,FALSE)</f>
        <v>0.34515133704423984</v>
      </c>
      <c r="G99" s="3">
        <f t="shared" si="1"/>
        <v>11386542.609089473</v>
      </c>
    </row>
    <row r="100" spans="1:7" x14ac:dyDescent="0.2">
      <c r="A100">
        <v>1998</v>
      </c>
      <c r="B100">
        <v>1</v>
      </c>
      <c r="C100">
        <f>IFERROR(VLOOKUP($A100,pop!$A$2:$B$34,2,),"")</f>
        <v>32.99</v>
      </c>
      <c r="D100" t="s">
        <v>7</v>
      </c>
      <c r="F100">
        <f>VLOOKUP(B100,Sheet3!$A$4:$B$15,2,FALSE)</f>
        <v>0.34582255419788055</v>
      </c>
      <c r="G100" s="3">
        <f t="shared" si="1"/>
        <v>11408686.06298808</v>
      </c>
    </row>
    <row r="101" spans="1:7" x14ac:dyDescent="0.2">
      <c r="A101">
        <v>1998</v>
      </c>
      <c r="B101">
        <v>12</v>
      </c>
      <c r="C101">
        <f>IFERROR(VLOOKUP($A101,pop!$A$2:$B$34,2,),"")</f>
        <v>32.99</v>
      </c>
      <c r="D101" t="s">
        <v>7</v>
      </c>
      <c r="F101">
        <f>VLOOKUP(B101,Sheet3!$A$4:$B$15,2,FALSE)</f>
        <v>0.35464824139469625</v>
      </c>
      <c r="G101" s="3">
        <f t="shared" si="1"/>
        <v>11699845.483611031</v>
      </c>
    </row>
    <row r="102" spans="1:7" x14ac:dyDescent="0.2">
      <c r="A102">
        <v>1998</v>
      </c>
      <c r="B102">
        <v>7</v>
      </c>
      <c r="C102">
        <f>IFERROR(VLOOKUP($A102,pop!$A$2:$B$34,2,),"")</f>
        <v>32.99</v>
      </c>
      <c r="D102" t="s">
        <v>7</v>
      </c>
      <c r="F102">
        <f>VLOOKUP(B102,Sheet3!$A$4:$B$15,2,FALSE)</f>
        <v>0.3492326211758589</v>
      </c>
      <c r="G102" s="3">
        <f t="shared" si="1"/>
        <v>11521184.172591586</v>
      </c>
    </row>
    <row r="103" spans="1:7" x14ac:dyDescent="0.2">
      <c r="A103">
        <v>1998</v>
      </c>
      <c r="B103">
        <v>2</v>
      </c>
      <c r="C103">
        <f>IFERROR(VLOOKUP($A103,pop!$A$2:$B$34,2,),"")</f>
        <v>32.99</v>
      </c>
      <c r="D103" t="s">
        <v>7</v>
      </c>
      <c r="F103">
        <f>VLOOKUP(B103,Sheet3!$A$4:$B$15,2,FALSE)</f>
        <v>0.33349545046986223</v>
      </c>
      <c r="G103" s="3">
        <f t="shared" si="1"/>
        <v>11002014.911000757</v>
      </c>
    </row>
    <row r="104" spans="1:7" x14ac:dyDescent="0.2">
      <c r="A104">
        <v>1998</v>
      </c>
      <c r="B104">
        <v>10</v>
      </c>
      <c r="C104">
        <f>IFERROR(VLOOKUP($A104,pop!$A$2:$B$34,2,),"")</f>
        <v>32.99</v>
      </c>
      <c r="D104" t="s">
        <v>7</v>
      </c>
      <c r="F104">
        <f>VLOOKUP(B104,Sheet3!$A$4:$B$15,2,FALSE)</f>
        <v>0.35323915302449771</v>
      </c>
      <c r="G104" s="3">
        <f t="shared" si="1"/>
        <v>11653359.65827818</v>
      </c>
    </row>
    <row r="105" spans="1:7" x14ac:dyDescent="0.2">
      <c r="A105">
        <v>1998</v>
      </c>
      <c r="B105">
        <v>3</v>
      </c>
      <c r="C105">
        <f>IFERROR(VLOOKUP($A105,pop!$A$2:$B$34,2,),"")</f>
        <v>32.99</v>
      </c>
      <c r="D105" t="s">
        <v>7</v>
      </c>
      <c r="F105">
        <f>VLOOKUP(B105,Sheet3!$A$4:$B$15,2,FALSE)</f>
        <v>0.35260218005996302</v>
      </c>
      <c r="G105" s="3">
        <f t="shared" si="1"/>
        <v>11632345.920178181</v>
      </c>
    </row>
    <row r="106" spans="1:7" x14ac:dyDescent="0.2">
      <c r="A106">
        <v>1998</v>
      </c>
      <c r="B106">
        <v>11</v>
      </c>
      <c r="C106">
        <f>IFERROR(VLOOKUP($A106,pop!$A$2:$B$34,2,),"")</f>
        <v>32.99</v>
      </c>
      <c r="D106" t="s">
        <v>7</v>
      </c>
      <c r="F106">
        <f>VLOOKUP(B106,Sheet3!$A$4:$B$15,2,FALSE)</f>
        <v>0.33908504880990453</v>
      </c>
      <c r="G106" s="3">
        <f t="shared" si="1"/>
        <v>11186415.760238752</v>
      </c>
    </row>
    <row r="107" spans="1:7" x14ac:dyDescent="0.2">
      <c r="A107">
        <v>1998</v>
      </c>
      <c r="B107">
        <v>4</v>
      </c>
      <c r="C107">
        <f>IFERROR(VLOOKUP($A107,pop!$A$2:$B$34,2,),"")</f>
        <v>32.99</v>
      </c>
      <c r="D107" t="s">
        <v>7</v>
      </c>
      <c r="F107">
        <f>VLOOKUP(B107,Sheet3!$A$4:$B$15,2,FALSE)</f>
        <v>0.34341721087566018</v>
      </c>
      <c r="G107" s="3">
        <f t="shared" si="1"/>
        <v>11329333.786788031</v>
      </c>
    </row>
    <row r="108" spans="1:7" x14ac:dyDescent="0.2">
      <c r="A108">
        <v>1998</v>
      </c>
      <c r="B108">
        <v>6</v>
      </c>
      <c r="C108">
        <f>IFERROR(VLOOKUP($A108,pop!$A$2:$B$34,2,),"")</f>
        <v>32.99</v>
      </c>
      <c r="D108" t="s">
        <v>7</v>
      </c>
      <c r="F108">
        <f>VLOOKUP(B108,Sheet3!$A$4:$B$15,2,FALSE)</f>
        <v>0.34896716112719306</v>
      </c>
      <c r="G108" s="3">
        <f t="shared" si="1"/>
        <v>11512426.645586099</v>
      </c>
    </row>
    <row r="109" spans="1:7" x14ac:dyDescent="0.2">
      <c r="A109">
        <v>1998</v>
      </c>
      <c r="B109">
        <v>5</v>
      </c>
      <c r="C109">
        <f>IFERROR(VLOOKUP($A109,pop!$A$2:$B$34,2,),"")</f>
        <v>32.99</v>
      </c>
      <c r="D109" t="s">
        <v>7</v>
      </c>
      <c r="F109">
        <f>VLOOKUP(B109,Sheet3!$A$4:$B$15,2,FALSE)</f>
        <v>0.34752447128160296</v>
      </c>
      <c r="G109" s="3">
        <f t="shared" si="1"/>
        <v>11464832.307580084</v>
      </c>
    </row>
    <row r="110" spans="1:7" x14ac:dyDescent="0.2">
      <c r="A110">
        <v>1999</v>
      </c>
      <c r="B110">
        <v>9</v>
      </c>
      <c r="C110">
        <f>IFERROR(VLOOKUP($A110,pop!$A$2:$B$34,2,),"")</f>
        <v>33.5</v>
      </c>
      <c r="D110" t="s">
        <v>7</v>
      </c>
      <c r="F110">
        <f>VLOOKUP(B110,Sheet3!$A$4:$B$15,2,FALSE)</f>
        <v>0.34515133704423984</v>
      </c>
      <c r="G110" s="3">
        <f t="shared" si="1"/>
        <v>11562569.790982034</v>
      </c>
    </row>
    <row r="111" spans="1:7" x14ac:dyDescent="0.2">
      <c r="A111">
        <v>1999</v>
      </c>
      <c r="B111">
        <v>7</v>
      </c>
      <c r="C111">
        <f>IFERROR(VLOOKUP($A111,pop!$A$2:$B$34,2,),"")</f>
        <v>33.5</v>
      </c>
      <c r="D111" t="s">
        <v>7</v>
      </c>
      <c r="F111">
        <f>VLOOKUP(B111,Sheet3!$A$4:$B$15,2,FALSE)</f>
        <v>0.3492326211758589</v>
      </c>
      <c r="G111" s="3">
        <f t="shared" si="1"/>
        <v>11699292.809391273</v>
      </c>
    </row>
    <row r="112" spans="1:7" x14ac:dyDescent="0.2">
      <c r="A112">
        <v>1999</v>
      </c>
      <c r="B112">
        <v>1</v>
      </c>
      <c r="C112">
        <f>IFERROR(VLOOKUP($A112,pop!$A$2:$B$34,2,),"")</f>
        <v>33.5</v>
      </c>
      <c r="D112" t="s">
        <v>7</v>
      </c>
      <c r="F112">
        <f>VLOOKUP(B112,Sheet3!$A$4:$B$15,2,FALSE)</f>
        <v>0.34582255419788055</v>
      </c>
      <c r="G112" s="3">
        <f t="shared" si="1"/>
        <v>11585055.565628998</v>
      </c>
    </row>
    <row r="113" spans="1:7" x14ac:dyDescent="0.2">
      <c r="A113">
        <v>1999</v>
      </c>
      <c r="B113">
        <v>8</v>
      </c>
      <c r="C113">
        <f>IFERROR(VLOOKUP($A113,pop!$A$2:$B$34,2,),"")</f>
        <v>33.5</v>
      </c>
      <c r="D113" t="s">
        <v>7</v>
      </c>
      <c r="F113">
        <f>VLOOKUP(B113,Sheet3!$A$4:$B$15,2,FALSE)</f>
        <v>0.34992802032079456</v>
      </c>
      <c r="G113" s="3">
        <f t="shared" si="1"/>
        <v>11722588.680746619</v>
      </c>
    </row>
    <row r="114" spans="1:7" x14ac:dyDescent="0.2">
      <c r="A114">
        <v>1999</v>
      </c>
      <c r="B114">
        <v>2</v>
      </c>
      <c r="C114">
        <f>IFERROR(VLOOKUP($A114,pop!$A$2:$B$34,2,),"")</f>
        <v>33.5</v>
      </c>
      <c r="D114" t="s">
        <v>7</v>
      </c>
      <c r="F114">
        <f>VLOOKUP(B114,Sheet3!$A$4:$B$15,2,FALSE)</f>
        <v>0.33349545046986223</v>
      </c>
      <c r="G114" s="3">
        <f t="shared" si="1"/>
        <v>11172097.590740385</v>
      </c>
    </row>
    <row r="115" spans="1:7" x14ac:dyDescent="0.2">
      <c r="A115">
        <v>1999</v>
      </c>
      <c r="B115">
        <v>12</v>
      </c>
      <c r="C115">
        <f>IFERROR(VLOOKUP($A115,pop!$A$2:$B$34,2,),"")</f>
        <v>33.5</v>
      </c>
      <c r="D115" t="s">
        <v>7</v>
      </c>
      <c r="F115">
        <f>VLOOKUP(B115,Sheet3!$A$4:$B$15,2,FALSE)</f>
        <v>0.35464824139469625</v>
      </c>
      <c r="G115" s="3">
        <f t="shared" si="1"/>
        <v>11880716.086722324</v>
      </c>
    </row>
    <row r="116" spans="1:7" x14ac:dyDescent="0.2">
      <c r="A116">
        <v>1999</v>
      </c>
      <c r="B116">
        <v>10</v>
      </c>
      <c r="C116">
        <f>IFERROR(VLOOKUP($A116,pop!$A$2:$B$34,2,),"")</f>
        <v>33.5</v>
      </c>
      <c r="D116" t="s">
        <v>7</v>
      </c>
      <c r="F116">
        <f>VLOOKUP(B116,Sheet3!$A$4:$B$15,2,FALSE)</f>
        <v>0.35323915302449771</v>
      </c>
      <c r="G116" s="3">
        <f t="shared" si="1"/>
        <v>11833511.626320673</v>
      </c>
    </row>
    <row r="117" spans="1:7" x14ac:dyDescent="0.2">
      <c r="A117">
        <v>1999</v>
      </c>
      <c r="B117">
        <v>3</v>
      </c>
      <c r="C117">
        <f>IFERROR(VLOOKUP($A117,pop!$A$2:$B$34,2,),"")</f>
        <v>33.5</v>
      </c>
      <c r="D117" t="s">
        <v>7</v>
      </c>
      <c r="F117">
        <f>VLOOKUP(B117,Sheet3!$A$4:$B$15,2,FALSE)</f>
        <v>0.35260218005996302</v>
      </c>
      <c r="G117" s="3">
        <f t="shared" si="1"/>
        <v>11812173.032008762</v>
      </c>
    </row>
    <row r="118" spans="1:7" x14ac:dyDescent="0.2">
      <c r="A118">
        <v>1999</v>
      </c>
      <c r="B118">
        <v>4</v>
      </c>
      <c r="C118">
        <f>IFERROR(VLOOKUP($A118,pop!$A$2:$B$34,2,),"")</f>
        <v>33.5</v>
      </c>
      <c r="D118" t="s">
        <v>7</v>
      </c>
      <c r="F118">
        <f>VLOOKUP(B118,Sheet3!$A$4:$B$15,2,FALSE)</f>
        <v>0.34341721087566018</v>
      </c>
      <c r="G118" s="3">
        <f t="shared" si="1"/>
        <v>11504476.564334616</v>
      </c>
    </row>
    <row r="119" spans="1:7" x14ac:dyDescent="0.2">
      <c r="A119">
        <v>1999</v>
      </c>
      <c r="B119">
        <v>11</v>
      </c>
      <c r="C119">
        <f>IFERROR(VLOOKUP($A119,pop!$A$2:$B$34,2,),"")</f>
        <v>33.5</v>
      </c>
      <c r="D119" t="s">
        <v>7</v>
      </c>
      <c r="F119">
        <f>VLOOKUP(B119,Sheet3!$A$4:$B$15,2,FALSE)</f>
        <v>0.33908504880990453</v>
      </c>
      <c r="G119" s="3">
        <f t="shared" si="1"/>
        <v>11359349.135131802</v>
      </c>
    </row>
    <row r="120" spans="1:7" x14ac:dyDescent="0.2">
      <c r="A120">
        <v>1999</v>
      </c>
      <c r="B120">
        <v>6</v>
      </c>
      <c r="C120">
        <f>IFERROR(VLOOKUP($A120,pop!$A$2:$B$34,2,),"")</f>
        <v>33.5</v>
      </c>
      <c r="D120" t="s">
        <v>7</v>
      </c>
      <c r="F120">
        <f>VLOOKUP(B120,Sheet3!$A$4:$B$15,2,FALSE)</f>
        <v>0.34896716112719306</v>
      </c>
      <c r="G120" s="3">
        <f t="shared" si="1"/>
        <v>11690399.897760967</v>
      </c>
    </row>
    <row r="121" spans="1:7" x14ac:dyDescent="0.2">
      <c r="A121">
        <v>1999</v>
      </c>
      <c r="B121">
        <v>5</v>
      </c>
      <c r="C121">
        <f>IFERROR(VLOOKUP($A121,pop!$A$2:$B$34,2,),"")</f>
        <v>33.5</v>
      </c>
      <c r="D121" t="s">
        <v>7</v>
      </c>
      <c r="F121">
        <f>VLOOKUP(B121,Sheet3!$A$4:$B$15,2,FALSE)</f>
        <v>0.34752447128160296</v>
      </c>
      <c r="G121" s="3">
        <f t="shared" si="1"/>
        <v>11642069.7879337</v>
      </c>
    </row>
    <row r="122" spans="1:7" x14ac:dyDescent="0.2">
      <c r="A122">
        <v>2000</v>
      </c>
      <c r="B122">
        <v>8</v>
      </c>
      <c r="C122">
        <f>IFERROR(VLOOKUP($A122,pop!$A$2:$B$34,2,),"")</f>
        <v>33.869999999999997</v>
      </c>
      <c r="D122" t="s">
        <v>7</v>
      </c>
      <c r="F122">
        <f>VLOOKUP(B122,Sheet3!$A$4:$B$15,2,FALSE)</f>
        <v>0.34992802032079456</v>
      </c>
      <c r="G122" s="3">
        <f t="shared" si="1"/>
        <v>11852062.048265312</v>
      </c>
    </row>
    <row r="123" spans="1:7" x14ac:dyDescent="0.2">
      <c r="A123">
        <v>2000</v>
      </c>
      <c r="B123">
        <v>7</v>
      </c>
      <c r="C123">
        <f>IFERROR(VLOOKUP($A123,pop!$A$2:$B$34,2,),"")</f>
        <v>33.869999999999997</v>
      </c>
      <c r="D123" t="s">
        <v>7</v>
      </c>
      <c r="F123">
        <f>VLOOKUP(B123,Sheet3!$A$4:$B$15,2,FALSE)</f>
        <v>0.3492326211758589</v>
      </c>
      <c r="G123" s="3">
        <f t="shared" si="1"/>
        <v>11828508.879226342</v>
      </c>
    </row>
    <row r="124" spans="1:7" x14ac:dyDescent="0.2">
      <c r="A124">
        <v>2000</v>
      </c>
      <c r="B124">
        <v>1</v>
      </c>
      <c r="C124">
        <f>IFERROR(VLOOKUP($A124,pop!$A$2:$B$34,2,),"")</f>
        <v>33.869999999999997</v>
      </c>
      <c r="D124" t="s">
        <v>7</v>
      </c>
      <c r="F124">
        <f>VLOOKUP(B124,Sheet3!$A$4:$B$15,2,FALSE)</f>
        <v>0.34582255419788055</v>
      </c>
      <c r="G124" s="3">
        <f t="shared" si="1"/>
        <v>11713009.910682214</v>
      </c>
    </row>
    <row r="125" spans="1:7" x14ac:dyDescent="0.2">
      <c r="A125">
        <v>2000</v>
      </c>
      <c r="B125">
        <v>9</v>
      </c>
      <c r="C125">
        <f>IFERROR(VLOOKUP($A125,pop!$A$2:$B$34,2,),"")</f>
        <v>33.869999999999997</v>
      </c>
      <c r="D125" t="s">
        <v>7</v>
      </c>
      <c r="F125">
        <f>VLOOKUP(B125,Sheet3!$A$4:$B$15,2,FALSE)</f>
        <v>0.34515133704423984</v>
      </c>
      <c r="G125" s="3">
        <f t="shared" si="1"/>
        <v>11690275.785688404</v>
      </c>
    </row>
    <row r="126" spans="1:7" x14ac:dyDescent="0.2">
      <c r="A126">
        <v>2000</v>
      </c>
      <c r="B126">
        <v>6</v>
      </c>
      <c r="C126">
        <f>IFERROR(VLOOKUP($A126,pop!$A$2:$B$34,2,),"")</f>
        <v>33.869999999999997</v>
      </c>
      <c r="D126" t="s">
        <v>7</v>
      </c>
      <c r="F126">
        <f>VLOOKUP(B126,Sheet3!$A$4:$B$15,2,FALSE)</f>
        <v>0.34896716112719306</v>
      </c>
      <c r="G126" s="3">
        <f t="shared" si="1"/>
        <v>11819517.747378029</v>
      </c>
    </row>
    <row r="127" spans="1:7" x14ac:dyDescent="0.2">
      <c r="A127">
        <v>2000</v>
      </c>
      <c r="B127">
        <v>12</v>
      </c>
      <c r="C127">
        <f>IFERROR(VLOOKUP($A127,pop!$A$2:$B$34,2,),"")</f>
        <v>33.869999999999997</v>
      </c>
      <c r="D127" t="s">
        <v>7</v>
      </c>
      <c r="F127">
        <f>VLOOKUP(B127,Sheet3!$A$4:$B$15,2,FALSE)</f>
        <v>0.35464824139469625</v>
      </c>
      <c r="G127" s="3">
        <f t="shared" si="1"/>
        <v>12011935.936038362</v>
      </c>
    </row>
    <row r="128" spans="1:7" x14ac:dyDescent="0.2">
      <c r="A128">
        <v>2000</v>
      </c>
      <c r="B128">
        <v>3</v>
      </c>
      <c r="C128">
        <f>IFERROR(VLOOKUP($A128,pop!$A$2:$B$34,2,),"")</f>
        <v>33.869999999999997</v>
      </c>
      <c r="D128" t="s">
        <v>7</v>
      </c>
      <c r="F128">
        <f>VLOOKUP(B128,Sheet3!$A$4:$B$15,2,FALSE)</f>
        <v>0.35260218005996302</v>
      </c>
      <c r="G128" s="3">
        <f t="shared" si="1"/>
        <v>11942635.838630948</v>
      </c>
    </row>
    <row r="129" spans="1:7" x14ac:dyDescent="0.2">
      <c r="A129">
        <v>2000</v>
      </c>
      <c r="B129">
        <v>10</v>
      </c>
      <c r="C129">
        <f>IFERROR(VLOOKUP($A129,pop!$A$2:$B$34,2,),"")</f>
        <v>33.869999999999997</v>
      </c>
      <c r="D129" t="s">
        <v>7</v>
      </c>
      <c r="F129">
        <f>VLOOKUP(B129,Sheet3!$A$4:$B$15,2,FALSE)</f>
        <v>0.35323915302449771</v>
      </c>
      <c r="G129" s="3">
        <f t="shared" si="1"/>
        <v>11964210.112939738</v>
      </c>
    </row>
    <row r="130" spans="1:7" x14ac:dyDescent="0.2">
      <c r="A130">
        <v>2000</v>
      </c>
      <c r="B130">
        <v>2</v>
      </c>
      <c r="C130">
        <f>IFERROR(VLOOKUP($A130,pop!$A$2:$B$34,2,),"")</f>
        <v>33.869999999999997</v>
      </c>
      <c r="D130" t="s">
        <v>7</v>
      </c>
      <c r="F130">
        <f>VLOOKUP(B130,Sheet3!$A$4:$B$15,2,FALSE)</f>
        <v>0.33349545046986223</v>
      </c>
      <c r="G130" s="3">
        <f t="shared" si="1"/>
        <v>11295490.907414233</v>
      </c>
    </row>
    <row r="131" spans="1:7" x14ac:dyDescent="0.2">
      <c r="A131">
        <v>2000</v>
      </c>
      <c r="B131">
        <v>11</v>
      </c>
      <c r="C131">
        <f>IFERROR(VLOOKUP($A131,pop!$A$2:$B$34,2,),"")</f>
        <v>33.869999999999997</v>
      </c>
      <c r="D131" t="s">
        <v>7</v>
      </c>
      <c r="F131">
        <f>VLOOKUP(B131,Sheet3!$A$4:$B$15,2,FALSE)</f>
        <v>0.33908504880990453</v>
      </c>
      <c r="G131" s="3">
        <f t="shared" ref="G131:G194" si="2">IF(D131=".",F131*(C131*1000000),D131)</f>
        <v>11484810.603191467</v>
      </c>
    </row>
    <row r="132" spans="1:7" x14ac:dyDescent="0.2">
      <c r="A132">
        <v>2000</v>
      </c>
      <c r="B132">
        <v>5</v>
      </c>
      <c r="C132">
        <f>IFERROR(VLOOKUP($A132,pop!$A$2:$B$34,2,),"")</f>
        <v>33.869999999999997</v>
      </c>
      <c r="D132" t="s">
        <v>7</v>
      </c>
      <c r="F132">
        <f>VLOOKUP(B132,Sheet3!$A$4:$B$15,2,FALSE)</f>
        <v>0.34752447128160296</v>
      </c>
      <c r="G132" s="3">
        <f t="shared" si="2"/>
        <v>11770653.842307892</v>
      </c>
    </row>
    <row r="133" spans="1:7" x14ac:dyDescent="0.2">
      <c r="A133">
        <v>2000</v>
      </c>
      <c r="B133">
        <v>4</v>
      </c>
      <c r="C133">
        <f>IFERROR(VLOOKUP($A133,pop!$A$2:$B$34,2,),"")</f>
        <v>33.869999999999997</v>
      </c>
      <c r="D133" t="s">
        <v>7</v>
      </c>
      <c r="F133">
        <f>VLOOKUP(B133,Sheet3!$A$4:$B$15,2,FALSE)</f>
        <v>0.34341721087566018</v>
      </c>
      <c r="G133" s="3">
        <f t="shared" si="2"/>
        <v>11631540.93235861</v>
      </c>
    </row>
    <row r="134" spans="1:7" x14ac:dyDescent="0.2">
      <c r="A134">
        <v>2001</v>
      </c>
      <c r="B134">
        <v>8</v>
      </c>
      <c r="C134">
        <f>IFERROR(VLOOKUP($A134,pop!$A$2:$B$34,2,),"")</f>
        <v>34.49</v>
      </c>
      <c r="D134" t="s">
        <v>7</v>
      </c>
      <c r="F134">
        <f>VLOOKUP(B134,Sheet3!$A$4:$B$15,2,FALSE)</f>
        <v>0.34992802032079456</v>
      </c>
      <c r="G134" s="3">
        <f t="shared" si="2"/>
        <v>12069017.420864204</v>
      </c>
    </row>
    <row r="135" spans="1:7" x14ac:dyDescent="0.2">
      <c r="A135">
        <v>2001</v>
      </c>
      <c r="B135">
        <v>1</v>
      </c>
      <c r="C135">
        <f>IFERROR(VLOOKUP($A135,pop!$A$2:$B$34,2,),"")</f>
        <v>34.49</v>
      </c>
      <c r="D135" t="s">
        <v>7</v>
      </c>
      <c r="F135">
        <f>VLOOKUP(B135,Sheet3!$A$4:$B$15,2,FALSE)</f>
        <v>0.34582255419788055</v>
      </c>
      <c r="G135" s="3">
        <f t="shared" si="2"/>
        <v>11927419.8942849</v>
      </c>
    </row>
    <row r="136" spans="1:7" x14ac:dyDescent="0.2">
      <c r="A136">
        <v>2001</v>
      </c>
      <c r="B136">
        <v>12</v>
      </c>
      <c r="C136">
        <f>IFERROR(VLOOKUP($A136,pop!$A$2:$B$34,2,),"")</f>
        <v>34.49</v>
      </c>
      <c r="D136" t="s">
        <v>7</v>
      </c>
      <c r="F136">
        <f>VLOOKUP(B136,Sheet3!$A$4:$B$15,2,FALSE)</f>
        <v>0.35464824139469625</v>
      </c>
      <c r="G136" s="3">
        <f t="shared" si="2"/>
        <v>12231817.845703073</v>
      </c>
    </row>
    <row r="137" spans="1:7" x14ac:dyDescent="0.2">
      <c r="A137">
        <v>2001</v>
      </c>
      <c r="B137">
        <v>7</v>
      </c>
      <c r="C137">
        <f>IFERROR(VLOOKUP($A137,pop!$A$2:$B$34,2,),"")</f>
        <v>34.49</v>
      </c>
      <c r="D137" t="s">
        <v>7</v>
      </c>
      <c r="F137">
        <f>VLOOKUP(B137,Sheet3!$A$4:$B$15,2,FALSE)</f>
        <v>0.3492326211758589</v>
      </c>
      <c r="G137" s="3">
        <f t="shared" si="2"/>
        <v>12045033.104355374</v>
      </c>
    </row>
    <row r="138" spans="1:7" x14ac:dyDescent="0.2">
      <c r="A138">
        <v>2001</v>
      </c>
      <c r="B138">
        <v>10</v>
      </c>
      <c r="C138">
        <f>IFERROR(VLOOKUP($A138,pop!$A$2:$B$34,2,),"")</f>
        <v>34.49</v>
      </c>
      <c r="D138" t="s">
        <v>7</v>
      </c>
      <c r="F138">
        <f>VLOOKUP(B138,Sheet3!$A$4:$B$15,2,FALSE)</f>
        <v>0.35323915302449771</v>
      </c>
      <c r="G138" s="3">
        <f t="shared" si="2"/>
        <v>12183218.387814926</v>
      </c>
    </row>
    <row r="139" spans="1:7" x14ac:dyDescent="0.2">
      <c r="A139">
        <v>2001</v>
      </c>
      <c r="B139">
        <v>3</v>
      </c>
      <c r="C139">
        <f>IFERROR(VLOOKUP($A139,pop!$A$2:$B$34,2,),"")</f>
        <v>34.49</v>
      </c>
      <c r="D139" t="s">
        <v>7</v>
      </c>
      <c r="F139">
        <f>VLOOKUP(B139,Sheet3!$A$4:$B$15,2,FALSE)</f>
        <v>0.35260218005996302</v>
      </c>
      <c r="G139" s="3">
        <f t="shared" si="2"/>
        <v>12161249.190268125</v>
      </c>
    </row>
    <row r="140" spans="1:7" x14ac:dyDescent="0.2">
      <c r="A140">
        <v>2001</v>
      </c>
      <c r="B140">
        <v>9</v>
      </c>
      <c r="C140">
        <f>IFERROR(VLOOKUP($A140,pop!$A$2:$B$34,2,),"")</f>
        <v>34.49</v>
      </c>
      <c r="D140" t="s">
        <v>7</v>
      </c>
      <c r="F140">
        <f>VLOOKUP(B140,Sheet3!$A$4:$B$15,2,FALSE)</f>
        <v>0.34515133704423984</v>
      </c>
      <c r="G140" s="3">
        <f t="shared" si="2"/>
        <v>11904269.614655832</v>
      </c>
    </row>
    <row r="141" spans="1:7" x14ac:dyDescent="0.2">
      <c r="A141">
        <v>2001</v>
      </c>
      <c r="B141">
        <v>6</v>
      </c>
      <c r="C141">
        <f>IFERROR(VLOOKUP($A141,pop!$A$2:$B$34,2,),"")</f>
        <v>34.49</v>
      </c>
      <c r="D141" t="s">
        <v>7</v>
      </c>
      <c r="F141">
        <f>VLOOKUP(B141,Sheet3!$A$4:$B$15,2,FALSE)</f>
        <v>0.34896716112719306</v>
      </c>
      <c r="G141" s="3">
        <f t="shared" si="2"/>
        <v>12035877.387276888</v>
      </c>
    </row>
    <row r="142" spans="1:7" x14ac:dyDescent="0.2">
      <c r="A142">
        <v>2001</v>
      </c>
      <c r="B142">
        <v>2</v>
      </c>
      <c r="C142">
        <f>IFERROR(VLOOKUP($A142,pop!$A$2:$B$34,2,),"")</f>
        <v>34.49</v>
      </c>
      <c r="D142" t="s">
        <v>7</v>
      </c>
      <c r="F142">
        <f>VLOOKUP(B142,Sheet3!$A$4:$B$15,2,FALSE)</f>
        <v>0.33349545046986223</v>
      </c>
      <c r="G142" s="3">
        <f t="shared" si="2"/>
        <v>11502258.086705549</v>
      </c>
    </row>
    <row r="143" spans="1:7" x14ac:dyDescent="0.2">
      <c r="A143">
        <v>2001</v>
      </c>
      <c r="B143">
        <v>11</v>
      </c>
      <c r="C143">
        <f>IFERROR(VLOOKUP($A143,pop!$A$2:$B$34,2,),"")</f>
        <v>34.49</v>
      </c>
      <c r="D143" t="s">
        <v>7</v>
      </c>
      <c r="F143">
        <f>VLOOKUP(B143,Sheet3!$A$4:$B$15,2,FALSE)</f>
        <v>0.33908504880990453</v>
      </c>
      <c r="G143" s="3">
        <f t="shared" si="2"/>
        <v>11695043.333453607</v>
      </c>
    </row>
    <row r="144" spans="1:7" x14ac:dyDescent="0.2">
      <c r="A144">
        <v>2001</v>
      </c>
      <c r="B144">
        <v>5</v>
      </c>
      <c r="C144">
        <f>IFERROR(VLOOKUP($A144,pop!$A$2:$B$34,2,),"")</f>
        <v>34.49</v>
      </c>
      <c r="D144" t="s">
        <v>7</v>
      </c>
      <c r="F144">
        <f>VLOOKUP(B144,Sheet3!$A$4:$B$15,2,FALSE)</f>
        <v>0.34752447128160296</v>
      </c>
      <c r="G144" s="3">
        <f t="shared" si="2"/>
        <v>11986119.014502486</v>
      </c>
    </row>
    <row r="145" spans="1:7" x14ac:dyDescent="0.2">
      <c r="A145">
        <v>2001</v>
      </c>
      <c r="B145">
        <v>4</v>
      </c>
      <c r="C145">
        <f>IFERROR(VLOOKUP($A145,pop!$A$2:$B$34,2,),"")</f>
        <v>34.49</v>
      </c>
      <c r="D145" t="s">
        <v>7</v>
      </c>
      <c r="F145">
        <f>VLOOKUP(B145,Sheet3!$A$4:$B$15,2,FALSE)</f>
        <v>0.34341721087566018</v>
      </c>
      <c r="G145" s="3">
        <f t="shared" si="2"/>
        <v>11844459.60310152</v>
      </c>
    </row>
    <row r="146" spans="1:7" x14ac:dyDescent="0.2">
      <c r="A146">
        <v>2002</v>
      </c>
      <c r="B146">
        <v>7</v>
      </c>
      <c r="C146">
        <f>IFERROR(VLOOKUP($A146,pop!$A$2:$B$34,2,),"")</f>
        <v>34.49</v>
      </c>
      <c r="D146" t="s">
        <v>7</v>
      </c>
      <c r="F146">
        <f>VLOOKUP(B146,Sheet3!$A$4:$B$15,2,FALSE)</f>
        <v>0.3492326211758589</v>
      </c>
      <c r="G146" s="3">
        <f t="shared" si="2"/>
        <v>12045033.104355374</v>
      </c>
    </row>
    <row r="147" spans="1:7" x14ac:dyDescent="0.2">
      <c r="A147">
        <v>2002</v>
      </c>
      <c r="B147">
        <v>8</v>
      </c>
      <c r="C147">
        <f>IFERROR(VLOOKUP($A147,pop!$A$2:$B$34,2,),"")</f>
        <v>34.49</v>
      </c>
      <c r="D147" t="s">
        <v>7</v>
      </c>
      <c r="F147">
        <f>VLOOKUP(B147,Sheet3!$A$4:$B$15,2,FALSE)</f>
        <v>0.34992802032079456</v>
      </c>
      <c r="G147" s="3">
        <f t="shared" si="2"/>
        <v>12069017.420864204</v>
      </c>
    </row>
    <row r="148" spans="1:7" x14ac:dyDescent="0.2">
      <c r="A148">
        <v>2002</v>
      </c>
      <c r="B148">
        <v>1</v>
      </c>
      <c r="C148">
        <f>IFERROR(VLOOKUP($A148,pop!$A$2:$B$34,2,),"")</f>
        <v>34.49</v>
      </c>
      <c r="D148" t="s">
        <v>7</v>
      </c>
      <c r="F148">
        <f>VLOOKUP(B148,Sheet3!$A$4:$B$15,2,FALSE)</f>
        <v>0.34582255419788055</v>
      </c>
      <c r="G148" s="3">
        <f t="shared" si="2"/>
        <v>11927419.8942849</v>
      </c>
    </row>
    <row r="149" spans="1:7" x14ac:dyDescent="0.2">
      <c r="A149">
        <v>2002</v>
      </c>
      <c r="B149">
        <v>9</v>
      </c>
      <c r="C149">
        <f>IFERROR(VLOOKUP($A149,pop!$A$2:$B$34,2,),"")</f>
        <v>34.49</v>
      </c>
      <c r="D149" t="s">
        <v>7</v>
      </c>
      <c r="F149">
        <f>VLOOKUP(B149,Sheet3!$A$4:$B$15,2,FALSE)</f>
        <v>0.34515133704423984</v>
      </c>
      <c r="G149" s="3">
        <f t="shared" si="2"/>
        <v>11904269.614655832</v>
      </c>
    </row>
    <row r="150" spans="1:7" x14ac:dyDescent="0.2">
      <c r="A150">
        <v>2002</v>
      </c>
      <c r="B150">
        <v>10</v>
      </c>
      <c r="C150">
        <f>IFERROR(VLOOKUP($A150,pop!$A$2:$B$34,2,),"")</f>
        <v>34.49</v>
      </c>
      <c r="D150" t="s">
        <v>7</v>
      </c>
      <c r="F150">
        <f>VLOOKUP(B150,Sheet3!$A$4:$B$15,2,FALSE)</f>
        <v>0.35323915302449771</v>
      </c>
      <c r="G150" s="3">
        <f t="shared" si="2"/>
        <v>12183218.387814926</v>
      </c>
    </row>
    <row r="151" spans="1:7" x14ac:dyDescent="0.2">
      <c r="A151">
        <v>2002</v>
      </c>
      <c r="B151">
        <v>12</v>
      </c>
      <c r="C151">
        <f>IFERROR(VLOOKUP($A151,pop!$A$2:$B$34,2,),"")</f>
        <v>34.49</v>
      </c>
      <c r="D151" t="s">
        <v>7</v>
      </c>
      <c r="F151">
        <f>VLOOKUP(B151,Sheet3!$A$4:$B$15,2,FALSE)</f>
        <v>0.35464824139469625</v>
      </c>
      <c r="G151" s="3">
        <f t="shared" si="2"/>
        <v>12231817.845703073</v>
      </c>
    </row>
    <row r="152" spans="1:7" x14ac:dyDescent="0.2">
      <c r="A152">
        <v>2002</v>
      </c>
      <c r="B152">
        <v>2</v>
      </c>
      <c r="C152">
        <f>IFERROR(VLOOKUP($A152,pop!$A$2:$B$34,2,),"")</f>
        <v>34.49</v>
      </c>
      <c r="D152" t="s">
        <v>7</v>
      </c>
      <c r="F152">
        <f>VLOOKUP(B152,Sheet3!$A$4:$B$15,2,FALSE)</f>
        <v>0.33349545046986223</v>
      </c>
      <c r="G152" s="3">
        <f t="shared" si="2"/>
        <v>11502258.086705549</v>
      </c>
    </row>
    <row r="153" spans="1:7" x14ac:dyDescent="0.2">
      <c r="A153">
        <v>2002</v>
      </c>
      <c r="B153">
        <v>6</v>
      </c>
      <c r="C153">
        <f>IFERROR(VLOOKUP($A153,pop!$A$2:$B$34,2,),"")</f>
        <v>34.49</v>
      </c>
      <c r="D153" t="s">
        <v>7</v>
      </c>
      <c r="F153">
        <f>VLOOKUP(B153,Sheet3!$A$4:$B$15,2,FALSE)</f>
        <v>0.34896716112719306</v>
      </c>
      <c r="G153" s="3">
        <f t="shared" si="2"/>
        <v>12035877.387276888</v>
      </c>
    </row>
    <row r="154" spans="1:7" x14ac:dyDescent="0.2">
      <c r="A154">
        <v>2002</v>
      </c>
      <c r="B154">
        <v>4</v>
      </c>
      <c r="C154">
        <f>IFERROR(VLOOKUP($A154,pop!$A$2:$B$34,2,),"")</f>
        <v>34.49</v>
      </c>
      <c r="D154" t="s">
        <v>7</v>
      </c>
      <c r="F154">
        <f>VLOOKUP(B154,Sheet3!$A$4:$B$15,2,FALSE)</f>
        <v>0.34341721087566018</v>
      </c>
      <c r="G154" s="3">
        <f t="shared" si="2"/>
        <v>11844459.60310152</v>
      </c>
    </row>
    <row r="155" spans="1:7" x14ac:dyDescent="0.2">
      <c r="A155">
        <v>2002</v>
      </c>
      <c r="B155">
        <v>3</v>
      </c>
      <c r="C155">
        <f>IFERROR(VLOOKUP($A155,pop!$A$2:$B$34,2,),"")</f>
        <v>34.49</v>
      </c>
      <c r="D155" t="s">
        <v>7</v>
      </c>
      <c r="F155">
        <f>VLOOKUP(B155,Sheet3!$A$4:$B$15,2,FALSE)</f>
        <v>0.35260218005996302</v>
      </c>
      <c r="G155" s="3">
        <f t="shared" si="2"/>
        <v>12161249.190268125</v>
      </c>
    </row>
    <row r="156" spans="1:7" x14ac:dyDescent="0.2">
      <c r="A156">
        <v>2002</v>
      </c>
      <c r="B156">
        <v>5</v>
      </c>
      <c r="C156">
        <f>IFERROR(VLOOKUP($A156,pop!$A$2:$B$34,2,),"")</f>
        <v>34.49</v>
      </c>
      <c r="D156" t="s">
        <v>7</v>
      </c>
      <c r="F156">
        <f>VLOOKUP(B156,Sheet3!$A$4:$B$15,2,FALSE)</f>
        <v>0.34752447128160296</v>
      </c>
      <c r="G156" s="3">
        <f t="shared" si="2"/>
        <v>11986119.014502486</v>
      </c>
    </row>
    <row r="157" spans="1:7" x14ac:dyDescent="0.2">
      <c r="A157">
        <v>2002</v>
      </c>
      <c r="B157">
        <v>11</v>
      </c>
      <c r="C157">
        <f>IFERROR(VLOOKUP($A157,pop!$A$2:$B$34,2,),"")</f>
        <v>34.49</v>
      </c>
      <c r="D157" t="s">
        <v>7</v>
      </c>
      <c r="F157">
        <f>VLOOKUP(B157,Sheet3!$A$4:$B$15,2,FALSE)</f>
        <v>0.33908504880990453</v>
      </c>
      <c r="G157" s="3">
        <f t="shared" si="2"/>
        <v>11695043.333453607</v>
      </c>
    </row>
    <row r="158" spans="1:7" x14ac:dyDescent="0.2">
      <c r="A158">
        <v>2003</v>
      </c>
      <c r="B158">
        <v>8</v>
      </c>
      <c r="C158">
        <f>IFERROR(VLOOKUP($A158,pop!$A$2:$B$34,2,),"")</f>
        <v>34.880000000000003</v>
      </c>
      <c r="D158" t="s">
        <v>7</v>
      </c>
      <c r="F158">
        <f>VLOOKUP(B158,Sheet3!$A$4:$B$15,2,FALSE)</f>
        <v>0.34992802032079456</v>
      </c>
      <c r="G158" s="3">
        <f t="shared" si="2"/>
        <v>12205489.348789314</v>
      </c>
    </row>
    <row r="159" spans="1:7" x14ac:dyDescent="0.2">
      <c r="A159">
        <v>2003</v>
      </c>
      <c r="B159">
        <v>9</v>
      </c>
      <c r="C159">
        <f>IFERROR(VLOOKUP($A159,pop!$A$2:$B$34,2,),"")</f>
        <v>34.880000000000003</v>
      </c>
      <c r="D159" t="s">
        <v>7</v>
      </c>
      <c r="F159">
        <f>VLOOKUP(B159,Sheet3!$A$4:$B$15,2,FALSE)</f>
        <v>0.34515133704423984</v>
      </c>
      <c r="G159" s="3">
        <f t="shared" si="2"/>
        <v>12038878.636103086</v>
      </c>
    </row>
    <row r="160" spans="1:7" x14ac:dyDescent="0.2">
      <c r="A160">
        <v>2003</v>
      </c>
      <c r="B160">
        <v>7</v>
      </c>
      <c r="C160">
        <f>IFERROR(VLOOKUP($A160,pop!$A$2:$B$34,2,),"")</f>
        <v>34.880000000000003</v>
      </c>
      <c r="D160" t="s">
        <v>7</v>
      </c>
      <c r="F160">
        <f>VLOOKUP(B160,Sheet3!$A$4:$B$15,2,FALSE)</f>
        <v>0.3492326211758589</v>
      </c>
      <c r="G160" s="3">
        <f t="shared" si="2"/>
        <v>12181233.826613959</v>
      </c>
    </row>
    <row r="161" spans="1:7" x14ac:dyDescent="0.2">
      <c r="A161">
        <v>2003</v>
      </c>
      <c r="B161">
        <v>12</v>
      </c>
      <c r="C161">
        <f>IFERROR(VLOOKUP($A161,pop!$A$2:$B$34,2,),"")</f>
        <v>34.880000000000003</v>
      </c>
      <c r="D161" t="s">
        <v>7</v>
      </c>
      <c r="F161">
        <f>VLOOKUP(B161,Sheet3!$A$4:$B$15,2,FALSE)</f>
        <v>0.35464824139469625</v>
      </c>
      <c r="G161" s="3">
        <f t="shared" si="2"/>
        <v>12370130.659847004</v>
      </c>
    </row>
    <row r="162" spans="1:7" x14ac:dyDescent="0.2">
      <c r="A162">
        <v>2003</v>
      </c>
      <c r="B162">
        <v>1</v>
      </c>
      <c r="C162">
        <f>IFERROR(VLOOKUP($A162,pop!$A$2:$B$34,2,),"")</f>
        <v>34.880000000000003</v>
      </c>
      <c r="D162" t="s">
        <v>7</v>
      </c>
      <c r="F162">
        <f>VLOOKUP(B162,Sheet3!$A$4:$B$15,2,FALSE)</f>
        <v>0.34582255419788055</v>
      </c>
      <c r="G162" s="3">
        <f t="shared" si="2"/>
        <v>12062290.690422073</v>
      </c>
    </row>
    <row r="163" spans="1:7" x14ac:dyDescent="0.2">
      <c r="A163">
        <v>2003</v>
      </c>
      <c r="B163">
        <v>10</v>
      </c>
      <c r="C163">
        <f>IFERROR(VLOOKUP($A163,pop!$A$2:$B$34,2,),"")</f>
        <v>34.880000000000003</v>
      </c>
      <c r="D163" t="s">
        <v>7</v>
      </c>
      <c r="F163">
        <f>VLOOKUP(B163,Sheet3!$A$4:$B$15,2,FALSE)</f>
        <v>0.35323915302449771</v>
      </c>
      <c r="G163" s="3">
        <f t="shared" si="2"/>
        <v>12320981.65749448</v>
      </c>
    </row>
    <row r="164" spans="1:7" x14ac:dyDescent="0.2">
      <c r="A164">
        <v>2003</v>
      </c>
      <c r="B164">
        <v>6</v>
      </c>
      <c r="C164">
        <f>IFERROR(VLOOKUP($A164,pop!$A$2:$B$34,2,),"")</f>
        <v>34.880000000000003</v>
      </c>
      <c r="D164" t="s">
        <v>7</v>
      </c>
      <c r="F164">
        <f>VLOOKUP(B164,Sheet3!$A$4:$B$15,2,FALSE)</f>
        <v>0.34896716112719306</v>
      </c>
      <c r="G164" s="3">
        <f t="shared" si="2"/>
        <v>12171974.580116494</v>
      </c>
    </row>
    <row r="165" spans="1:7" x14ac:dyDescent="0.2">
      <c r="A165">
        <v>2003</v>
      </c>
      <c r="B165">
        <v>3</v>
      </c>
      <c r="C165">
        <f>IFERROR(VLOOKUP($A165,pop!$A$2:$B$34,2,),"")</f>
        <v>34.880000000000003</v>
      </c>
      <c r="D165" t="s">
        <v>7</v>
      </c>
      <c r="F165">
        <f>VLOOKUP(B165,Sheet3!$A$4:$B$15,2,FALSE)</f>
        <v>0.35260218005996302</v>
      </c>
      <c r="G165" s="3">
        <f t="shared" si="2"/>
        <v>12298764.04049151</v>
      </c>
    </row>
    <row r="166" spans="1:7" x14ac:dyDescent="0.2">
      <c r="A166">
        <v>2003</v>
      </c>
      <c r="B166">
        <v>2</v>
      </c>
      <c r="C166">
        <f>IFERROR(VLOOKUP($A166,pop!$A$2:$B$34,2,),"")</f>
        <v>34.880000000000003</v>
      </c>
      <c r="D166" t="s">
        <v>7</v>
      </c>
      <c r="F166">
        <f>VLOOKUP(B166,Sheet3!$A$4:$B$15,2,FALSE)</f>
        <v>0.33349545046986223</v>
      </c>
      <c r="G166" s="3">
        <f t="shared" si="2"/>
        <v>11632321.312388794</v>
      </c>
    </row>
    <row r="167" spans="1:7" x14ac:dyDescent="0.2">
      <c r="A167">
        <v>2003</v>
      </c>
      <c r="B167">
        <v>11</v>
      </c>
      <c r="C167">
        <f>IFERROR(VLOOKUP($A167,pop!$A$2:$B$34,2,),"")</f>
        <v>34.880000000000003</v>
      </c>
      <c r="D167" t="s">
        <v>7</v>
      </c>
      <c r="F167">
        <f>VLOOKUP(B167,Sheet3!$A$4:$B$15,2,FALSE)</f>
        <v>0.33908504880990453</v>
      </c>
      <c r="G167" s="3">
        <f t="shared" si="2"/>
        <v>11827286.50248947</v>
      </c>
    </row>
    <row r="168" spans="1:7" x14ac:dyDescent="0.2">
      <c r="A168">
        <v>2003</v>
      </c>
      <c r="B168">
        <v>4</v>
      </c>
      <c r="C168">
        <f>IFERROR(VLOOKUP($A168,pop!$A$2:$B$34,2,),"")</f>
        <v>34.880000000000003</v>
      </c>
      <c r="D168" t="s">
        <v>7</v>
      </c>
      <c r="F168">
        <f>VLOOKUP(B168,Sheet3!$A$4:$B$15,2,FALSE)</f>
        <v>0.34341721087566018</v>
      </c>
      <c r="G168" s="3">
        <f t="shared" si="2"/>
        <v>11978392.315343028</v>
      </c>
    </row>
    <row r="169" spans="1:7" x14ac:dyDescent="0.2">
      <c r="A169">
        <v>2003</v>
      </c>
      <c r="B169">
        <v>5</v>
      </c>
      <c r="C169">
        <f>IFERROR(VLOOKUP($A169,pop!$A$2:$B$34,2,),"")</f>
        <v>34.880000000000003</v>
      </c>
      <c r="D169" t="s">
        <v>7</v>
      </c>
      <c r="F169">
        <f>VLOOKUP(B169,Sheet3!$A$4:$B$15,2,FALSE)</f>
        <v>0.34752447128160296</v>
      </c>
      <c r="G169" s="3">
        <f t="shared" si="2"/>
        <v>12121653.558302311</v>
      </c>
    </row>
    <row r="170" spans="1:7" x14ac:dyDescent="0.2">
      <c r="A170">
        <v>2004</v>
      </c>
      <c r="B170">
        <v>8</v>
      </c>
      <c r="C170">
        <f>IFERROR(VLOOKUP($A170,pop!$A$2:$B$34,2,),"")</f>
        <v>35.25</v>
      </c>
      <c r="D170" t="s">
        <v>7</v>
      </c>
      <c r="F170">
        <f>VLOOKUP(B170,Sheet3!$A$4:$B$15,2,FALSE)</f>
        <v>0.34992802032079456</v>
      </c>
      <c r="G170" s="3">
        <f t="shared" si="2"/>
        <v>12334962.716308009</v>
      </c>
    </row>
    <row r="171" spans="1:7" x14ac:dyDescent="0.2">
      <c r="A171">
        <v>2004</v>
      </c>
      <c r="B171">
        <v>9</v>
      </c>
      <c r="C171">
        <f>IFERROR(VLOOKUP($A171,pop!$A$2:$B$34,2,),"")</f>
        <v>35.25</v>
      </c>
      <c r="D171" t="s">
        <v>7</v>
      </c>
      <c r="F171">
        <f>VLOOKUP(B171,Sheet3!$A$4:$B$15,2,FALSE)</f>
        <v>0.34515133704423984</v>
      </c>
      <c r="G171" s="3">
        <f t="shared" si="2"/>
        <v>12166584.630809454</v>
      </c>
    </row>
    <row r="172" spans="1:7" x14ac:dyDescent="0.2">
      <c r="A172">
        <v>2004</v>
      </c>
      <c r="B172">
        <v>12</v>
      </c>
      <c r="C172">
        <f>IFERROR(VLOOKUP($A172,pop!$A$2:$B$34,2,),"")</f>
        <v>35.25</v>
      </c>
      <c r="D172" t="s">
        <v>7</v>
      </c>
      <c r="F172">
        <f>VLOOKUP(B172,Sheet3!$A$4:$B$15,2,FALSE)</f>
        <v>0.35464824139469625</v>
      </c>
      <c r="G172" s="3">
        <f t="shared" si="2"/>
        <v>12501350.509163043</v>
      </c>
    </row>
    <row r="173" spans="1:7" x14ac:dyDescent="0.2">
      <c r="A173">
        <v>2004</v>
      </c>
      <c r="B173">
        <v>7</v>
      </c>
      <c r="C173">
        <f>IFERROR(VLOOKUP($A173,pop!$A$2:$B$34,2,),"")</f>
        <v>35.25</v>
      </c>
      <c r="D173" t="s">
        <v>7</v>
      </c>
      <c r="F173">
        <f>VLOOKUP(B173,Sheet3!$A$4:$B$15,2,FALSE)</f>
        <v>0.3492326211758589</v>
      </c>
      <c r="G173" s="3">
        <f t="shared" si="2"/>
        <v>12310449.896449026</v>
      </c>
    </row>
    <row r="174" spans="1:7" x14ac:dyDescent="0.2">
      <c r="A174">
        <v>2004</v>
      </c>
      <c r="B174">
        <v>1</v>
      </c>
      <c r="C174">
        <f>IFERROR(VLOOKUP($A174,pop!$A$2:$B$34,2,),"")</f>
        <v>35.25</v>
      </c>
      <c r="D174" t="s">
        <v>7</v>
      </c>
      <c r="F174">
        <f>VLOOKUP(B174,Sheet3!$A$4:$B$15,2,FALSE)</f>
        <v>0.34582255419788055</v>
      </c>
      <c r="G174" s="3">
        <f t="shared" si="2"/>
        <v>12190245.035475289</v>
      </c>
    </row>
    <row r="175" spans="1:7" x14ac:dyDescent="0.2">
      <c r="A175">
        <v>2004</v>
      </c>
      <c r="B175">
        <v>6</v>
      </c>
      <c r="C175">
        <f>IFERROR(VLOOKUP($A175,pop!$A$2:$B$34,2,),"")</f>
        <v>35.25</v>
      </c>
      <c r="D175" t="s">
        <v>7</v>
      </c>
      <c r="F175">
        <f>VLOOKUP(B175,Sheet3!$A$4:$B$15,2,FALSE)</f>
        <v>0.34896716112719306</v>
      </c>
      <c r="G175" s="3">
        <f t="shared" si="2"/>
        <v>12301092.429733556</v>
      </c>
    </row>
    <row r="176" spans="1:7" x14ac:dyDescent="0.2">
      <c r="A176">
        <v>2004</v>
      </c>
      <c r="B176">
        <v>3</v>
      </c>
      <c r="C176">
        <f>IFERROR(VLOOKUP($A176,pop!$A$2:$B$34,2,),"")</f>
        <v>35.25</v>
      </c>
      <c r="D176" t="s">
        <v>7</v>
      </c>
      <c r="F176">
        <f>VLOOKUP(B176,Sheet3!$A$4:$B$15,2,FALSE)</f>
        <v>0.35260218005996302</v>
      </c>
      <c r="G176" s="3">
        <f t="shared" si="2"/>
        <v>12429226.847113697</v>
      </c>
    </row>
    <row r="177" spans="1:7" x14ac:dyDescent="0.2">
      <c r="A177">
        <v>2004</v>
      </c>
      <c r="B177">
        <v>10</v>
      </c>
      <c r="C177">
        <f>IFERROR(VLOOKUP($A177,pop!$A$2:$B$34,2,),"")</f>
        <v>35.25</v>
      </c>
      <c r="D177" t="s">
        <v>7</v>
      </c>
      <c r="F177">
        <f>VLOOKUP(B177,Sheet3!$A$4:$B$15,2,FALSE)</f>
        <v>0.35323915302449771</v>
      </c>
      <c r="G177" s="3">
        <f t="shared" si="2"/>
        <v>12451680.144113544</v>
      </c>
    </row>
    <row r="178" spans="1:7" x14ac:dyDescent="0.2">
      <c r="A178">
        <v>2004</v>
      </c>
      <c r="B178">
        <v>2</v>
      </c>
      <c r="C178">
        <f>IFERROR(VLOOKUP($A178,pop!$A$2:$B$34,2,),"")</f>
        <v>35.25</v>
      </c>
      <c r="D178" t="s">
        <v>7</v>
      </c>
      <c r="F178">
        <f>VLOOKUP(B178,Sheet3!$A$4:$B$15,2,FALSE)</f>
        <v>0.33349545046986223</v>
      </c>
      <c r="G178" s="3">
        <f t="shared" si="2"/>
        <v>11755714.629062643</v>
      </c>
    </row>
    <row r="179" spans="1:7" x14ac:dyDescent="0.2">
      <c r="A179">
        <v>2004</v>
      </c>
      <c r="B179">
        <v>11</v>
      </c>
      <c r="C179">
        <f>IFERROR(VLOOKUP($A179,pop!$A$2:$B$34,2,),"")</f>
        <v>35.25</v>
      </c>
      <c r="D179" t="s">
        <v>7</v>
      </c>
      <c r="F179">
        <f>VLOOKUP(B179,Sheet3!$A$4:$B$15,2,FALSE)</f>
        <v>0.33908504880990453</v>
      </c>
      <c r="G179" s="3">
        <f t="shared" si="2"/>
        <v>11952747.970549135</v>
      </c>
    </row>
    <row r="180" spans="1:7" x14ac:dyDescent="0.2">
      <c r="A180">
        <v>2004</v>
      </c>
      <c r="B180">
        <v>4</v>
      </c>
      <c r="C180">
        <f>IFERROR(VLOOKUP($A180,pop!$A$2:$B$34,2,),"")</f>
        <v>35.25</v>
      </c>
      <c r="D180" t="s">
        <v>7</v>
      </c>
      <c r="F180">
        <f>VLOOKUP(B180,Sheet3!$A$4:$B$15,2,FALSE)</f>
        <v>0.34341721087566018</v>
      </c>
      <c r="G180" s="3">
        <f t="shared" si="2"/>
        <v>12105456.683367021</v>
      </c>
    </row>
    <row r="181" spans="1:7" x14ac:dyDescent="0.2">
      <c r="A181">
        <v>2004</v>
      </c>
      <c r="B181">
        <v>5</v>
      </c>
      <c r="C181">
        <f>IFERROR(VLOOKUP($A181,pop!$A$2:$B$34,2,),"")</f>
        <v>35.25</v>
      </c>
      <c r="D181" t="s">
        <v>7</v>
      </c>
      <c r="F181">
        <f>VLOOKUP(B181,Sheet3!$A$4:$B$15,2,FALSE)</f>
        <v>0.34752447128160296</v>
      </c>
      <c r="G181" s="3">
        <f t="shared" si="2"/>
        <v>12250237.612676505</v>
      </c>
    </row>
    <row r="182" spans="1:7" x14ac:dyDescent="0.2">
      <c r="A182">
        <v>2005</v>
      </c>
      <c r="B182">
        <v>8</v>
      </c>
      <c r="C182">
        <f>IFERROR(VLOOKUP($A182,pop!$A$2:$B$34,2,),"")</f>
        <v>35.56</v>
      </c>
      <c r="D182" t="s">
        <v>7</v>
      </c>
      <c r="F182">
        <f>VLOOKUP(B182,Sheet3!$A$4:$B$15,2,FALSE)</f>
        <v>0.34992802032079456</v>
      </c>
      <c r="G182" s="3">
        <f t="shared" si="2"/>
        <v>12443440.402607454</v>
      </c>
    </row>
    <row r="183" spans="1:7" x14ac:dyDescent="0.2">
      <c r="A183">
        <v>2005</v>
      </c>
      <c r="B183">
        <v>9</v>
      </c>
      <c r="C183">
        <f>IFERROR(VLOOKUP($A183,pop!$A$2:$B$34,2,),"")</f>
        <v>35.56</v>
      </c>
      <c r="D183" t="s">
        <v>7</v>
      </c>
      <c r="F183">
        <f>VLOOKUP(B183,Sheet3!$A$4:$B$15,2,FALSE)</f>
        <v>0.34515133704423984</v>
      </c>
      <c r="G183" s="3">
        <f t="shared" si="2"/>
        <v>12273581.545293169</v>
      </c>
    </row>
    <row r="184" spans="1:7" x14ac:dyDescent="0.2">
      <c r="A184">
        <v>2005</v>
      </c>
      <c r="B184">
        <v>7</v>
      </c>
      <c r="C184">
        <f>IFERROR(VLOOKUP($A184,pop!$A$2:$B$34,2,),"")</f>
        <v>35.56</v>
      </c>
      <c r="D184" t="s">
        <v>7</v>
      </c>
      <c r="F184">
        <f>VLOOKUP(B184,Sheet3!$A$4:$B$15,2,FALSE)</f>
        <v>0.3492326211758589</v>
      </c>
      <c r="G184" s="3">
        <f t="shared" si="2"/>
        <v>12418712.009013543</v>
      </c>
    </row>
    <row r="185" spans="1:7" x14ac:dyDescent="0.2">
      <c r="A185">
        <v>2005</v>
      </c>
      <c r="B185">
        <v>1</v>
      </c>
      <c r="C185">
        <f>IFERROR(VLOOKUP($A185,pop!$A$2:$B$34,2,),"")</f>
        <v>35.56</v>
      </c>
      <c r="D185" t="s">
        <v>7</v>
      </c>
      <c r="F185">
        <f>VLOOKUP(B185,Sheet3!$A$4:$B$15,2,FALSE)</f>
        <v>0.34582255419788055</v>
      </c>
      <c r="G185" s="3">
        <f t="shared" si="2"/>
        <v>12297450.027276631</v>
      </c>
    </row>
    <row r="186" spans="1:7" x14ac:dyDescent="0.2">
      <c r="A186">
        <v>2005</v>
      </c>
      <c r="B186">
        <v>12</v>
      </c>
      <c r="C186">
        <f>IFERROR(VLOOKUP($A186,pop!$A$2:$B$34,2,),"")</f>
        <v>35.56</v>
      </c>
      <c r="D186" t="s">
        <v>7</v>
      </c>
      <c r="F186">
        <f>VLOOKUP(B186,Sheet3!$A$4:$B$15,2,FALSE)</f>
        <v>0.35464824139469625</v>
      </c>
      <c r="G186" s="3">
        <f t="shared" si="2"/>
        <v>12611291.463995399</v>
      </c>
    </row>
    <row r="187" spans="1:7" x14ac:dyDescent="0.2">
      <c r="A187">
        <v>2005</v>
      </c>
      <c r="B187">
        <v>3</v>
      </c>
      <c r="C187">
        <f>IFERROR(VLOOKUP($A187,pop!$A$2:$B$34,2,),"")</f>
        <v>35.56</v>
      </c>
      <c r="D187" t="s">
        <v>7</v>
      </c>
      <c r="F187">
        <f>VLOOKUP(B187,Sheet3!$A$4:$B$15,2,FALSE)</f>
        <v>0.35260218005996302</v>
      </c>
      <c r="G187" s="3">
        <f t="shared" si="2"/>
        <v>12538533.522932285</v>
      </c>
    </row>
    <row r="188" spans="1:7" x14ac:dyDescent="0.2">
      <c r="A188">
        <v>2005</v>
      </c>
      <c r="B188">
        <v>6</v>
      </c>
      <c r="C188">
        <f>IFERROR(VLOOKUP($A188,pop!$A$2:$B$34,2,),"")</f>
        <v>35.56</v>
      </c>
      <c r="D188" t="s">
        <v>7</v>
      </c>
      <c r="F188">
        <f>VLOOKUP(B188,Sheet3!$A$4:$B$15,2,FALSE)</f>
        <v>0.34896716112719306</v>
      </c>
      <c r="G188" s="3">
        <f t="shared" si="2"/>
        <v>12409272.249682985</v>
      </c>
    </row>
    <row r="189" spans="1:7" x14ac:dyDescent="0.2">
      <c r="A189">
        <v>2005</v>
      </c>
      <c r="B189">
        <v>10</v>
      </c>
      <c r="C189">
        <f>IFERROR(VLOOKUP($A189,pop!$A$2:$B$34,2,),"")</f>
        <v>35.56</v>
      </c>
      <c r="D189" t="s">
        <v>7</v>
      </c>
      <c r="F189">
        <f>VLOOKUP(B189,Sheet3!$A$4:$B$15,2,FALSE)</f>
        <v>0.35323915302449771</v>
      </c>
      <c r="G189" s="3">
        <f t="shared" si="2"/>
        <v>12561184.281551139</v>
      </c>
    </row>
    <row r="190" spans="1:7" x14ac:dyDescent="0.2">
      <c r="A190">
        <v>2005</v>
      </c>
      <c r="B190">
        <v>2</v>
      </c>
      <c r="C190">
        <f>IFERROR(VLOOKUP($A190,pop!$A$2:$B$34,2,),"")</f>
        <v>35.56</v>
      </c>
      <c r="D190" t="s">
        <v>7</v>
      </c>
      <c r="F190">
        <f>VLOOKUP(B190,Sheet3!$A$4:$B$15,2,FALSE)</f>
        <v>0.33349545046986223</v>
      </c>
      <c r="G190" s="3">
        <f t="shared" si="2"/>
        <v>11859098.218708301</v>
      </c>
    </row>
    <row r="191" spans="1:7" x14ac:dyDescent="0.2">
      <c r="A191">
        <v>2005</v>
      </c>
      <c r="B191">
        <v>11</v>
      </c>
      <c r="C191">
        <f>IFERROR(VLOOKUP($A191,pop!$A$2:$B$34,2,),"")</f>
        <v>35.56</v>
      </c>
      <c r="D191" t="s">
        <v>7</v>
      </c>
      <c r="F191">
        <f>VLOOKUP(B191,Sheet3!$A$4:$B$15,2,FALSE)</f>
        <v>0.33908504880990453</v>
      </c>
      <c r="G191" s="3">
        <f t="shared" si="2"/>
        <v>12057864.335680205</v>
      </c>
    </row>
    <row r="192" spans="1:7" x14ac:dyDescent="0.2">
      <c r="A192">
        <v>2005</v>
      </c>
      <c r="B192">
        <v>5</v>
      </c>
      <c r="C192">
        <f>IFERROR(VLOOKUP($A192,pop!$A$2:$B$34,2,),"")</f>
        <v>35.56</v>
      </c>
      <c r="D192" t="s">
        <v>7</v>
      </c>
      <c r="F192">
        <f>VLOOKUP(B192,Sheet3!$A$4:$B$15,2,FALSE)</f>
        <v>0.34752447128160296</v>
      </c>
      <c r="G192" s="3">
        <f t="shared" si="2"/>
        <v>12357970.198773801</v>
      </c>
    </row>
    <row r="193" spans="1:7" x14ac:dyDescent="0.2">
      <c r="A193">
        <v>2005</v>
      </c>
      <c r="B193">
        <v>4</v>
      </c>
      <c r="C193">
        <f>IFERROR(VLOOKUP($A193,pop!$A$2:$B$34,2,),"")</f>
        <v>35.56</v>
      </c>
      <c r="D193" t="s">
        <v>7</v>
      </c>
      <c r="F193">
        <f>VLOOKUP(B193,Sheet3!$A$4:$B$15,2,FALSE)</f>
        <v>0.34341721087566018</v>
      </c>
      <c r="G193" s="3">
        <f t="shared" si="2"/>
        <v>12211916.018738477</v>
      </c>
    </row>
    <row r="194" spans="1:7" x14ac:dyDescent="0.2">
      <c r="A194">
        <v>2006</v>
      </c>
      <c r="B194">
        <v>8</v>
      </c>
      <c r="C194">
        <f>IFERROR(VLOOKUP($A194,pop!$A$2:$B$34,2,),"")</f>
        <v>35.979999999999997</v>
      </c>
      <c r="D194" t="s">
        <v>7</v>
      </c>
      <c r="F194">
        <f>VLOOKUP(B194,Sheet3!$A$4:$B$15,2,FALSE)</f>
        <v>0.34992802032079456</v>
      </c>
      <c r="G194" s="3">
        <f t="shared" si="2"/>
        <v>12590410.171142189</v>
      </c>
    </row>
    <row r="195" spans="1:7" x14ac:dyDescent="0.2">
      <c r="A195">
        <v>2006</v>
      </c>
      <c r="B195">
        <v>7</v>
      </c>
      <c r="C195">
        <f>IFERROR(VLOOKUP($A195,pop!$A$2:$B$34,2,),"")</f>
        <v>35.979999999999997</v>
      </c>
      <c r="D195" t="s">
        <v>7</v>
      </c>
      <c r="F195">
        <f>VLOOKUP(B195,Sheet3!$A$4:$B$15,2,FALSE)</f>
        <v>0.3492326211758589</v>
      </c>
      <c r="G195" s="3">
        <f t="shared" ref="G195:G258" si="3">IF(D195=".",F195*(C195*1000000),D195)</f>
        <v>12565389.709907403</v>
      </c>
    </row>
    <row r="196" spans="1:7" x14ac:dyDescent="0.2">
      <c r="A196">
        <v>2006</v>
      </c>
      <c r="B196">
        <v>9</v>
      </c>
      <c r="C196">
        <f>IFERROR(VLOOKUP($A196,pop!$A$2:$B$34,2,),"")</f>
        <v>35.979999999999997</v>
      </c>
      <c r="D196" t="s">
        <v>7</v>
      </c>
      <c r="F196">
        <f>VLOOKUP(B196,Sheet3!$A$4:$B$15,2,FALSE)</f>
        <v>0.34515133704423984</v>
      </c>
      <c r="G196" s="3">
        <f t="shared" si="3"/>
        <v>12418545.106851749</v>
      </c>
    </row>
    <row r="197" spans="1:7" x14ac:dyDescent="0.2">
      <c r="A197">
        <v>2006</v>
      </c>
      <c r="B197">
        <v>1</v>
      </c>
      <c r="C197">
        <f>IFERROR(VLOOKUP($A197,pop!$A$2:$B$34,2,),"")</f>
        <v>35.979999999999997</v>
      </c>
      <c r="D197" t="s">
        <v>7</v>
      </c>
      <c r="F197">
        <f>VLOOKUP(B197,Sheet3!$A$4:$B$15,2,FALSE)</f>
        <v>0.34582255419788055</v>
      </c>
      <c r="G197" s="3">
        <f t="shared" si="3"/>
        <v>12442695.500039741</v>
      </c>
    </row>
    <row r="198" spans="1:7" x14ac:dyDescent="0.2">
      <c r="A198">
        <v>2006</v>
      </c>
      <c r="B198">
        <v>6</v>
      </c>
      <c r="C198">
        <f>IFERROR(VLOOKUP($A198,pop!$A$2:$B$34,2,),"")</f>
        <v>35.979999999999997</v>
      </c>
      <c r="D198" t="s">
        <v>7</v>
      </c>
      <c r="F198">
        <f>VLOOKUP(B198,Sheet3!$A$4:$B$15,2,FALSE)</f>
        <v>0.34896716112719306</v>
      </c>
      <c r="G198" s="3">
        <f t="shared" si="3"/>
        <v>12555838.457356406</v>
      </c>
    </row>
    <row r="199" spans="1:7" x14ac:dyDescent="0.2">
      <c r="A199">
        <v>2006</v>
      </c>
      <c r="B199">
        <v>12</v>
      </c>
      <c r="C199">
        <f>IFERROR(VLOOKUP($A199,pop!$A$2:$B$34,2,),"")</f>
        <v>35.979999999999997</v>
      </c>
      <c r="D199" t="s">
        <v>7</v>
      </c>
      <c r="F199">
        <f>VLOOKUP(B199,Sheet3!$A$4:$B$15,2,FALSE)</f>
        <v>0.35464824139469625</v>
      </c>
      <c r="G199" s="3">
        <f t="shared" si="3"/>
        <v>12760243.725381171</v>
      </c>
    </row>
    <row r="200" spans="1:7" x14ac:dyDescent="0.2">
      <c r="A200">
        <v>2006</v>
      </c>
      <c r="B200">
        <v>3</v>
      </c>
      <c r="C200">
        <f>IFERROR(VLOOKUP($A200,pop!$A$2:$B$34,2,),"")</f>
        <v>35.979999999999997</v>
      </c>
      <c r="D200" t="s">
        <v>7</v>
      </c>
      <c r="F200">
        <f>VLOOKUP(B200,Sheet3!$A$4:$B$15,2,FALSE)</f>
        <v>0.35260218005996302</v>
      </c>
      <c r="G200" s="3">
        <f t="shared" si="3"/>
        <v>12686626.43855747</v>
      </c>
    </row>
    <row r="201" spans="1:7" x14ac:dyDescent="0.2">
      <c r="A201">
        <v>2006</v>
      </c>
      <c r="B201">
        <v>10</v>
      </c>
      <c r="C201">
        <f>IFERROR(VLOOKUP($A201,pop!$A$2:$B$34,2,),"")</f>
        <v>35.979999999999997</v>
      </c>
      <c r="D201" t="s">
        <v>7</v>
      </c>
      <c r="F201">
        <f>VLOOKUP(B201,Sheet3!$A$4:$B$15,2,FALSE)</f>
        <v>0.35323915302449771</v>
      </c>
      <c r="G201" s="3">
        <f t="shared" si="3"/>
        <v>12709544.725821428</v>
      </c>
    </row>
    <row r="202" spans="1:7" x14ac:dyDescent="0.2">
      <c r="A202">
        <v>2006</v>
      </c>
      <c r="B202">
        <v>5</v>
      </c>
      <c r="C202">
        <f>IFERROR(VLOOKUP($A202,pop!$A$2:$B$34,2,),"")</f>
        <v>35.979999999999997</v>
      </c>
      <c r="D202" t="s">
        <v>7</v>
      </c>
      <c r="F202">
        <f>VLOOKUP(B202,Sheet3!$A$4:$B$15,2,FALSE)</f>
        <v>0.34752447128160296</v>
      </c>
      <c r="G202" s="3">
        <f t="shared" si="3"/>
        <v>12503930.476712074</v>
      </c>
    </row>
    <row r="203" spans="1:7" x14ac:dyDescent="0.2">
      <c r="A203">
        <v>2006</v>
      </c>
      <c r="B203">
        <v>2</v>
      </c>
      <c r="C203">
        <f>IFERROR(VLOOKUP($A203,pop!$A$2:$B$34,2,),"")</f>
        <v>35.979999999999997</v>
      </c>
      <c r="D203" t="s">
        <v>7</v>
      </c>
      <c r="F203">
        <f>VLOOKUP(B203,Sheet3!$A$4:$B$15,2,FALSE)</f>
        <v>0.33349545046986223</v>
      </c>
      <c r="G203" s="3">
        <f t="shared" si="3"/>
        <v>11999166.307905642</v>
      </c>
    </row>
    <row r="204" spans="1:7" x14ac:dyDescent="0.2">
      <c r="A204">
        <v>2006</v>
      </c>
      <c r="B204">
        <v>11</v>
      </c>
      <c r="C204">
        <f>IFERROR(VLOOKUP($A204,pop!$A$2:$B$34,2,),"")</f>
        <v>35.979999999999997</v>
      </c>
      <c r="D204" t="s">
        <v>7</v>
      </c>
      <c r="F204">
        <f>VLOOKUP(B204,Sheet3!$A$4:$B$15,2,FALSE)</f>
        <v>0.33908504880990453</v>
      </c>
      <c r="G204" s="3">
        <f t="shared" si="3"/>
        <v>12200280.056180365</v>
      </c>
    </row>
    <row r="205" spans="1:7" x14ac:dyDescent="0.2">
      <c r="A205">
        <v>2006</v>
      </c>
      <c r="B205">
        <v>4</v>
      </c>
      <c r="C205">
        <f>IFERROR(VLOOKUP($A205,pop!$A$2:$B$34,2,),"")</f>
        <v>35.979999999999997</v>
      </c>
      <c r="D205" t="s">
        <v>7</v>
      </c>
      <c r="F205">
        <f>VLOOKUP(B205,Sheet3!$A$4:$B$15,2,FALSE)</f>
        <v>0.34341721087566018</v>
      </c>
      <c r="G205" s="3">
        <f t="shared" si="3"/>
        <v>12356151.247306254</v>
      </c>
    </row>
    <row r="206" spans="1:7" x14ac:dyDescent="0.2">
      <c r="A206">
        <v>2007</v>
      </c>
      <c r="B206">
        <v>8</v>
      </c>
      <c r="C206">
        <f>IFERROR(VLOOKUP($A206,pop!$A$2:$B$34,2,),"")</f>
        <v>36.229999999999997</v>
      </c>
      <c r="D206">
        <v>12363268</v>
      </c>
      <c r="E206" s="4">
        <f>D206/(C206*1000000)</f>
        <v>0.34124394148495724</v>
      </c>
      <c r="F206" s="4"/>
      <c r="G206" s="3">
        <f t="shared" si="3"/>
        <v>12363268</v>
      </c>
    </row>
    <row r="207" spans="1:7" x14ac:dyDescent="0.2">
      <c r="A207">
        <v>2007</v>
      </c>
      <c r="B207">
        <v>9</v>
      </c>
      <c r="C207">
        <f>IFERROR(VLOOKUP($A207,pop!$A$2:$B$34,2,),"")</f>
        <v>36.229999999999997</v>
      </c>
      <c r="D207">
        <v>12085947</v>
      </c>
      <c r="E207" s="4">
        <f t="shared" ref="E207:E270" si="4">D207/(C207*1000000)</f>
        <v>0.33358948385316034</v>
      </c>
      <c r="F207" s="4"/>
      <c r="G207" s="3">
        <f t="shared" si="3"/>
        <v>12085947</v>
      </c>
    </row>
    <row r="208" spans="1:7" x14ac:dyDescent="0.2">
      <c r="A208">
        <v>2007</v>
      </c>
      <c r="B208">
        <v>7</v>
      </c>
      <c r="C208">
        <f>IFERROR(VLOOKUP($A208,pop!$A$2:$B$34,2,),"")</f>
        <v>36.229999999999997</v>
      </c>
      <c r="D208">
        <v>12241133</v>
      </c>
      <c r="E208" s="4">
        <f t="shared" si="4"/>
        <v>0.33787284018768976</v>
      </c>
      <c r="F208" s="4"/>
      <c r="G208" s="3">
        <f t="shared" si="3"/>
        <v>12241133</v>
      </c>
    </row>
    <row r="209" spans="1:7" x14ac:dyDescent="0.2">
      <c r="A209">
        <v>2007</v>
      </c>
      <c r="B209">
        <v>1</v>
      </c>
      <c r="C209">
        <f>IFERROR(VLOOKUP($A209,pop!$A$2:$B$34,2,),"")</f>
        <v>36.229999999999997</v>
      </c>
      <c r="D209">
        <v>12319071</v>
      </c>
      <c r="E209" s="4">
        <f t="shared" si="4"/>
        <v>0.34002404085012422</v>
      </c>
      <c r="F209" s="4"/>
      <c r="G209" s="3">
        <f t="shared" si="3"/>
        <v>12319071</v>
      </c>
    </row>
    <row r="210" spans="1:7" x14ac:dyDescent="0.2">
      <c r="A210">
        <v>2007</v>
      </c>
      <c r="B210">
        <v>12</v>
      </c>
      <c r="C210">
        <f>IFERROR(VLOOKUP($A210,pop!$A$2:$B$34,2,),"")</f>
        <v>36.229999999999997</v>
      </c>
      <c r="D210">
        <v>12159977</v>
      </c>
      <c r="E210" s="4">
        <f t="shared" si="4"/>
        <v>0.33563281810654155</v>
      </c>
      <c r="F210" s="4"/>
      <c r="G210" s="3">
        <f t="shared" si="3"/>
        <v>12159977</v>
      </c>
    </row>
    <row r="211" spans="1:7" x14ac:dyDescent="0.2">
      <c r="A211">
        <v>2007</v>
      </c>
      <c r="B211">
        <v>2</v>
      </c>
      <c r="C211">
        <f>IFERROR(VLOOKUP($A211,pop!$A$2:$B$34,2,),"")</f>
        <v>36.229999999999997</v>
      </c>
      <c r="D211">
        <v>11635185</v>
      </c>
      <c r="E211" s="4">
        <f t="shared" si="4"/>
        <v>0.32114780568589568</v>
      </c>
      <c r="F211" s="4"/>
      <c r="G211" s="3">
        <f t="shared" si="3"/>
        <v>11635185</v>
      </c>
    </row>
    <row r="212" spans="1:7" x14ac:dyDescent="0.2">
      <c r="A212">
        <v>2007</v>
      </c>
      <c r="B212">
        <v>6</v>
      </c>
      <c r="C212">
        <f>IFERROR(VLOOKUP($A212,pop!$A$2:$B$34,2,),"")</f>
        <v>36.229999999999997</v>
      </c>
      <c r="D212">
        <v>12148541</v>
      </c>
      <c r="E212" s="4">
        <f t="shared" si="4"/>
        <v>0.33531716809274081</v>
      </c>
      <c r="F212" s="4"/>
      <c r="G212" s="3">
        <f t="shared" si="3"/>
        <v>12148541</v>
      </c>
    </row>
    <row r="213" spans="1:7" x14ac:dyDescent="0.2">
      <c r="A213">
        <v>2007</v>
      </c>
      <c r="B213">
        <v>10</v>
      </c>
      <c r="C213">
        <f>IFERROR(VLOOKUP($A213,pop!$A$2:$B$34,2,),"")</f>
        <v>36.229999999999997</v>
      </c>
      <c r="D213">
        <v>12587726</v>
      </c>
      <c r="E213" s="4">
        <f t="shared" si="4"/>
        <v>0.34743930444383109</v>
      </c>
      <c r="F213" s="4"/>
      <c r="G213" s="3">
        <f t="shared" si="3"/>
        <v>12587726</v>
      </c>
    </row>
    <row r="214" spans="1:7" x14ac:dyDescent="0.2">
      <c r="A214">
        <v>2007</v>
      </c>
      <c r="B214">
        <v>3</v>
      </c>
      <c r="C214">
        <f>IFERROR(VLOOKUP($A214,pop!$A$2:$B$34,2,),"")</f>
        <v>36.229999999999997</v>
      </c>
      <c r="D214">
        <v>12275531</v>
      </c>
      <c r="E214" s="4">
        <f t="shared" si="4"/>
        <v>0.33882227435826662</v>
      </c>
      <c r="F214" s="4"/>
      <c r="G214" s="3">
        <f t="shared" si="3"/>
        <v>12275531</v>
      </c>
    </row>
    <row r="215" spans="1:7" x14ac:dyDescent="0.2">
      <c r="A215">
        <v>2007</v>
      </c>
      <c r="B215">
        <v>5</v>
      </c>
      <c r="C215">
        <f>IFERROR(VLOOKUP($A215,pop!$A$2:$B$34,2,),"")</f>
        <v>36.229999999999997</v>
      </c>
      <c r="D215">
        <v>12368633</v>
      </c>
      <c r="E215" s="4">
        <f t="shared" si="4"/>
        <v>0.34139202318520562</v>
      </c>
      <c r="F215" s="4"/>
      <c r="G215" s="3">
        <f t="shared" si="3"/>
        <v>12368633</v>
      </c>
    </row>
    <row r="216" spans="1:7" x14ac:dyDescent="0.2">
      <c r="A216">
        <v>2007</v>
      </c>
      <c r="B216">
        <v>11</v>
      </c>
      <c r="C216">
        <f>IFERROR(VLOOKUP($A216,pop!$A$2:$B$34,2,),"")</f>
        <v>36.229999999999997</v>
      </c>
      <c r="D216">
        <v>12041171</v>
      </c>
      <c r="E216" s="4">
        <f t="shared" si="4"/>
        <v>0.33235360198730335</v>
      </c>
      <c r="F216" s="4"/>
      <c r="G216" s="3">
        <f t="shared" si="3"/>
        <v>12041171</v>
      </c>
    </row>
    <row r="217" spans="1:7" x14ac:dyDescent="0.2">
      <c r="A217">
        <v>2007</v>
      </c>
      <c r="B217">
        <v>4</v>
      </c>
      <c r="C217">
        <f>IFERROR(VLOOKUP($A217,pop!$A$2:$B$34,2,),"")</f>
        <v>36.229999999999997</v>
      </c>
      <c r="D217">
        <v>12033243</v>
      </c>
      <c r="E217" s="4">
        <f t="shared" si="4"/>
        <v>0.33213477780844602</v>
      </c>
      <c r="F217" s="4"/>
      <c r="G217" s="3">
        <f t="shared" si="3"/>
        <v>12033243</v>
      </c>
    </row>
    <row r="218" spans="1:7" x14ac:dyDescent="0.2">
      <c r="A218">
        <v>2008</v>
      </c>
      <c r="B218">
        <v>7</v>
      </c>
      <c r="C218">
        <f>IFERROR(VLOOKUP($A218,pop!$A$2:$B$34,2,),"")</f>
        <v>36.58</v>
      </c>
      <c r="D218">
        <v>13113436</v>
      </c>
      <c r="E218" s="4">
        <f t="shared" si="4"/>
        <v>0.3584864953526517</v>
      </c>
      <c r="F218" s="4"/>
      <c r="G218" s="3">
        <f t="shared" si="3"/>
        <v>13113436</v>
      </c>
    </row>
    <row r="219" spans="1:7" x14ac:dyDescent="0.2">
      <c r="A219">
        <v>2008</v>
      </c>
      <c r="B219">
        <v>9</v>
      </c>
      <c r="C219">
        <f>IFERROR(VLOOKUP($A219,pop!$A$2:$B$34,2,),"")</f>
        <v>36.58</v>
      </c>
      <c r="D219">
        <v>12874864</v>
      </c>
      <c r="E219" s="4">
        <f t="shared" si="4"/>
        <v>0.3519645708037179</v>
      </c>
      <c r="F219" s="4"/>
      <c r="G219" s="3">
        <f t="shared" si="3"/>
        <v>12874864</v>
      </c>
    </row>
    <row r="220" spans="1:7" x14ac:dyDescent="0.2">
      <c r="A220">
        <v>2008</v>
      </c>
      <c r="B220">
        <v>8</v>
      </c>
      <c r="C220">
        <f>IFERROR(VLOOKUP($A220,pop!$A$2:$B$34,2,),"")</f>
        <v>36.58</v>
      </c>
      <c r="D220">
        <v>12954443</v>
      </c>
      <c r="E220" s="4">
        <f t="shared" si="4"/>
        <v>0.35414004920721703</v>
      </c>
      <c r="F220" s="4"/>
      <c r="G220" s="3">
        <f t="shared" si="3"/>
        <v>12954443</v>
      </c>
    </row>
    <row r="221" spans="1:7" x14ac:dyDescent="0.2">
      <c r="A221">
        <v>2008</v>
      </c>
      <c r="B221">
        <v>1</v>
      </c>
      <c r="C221">
        <f>IFERROR(VLOOKUP($A221,pop!$A$2:$B$34,2,),"")</f>
        <v>36.58</v>
      </c>
      <c r="D221">
        <v>13310410</v>
      </c>
      <c r="E221" s="4">
        <f t="shared" si="4"/>
        <v>0.36387124111536356</v>
      </c>
      <c r="F221" s="4"/>
      <c r="G221" s="3">
        <f t="shared" si="3"/>
        <v>13310410</v>
      </c>
    </row>
    <row r="222" spans="1:7" x14ac:dyDescent="0.2">
      <c r="A222">
        <v>2008</v>
      </c>
      <c r="B222">
        <v>12</v>
      </c>
      <c r="C222">
        <f>IFERROR(VLOOKUP($A222,pop!$A$2:$B$34,2,),"")</f>
        <v>36.58</v>
      </c>
      <c r="D222">
        <v>13317082</v>
      </c>
      <c r="E222" s="4">
        <f t="shared" si="4"/>
        <v>0.36405363586659378</v>
      </c>
      <c r="F222" s="4"/>
      <c r="G222" s="3">
        <f t="shared" si="3"/>
        <v>13317082</v>
      </c>
    </row>
    <row r="223" spans="1:7" x14ac:dyDescent="0.2">
      <c r="A223">
        <v>2008</v>
      </c>
      <c r="B223">
        <v>10</v>
      </c>
      <c r="C223">
        <f>IFERROR(VLOOKUP($A223,pop!$A$2:$B$34,2,),"")</f>
        <v>36.58</v>
      </c>
      <c r="D223">
        <v>13351774</v>
      </c>
      <c r="E223" s="4">
        <f t="shared" si="4"/>
        <v>0.36500202296336798</v>
      </c>
      <c r="F223" s="4"/>
      <c r="G223" s="3">
        <f t="shared" si="3"/>
        <v>13351774</v>
      </c>
    </row>
    <row r="224" spans="1:7" x14ac:dyDescent="0.2">
      <c r="A224">
        <v>2008</v>
      </c>
      <c r="B224">
        <v>2</v>
      </c>
      <c r="C224">
        <f>IFERROR(VLOOKUP($A224,pop!$A$2:$B$34,2,),"")</f>
        <v>36.58</v>
      </c>
      <c r="D224">
        <v>12591907</v>
      </c>
      <c r="E224" s="4">
        <f t="shared" si="4"/>
        <v>0.34422927829414979</v>
      </c>
      <c r="F224" s="4"/>
      <c r="G224" s="3">
        <f t="shared" si="3"/>
        <v>12591907</v>
      </c>
    </row>
    <row r="225" spans="1:7" x14ac:dyDescent="0.2">
      <c r="A225">
        <v>2008</v>
      </c>
      <c r="B225">
        <v>6</v>
      </c>
      <c r="C225">
        <f>IFERROR(VLOOKUP($A225,pop!$A$2:$B$34,2,),"")</f>
        <v>36.58</v>
      </c>
      <c r="D225">
        <v>12900582</v>
      </c>
      <c r="E225" s="4">
        <f t="shared" si="4"/>
        <v>0.35266763258611261</v>
      </c>
      <c r="F225" s="4"/>
      <c r="G225" s="3">
        <f t="shared" si="3"/>
        <v>12900582</v>
      </c>
    </row>
    <row r="226" spans="1:7" x14ac:dyDescent="0.2">
      <c r="A226">
        <v>2008</v>
      </c>
      <c r="B226">
        <v>3</v>
      </c>
      <c r="C226">
        <f>IFERROR(VLOOKUP($A226,pop!$A$2:$B$34,2,),"")</f>
        <v>36.58</v>
      </c>
      <c r="D226">
        <v>12874123</v>
      </c>
      <c r="E226" s="4">
        <f t="shared" si="4"/>
        <v>0.35194431383269548</v>
      </c>
      <c r="F226" s="4"/>
      <c r="G226" s="3">
        <f t="shared" si="3"/>
        <v>12874123</v>
      </c>
    </row>
    <row r="227" spans="1:7" x14ac:dyDescent="0.2">
      <c r="A227">
        <v>2008</v>
      </c>
      <c r="B227">
        <v>5</v>
      </c>
      <c r="C227">
        <f>IFERROR(VLOOKUP($A227,pop!$A$2:$B$34,2,),"")</f>
        <v>36.58</v>
      </c>
      <c r="D227">
        <v>12851201</v>
      </c>
      <c r="E227" s="4">
        <f t="shared" si="4"/>
        <v>0.35131768726079826</v>
      </c>
      <c r="F227" s="4"/>
      <c r="G227" s="3">
        <f t="shared" si="3"/>
        <v>12851201</v>
      </c>
    </row>
    <row r="228" spans="1:7" x14ac:dyDescent="0.2">
      <c r="A228">
        <v>2008</v>
      </c>
      <c r="B228">
        <v>4</v>
      </c>
      <c r="C228">
        <f>IFERROR(VLOOKUP($A228,pop!$A$2:$B$34,2,),"")</f>
        <v>36.58</v>
      </c>
      <c r="D228">
        <v>12852393</v>
      </c>
      <c r="E228" s="4">
        <f t="shared" si="4"/>
        <v>0.35135027337342811</v>
      </c>
      <c r="F228" s="4"/>
      <c r="G228" s="3">
        <f t="shared" si="3"/>
        <v>12852393</v>
      </c>
    </row>
    <row r="229" spans="1:7" x14ac:dyDescent="0.2">
      <c r="A229">
        <v>2008</v>
      </c>
      <c r="B229">
        <v>11</v>
      </c>
      <c r="C229">
        <f>IFERROR(VLOOKUP($A229,pop!$A$2:$B$34,2,),"")</f>
        <v>36.58</v>
      </c>
      <c r="D229">
        <v>12308385</v>
      </c>
      <c r="E229" s="4">
        <f t="shared" si="4"/>
        <v>0.3364785401858939</v>
      </c>
      <c r="F229" s="4"/>
      <c r="G229" s="3">
        <f t="shared" si="3"/>
        <v>12308385</v>
      </c>
    </row>
    <row r="230" spans="1:7" x14ac:dyDescent="0.2">
      <c r="A230">
        <v>2009</v>
      </c>
      <c r="B230">
        <v>9</v>
      </c>
      <c r="C230">
        <f>IFERROR(VLOOKUP($A230,pop!$A$2:$B$34,2,),"")</f>
        <v>36.96</v>
      </c>
      <c r="D230">
        <v>12920243</v>
      </c>
      <c r="E230" s="4">
        <f t="shared" si="4"/>
        <v>0.34957367424242425</v>
      </c>
      <c r="F230" s="4"/>
      <c r="G230" s="3">
        <f t="shared" si="3"/>
        <v>12920243</v>
      </c>
    </row>
    <row r="231" spans="1:7" x14ac:dyDescent="0.2">
      <c r="A231">
        <v>2009</v>
      </c>
      <c r="B231">
        <v>8</v>
      </c>
      <c r="C231">
        <f>IFERROR(VLOOKUP($A231,pop!$A$2:$B$34,2,),"")</f>
        <v>36.96</v>
      </c>
      <c r="D231">
        <v>12929715</v>
      </c>
      <c r="E231" s="4">
        <f t="shared" si="4"/>
        <v>0.34982995129870131</v>
      </c>
      <c r="F231" s="4"/>
      <c r="G231" s="3">
        <f t="shared" si="3"/>
        <v>12929715</v>
      </c>
    </row>
    <row r="232" spans="1:7" x14ac:dyDescent="0.2">
      <c r="A232">
        <v>2009</v>
      </c>
      <c r="B232">
        <v>7</v>
      </c>
      <c r="C232">
        <f>IFERROR(VLOOKUP($A232,pop!$A$2:$B$34,2,),"")</f>
        <v>36.96</v>
      </c>
      <c r="D232">
        <v>13131552</v>
      </c>
      <c r="E232" s="4">
        <f t="shared" si="4"/>
        <v>0.3552909090909091</v>
      </c>
      <c r="F232" s="4"/>
      <c r="G232" s="3">
        <f t="shared" si="3"/>
        <v>13131552</v>
      </c>
    </row>
    <row r="233" spans="1:7" x14ac:dyDescent="0.2">
      <c r="A233">
        <v>2009</v>
      </c>
      <c r="B233">
        <v>1</v>
      </c>
      <c r="C233">
        <f>IFERROR(VLOOKUP($A233,pop!$A$2:$B$34,2,),"")</f>
        <v>36.96</v>
      </c>
      <c r="D233">
        <v>12694042</v>
      </c>
      <c r="E233" s="4">
        <f t="shared" si="4"/>
        <v>0.34345351731601731</v>
      </c>
      <c r="F233" s="4"/>
      <c r="G233" s="3">
        <f t="shared" si="3"/>
        <v>12694042</v>
      </c>
    </row>
    <row r="234" spans="1:7" x14ac:dyDescent="0.2">
      <c r="A234">
        <v>2009</v>
      </c>
      <c r="B234">
        <v>12</v>
      </c>
      <c r="C234">
        <f>IFERROR(VLOOKUP($A234,pop!$A$2:$B$34,2,),"")</f>
        <v>36.96</v>
      </c>
      <c r="D234">
        <v>13352574</v>
      </c>
      <c r="E234" s="4">
        <f t="shared" si="4"/>
        <v>0.36127094155844158</v>
      </c>
      <c r="F234" s="4"/>
      <c r="G234" s="3">
        <f t="shared" si="3"/>
        <v>13352574</v>
      </c>
    </row>
    <row r="235" spans="1:7" x14ac:dyDescent="0.2">
      <c r="A235">
        <v>2009</v>
      </c>
      <c r="B235">
        <v>10</v>
      </c>
      <c r="C235">
        <f>IFERROR(VLOOKUP($A235,pop!$A$2:$B$34,2,),"")</f>
        <v>36.96</v>
      </c>
      <c r="D235">
        <v>13127167</v>
      </c>
      <c r="E235" s="4">
        <f t="shared" si="4"/>
        <v>0.35517226731601731</v>
      </c>
      <c r="F235" s="4"/>
      <c r="G235" s="3">
        <f t="shared" si="3"/>
        <v>13127167</v>
      </c>
    </row>
    <row r="236" spans="1:7" x14ac:dyDescent="0.2">
      <c r="A236">
        <v>2009</v>
      </c>
      <c r="B236">
        <v>6</v>
      </c>
      <c r="C236">
        <f>IFERROR(VLOOKUP($A236,pop!$A$2:$B$34,2,),"")</f>
        <v>36.96</v>
      </c>
      <c r="D236">
        <v>13096466</v>
      </c>
      <c r="E236" s="4">
        <f t="shared" si="4"/>
        <v>0.35434161255411256</v>
      </c>
      <c r="F236" s="4"/>
      <c r="G236" s="3">
        <f t="shared" si="3"/>
        <v>13096466</v>
      </c>
    </row>
    <row r="237" spans="1:7" x14ac:dyDescent="0.2">
      <c r="A237">
        <v>2009</v>
      </c>
      <c r="B237">
        <v>2</v>
      </c>
      <c r="C237">
        <f>IFERROR(VLOOKUP($A237,pop!$A$2:$B$34,2,),"")</f>
        <v>36.96</v>
      </c>
      <c r="D237">
        <v>12454591</v>
      </c>
      <c r="E237" s="4">
        <f t="shared" si="4"/>
        <v>0.33697486471861471</v>
      </c>
      <c r="F237" s="4"/>
      <c r="G237" s="3">
        <f t="shared" si="3"/>
        <v>12454591</v>
      </c>
    </row>
    <row r="238" spans="1:7" x14ac:dyDescent="0.2">
      <c r="A238">
        <v>2009</v>
      </c>
      <c r="B238">
        <v>3</v>
      </c>
      <c r="C238">
        <f>IFERROR(VLOOKUP($A238,pop!$A$2:$B$34,2,),"")</f>
        <v>36.96</v>
      </c>
      <c r="D238">
        <v>12912242</v>
      </c>
      <c r="E238" s="4">
        <f t="shared" si="4"/>
        <v>0.34935719696969697</v>
      </c>
      <c r="F238" s="4"/>
      <c r="G238" s="3">
        <f t="shared" si="3"/>
        <v>12912242</v>
      </c>
    </row>
    <row r="239" spans="1:7" x14ac:dyDescent="0.2">
      <c r="A239">
        <v>2009</v>
      </c>
      <c r="B239">
        <v>5</v>
      </c>
      <c r="C239">
        <f>IFERROR(VLOOKUP($A239,pop!$A$2:$B$34,2,),"")</f>
        <v>36.96</v>
      </c>
      <c r="D239">
        <v>12746430</v>
      </c>
      <c r="E239" s="4">
        <f t="shared" si="4"/>
        <v>0.34487094155844156</v>
      </c>
      <c r="F239" s="4"/>
      <c r="G239" s="3">
        <f t="shared" si="3"/>
        <v>12746430</v>
      </c>
    </row>
    <row r="240" spans="1:7" x14ac:dyDescent="0.2">
      <c r="A240">
        <v>2009</v>
      </c>
      <c r="B240">
        <v>11</v>
      </c>
      <c r="C240">
        <f>IFERROR(VLOOKUP($A240,pop!$A$2:$B$34,2,),"")</f>
        <v>36.96</v>
      </c>
      <c r="D240">
        <v>12495014</v>
      </c>
      <c r="E240" s="4">
        <f t="shared" si="4"/>
        <v>0.33806856060606061</v>
      </c>
      <c r="F240" s="4"/>
      <c r="G240" s="3">
        <f t="shared" si="3"/>
        <v>12495014</v>
      </c>
    </row>
    <row r="241" spans="1:7" x14ac:dyDescent="0.2">
      <c r="A241">
        <v>2009</v>
      </c>
      <c r="B241">
        <v>4</v>
      </c>
      <c r="C241">
        <f>IFERROR(VLOOKUP($A241,pop!$A$2:$B$34,2,),"")</f>
        <v>36.96</v>
      </c>
      <c r="D241">
        <v>13070217</v>
      </c>
      <c r="E241" s="4">
        <f t="shared" si="4"/>
        <v>0.35363141233766232</v>
      </c>
      <c r="F241" s="4"/>
      <c r="G241" s="3">
        <f t="shared" si="3"/>
        <v>13070217</v>
      </c>
    </row>
    <row r="242" spans="1:7" x14ac:dyDescent="0.2">
      <c r="A242">
        <v>2010</v>
      </c>
      <c r="B242">
        <v>8</v>
      </c>
      <c r="C242">
        <f>IFERROR(VLOOKUP($A242,pop!$A$2:$B$34,2,),"")</f>
        <v>37.32</v>
      </c>
      <c r="D242">
        <v>13024804</v>
      </c>
      <c r="E242" s="4">
        <f t="shared" si="4"/>
        <v>0.34900332261521971</v>
      </c>
      <c r="F242" s="4"/>
      <c r="G242" s="3">
        <f t="shared" si="3"/>
        <v>13024804</v>
      </c>
    </row>
    <row r="243" spans="1:7" x14ac:dyDescent="0.2">
      <c r="A243">
        <v>2010</v>
      </c>
      <c r="B243">
        <v>9</v>
      </c>
      <c r="C243">
        <f>IFERROR(VLOOKUP($A243,pop!$A$2:$B$34,2,),"")</f>
        <v>37.32</v>
      </c>
      <c r="D243">
        <v>13010393</v>
      </c>
      <c r="E243" s="4">
        <f t="shared" si="4"/>
        <v>0.34861717577706325</v>
      </c>
      <c r="F243" s="4"/>
      <c r="G243" s="3">
        <f t="shared" si="3"/>
        <v>13010393</v>
      </c>
    </row>
    <row r="244" spans="1:7" x14ac:dyDescent="0.2">
      <c r="A244">
        <v>2010</v>
      </c>
      <c r="B244">
        <v>7</v>
      </c>
      <c r="C244">
        <f>IFERROR(VLOOKUP($A244,pop!$A$2:$B$34,2,),"")</f>
        <v>37.32</v>
      </c>
      <c r="D244">
        <v>12990786</v>
      </c>
      <c r="E244" s="4">
        <f t="shared" si="4"/>
        <v>0.34809180064308681</v>
      </c>
      <c r="F244" s="4"/>
      <c r="G244" s="3">
        <f t="shared" si="3"/>
        <v>12990786</v>
      </c>
    </row>
    <row r="245" spans="1:7" x14ac:dyDescent="0.2">
      <c r="A245">
        <v>2010</v>
      </c>
      <c r="B245">
        <v>1</v>
      </c>
      <c r="C245">
        <f>IFERROR(VLOOKUP($A245,pop!$A$2:$B$34,2,),"")</f>
        <v>37.32</v>
      </c>
      <c r="D245">
        <v>12590740</v>
      </c>
      <c r="E245" s="4">
        <f t="shared" si="4"/>
        <v>0.33737245444801717</v>
      </c>
      <c r="F245" s="4"/>
      <c r="G245" s="3">
        <f t="shared" si="3"/>
        <v>12590740</v>
      </c>
    </row>
    <row r="246" spans="1:7" x14ac:dyDescent="0.2">
      <c r="A246">
        <v>2010</v>
      </c>
      <c r="B246">
        <v>12</v>
      </c>
      <c r="C246">
        <f>IFERROR(VLOOKUP($A246,pop!$A$2:$B$34,2,),"")</f>
        <v>37.32</v>
      </c>
      <c r="D246">
        <v>13433368</v>
      </c>
      <c r="E246" s="4">
        <f t="shared" si="4"/>
        <v>0.35995091103965704</v>
      </c>
      <c r="F246" s="4"/>
      <c r="G246" s="3">
        <f t="shared" si="3"/>
        <v>13433368</v>
      </c>
    </row>
    <row r="247" spans="1:7" x14ac:dyDescent="0.2">
      <c r="A247">
        <v>2010</v>
      </c>
      <c r="B247">
        <v>10</v>
      </c>
      <c r="C247">
        <f>IFERROR(VLOOKUP($A247,pop!$A$2:$B$34,2,),"")</f>
        <v>37.32</v>
      </c>
      <c r="D247">
        <v>13144458</v>
      </c>
      <c r="E247" s="4">
        <f t="shared" si="4"/>
        <v>0.35220948553054665</v>
      </c>
      <c r="F247" s="4"/>
      <c r="G247" s="3">
        <f t="shared" si="3"/>
        <v>13144458</v>
      </c>
    </row>
    <row r="248" spans="1:7" x14ac:dyDescent="0.2">
      <c r="A248">
        <v>2010</v>
      </c>
      <c r="B248">
        <v>3</v>
      </c>
      <c r="C248">
        <f>IFERROR(VLOOKUP($A248,pop!$A$2:$B$34,2,),"")</f>
        <v>37.32</v>
      </c>
      <c r="D248">
        <v>13077558</v>
      </c>
      <c r="E248" s="4">
        <f t="shared" si="4"/>
        <v>0.35041688102893892</v>
      </c>
      <c r="F248" s="4"/>
      <c r="G248" s="3">
        <f t="shared" si="3"/>
        <v>13077558</v>
      </c>
    </row>
    <row r="249" spans="1:7" x14ac:dyDescent="0.2">
      <c r="A249">
        <v>2010</v>
      </c>
      <c r="B249">
        <v>2</v>
      </c>
      <c r="C249">
        <f>IFERROR(VLOOKUP($A249,pop!$A$2:$B$34,2,),"")</f>
        <v>37.32</v>
      </c>
      <c r="D249">
        <v>12497749</v>
      </c>
      <c r="E249" s="4">
        <f t="shared" si="4"/>
        <v>0.3348807341907824</v>
      </c>
      <c r="F249" s="4"/>
      <c r="G249" s="3">
        <f t="shared" si="3"/>
        <v>12497749</v>
      </c>
    </row>
    <row r="250" spans="1:7" x14ac:dyDescent="0.2">
      <c r="A250">
        <v>2010</v>
      </c>
      <c r="B250">
        <v>6</v>
      </c>
      <c r="C250">
        <f>IFERROR(VLOOKUP($A250,pop!$A$2:$B$34,2,),"")</f>
        <v>37.32</v>
      </c>
      <c r="D250">
        <v>12874470</v>
      </c>
      <c r="E250" s="4">
        <f t="shared" si="4"/>
        <v>0.34497508038585212</v>
      </c>
      <c r="F250" s="4"/>
      <c r="G250" s="3">
        <f t="shared" si="3"/>
        <v>12874470</v>
      </c>
    </row>
    <row r="251" spans="1:7" x14ac:dyDescent="0.2">
      <c r="A251">
        <v>2010</v>
      </c>
      <c r="B251">
        <v>11</v>
      </c>
      <c r="C251">
        <f>IFERROR(VLOOKUP($A251,pop!$A$2:$B$34,2,),"")</f>
        <v>37.32</v>
      </c>
      <c r="D251">
        <v>12674585</v>
      </c>
      <c r="E251" s="4">
        <f t="shared" si="4"/>
        <v>0.33961910503751341</v>
      </c>
      <c r="F251" s="4"/>
      <c r="G251" s="3">
        <f t="shared" si="3"/>
        <v>12674585</v>
      </c>
    </row>
    <row r="252" spans="1:7" x14ac:dyDescent="0.2">
      <c r="A252">
        <v>2010</v>
      </c>
      <c r="B252">
        <v>4</v>
      </c>
      <c r="C252">
        <f>IFERROR(VLOOKUP($A252,pop!$A$2:$B$34,2,),"")</f>
        <v>37.32</v>
      </c>
      <c r="D252">
        <v>13184815</v>
      </c>
      <c r="E252" s="4">
        <f t="shared" si="4"/>
        <v>0.35329086280814576</v>
      </c>
      <c r="F252" s="4"/>
      <c r="G252" s="3">
        <f t="shared" si="3"/>
        <v>13184815</v>
      </c>
    </row>
    <row r="253" spans="1:7" x14ac:dyDescent="0.2">
      <c r="A253">
        <v>2010</v>
      </c>
      <c r="B253">
        <v>5</v>
      </c>
      <c r="C253">
        <f>IFERROR(VLOOKUP($A253,pop!$A$2:$B$34,2,),"")</f>
        <v>37.32</v>
      </c>
      <c r="D253">
        <v>12871225</v>
      </c>
      <c r="E253" s="4">
        <f t="shared" si="4"/>
        <v>0.34488812968917471</v>
      </c>
      <c r="F253" s="4"/>
      <c r="G253" s="3">
        <f t="shared" si="3"/>
        <v>12871225</v>
      </c>
    </row>
    <row r="254" spans="1:7" x14ac:dyDescent="0.2">
      <c r="A254">
        <v>2011</v>
      </c>
      <c r="B254">
        <v>8</v>
      </c>
      <c r="C254">
        <f>IFERROR(VLOOKUP($A254,pop!$A$2:$B$34,2,),"")</f>
        <v>37.64</v>
      </c>
      <c r="D254">
        <v>13323380</v>
      </c>
      <c r="E254" s="4">
        <f t="shared" si="4"/>
        <v>0.35396865037194475</v>
      </c>
      <c r="F254" s="4"/>
      <c r="G254" s="3">
        <f t="shared" si="3"/>
        <v>13323380</v>
      </c>
    </row>
    <row r="255" spans="1:7" x14ac:dyDescent="0.2">
      <c r="A255">
        <v>2011</v>
      </c>
      <c r="B255">
        <v>9</v>
      </c>
      <c r="C255">
        <f>IFERROR(VLOOKUP($A255,pop!$A$2:$B$34,2,),"")</f>
        <v>37.64</v>
      </c>
      <c r="D255">
        <v>13056825</v>
      </c>
      <c r="E255" s="4">
        <f t="shared" si="4"/>
        <v>0.34688695536663122</v>
      </c>
      <c r="F255" s="4"/>
      <c r="G255" s="3">
        <f t="shared" si="3"/>
        <v>13056825</v>
      </c>
    </row>
    <row r="256" spans="1:7" x14ac:dyDescent="0.2">
      <c r="A256">
        <v>2011</v>
      </c>
      <c r="B256">
        <v>7</v>
      </c>
      <c r="C256">
        <f>IFERROR(VLOOKUP($A256,pop!$A$2:$B$34,2,),"")</f>
        <v>37.64</v>
      </c>
      <c r="D256">
        <v>12979434</v>
      </c>
      <c r="E256" s="4">
        <f t="shared" si="4"/>
        <v>0.34483087141339003</v>
      </c>
      <c r="F256" s="4"/>
      <c r="G256" s="3">
        <f t="shared" si="3"/>
        <v>12979434</v>
      </c>
    </row>
    <row r="257" spans="1:7" x14ac:dyDescent="0.2">
      <c r="A257">
        <v>2011</v>
      </c>
      <c r="B257">
        <v>1</v>
      </c>
      <c r="C257">
        <f>IFERROR(VLOOKUP($A257,pop!$A$2:$B$34,2,),"")</f>
        <v>37.64</v>
      </c>
      <c r="D257">
        <v>12566933</v>
      </c>
      <c r="E257" s="4">
        <f t="shared" si="4"/>
        <v>0.33387175876726888</v>
      </c>
      <c r="F257" s="4"/>
      <c r="G257" s="3">
        <f t="shared" si="3"/>
        <v>12566933</v>
      </c>
    </row>
    <row r="258" spans="1:7" x14ac:dyDescent="0.2">
      <c r="A258">
        <v>2011</v>
      </c>
      <c r="B258">
        <v>12</v>
      </c>
      <c r="C258">
        <f>IFERROR(VLOOKUP($A258,pop!$A$2:$B$34,2,),"")</f>
        <v>37.64</v>
      </c>
      <c r="D258">
        <v>13249929</v>
      </c>
      <c r="E258" s="4">
        <f t="shared" si="4"/>
        <v>0.35201724229543041</v>
      </c>
      <c r="F258" s="4"/>
      <c r="G258" s="3">
        <f t="shared" si="3"/>
        <v>13249929</v>
      </c>
    </row>
    <row r="259" spans="1:7" x14ac:dyDescent="0.2">
      <c r="A259">
        <v>2011</v>
      </c>
      <c r="B259">
        <v>3</v>
      </c>
      <c r="C259">
        <f>IFERROR(VLOOKUP($A259,pop!$A$2:$B$34,2,),"")</f>
        <v>37.64</v>
      </c>
      <c r="D259">
        <v>13453866</v>
      </c>
      <c r="E259" s="4">
        <f t="shared" si="4"/>
        <v>0.35743533475026568</v>
      </c>
      <c r="F259" s="4"/>
      <c r="G259" s="3">
        <f t="shared" ref="G259:G322" si="5">IF(D259=".",F259*(C259*1000000),D259)</f>
        <v>13453866</v>
      </c>
    </row>
    <row r="260" spans="1:7" x14ac:dyDescent="0.2">
      <c r="A260">
        <v>2011</v>
      </c>
      <c r="B260">
        <v>10</v>
      </c>
      <c r="C260">
        <f>IFERROR(VLOOKUP($A260,pop!$A$2:$B$34,2,),"")</f>
        <v>37.64</v>
      </c>
      <c r="D260">
        <v>13034221</v>
      </c>
      <c r="E260" s="4">
        <f t="shared" si="4"/>
        <v>0.34628642401700321</v>
      </c>
      <c r="F260" s="4"/>
      <c r="G260" s="3">
        <f t="shared" si="5"/>
        <v>13034221</v>
      </c>
    </row>
    <row r="261" spans="1:7" x14ac:dyDescent="0.2">
      <c r="A261">
        <v>2011</v>
      </c>
      <c r="B261">
        <v>2</v>
      </c>
      <c r="C261">
        <f>IFERROR(VLOOKUP($A261,pop!$A$2:$B$34,2,),"")</f>
        <v>37.64</v>
      </c>
      <c r="D261">
        <v>12512723</v>
      </c>
      <c r="E261" s="4">
        <f t="shared" si="4"/>
        <v>0.3324315356004251</v>
      </c>
      <c r="F261" s="4"/>
      <c r="G261" s="3">
        <f t="shared" si="5"/>
        <v>12512723</v>
      </c>
    </row>
    <row r="262" spans="1:7" x14ac:dyDescent="0.2">
      <c r="A262">
        <v>2011</v>
      </c>
      <c r="B262">
        <v>6</v>
      </c>
      <c r="C262">
        <f>IFERROR(VLOOKUP($A262,pop!$A$2:$B$34,2,),"")</f>
        <v>37.64</v>
      </c>
      <c r="D262">
        <v>13237265</v>
      </c>
      <c r="E262" s="4">
        <f t="shared" si="4"/>
        <v>0.35168079171094579</v>
      </c>
      <c r="F262" s="4"/>
      <c r="G262" s="3">
        <f t="shared" si="5"/>
        <v>13237265</v>
      </c>
    </row>
    <row r="263" spans="1:7" x14ac:dyDescent="0.2">
      <c r="A263">
        <v>2011</v>
      </c>
      <c r="B263">
        <v>11</v>
      </c>
      <c r="C263">
        <f>IFERROR(VLOOKUP($A263,pop!$A$2:$B$34,2,),"")</f>
        <v>37.64</v>
      </c>
      <c r="D263">
        <v>12840245</v>
      </c>
      <c r="E263" s="4">
        <f t="shared" si="4"/>
        <v>0.34113297024442085</v>
      </c>
      <c r="F263" s="4"/>
      <c r="G263" s="3">
        <f t="shared" si="5"/>
        <v>12840245</v>
      </c>
    </row>
    <row r="264" spans="1:7" x14ac:dyDescent="0.2">
      <c r="A264">
        <v>2011</v>
      </c>
      <c r="B264">
        <v>4</v>
      </c>
      <c r="C264">
        <f>IFERROR(VLOOKUP($A264,pop!$A$2:$B$34,2,),"")</f>
        <v>37.64</v>
      </c>
      <c r="D264">
        <v>12771209</v>
      </c>
      <c r="E264" s="4">
        <f t="shared" si="4"/>
        <v>0.3392988575982997</v>
      </c>
      <c r="F264" s="4"/>
      <c r="G264" s="3">
        <f t="shared" si="5"/>
        <v>12771209</v>
      </c>
    </row>
    <row r="265" spans="1:7" x14ac:dyDescent="0.2">
      <c r="A265">
        <v>2011</v>
      </c>
      <c r="B265">
        <v>5</v>
      </c>
      <c r="C265">
        <f>IFERROR(VLOOKUP($A265,pop!$A$2:$B$34,2,),"")</f>
        <v>37.64</v>
      </c>
      <c r="D265">
        <v>13009709</v>
      </c>
      <c r="E265" s="4">
        <f t="shared" si="4"/>
        <v>0.34563520191285868</v>
      </c>
      <c r="F265" s="4"/>
      <c r="G265" s="3">
        <f t="shared" si="5"/>
        <v>13009709</v>
      </c>
    </row>
    <row r="266" spans="1:7" x14ac:dyDescent="0.2">
      <c r="A266">
        <v>2012</v>
      </c>
      <c r="B266">
        <v>8</v>
      </c>
      <c r="C266">
        <f>IFERROR(VLOOKUP($A266,pop!$A$2:$B$34,2,),"")</f>
        <v>37.950000000000003</v>
      </c>
      <c r="D266">
        <v>13566441</v>
      </c>
      <c r="E266" s="4">
        <f t="shared" si="4"/>
        <v>0.357481976284585</v>
      </c>
      <c r="F266" s="4"/>
      <c r="G266" s="3">
        <f t="shared" si="5"/>
        <v>13566441</v>
      </c>
    </row>
    <row r="267" spans="1:7" x14ac:dyDescent="0.2">
      <c r="A267">
        <v>2012</v>
      </c>
      <c r="B267">
        <v>9</v>
      </c>
      <c r="C267">
        <f>IFERROR(VLOOKUP($A267,pop!$A$2:$B$34,2,),"")</f>
        <v>37.950000000000003</v>
      </c>
      <c r="D267">
        <v>12876065</v>
      </c>
      <c r="E267" s="4">
        <f t="shared" si="4"/>
        <v>0.33929025032938076</v>
      </c>
      <c r="F267" s="4"/>
      <c r="G267" s="3">
        <f t="shared" si="5"/>
        <v>12876065</v>
      </c>
    </row>
    <row r="268" spans="1:7" x14ac:dyDescent="0.2">
      <c r="A268">
        <v>2012</v>
      </c>
      <c r="B268">
        <v>7</v>
      </c>
      <c r="C268">
        <f>IFERROR(VLOOKUP($A268,pop!$A$2:$B$34,2,),"")</f>
        <v>37.950000000000003</v>
      </c>
      <c r="D268">
        <v>13110197</v>
      </c>
      <c r="E268" s="4">
        <f t="shared" si="4"/>
        <v>0.34545973649538869</v>
      </c>
      <c r="F268" s="4"/>
      <c r="G268" s="3">
        <f t="shared" si="5"/>
        <v>13110197</v>
      </c>
    </row>
    <row r="269" spans="1:7" x14ac:dyDescent="0.2">
      <c r="A269">
        <v>2012</v>
      </c>
      <c r="B269">
        <v>1</v>
      </c>
      <c r="C269">
        <f>IFERROR(VLOOKUP($A269,pop!$A$2:$B$34,2,),"")</f>
        <v>37.950000000000003</v>
      </c>
      <c r="D269">
        <v>13054198</v>
      </c>
      <c r="E269" s="4">
        <f t="shared" si="4"/>
        <v>0.34398413702239788</v>
      </c>
      <c r="F269" s="4"/>
      <c r="G269" s="3">
        <f t="shared" si="5"/>
        <v>13054198</v>
      </c>
    </row>
    <row r="270" spans="1:7" x14ac:dyDescent="0.2">
      <c r="A270">
        <v>2012</v>
      </c>
      <c r="B270">
        <v>10</v>
      </c>
      <c r="C270">
        <f>IFERROR(VLOOKUP($A270,pop!$A$2:$B$34,2,),"")</f>
        <v>37.950000000000003</v>
      </c>
      <c r="D270">
        <v>13364123</v>
      </c>
      <c r="E270" s="4">
        <f t="shared" si="4"/>
        <v>0.35215080368906454</v>
      </c>
      <c r="F270" s="4"/>
      <c r="G270" s="3">
        <f t="shared" si="5"/>
        <v>13364123</v>
      </c>
    </row>
    <row r="271" spans="1:7" x14ac:dyDescent="0.2">
      <c r="A271">
        <v>2012</v>
      </c>
      <c r="B271">
        <v>12</v>
      </c>
      <c r="C271">
        <f>IFERROR(VLOOKUP($A271,pop!$A$2:$B$34,2,),"")</f>
        <v>37.950000000000003</v>
      </c>
      <c r="D271">
        <v>12896115</v>
      </c>
      <c r="E271" s="4">
        <f t="shared" ref="E271:E334" si="6">D271/(C271*1000000)</f>
        <v>0.33981857707509883</v>
      </c>
      <c r="F271" s="4"/>
      <c r="G271" s="3">
        <f t="shared" si="5"/>
        <v>12896115</v>
      </c>
    </row>
    <row r="272" spans="1:7" x14ac:dyDescent="0.2">
      <c r="A272">
        <v>2012</v>
      </c>
      <c r="B272">
        <v>6</v>
      </c>
      <c r="C272">
        <f>IFERROR(VLOOKUP($A272,pop!$A$2:$B$34,2,),"")</f>
        <v>37.950000000000003</v>
      </c>
      <c r="D272">
        <v>13105255</v>
      </c>
      <c r="E272" s="4">
        <f t="shared" si="6"/>
        <v>0.34532951251646904</v>
      </c>
      <c r="F272" s="4"/>
      <c r="G272" s="3">
        <f t="shared" si="5"/>
        <v>13105255</v>
      </c>
    </row>
    <row r="273" spans="1:7" x14ac:dyDescent="0.2">
      <c r="A273">
        <v>2012</v>
      </c>
      <c r="B273">
        <v>2</v>
      </c>
      <c r="C273">
        <f>IFERROR(VLOOKUP($A273,pop!$A$2:$B$34,2,),"")</f>
        <v>37.950000000000003</v>
      </c>
      <c r="D273">
        <v>12858851</v>
      </c>
      <c r="E273" s="4">
        <f t="shared" si="6"/>
        <v>0.3388366534914361</v>
      </c>
      <c r="F273" s="4"/>
      <c r="G273" s="3">
        <f t="shared" si="5"/>
        <v>12858851</v>
      </c>
    </row>
    <row r="274" spans="1:7" x14ac:dyDescent="0.2">
      <c r="A274">
        <v>2012</v>
      </c>
      <c r="B274">
        <v>3</v>
      </c>
      <c r="C274">
        <f>IFERROR(VLOOKUP($A274,pop!$A$2:$B$34,2,),"")</f>
        <v>37.950000000000003</v>
      </c>
      <c r="D274">
        <v>13298574</v>
      </c>
      <c r="E274" s="4">
        <f t="shared" si="6"/>
        <v>0.35042355731225294</v>
      </c>
      <c r="F274" s="4"/>
      <c r="G274" s="3">
        <f t="shared" si="5"/>
        <v>13298574</v>
      </c>
    </row>
    <row r="275" spans="1:7" x14ac:dyDescent="0.2">
      <c r="A275">
        <v>2012</v>
      </c>
      <c r="B275">
        <v>11</v>
      </c>
      <c r="C275">
        <f>IFERROR(VLOOKUP($A275,pop!$A$2:$B$34,2,),"")</f>
        <v>37.950000000000003</v>
      </c>
      <c r="D275">
        <v>12905661</v>
      </c>
      <c r="E275" s="4">
        <f t="shared" si="6"/>
        <v>0.34007011857707509</v>
      </c>
      <c r="F275" s="4"/>
      <c r="G275" s="3">
        <f t="shared" si="5"/>
        <v>12905661</v>
      </c>
    </row>
    <row r="276" spans="1:7" x14ac:dyDescent="0.2">
      <c r="A276">
        <v>2012</v>
      </c>
      <c r="B276">
        <v>5</v>
      </c>
      <c r="C276">
        <f>IFERROR(VLOOKUP($A276,pop!$A$2:$B$34,2,),"")</f>
        <v>37.950000000000003</v>
      </c>
      <c r="D276">
        <v>13314166</v>
      </c>
      <c r="E276" s="4">
        <f t="shared" si="6"/>
        <v>0.35083441370223978</v>
      </c>
      <c r="F276" s="4"/>
      <c r="G276" s="3">
        <f t="shared" si="5"/>
        <v>13314166</v>
      </c>
    </row>
    <row r="277" spans="1:7" x14ac:dyDescent="0.2">
      <c r="A277">
        <v>2012</v>
      </c>
      <c r="B277">
        <v>4</v>
      </c>
      <c r="C277">
        <f>IFERROR(VLOOKUP($A277,pop!$A$2:$B$34,2,),"")</f>
        <v>37.950000000000003</v>
      </c>
      <c r="D277">
        <v>12872943</v>
      </c>
      <c r="E277" s="4">
        <f t="shared" si="6"/>
        <v>0.33920798418972331</v>
      </c>
      <c r="F277" s="4"/>
      <c r="G277" s="3">
        <f t="shared" si="5"/>
        <v>12872943</v>
      </c>
    </row>
    <row r="278" spans="1:7" x14ac:dyDescent="0.2">
      <c r="A278">
        <v>2013</v>
      </c>
      <c r="B278">
        <v>7</v>
      </c>
      <c r="C278">
        <f>IFERROR(VLOOKUP($A278,pop!$A$2:$B$34,2,),"")</f>
        <v>38.26</v>
      </c>
      <c r="D278">
        <v>13294894</v>
      </c>
      <c r="E278" s="4">
        <f t="shared" si="6"/>
        <v>0.34748808154730787</v>
      </c>
      <c r="F278" s="4"/>
      <c r="G278" s="3">
        <f t="shared" si="5"/>
        <v>13294894</v>
      </c>
    </row>
    <row r="279" spans="1:7" x14ac:dyDescent="0.2">
      <c r="A279">
        <v>2013</v>
      </c>
      <c r="B279">
        <v>9</v>
      </c>
      <c r="C279">
        <f>IFERROR(VLOOKUP($A279,pop!$A$2:$B$34,2,),"")</f>
        <v>38.26</v>
      </c>
      <c r="D279">
        <v>12984462</v>
      </c>
      <c r="E279" s="4">
        <f t="shared" si="6"/>
        <v>0.33937433350757973</v>
      </c>
      <c r="F279" s="4"/>
      <c r="G279" s="3">
        <f t="shared" si="5"/>
        <v>12984462</v>
      </c>
    </row>
    <row r="280" spans="1:7" x14ac:dyDescent="0.2">
      <c r="A280">
        <v>2013</v>
      </c>
      <c r="B280">
        <v>8</v>
      </c>
      <c r="C280">
        <f>IFERROR(VLOOKUP($A280,pop!$A$2:$B$34,2,),"")</f>
        <v>38.26</v>
      </c>
      <c r="D280">
        <v>13499112</v>
      </c>
      <c r="E280" s="4">
        <f t="shared" si="6"/>
        <v>0.35282571876633562</v>
      </c>
      <c r="F280" s="4"/>
      <c r="G280" s="3">
        <f t="shared" si="5"/>
        <v>13499112</v>
      </c>
    </row>
    <row r="281" spans="1:7" x14ac:dyDescent="0.2">
      <c r="A281">
        <v>2013</v>
      </c>
      <c r="B281">
        <v>1</v>
      </c>
      <c r="C281">
        <f>IFERROR(VLOOKUP($A281,pop!$A$2:$B$34,2,),"")</f>
        <v>38.26</v>
      </c>
      <c r="D281">
        <v>13426674</v>
      </c>
      <c r="E281" s="4">
        <f t="shared" si="6"/>
        <v>0.35093240982749607</v>
      </c>
      <c r="F281" s="4"/>
      <c r="G281" s="3">
        <f t="shared" si="5"/>
        <v>13426674</v>
      </c>
    </row>
    <row r="282" spans="1:7" x14ac:dyDescent="0.2">
      <c r="A282">
        <v>2013</v>
      </c>
      <c r="B282">
        <v>12</v>
      </c>
      <c r="C282">
        <f>IFERROR(VLOOKUP($A282,pop!$A$2:$B$34,2,),"")</f>
        <v>38.26</v>
      </c>
      <c r="D282">
        <v>13484636</v>
      </c>
      <c r="E282" s="4">
        <f t="shared" si="6"/>
        <v>0.35244736016727651</v>
      </c>
      <c r="F282" s="4"/>
      <c r="G282" s="3">
        <f t="shared" si="5"/>
        <v>13484636</v>
      </c>
    </row>
    <row r="283" spans="1:7" x14ac:dyDescent="0.2">
      <c r="A283">
        <v>2013</v>
      </c>
      <c r="B283">
        <v>6</v>
      </c>
      <c r="C283">
        <f>IFERROR(VLOOKUP($A283,pop!$A$2:$B$34,2,),"")</f>
        <v>38.26</v>
      </c>
      <c r="D283">
        <v>13209488</v>
      </c>
      <c r="E283" s="4">
        <f t="shared" si="6"/>
        <v>0.34525582854155779</v>
      </c>
      <c r="F283" s="4"/>
      <c r="G283" s="3">
        <f t="shared" si="5"/>
        <v>13209488</v>
      </c>
    </row>
    <row r="284" spans="1:7" x14ac:dyDescent="0.2">
      <c r="A284">
        <v>2013</v>
      </c>
      <c r="B284">
        <v>2</v>
      </c>
      <c r="C284">
        <f>IFERROR(VLOOKUP($A284,pop!$A$2:$B$34,2,),"")</f>
        <v>38.26</v>
      </c>
      <c r="D284">
        <v>12744038</v>
      </c>
      <c r="E284" s="4">
        <f t="shared" si="6"/>
        <v>0.33309038159958182</v>
      </c>
      <c r="F284" s="4"/>
      <c r="G284" s="3">
        <f t="shared" si="5"/>
        <v>12744038</v>
      </c>
    </row>
    <row r="285" spans="1:7" x14ac:dyDescent="0.2">
      <c r="A285">
        <v>2013</v>
      </c>
      <c r="B285">
        <v>10</v>
      </c>
      <c r="C285">
        <f>IFERROR(VLOOKUP($A285,pop!$A$2:$B$34,2,),"")</f>
        <v>38.26</v>
      </c>
      <c r="D285">
        <v>13761491</v>
      </c>
      <c r="E285" s="4">
        <f t="shared" si="6"/>
        <v>0.35968350757971773</v>
      </c>
      <c r="F285" s="4"/>
      <c r="G285" s="3">
        <f t="shared" si="5"/>
        <v>13761491</v>
      </c>
    </row>
    <row r="286" spans="1:7" x14ac:dyDescent="0.2">
      <c r="A286">
        <v>2013</v>
      </c>
      <c r="B286">
        <v>3</v>
      </c>
      <c r="C286">
        <f>IFERROR(VLOOKUP($A286,pop!$A$2:$B$34,2,),"")</f>
        <v>38.26</v>
      </c>
      <c r="D286">
        <v>13423773</v>
      </c>
      <c r="E286" s="4">
        <f t="shared" si="6"/>
        <v>0.35085658651332985</v>
      </c>
      <c r="F286" s="4"/>
      <c r="G286" s="3">
        <f t="shared" si="5"/>
        <v>13423773</v>
      </c>
    </row>
    <row r="287" spans="1:7" x14ac:dyDescent="0.2">
      <c r="A287">
        <v>2013</v>
      </c>
      <c r="B287">
        <v>5</v>
      </c>
      <c r="C287">
        <f>IFERROR(VLOOKUP($A287,pop!$A$2:$B$34,2,),"")</f>
        <v>38.26</v>
      </c>
      <c r="D287">
        <v>13460607</v>
      </c>
      <c r="E287" s="4">
        <f t="shared" si="6"/>
        <v>0.35181931521170934</v>
      </c>
      <c r="F287" s="4"/>
      <c r="G287" s="3">
        <f t="shared" si="5"/>
        <v>13460607</v>
      </c>
    </row>
    <row r="288" spans="1:7" x14ac:dyDescent="0.2">
      <c r="A288">
        <v>2013</v>
      </c>
      <c r="B288">
        <v>4</v>
      </c>
      <c r="C288">
        <f>IFERROR(VLOOKUP($A288,pop!$A$2:$B$34,2,),"")</f>
        <v>38.26</v>
      </c>
      <c r="D288">
        <v>13030134</v>
      </c>
      <c r="E288" s="4">
        <f t="shared" si="6"/>
        <v>0.34056806063774175</v>
      </c>
      <c r="F288" s="4"/>
      <c r="G288" s="3">
        <f t="shared" si="5"/>
        <v>13030134</v>
      </c>
    </row>
    <row r="289" spans="1:7" x14ac:dyDescent="0.2">
      <c r="A289">
        <v>2013</v>
      </c>
      <c r="B289">
        <v>11</v>
      </c>
      <c r="C289">
        <f>IFERROR(VLOOKUP($A289,pop!$A$2:$B$34,2,),"")</f>
        <v>38.26</v>
      </c>
      <c r="D289">
        <v>12757760</v>
      </c>
      <c r="E289" s="4">
        <f t="shared" si="6"/>
        <v>0.33344903293256667</v>
      </c>
      <c r="F289" s="4"/>
      <c r="G289" s="3">
        <f t="shared" si="5"/>
        <v>12757760</v>
      </c>
    </row>
    <row r="290" spans="1:7" x14ac:dyDescent="0.2">
      <c r="A290">
        <v>2014</v>
      </c>
      <c r="B290">
        <v>8</v>
      </c>
      <c r="C290">
        <f>IFERROR(VLOOKUP($A290,pop!$A$2:$B$34,2,),"")</f>
        <v>38.6</v>
      </c>
      <c r="D290">
        <v>13230388</v>
      </c>
      <c r="E290" s="4">
        <f t="shared" si="6"/>
        <v>0.3427561658031088</v>
      </c>
      <c r="F290" s="4"/>
      <c r="G290" s="3">
        <f t="shared" si="5"/>
        <v>13230388</v>
      </c>
    </row>
    <row r="291" spans="1:7" x14ac:dyDescent="0.2">
      <c r="A291">
        <v>2014</v>
      </c>
      <c r="B291">
        <v>9</v>
      </c>
      <c r="C291">
        <f>IFERROR(VLOOKUP($A291,pop!$A$2:$B$34,2,),"")</f>
        <v>38.6</v>
      </c>
      <c r="D291">
        <v>13142919</v>
      </c>
      <c r="E291" s="4">
        <f t="shared" si="6"/>
        <v>0.34049012953367874</v>
      </c>
      <c r="F291" s="4"/>
      <c r="G291" s="3">
        <f t="shared" si="5"/>
        <v>13142919</v>
      </c>
    </row>
    <row r="292" spans="1:7" x14ac:dyDescent="0.2">
      <c r="A292">
        <v>2014</v>
      </c>
      <c r="B292">
        <v>7</v>
      </c>
      <c r="C292">
        <f>IFERROR(VLOOKUP($A292,pop!$A$2:$B$34,2,),"")</f>
        <v>38.6</v>
      </c>
      <c r="D292">
        <v>13508638</v>
      </c>
      <c r="E292" s="4">
        <f t="shared" si="6"/>
        <v>0.34996471502590676</v>
      </c>
      <c r="F292" s="4"/>
      <c r="G292" s="3">
        <f t="shared" si="5"/>
        <v>13508638</v>
      </c>
    </row>
    <row r="293" spans="1:7" x14ac:dyDescent="0.2">
      <c r="A293">
        <v>2014</v>
      </c>
      <c r="B293">
        <v>10</v>
      </c>
      <c r="C293">
        <f>IFERROR(VLOOKUP($A293,pop!$A$2:$B$34,2,),"")</f>
        <v>38.6</v>
      </c>
      <c r="D293">
        <v>13756880</v>
      </c>
      <c r="E293" s="4">
        <f t="shared" si="6"/>
        <v>0.35639585492227982</v>
      </c>
      <c r="F293" s="4"/>
      <c r="G293" s="3">
        <f t="shared" si="5"/>
        <v>13756880</v>
      </c>
    </row>
    <row r="294" spans="1:7" x14ac:dyDescent="0.2">
      <c r="A294">
        <v>2014</v>
      </c>
      <c r="B294">
        <v>1</v>
      </c>
      <c r="C294">
        <f>IFERROR(VLOOKUP($A294,pop!$A$2:$B$34,2,),"")</f>
        <v>38.6</v>
      </c>
      <c r="D294">
        <v>13236001</v>
      </c>
      <c r="E294" s="4">
        <f t="shared" si="6"/>
        <v>0.3429015803108808</v>
      </c>
      <c r="F294" s="4"/>
      <c r="G294" s="3">
        <f t="shared" si="5"/>
        <v>13236001</v>
      </c>
    </row>
    <row r="295" spans="1:7" x14ac:dyDescent="0.2">
      <c r="A295">
        <v>2014</v>
      </c>
      <c r="B295">
        <v>6</v>
      </c>
      <c r="C295">
        <f>IFERROR(VLOOKUP($A295,pop!$A$2:$B$34,2,),"")</f>
        <v>38.6</v>
      </c>
      <c r="D295">
        <v>13281459</v>
      </c>
      <c r="E295" s="4">
        <f t="shared" si="6"/>
        <v>0.34407924870466322</v>
      </c>
      <c r="F295" s="4"/>
      <c r="G295" s="3">
        <f t="shared" si="5"/>
        <v>13281459</v>
      </c>
    </row>
    <row r="296" spans="1:7" x14ac:dyDescent="0.2">
      <c r="A296">
        <v>2014</v>
      </c>
      <c r="B296">
        <v>12</v>
      </c>
      <c r="C296">
        <f>IFERROR(VLOOKUP($A296,pop!$A$2:$B$34,2,),"")</f>
        <v>38.6</v>
      </c>
      <c r="D296">
        <v>13555812</v>
      </c>
      <c r="E296" s="4">
        <f t="shared" si="6"/>
        <v>0.35118683937823836</v>
      </c>
      <c r="F296" s="4"/>
      <c r="G296" s="3">
        <f t="shared" si="5"/>
        <v>13555812</v>
      </c>
    </row>
    <row r="297" spans="1:7" x14ac:dyDescent="0.2">
      <c r="A297">
        <v>2014</v>
      </c>
      <c r="B297">
        <v>2</v>
      </c>
      <c r="C297">
        <f>IFERROR(VLOOKUP($A297,pop!$A$2:$B$34,2,),"")</f>
        <v>38.6</v>
      </c>
      <c r="D297">
        <v>12773098</v>
      </c>
      <c r="E297" s="4">
        <f t="shared" si="6"/>
        <v>0.33090927461139896</v>
      </c>
      <c r="F297" s="4"/>
      <c r="G297" s="3">
        <f t="shared" si="5"/>
        <v>12773098</v>
      </c>
    </row>
    <row r="298" spans="1:7" x14ac:dyDescent="0.2">
      <c r="A298">
        <v>2014</v>
      </c>
      <c r="B298">
        <v>5</v>
      </c>
      <c r="C298">
        <f>IFERROR(VLOOKUP($A298,pop!$A$2:$B$34,2,),"")</f>
        <v>38.6</v>
      </c>
      <c r="D298">
        <v>13260209</v>
      </c>
      <c r="E298" s="4">
        <f t="shared" si="6"/>
        <v>0.3435287305699482</v>
      </c>
      <c r="F298" s="4"/>
      <c r="G298" s="3">
        <f t="shared" si="5"/>
        <v>13260209</v>
      </c>
    </row>
    <row r="299" spans="1:7" x14ac:dyDescent="0.2">
      <c r="A299">
        <v>2014</v>
      </c>
      <c r="B299">
        <v>3</v>
      </c>
      <c r="C299">
        <f>IFERROR(VLOOKUP($A299,pop!$A$2:$B$34,2,),"")</f>
        <v>38.6</v>
      </c>
      <c r="D299">
        <v>13253009</v>
      </c>
      <c r="E299" s="4">
        <f t="shared" si="6"/>
        <v>0.34334220207253885</v>
      </c>
      <c r="F299" s="4"/>
      <c r="G299" s="3">
        <f t="shared" si="5"/>
        <v>13253009</v>
      </c>
    </row>
    <row r="300" spans="1:7" x14ac:dyDescent="0.2">
      <c r="A300">
        <v>2014</v>
      </c>
      <c r="B300">
        <v>4</v>
      </c>
      <c r="C300">
        <f>IFERROR(VLOOKUP($A300,pop!$A$2:$B$34,2,),"")</f>
        <v>38.6</v>
      </c>
      <c r="D300">
        <v>13259233</v>
      </c>
      <c r="E300" s="4">
        <f t="shared" si="6"/>
        <v>0.34350344559585494</v>
      </c>
      <c r="F300" s="4"/>
      <c r="G300" s="3">
        <f t="shared" si="5"/>
        <v>13259233</v>
      </c>
    </row>
    <row r="301" spans="1:7" x14ac:dyDescent="0.2">
      <c r="A301">
        <v>2014</v>
      </c>
      <c r="B301">
        <v>11</v>
      </c>
      <c r="C301">
        <f>IFERROR(VLOOKUP($A301,pop!$A$2:$B$34,2,),"")</f>
        <v>38.6</v>
      </c>
      <c r="D301">
        <v>12815152</v>
      </c>
      <c r="E301" s="4">
        <f t="shared" si="6"/>
        <v>0.33199875647668392</v>
      </c>
      <c r="F301" s="4"/>
      <c r="G301" s="3">
        <f t="shared" si="5"/>
        <v>12815152</v>
      </c>
    </row>
    <row r="302" spans="1:7" x14ac:dyDescent="0.2">
      <c r="A302">
        <v>2015</v>
      </c>
      <c r="B302">
        <v>9</v>
      </c>
      <c r="C302">
        <f>IFERROR(VLOOKUP($A302,pop!$A$2:$B$34,2,),"")</f>
        <v>38.92</v>
      </c>
      <c r="D302">
        <v>13389882</v>
      </c>
      <c r="E302" s="4">
        <f t="shared" si="6"/>
        <v>0.34403602261048305</v>
      </c>
      <c r="F302" s="4"/>
      <c r="G302" s="3">
        <f t="shared" si="5"/>
        <v>13389882</v>
      </c>
    </row>
    <row r="303" spans="1:7" x14ac:dyDescent="0.2">
      <c r="A303">
        <v>2015</v>
      </c>
      <c r="B303">
        <v>8</v>
      </c>
      <c r="C303">
        <f>IFERROR(VLOOKUP($A303,pop!$A$2:$B$34,2,),"")</f>
        <v>38.92</v>
      </c>
      <c r="D303">
        <v>13161036</v>
      </c>
      <c r="E303" s="4">
        <f t="shared" si="6"/>
        <v>0.33815611510791366</v>
      </c>
      <c r="F303" s="4"/>
      <c r="G303" s="3">
        <f t="shared" si="5"/>
        <v>13161036</v>
      </c>
    </row>
    <row r="304" spans="1:7" x14ac:dyDescent="0.2">
      <c r="A304">
        <v>2015</v>
      </c>
      <c r="B304">
        <v>7</v>
      </c>
      <c r="C304">
        <f>IFERROR(VLOOKUP($A304,pop!$A$2:$B$34,2,),"")</f>
        <v>38.92</v>
      </c>
      <c r="D304">
        <v>13822352</v>
      </c>
      <c r="E304" s="4">
        <f t="shared" si="6"/>
        <v>0.35514779033915722</v>
      </c>
      <c r="F304" s="4"/>
      <c r="G304" s="3">
        <f t="shared" si="5"/>
        <v>13822352</v>
      </c>
    </row>
    <row r="305" spans="1:7" x14ac:dyDescent="0.2">
      <c r="A305">
        <v>2015</v>
      </c>
      <c r="B305">
        <v>10</v>
      </c>
      <c r="C305">
        <f>IFERROR(VLOOKUP($A305,pop!$A$2:$B$34,2,),"")</f>
        <v>38.92</v>
      </c>
      <c r="D305">
        <v>13614795</v>
      </c>
      <c r="E305" s="4">
        <f t="shared" si="6"/>
        <v>0.34981487667009248</v>
      </c>
      <c r="F305" s="4"/>
      <c r="G305" s="3">
        <f t="shared" si="5"/>
        <v>13614795</v>
      </c>
    </row>
    <row r="306" spans="1:7" x14ac:dyDescent="0.2">
      <c r="A306">
        <v>2015</v>
      </c>
      <c r="B306">
        <v>1</v>
      </c>
      <c r="C306">
        <f>IFERROR(VLOOKUP($A306,pop!$A$2:$B$34,2,),"")</f>
        <v>38.92</v>
      </c>
      <c r="D306">
        <v>13312865</v>
      </c>
      <c r="E306" s="4">
        <f t="shared" si="6"/>
        <v>0.34205716855087359</v>
      </c>
      <c r="F306" s="4"/>
      <c r="G306" s="3">
        <f t="shared" si="5"/>
        <v>13312865</v>
      </c>
    </row>
    <row r="307" spans="1:7" x14ac:dyDescent="0.2">
      <c r="A307">
        <v>2015</v>
      </c>
      <c r="B307">
        <v>12</v>
      </c>
      <c r="C307">
        <f>IFERROR(VLOOKUP($A307,pop!$A$2:$B$34,2,),"")</f>
        <v>38.92</v>
      </c>
      <c r="D307">
        <v>13847513</v>
      </c>
      <c r="E307" s="4">
        <f t="shared" si="6"/>
        <v>0.35579427029804728</v>
      </c>
      <c r="F307" s="4"/>
      <c r="G307" s="3">
        <f t="shared" si="5"/>
        <v>13847513</v>
      </c>
    </row>
    <row r="308" spans="1:7" x14ac:dyDescent="0.2">
      <c r="A308">
        <v>2015</v>
      </c>
      <c r="B308">
        <v>6</v>
      </c>
      <c r="C308">
        <f>IFERROR(VLOOKUP($A308,pop!$A$2:$B$34,2,),"")</f>
        <v>38.92</v>
      </c>
      <c r="D308">
        <v>13391386</v>
      </c>
      <c r="E308" s="4">
        <f t="shared" si="6"/>
        <v>0.34407466598150049</v>
      </c>
      <c r="F308" s="4"/>
      <c r="G308" s="3">
        <f t="shared" si="5"/>
        <v>13391386</v>
      </c>
    </row>
    <row r="309" spans="1:7" x14ac:dyDescent="0.2">
      <c r="A309">
        <v>2015</v>
      </c>
      <c r="B309">
        <v>11</v>
      </c>
      <c r="C309">
        <f>IFERROR(VLOOKUP($A309,pop!$A$2:$B$34,2,),"")</f>
        <v>38.92</v>
      </c>
      <c r="D309">
        <v>12930586</v>
      </c>
      <c r="E309" s="4">
        <f t="shared" si="6"/>
        <v>0.33223499486125385</v>
      </c>
      <c r="F309" s="4"/>
      <c r="G309" s="3">
        <f t="shared" si="5"/>
        <v>12930586</v>
      </c>
    </row>
    <row r="310" spans="1:7" x14ac:dyDescent="0.2">
      <c r="A310">
        <v>2015</v>
      </c>
      <c r="B310">
        <v>2</v>
      </c>
      <c r="C310">
        <f>IFERROR(VLOOKUP($A310,pop!$A$2:$B$34,2,),"")</f>
        <v>38.92</v>
      </c>
      <c r="D310">
        <v>12872721</v>
      </c>
      <c r="E310" s="4">
        <f t="shared" si="6"/>
        <v>0.33074822713257968</v>
      </c>
      <c r="F310" s="4"/>
      <c r="G310" s="3">
        <f t="shared" si="5"/>
        <v>12872721</v>
      </c>
    </row>
    <row r="311" spans="1:7" x14ac:dyDescent="0.2">
      <c r="A311">
        <v>2015</v>
      </c>
      <c r="B311">
        <v>3</v>
      </c>
      <c r="C311">
        <f>IFERROR(VLOOKUP($A311,pop!$A$2:$B$34,2,),"")</f>
        <v>38.92</v>
      </c>
      <c r="D311">
        <v>13565811</v>
      </c>
      <c r="E311" s="4">
        <f t="shared" si="6"/>
        <v>0.34855629496402879</v>
      </c>
      <c r="F311" s="4"/>
      <c r="G311" s="3">
        <f t="shared" si="5"/>
        <v>13565811</v>
      </c>
    </row>
    <row r="312" spans="1:7" x14ac:dyDescent="0.2">
      <c r="A312">
        <v>2015</v>
      </c>
      <c r="B312">
        <v>4</v>
      </c>
      <c r="C312">
        <f>IFERROR(VLOOKUP($A312,pop!$A$2:$B$34,2,),"")</f>
        <v>38.92</v>
      </c>
      <c r="D312">
        <v>13329337</v>
      </c>
      <c r="E312" s="4">
        <f t="shared" si="6"/>
        <v>0.34248039568345323</v>
      </c>
      <c r="F312" s="4"/>
      <c r="G312" s="3">
        <f t="shared" si="5"/>
        <v>13329337</v>
      </c>
    </row>
    <row r="313" spans="1:7" x14ac:dyDescent="0.2">
      <c r="A313">
        <v>2015</v>
      </c>
      <c r="B313">
        <v>5</v>
      </c>
      <c r="C313">
        <f>IFERROR(VLOOKUP($A313,pop!$A$2:$B$34,2,),"")</f>
        <v>38.92</v>
      </c>
      <c r="D313">
        <v>13329905</v>
      </c>
      <c r="E313" s="4">
        <f t="shared" si="6"/>
        <v>0.34249498972250769</v>
      </c>
      <c r="F313" s="4"/>
      <c r="G313" s="3">
        <f t="shared" si="5"/>
        <v>13329905</v>
      </c>
    </row>
    <row r="314" spans="1:7" x14ac:dyDescent="0.2">
      <c r="A314">
        <v>2016</v>
      </c>
      <c r="B314">
        <v>8</v>
      </c>
      <c r="C314">
        <f>IFERROR(VLOOKUP($A314,pop!$A$2:$B$34,2,),"")</f>
        <v>39.17</v>
      </c>
      <c r="D314">
        <v>13509714</v>
      </c>
      <c r="E314" s="4">
        <f t="shared" si="6"/>
        <v>0.34489951493489918</v>
      </c>
      <c r="F314" s="4"/>
      <c r="G314" s="3">
        <f t="shared" si="5"/>
        <v>13509714</v>
      </c>
    </row>
    <row r="315" spans="1:7" x14ac:dyDescent="0.2">
      <c r="A315">
        <v>2016</v>
      </c>
      <c r="B315">
        <v>7</v>
      </c>
      <c r="C315">
        <f>IFERROR(VLOOKUP($A315,pop!$A$2:$B$34,2,),"")</f>
        <v>39.17</v>
      </c>
      <c r="D315">
        <v>13418403</v>
      </c>
      <c r="E315" s="4">
        <f t="shared" si="6"/>
        <v>0.34256836864947665</v>
      </c>
      <c r="F315" s="4"/>
      <c r="G315" s="3">
        <f t="shared" si="5"/>
        <v>13418403</v>
      </c>
    </row>
    <row r="316" spans="1:7" x14ac:dyDescent="0.2">
      <c r="A316">
        <v>2016</v>
      </c>
      <c r="B316">
        <v>9</v>
      </c>
      <c r="C316">
        <f>IFERROR(VLOOKUP($A316,pop!$A$2:$B$34,2,),"")</f>
        <v>39.17</v>
      </c>
      <c r="D316">
        <v>13468827</v>
      </c>
      <c r="E316" s="4">
        <f t="shared" si="6"/>
        <v>0.34385568036762831</v>
      </c>
      <c r="F316" s="4"/>
      <c r="G316" s="3">
        <f t="shared" si="5"/>
        <v>13468827</v>
      </c>
    </row>
    <row r="317" spans="1:7" x14ac:dyDescent="0.2">
      <c r="A317">
        <v>2016</v>
      </c>
      <c r="B317">
        <v>1</v>
      </c>
      <c r="C317">
        <f>IFERROR(VLOOKUP($A317,pop!$A$2:$B$34,2,),"")</f>
        <v>39.17</v>
      </c>
      <c r="D317">
        <v>13362710</v>
      </c>
      <c r="E317" s="4">
        <f t="shared" si="6"/>
        <v>0.34114654071993872</v>
      </c>
      <c r="F317" s="4"/>
      <c r="G317" s="3">
        <f t="shared" si="5"/>
        <v>13362710</v>
      </c>
    </row>
    <row r="318" spans="1:7" x14ac:dyDescent="0.2">
      <c r="A318">
        <v>2016</v>
      </c>
      <c r="B318">
        <v>6</v>
      </c>
      <c r="C318">
        <f>IFERROR(VLOOKUP($A318,pop!$A$2:$B$34,2,),"")</f>
        <v>39.17</v>
      </c>
      <c r="D318">
        <v>13679870</v>
      </c>
      <c r="E318" s="4">
        <f t="shared" si="6"/>
        <v>0.34924355374010724</v>
      </c>
      <c r="F318" s="4"/>
      <c r="G318" s="3">
        <f t="shared" si="5"/>
        <v>13679870</v>
      </c>
    </row>
    <row r="319" spans="1:7" x14ac:dyDescent="0.2">
      <c r="A319">
        <v>2016</v>
      </c>
      <c r="B319">
        <v>12</v>
      </c>
      <c r="C319">
        <f>IFERROR(VLOOKUP($A319,pop!$A$2:$B$34,2,),"")</f>
        <v>39.17</v>
      </c>
      <c r="D319">
        <v>13711312</v>
      </c>
      <c r="E319" s="4">
        <f t="shared" si="6"/>
        <v>0.3500462598927751</v>
      </c>
      <c r="F319" s="4"/>
      <c r="G319" s="3">
        <f t="shared" si="5"/>
        <v>13711312</v>
      </c>
    </row>
    <row r="320" spans="1:7" x14ac:dyDescent="0.2">
      <c r="A320">
        <v>2016</v>
      </c>
      <c r="B320">
        <v>10</v>
      </c>
      <c r="C320">
        <f>IFERROR(VLOOKUP($A320,pop!$A$2:$B$34,2,),"")</f>
        <v>39.17</v>
      </c>
      <c r="D320">
        <v>13467834</v>
      </c>
      <c r="E320" s="4">
        <f t="shared" si="6"/>
        <v>0.34383032933367375</v>
      </c>
      <c r="F320" s="4"/>
      <c r="G320" s="3">
        <f t="shared" si="5"/>
        <v>13467834</v>
      </c>
    </row>
    <row r="321" spans="1:7" x14ac:dyDescent="0.2">
      <c r="A321">
        <v>2016</v>
      </c>
      <c r="B321">
        <v>2</v>
      </c>
      <c r="C321">
        <f>IFERROR(VLOOKUP($A321,pop!$A$2:$B$34,2,),"")</f>
        <v>39.17</v>
      </c>
      <c r="D321">
        <v>12984293</v>
      </c>
      <c r="E321" s="4">
        <f t="shared" si="6"/>
        <v>0.33148565228491195</v>
      </c>
      <c r="F321" s="4"/>
      <c r="G321" s="3">
        <f t="shared" si="5"/>
        <v>12984293</v>
      </c>
    </row>
    <row r="322" spans="1:7" x14ac:dyDescent="0.2">
      <c r="A322">
        <v>2016</v>
      </c>
      <c r="B322">
        <v>11</v>
      </c>
      <c r="C322">
        <f>IFERROR(VLOOKUP($A322,pop!$A$2:$B$34,2,),"")</f>
        <v>39.17</v>
      </c>
      <c r="D322">
        <v>13239239</v>
      </c>
      <c r="E322" s="4">
        <f t="shared" si="6"/>
        <v>0.33799435792698496</v>
      </c>
      <c r="F322" s="4"/>
      <c r="G322" s="3">
        <f t="shared" si="5"/>
        <v>13239239</v>
      </c>
    </row>
    <row r="323" spans="1:7" x14ac:dyDescent="0.2">
      <c r="A323">
        <v>2016</v>
      </c>
      <c r="B323">
        <v>3</v>
      </c>
      <c r="C323">
        <f>IFERROR(VLOOKUP($A323,pop!$A$2:$B$34,2,),"")</f>
        <v>39.17</v>
      </c>
      <c r="D323">
        <v>13874320</v>
      </c>
      <c r="E323" s="4">
        <f t="shared" si="6"/>
        <v>0.35420781210109775</v>
      </c>
      <c r="F323" s="4"/>
      <c r="G323" s="3">
        <f t="shared" ref="G323:G386" si="7">IF(D323=".",F323*(C323*1000000),D323)</f>
        <v>13874320</v>
      </c>
    </row>
    <row r="324" spans="1:7" x14ac:dyDescent="0.2">
      <c r="A324">
        <v>2016</v>
      </c>
      <c r="B324">
        <v>4</v>
      </c>
      <c r="C324">
        <f>IFERROR(VLOOKUP($A324,pop!$A$2:$B$34,2,),"")</f>
        <v>39.17</v>
      </c>
      <c r="D324">
        <v>13187144</v>
      </c>
      <c r="E324" s="4">
        <f t="shared" si="6"/>
        <v>0.33666438600970128</v>
      </c>
      <c r="F324" s="4"/>
      <c r="G324" s="3">
        <f t="shared" si="7"/>
        <v>13187144</v>
      </c>
    </row>
    <row r="325" spans="1:7" x14ac:dyDescent="0.2">
      <c r="A325">
        <v>2016</v>
      </c>
      <c r="B325">
        <v>5</v>
      </c>
      <c r="C325">
        <f>IFERROR(VLOOKUP($A325,pop!$A$2:$B$34,2,),"")</f>
        <v>39.17</v>
      </c>
      <c r="D325">
        <v>13437927</v>
      </c>
      <c r="E325" s="4">
        <f t="shared" si="6"/>
        <v>0.3430668113352055</v>
      </c>
      <c r="F325" s="4"/>
      <c r="G325" s="3">
        <f t="shared" si="7"/>
        <v>13437927</v>
      </c>
    </row>
    <row r="326" spans="1:7" x14ac:dyDescent="0.2">
      <c r="A326">
        <v>2017</v>
      </c>
      <c r="B326">
        <v>7</v>
      </c>
      <c r="C326">
        <f>IFERROR(VLOOKUP($A326,pop!$A$2:$B$34,2,),"")</f>
        <v>39.36</v>
      </c>
      <c r="D326">
        <v>13293365</v>
      </c>
      <c r="E326" s="4">
        <f t="shared" si="6"/>
        <v>0.33773793191056911</v>
      </c>
      <c r="F326" s="4"/>
      <c r="G326" s="3">
        <f t="shared" si="7"/>
        <v>13293365</v>
      </c>
    </row>
    <row r="327" spans="1:7" x14ac:dyDescent="0.2">
      <c r="A327">
        <v>2017</v>
      </c>
      <c r="B327">
        <v>8</v>
      </c>
      <c r="C327">
        <f>IFERROR(VLOOKUP($A327,pop!$A$2:$B$34,2,),"")</f>
        <v>39.36</v>
      </c>
      <c r="D327">
        <v>13794119</v>
      </c>
      <c r="E327" s="4">
        <f t="shared" si="6"/>
        <v>0.35046034044715446</v>
      </c>
      <c r="F327" s="4"/>
      <c r="G327" s="3">
        <f t="shared" si="7"/>
        <v>13794119</v>
      </c>
    </row>
    <row r="328" spans="1:7" x14ac:dyDescent="0.2">
      <c r="A328">
        <v>2017</v>
      </c>
      <c r="B328">
        <v>9</v>
      </c>
      <c r="C328">
        <f>IFERROR(VLOOKUP($A328,pop!$A$2:$B$34,2,),"")</f>
        <v>39.36</v>
      </c>
      <c r="D328">
        <v>13331986</v>
      </c>
      <c r="E328" s="4">
        <f t="shared" si="6"/>
        <v>0.33871915650406503</v>
      </c>
      <c r="F328" s="4"/>
      <c r="G328" s="3">
        <f t="shared" si="7"/>
        <v>13331986</v>
      </c>
    </row>
    <row r="329" spans="1:7" x14ac:dyDescent="0.2">
      <c r="A329">
        <v>2017</v>
      </c>
      <c r="B329">
        <v>1</v>
      </c>
      <c r="C329">
        <f>IFERROR(VLOOKUP($A329,pop!$A$2:$B$34,2,),"")</f>
        <v>39.36</v>
      </c>
      <c r="D329">
        <v>13498726</v>
      </c>
      <c r="E329" s="4">
        <f t="shared" si="6"/>
        <v>0.34295543699186992</v>
      </c>
      <c r="F329" s="4"/>
      <c r="G329" s="3">
        <f t="shared" si="7"/>
        <v>13498726</v>
      </c>
    </row>
    <row r="330" spans="1:7" x14ac:dyDescent="0.2">
      <c r="A330">
        <v>2017</v>
      </c>
      <c r="B330">
        <v>6</v>
      </c>
      <c r="C330">
        <f>IFERROR(VLOOKUP($A330,pop!$A$2:$B$34,2,),"")</f>
        <v>39.36</v>
      </c>
      <c r="D330">
        <v>13768799</v>
      </c>
      <c r="E330" s="4">
        <f t="shared" si="6"/>
        <v>0.34981704776422762</v>
      </c>
      <c r="F330" s="4"/>
      <c r="G330" s="3">
        <f t="shared" si="7"/>
        <v>13768799</v>
      </c>
    </row>
    <row r="331" spans="1:7" x14ac:dyDescent="0.2">
      <c r="A331">
        <v>2017</v>
      </c>
      <c r="B331">
        <v>12</v>
      </c>
      <c r="C331">
        <f>IFERROR(VLOOKUP($A331,pop!$A$2:$B$34,2,),"")</f>
        <v>39.36</v>
      </c>
      <c r="D331">
        <v>13731258</v>
      </c>
      <c r="E331" s="4">
        <f t="shared" si="6"/>
        <v>0.34886326219512193</v>
      </c>
      <c r="F331" s="4"/>
      <c r="G331" s="3">
        <f t="shared" si="7"/>
        <v>13731258</v>
      </c>
    </row>
    <row r="332" spans="1:7" x14ac:dyDescent="0.2">
      <c r="A332">
        <v>2017</v>
      </c>
      <c r="B332">
        <v>5</v>
      </c>
      <c r="C332">
        <f>IFERROR(VLOOKUP($A332,pop!$A$2:$B$34,2,),"")</f>
        <v>39.36</v>
      </c>
      <c r="D332">
        <v>13568099</v>
      </c>
      <c r="E332" s="4">
        <f t="shared" si="6"/>
        <v>0.34471796239837399</v>
      </c>
      <c r="F332" s="4"/>
      <c r="G332" s="3">
        <f t="shared" si="7"/>
        <v>13568099</v>
      </c>
    </row>
    <row r="333" spans="1:7" x14ac:dyDescent="0.2">
      <c r="A333">
        <v>2017</v>
      </c>
      <c r="B333">
        <v>2</v>
      </c>
      <c r="C333">
        <f>IFERROR(VLOOKUP($A333,pop!$A$2:$B$34,2,),"")</f>
        <v>39.36</v>
      </c>
      <c r="D333">
        <v>13031666</v>
      </c>
      <c r="E333" s="4">
        <f t="shared" si="6"/>
        <v>0.33108907520325204</v>
      </c>
      <c r="F333" s="4"/>
      <c r="G333" s="3">
        <f t="shared" si="7"/>
        <v>13031666</v>
      </c>
    </row>
    <row r="334" spans="1:7" x14ac:dyDescent="0.2">
      <c r="A334">
        <v>2017</v>
      </c>
      <c r="B334">
        <v>10</v>
      </c>
      <c r="C334">
        <f>IFERROR(VLOOKUP($A334,pop!$A$2:$B$34,2,),"")</f>
        <v>39.36</v>
      </c>
      <c r="D334">
        <v>13803131</v>
      </c>
      <c r="E334" s="4">
        <f t="shared" si="6"/>
        <v>0.35068930386178859</v>
      </c>
      <c r="F334" s="4"/>
      <c r="G334" s="3">
        <f t="shared" si="7"/>
        <v>13803131</v>
      </c>
    </row>
    <row r="335" spans="1:7" x14ac:dyDescent="0.2">
      <c r="A335">
        <v>2017</v>
      </c>
      <c r="B335">
        <v>11</v>
      </c>
      <c r="C335">
        <f>IFERROR(VLOOKUP($A335,pop!$A$2:$B$34,2,),"")</f>
        <v>39.36</v>
      </c>
      <c r="D335">
        <v>13565835</v>
      </c>
      <c r="E335" s="4">
        <f t="shared" ref="E335:E397" si="8">D335/(C335*1000000)</f>
        <v>0.34466044207317076</v>
      </c>
      <c r="F335" s="4"/>
      <c r="G335" s="3">
        <f t="shared" si="7"/>
        <v>13565835</v>
      </c>
    </row>
    <row r="336" spans="1:7" x14ac:dyDescent="0.2">
      <c r="A336">
        <v>2017</v>
      </c>
      <c r="B336">
        <v>3</v>
      </c>
      <c r="C336">
        <f>IFERROR(VLOOKUP($A336,pop!$A$2:$B$34,2,),"")</f>
        <v>39.36</v>
      </c>
      <c r="D336">
        <v>13971006</v>
      </c>
      <c r="E336" s="4">
        <f t="shared" si="8"/>
        <v>0.3549544207317073</v>
      </c>
      <c r="F336" s="4"/>
      <c r="G336" s="3">
        <f t="shared" si="7"/>
        <v>13971006</v>
      </c>
    </row>
    <row r="337" spans="1:7" x14ac:dyDescent="0.2">
      <c r="A337">
        <v>2017</v>
      </c>
      <c r="B337">
        <v>4</v>
      </c>
      <c r="C337">
        <f>IFERROR(VLOOKUP($A337,pop!$A$2:$B$34,2,),"")</f>
        <v>39.36</v>
      </c>
      <c r="D337">
        <v>13221528</v>
      </c>
      <c r="E337" s="4">
        <f t="shared" si="8"/>
        <v>0.33591280487804875</v>
      </c>
      <c r="F337" s="4"/>
      <c r="G337" s="3">
        <f t="shared" si="7"/>
        <v>13221528</v>
      </c>
    </row>
    <row r="338" spans="1:7" x14ac:dyDescent="0.2">
      <c r="A338">
        <v>2018</v>
      </c>
      <c r="B338">
        <v>8</v>
      </c>
      <c r="C338">
        <f>IFERROR(VLOOKUP($A338,pop!$A$2:$B$34,2,),"")</f>
        <v>39.340000000000003</v>
      </c>
      <c r="D338">
        <v>13854710</v>
      </c>
      <c r="E338" s="4">
        <f t="shared" si="8"/>
        <v>0.35217869852567363</v>
      </c>
      <c r="F338" s="4"/>
      <c r="G338" s="3">
        <f t="shared" si="7"/>
        <v>13854710</v>
      </c>
    </row>
    <row r="339" spans="1:7" x14ac:dyDescent="0.2">
      <c r="A339">
        <v>2018</v>
      </c>
      <c r="B339">
        <v>7</v>
      </c>
      <c r="C339">
        <f>IFERROR(VLOOKUP($A339,pop!$A$2:$B$34,2,),"")</f>
        <v>39.340000000000003</v>
      </c>
      <c r="D339">
        <v>13631103</v>
      </c>
      <c r="E339" s="4">
        <f t="shared" si="8"/>
        <v>0.34649473817996951</v>
      </c>
      <c r="F339" s="4"/>
      <c r="G339" s="3">
        <f t="shared" si="7"/>
        <v>13631103</v>
      </c>
    </row>
    <row r="340" spans="1:7" x14ac:dyDescent="0.2">
      <c r="A340">
        <v>2018</v>
      </c>
      <c r="B340">
        <v>3</v>
      </c>
      <c r="C340">
        <f>IFERROR(VLOOKUP($A340,pop!$A$2:$B$34,2,),"")</f>
        <v>39.340000000000003</v>
      </c>
      <c r="D340">
        <v>13815446</v>
      </c>
      <c r="E340" s="4">
        <f t="shared" si="8"/>
        <v>0.35118063040162684</v>
      </c>
      <c r="F340" s="4"/>
      <c r="G340" s="3">
        <f t="shared" si="7"/>
        <v>13815446</v>
      </c>
    </row>
    <row r="341" spans="1:7" x14ac:dyDescent="0.2">
      <c r="A341">
        <v>2018</v>
      </c>
      <c r="B341">
        <v>1</v>
      </c>
      <c r="C341">
        <f>IFERROR(VLOOKUP($A341,pop!$A$2:$B$34,2,),"")</f>
        <v>39.340000000000003</v>
      </c>
      <c r="D341">
        <v>13618213</v>
      </c>
      <c r="E341" s="4">
        <f t="shared" si="8"/>
        <v>0.3461670818505338</v>
      </c>
      <c r="F341" s="4"/>
      <c r="G341" s="3">
        <f t="shared" si="7"/>
        <v>13618213</v>
      </c>
    </row>
    <row r="342" spans="1:7" x14ac:dyDescent="0.2">
      <c r="A342">
        <v>2018</v>
      </c>
      <c r="B342">
        <v>10</v>
      </c>
      <c r="C342">
        <f>IFERROR(VLOOKUP($A342,pop!$A$2:$B$34,2,),"")</f>
        <v>39.340000000000003</v>
      </c>
      <c r="D342">
        <v>13734651</v>
      </c>
      <c r="E342" s="4">
        <f t="shared" si="8"/>
        <v>0.34912686832740214</v>
      </c>
      <c r="F342" s="4"/>
      <c r="G342" s="3">
        <f t="shared" si="7"/>
        <v>13734651</v>
      </c>
    </row>
    <row r="343" spans="1:7" x14ac:dyDescent="0.2">
      <c r="A343">
        <v>2018</v>
      </c>
      <c r="B343">
        <v>9</v>
      </c>
      <c r="C343">
        <f>IFERROR(VLOOKUP($A343,pop!$A$2:$B$34,2,),"")</f>
        <v>39.340000000000003</v>
      </c>
      <c r="D343">
        <v>13374598</v>
      </c>
      <c r="E343" s="4">
        <f t="shared" si="8"/>
        <v>0.3399745297407219</v>
      </c>
      <c r="F343" s="4"/>
      <c r="G343" s="3">
        <f t="shared" si="7"/>
        <v>13374598</v>
      </c>
    </row>
    <row r="344" spans="1:7" x14ac:dyDescent="0.2">
      <c r="A344">
        <v>2018</v>
      </c>
      <c r="B344">
        <v>12</v>
      </c>
      <c r="C344">
        <f>IFERROR(VLOOKUP($A344,pop!$A$2:$B$34,2,),"")</f>
        <v>39.340000000000003</v>
      </c>
      <c r="D344">
        <v>13652972</v>
      </c>
      <c r="E344" s="4">
        <f t="shared" si="8"/>
        <v>0.34705063548551091</v>
      </c>
      <c r="F344" s="4"/>
      <c r="G344" s="3">
        <f t="shared" si="7"/>
        <v>13652972</v>
      </c>
    </row>
    <row r="345" spans="1:7" x14ac:dyDescent="0.2">
      <c r="A345">
        <v>2018</v>
      </c>
      <c r="B345">
        <v>6</v>
      </c>
      <c r="C345">
        <f>IFERROR(VLOOKUP($A345,pop!$A$2:$B$34,2,),"")</f>
        <v>39.340000000000003</v>
      </c>
      <c r="D345">
        <v>13636492</v>
      </c>
      <c r="E345" s="4">
        <f t="shared" si="8"/>
        <v>0.34663172343670562</v>
      </c>
      <c r="F345" s="4"/>
      <c r="G345" s="3">
        <f t="shared" si="7"/>
        <v>13636492</v>
      </c>
    </row>
    <row r="346" spans="1:7" x14ac:dyDescent="0.2">
      <c r="A346">
        <v>2018</v>
      </c>
      <c r="B346">
        <v>5</v>
      </c>
      <c r="C346">
        <f>IFERROR(VLOOKUP($A346,pop!$A$2:$B$34,2,),"")</f>
        <v>39.340000000000003</v>
      </c>
      <c r="D346">
        <v>13862081</v>
      </c>
      <c r="E346" s="4">
        <f t="shared" si="8"/>
        <v>0.35236606507371632</v>
      </c>
      <c r="F346" s="4"/>
      <c r="G346" s="3">
        <f t="shared" si="7"/>
        <v>13862081</v>
      </c>
    </row>
    <row r="347" spans="1:7" x14ac:dyDescent="0.2">
      <c r="A347">
        <v>2018</v>
      </c>
      <c r="B347">
        <v>2</v>
      </c>
      <c r="C347">
        <f>IFERROR(VLOOKUP($A347,pop!$A$2:$B$34,2,),"")</f>
        <v>39.340000000000003</v>
      </c>
      <c r="D347">
        <v>13131047</v>
      </c>
      <c r="E347" s="4">
        <f t="shared" si="8"/>
        <v>0.333783604473818</v>
      </c>
      <c r="F347" s="4"/>
      <c r="G347" s="3">
        <f t="shared" si="7"/>
        <v>13131047</v>
      </c>
    </row>
    <row r="348" spans="1:7" x14ac:dyDescent="0.2">
      <c r="A348">
        <v>2018</v>
      </c>
      <c r="B348">
        <v>11</v>
      </c>
      <c r="C348">
        <f>IFERROR(VLOOKUP($A348,pop!$A$2:$B$34,2,),"")</f>
        <v>39.340000000000003</v>
      </c>
      <c r="D348">
        <v>13413353</v>
      </c>
      <c r="E348" s="4">
        <f t="shared" si="8"/>
        <v>0.34095965937976613</v>
      </c>
      <c r="F348" s="4"/>
      <c r="G348" s="3">
        <f t="shared" si="7"/>
        <v>13413353</v>
      </c>
    </row>
    <row r="349" spans="1:7" x14ac:dyDescent="0.2">
      <c r="A349">
        <v>2018</v>
      </c>
      <c r="B349">
        <v>4</v>
      </c>
      <c r="C349">
        <f>IFERROR(VLOOKUP($A349,pop!$A$2:$B$34,2,),"")</f>
        <v>39.340000000000003</v>
      </c>
      <c r="D349">
        <v>13369121</v>
      </c>
      <c r="E349" s="4">
        <f t="shared" si="8"/>
        <v>0.33983530757498731</v>
      </c>
      <c r="F349" s="4"/>
      <c r="G349" s="3">
        <f t="shared" si="7"/>
        <v>13369121</v>
      </c>
    </row>
    <row r="350" spans="1:7" x14ac:dyDescent="0.2">
      <c r="A350">
        <v>2019</v>
      </c>
      <c r="B350">
        <v>8</v>
      </c>
      <c r="C350">
        <f>IFERROR(VLOOKUP($A350,pop!$A$2:$B$34,2,),"")</f>
        <v>39.44</v>
      </c>
      <c r="D350">
        <v>13813298</v>
      </c>
      <c r="E350" s="4">
        <f t="shared" si="8"/>
        <v>0.35023575050709937</v>
      </c>
      <c r="F350" s="4"/>
      <c r="G350" s="3">
        <f t="shared" si="7"/>
        <v>13813298</v>
      </c>
    </row>
    <row r="351" spans="1:7" x14ac:dyDescent="0.2">
      <c r="A351">
        <v>2019</v>
      </c>
      <c r="B351">
        <v>7</v>
      </c>
      <c r="C351">
        <f>IFERROR(VLOOKUP($A351,pop!$A$2:$B$34,2,),"")</f>
        <v>39.44</v>
      </c>
      <c r="D351">
        <v>13885934</v>
      </c>
      <c r="E351" s="4">
        <f t="shared" si="8"/>
        <v>0.35207743407707909</v>
      </c>
      <c r="F351" s="4"/>
      <c r="G351" s="3">
        <f t="shared" si="7"/>
        <v>13885934</v>
      </c>
    </row>
    <row r="352" spans="1:7" x14ac:dyDescent="0.2">
      <c r="A352">
        <v>2019</v>
      </c>
      <c r="B352">
        <v>9</v>
      </c>
      <c r="C352">
        <f>IFERROR(VLOOKUP($A352,pop!$A$2:$B$34,2,),"")</f>
        <v>39.44</v>
      </c>
      <c r="D352">
        <v>13586517</v>
      </c>
      <c r="E352" s="4">
        <f t="shared" si="8"/>
        <v>0.34448572515212983</v>
      </c>
      <c r="F352" s="4"/>
      <c r="G352" s="3">
        <f t="shared" si="7"/>
        <v>13586517</v>
      </c>
    </row>
    <row r="353" spans="1:7" x14ac:dyDescent="0.2">
      <c r="A353">
        <v>2019</v>
      </c>
      <c r="B353">
        <v>1</v>
      </c>
      <c r="C353">
        <f>IFERROR(VLOOKUP($A353,pop!$A$2:$B$34,2,),"")</f>
        <v>39.44</v>
      </c>
      <c r="D353">
        <v>13849652</v>
      </c>
      <c r="E353" s="4">
        <f t="shared" si="8"/>
        <v>0.35115750507099391</v>
      </c>
      <c r="F353" s="4"/>
      <c r="G353" s="3">
        <f t="shared" si="7"/>
        <v>13849652</v>
      </c>
    </row>
    <row r="354" spans="1:7" x14ac:dyDescent="0.2">
      <c r="A354">
        <v>2019</v>
      </c>
      <c r="B354">
        <v>12</v>
      </c>
      <c r="C354">
        <f>IFERROR(VLOOKUP($A354,pop!$A$2:$B$34,2,),"")</f>
        <v>39.44</v>
      </c>
      <c r="D354">
        <v>14064486</v>
      </c>
      <c r="E354" s="4">
        <f t="shared" si="8"/>
        <v>0.35660461460446247</v>
      </c>
      <c r="F354" s="4"/>
      <c r="G354" s="3">
        <f t="shared" si="7"/>
        <v>14064486</v>
      </c>
    </row>
    <row r="355" spans="1:7" x14ac:dyDescent="0.2">
      <c r="A355">
        <v>2019</v>
      </c>
      <c r="B355">
        <v>10</v>
      </c>
      <c r="C355">
        <f>IFERROR(VLOOKUP($A355,pop!$A$2:$B$34,2,),"")</f>
        <v>39.44</v>
      </c>
      <c r="D355">
        <v>14265420</v>
      </c>
      <c r="E355" s="4">
        <f t="shared" si="8"/>
        <v>0.36169929006085194</v>
      </c>
      <c r="F355" s="4"/>
      <c r="G355" s="3">
        <f t="shared" si="7"/>
        <v>14265420</v>
      </c>
    </row>
    <row r="356" spans="1:7" x14ac:dyDescent="0.2">
      <c r="A356">
        <v>2019</v>
      </c>
      <c r="B356">
        <v>2</v>
      </c>
      <c r="C356">
        <f>IFERROR(VLOOKUP($A356,pop!$A$2:$B$34,2,),"")</f>
        <v>39.44</v>
      </c>
      <c r="D356">
        <v>12436105</v>
      </c>
      <c r="E356" s="4">
        <f t="shared" si="8"/>
        <v>0.31531706389452335</v>
      </c>
      <c r="F356" s="4"/>
      <c r="G356" s="3">
        <f t="shared" si="7"/>
        <v>12436105</v>
      </c>
    </row>
    <row r="357" spans="1:7" x14ac:dyDescent="0.2">
      <c r="A357">
        <v>2019</v>
      </c>
      <c r="B357">
        <v>3</v>
      </c>
      <c r="C357">
        <f>IFERROR(VLOOKUP($A357,pop!$A$2:$B$34,2,),"")</f>
        <v>39.44</v>
      </c>
      <c r="D357">
        <v>13897363</v>
      </c>
      <c r="E357" s="4">
        <f t="shared" si="8"/>
        <v>0.35236721602434079</v>
      </c>
      <c r="F357" s="4"/>
      <c r="G357" s="3">
        <f t="shared" si="7"/>
        <v>13897363</v>
      </c>
    </row>
    <row r="358" spans="1:7" x14ac:dyDescent="0.2">
      <c r="A358">
        <v>2019</v>
      </c>
      <c r="B358">
        <v>6</v>
      </c>
      <c r="C358">
        <f>IFERROR(VLOOKUP($A358,pop!$A$2:$B$34,2,),"")</f>
        <v>39.44</v>
      </c>
      <c r="D358">
        <v>13710484</v>
      </c>
      <c r="E358" s="4">
        <f t="shared" si="8"/>
        <v>0.34762890466531438</v>
      </c>
      <c r="F358" s="4"/>
      <c r="G358" s="3">
        <f t="shared" si="7"/>
        <v>13710484</v>
      </c>
    </row>
    <row r="359" spans="1:7" x14ac:dyDescent="0.2">
      <c r="A359">
        <v>2019</v>
      </c>
      <c r="B359">
        <v>5</v>
      </c>
      <c r="C359">
        <f>IFERROR(VLOOKUP($A359,pop!$A$2:$B$34,2,),"")</f>
        <v>39.44</v>
      </c>
      <c r="D359">
        <v>14012723</v>
      </c>
      <c r="E359" s="4">
        <f t="shared" si="8"/>
        <v>0.35529216531440161</v>
      </c>
      <c r="F359" s="4"/>
      <c r="G359" s="3">
        <f t="shared" si="7"/>
        <v>14012723</v>
      </c>
    </row>
    <row r="360" spans="1:7" x14ac:dyDescent="0.2">
      <c r="A360">
        <v>2019</v>
      </c>
      <c r="B360">
        <v>11</v>
      </c>
      <c r="C360">
        <f>IFERROR(VLOOKUP($A360,pop!$A$2:$B$34,2,),"")</f>
        <v>39.44</v>
      </c>
      <c r="D360">
        <v>13356584</v>
      </c>
      <c r="E360" s="4">
        <f t="shared" si="8"/>
        <v>0.33865578093306287</v>
      </c>
      <c r="F360" s="4"/>
      <c r="G360" s="3">
        <f t="shared" si="7"/>
        <v>13356584</v>
      </c>
    </row>
    <row r="361" spans="1:7" x14ac:dyDescent="0.2">
      <c r="A361">
        <v>2019</v>
      </c>
      <c r="B361">
        <v>4</v>
      </c>
      <c r="C361">
        <f>IFERROR(VLOOKUP($A361,pop!$A$2:$B$34,2,),"")</f>
        <v>39.44</v>
      </c>
      <c r="D361">
        <v>13606940</v>
      </c>
      <c r="E361" s="4">
        <f t="shared" si="8"/>
        <v>0.34500354969574037</v>
      </c>
      <c r="F361" s="4"/>
      <c r="G361" s="3">
        <f t="shared" si="7"/>
        <v>13606940</v>
      </c>
    </row>
    <row r="362" spans="1:7" x14ac:dyDescent="0.2">
      <c r="A362">
        <v>2020</v>
      </c>
      <c r="B362">
        <v>8</v>
      </c>
      <c r="C362">
        <f>IFERROR(VLOOKUP($A362,pop!$A$2:$B$34,2,),"")</f>
        <v>39.5</v>
      </c>
      <c r="D362">
        <v>13645186</v>
      </c>
      <c r="E362" s="4">
        <f t="shared" si="8"/>
        <v>0.34544774683544305</v>
      </c>
      <c r="F362" s="4"/>
      <c r="G362" s="3">
        <f t="shared" si="7"/>
        <v>13645186</v>
      </c>
    </row>
    <row r="363" spans="1:7" x14ac:dyDescent="0.2">
      <c r="A363">
        <v>2020</v>
      </c>
      <c r="B363">
        <v>7</v>
      </c>
      <c r="C363">
        <f>IFERROR(VLOOKUP($A363,pop!$A$2:$B$34,2,),"")</f>
        <v>39.5</v>
      </c>
      <c r="D363">
        <v>14269087</v>
      </c>
      <c r="E363" s="4">
        <f t="shared" si="8"/>
        <v>0.36124270886075949</v>
      </c>
      <c r="F363" s="4"/>
      <c r="G363" s="3">
        <f t="shared" si="7"/>
        <v>14269087</v>
      </c>
    </row>
    <row r="364" spans="1:7" x14ac:dyDescent="0.2">
      <c r="A364">
        <v>2020</v>
      </c>
      <c r="B364">
        <v>9</v>
      </c>
      <c r="C364">
        <f>IFERROR(VLOOKUP($A364,pop!$A$2:$B$34,2,),"")</f>
        <v>39.5</v>
      </c>
      <c r="D364">
        <v>13841284</v>
      </c>
      <c r="E364" s="4">
        <f t="shared" si="8"/>
        <v>0.35041225316455699</v>
      </c>
      <c r="F364" s="4"/>
      <c r="G364" s="3">
        <f t="shared" si="7"/>
        <v>13841284</v>
      </c>
    </row>
    <row r="365" spans="1:7" x14ac:dyDescent="0.2">
      <c r="A365">
        <v>2020</v>
      </c>
      <c r="B365">
        <v>10</v>
      </c>
      <c r="C365">
        <f>IFERROR(VLOOKUP($A365,pop!$A$2:$B$34,2,),"")</f>
        <v>39.5</v>
      </c>
      <c r="D365">
        <v>13840040</v>
      </c>
      <c r="E365" s="4">
        <f t="shared" si="8"/>
        <v>0.35038075949367087</v>
      </c>
      <c r="F365" s="4"/>
      <c r="G365" s="3">
        <f t="shared" si="7"/>
        <v>13840040</v>
      </c>
    </row>
    <row r="366" spans="1:7" x14ac:dyDescent="0.2">
      <c r="A366">
        <v>2020</v>
      </c>
      <c r="B366">
        <v>12</v>
      </c>
      <c r="C366">
        <f>IFERROR(VLOOKUP($A366,pop!$A$2:$B$34,2,),"")</f>
        <v>39.5</v>
      </c>
      <c r="D366">
        <v>14338358</v>
      </c>
      <c r="E366" s="4">
        <f t="shared" si="8"/>
        <v>0.36299640506329112</v>
      </c>
      <c r="F366" s="4"/>
      <c r="G366" s="3">
        <f t="shared" si="7"/>
        <v>14338358</v>
      </c>
    </row>
    <row r="367" spans="1:7" x14ac:dyDescent="0.2">
      <c r="A367">
        <v>2020</v>
      </c>
      <c r="B367">
        <v>6</v>
      </c>
      <c r="C367">
        <f>IFERROR(VLOOKUP($A367,pop!$A$2:$B$34,2,),"")</f>
        <v>39.5</v>
      </c>
      <c r="D367">
        <v>13903947</v>
      </c>
      <c r="E367" s="4">
        <f t="shared" si="8"/>
        <v>0.35199865822784809</v>
      </c>
      <c r="F367" s="4"/>
      <c r="G367" s="3">
        <f t="shared" si="7"/>
        <v>13903947</v>
      </c>
    </row>
    <row r="368" spans="1:7" x14ac:dyDescent="0.2">
      <c r="A368">
        <v>2020</v>
      </c>
      <c r="B368">
        <v>1</v>
      </c>
      <c r="C368">
        <f>IFERROR(VLOOKUP($A368,pop!$A$2:$B$34,2,),"")</f>
        <v>39.5</v>
      </c>
      <c r="D368">
        <v>14006188</v>
      </c>
      <c r="E368" s="4">
        <f t="shared" si="8"/>
        <v>0.35458703797468355</v>
      </c>
      <c r="F368" s="4"/>
      <c r="G368" s="3">
        <f t="shared" si="7"/>
        <v>14006188</v>
      </c>
    </row>
    <row r="369" spans="1:7" x14ac:dyDescent="0.2">
      <c r="A369">
        <v>2020</v>
      </c>
      <c r="B369">
        <v>5</v>
      </c>
      <c r="C369">
        <f>IFERROR(VLOOKUP($A369,pop!$A$2:$B$34,2,),"")</f>
        <v>39.5</v>
      </c>
      <c r="D369">
        <v>13689995</v>
      </c>
      <c r="E369" s="4">
        <f t="shared" si="8"/>
        <v>0.3465821518987342</v>
      </c>
      <c r="F369" s="4"/>
      <c r="G369" s="3">
        <f t="shared" si="7"/>
        <v>13689995</v>
      </c>
    </row>
    <row r="370" spans="1:7" x14ac:dyDescent="0.2">
      <c r="A370">
        <v>2020</v>
      </c>
      <c r="B370">
        <v>3</v>
      </c>
      <c r="C370">
        <f>IFERROR(VLOOKUP($A370,pop!$A$2:$B$34,2,),"")</f>
        <v>39.5</v>
      </c>
      <c r="D370">
        <v>14023539</v>
      </c>
      <c r="E370" s="4">
        <f t="shared" si="8"/>
        <v>0.35502630379746836</v>
      </c>
      <c r="F370" s="4"/>
      <c r="G370" s="3">
        <f t="shared" si="7"/>
        <v>14023539</v>
      </c>
    </row>
    <row r="371" spans="1:7" x14ac:dyDescent="0.2">
      <c r="A371">
        <v>2020</v>
      </c>
      <c r="B371">
        <v>11</v>
      </c>
      <c r="C371">
        <f>IFERROR(VLOOKUP($A371,pop!$A$2:$B$34,2,),"")</f>
        <v>39.5</v>
      </c>
      <c r="D371">
        <v>13371272</v>
      </c>
      <c r="E371" s="4">
        <f t="shared" si="8"/>
        <v>0.33851321518987343</v>
      </c>
      <c r="F371" s="4"/>
      <c r="G371" s="3">
        <f t="shared" si="7"/>
        <v>13371272</v>
      </c>
    </row>
    <row r="372" spans="1:7" x14ac:dyDescent="0.2">
      <c r="A372">
        <v>2020</v>
      </c>
      <c r="B372">
        <v>2</v>
      </c>
      <c r="C372">
        <f>IFERROR(VLOOKUP($A372,pop!$A$2:$B$34,2,),"")</f>
        <v>39.5</v>
      </c>
      <c r="D372">
        <v>13303050</v>
      </c>
      <c r="E372" s="4">
        <f t="shared" si="8"/>
        <v>0.3367860759493671</v>
      </c>
      <c r="F372" s="4"/>
      <c r="G372" s="3">
        <f t="shared" si="7"/>
        <v>13303050</v>
      </c>
    </row>
    <row r="373" spans="1:7" x14ac:dyDescent="0.2">
      <c r="A373">
        <v>2020</v>
      </c>
      <c r="B373">
        <v>4</v>
      </c>
      <c r="C373">
        <f>IFERROR(VLOOKUP($A373,pop!$A$2:$B$34,2,),"")</f>
        <v>39.5</v>
      </c>
      <c r="D373">
        <v>13784664</v>
      </c>
      <c r="E373" s="4">
        <f t="shared" si="8"/>
        <v>0.34897883544303798</v>
      </c>
      <c r="F373" s="4"/>
      <c r="G373" s="3">
        <f t="shared" si="7"/>
        <v>13784664</v>
      </c>
    </row>
    <row r="374" spans="1:7" x14ac:dyDescent="0.2">
      <c r="A374">
        <v>2021</v>
      </c>
      <c r="B374">
        <v>7</v>
      </c>
      <c r="C374">
        <f>IFERROR(VLOOKUP($A374,pop!$A$2:$B$34,2,),"")</f>
        <v>39.14</v>
      </c>
      <c r="D374">
        <v>13856204</v>
      </c>
      <c r="E374" s="4">
        <f t="shared" si="8"/>
        <v>0.35401645375574858</v>
      </c>
      <c r="F374" s="4"/>
      <c r="G374" s="3">
        <f t="shared" si="7"/>
        <v>13856204</v>
      </c>
    </row>
    <row r="375" spans="1:7" x14ac:dyDescent="0.2">
      <c r="A375">
        <v>2021</v>
      </c>
      <c r="B375">
        <v>8</v>
      </c>
      <c r="C375">
        <f>IFERROR(VLOOKUP($A375,pop!$A$2:$B$34,2,),"")</f>
        <v>39.14</v>
      </c>
      <c r="D375">
        <v>13878138</v>
      </c>
      <c r="E375" s="4">
        <f t="shared" si="8"/>
        <v>0.3545768523249872</v>
      </c>
      <c r="F375" s="4"/>
      <c r="G375" s="3">
        <f t="shared" si="7"/>
        <v>13878138</v>
      </c>
    </row>
    <row r="376" spans="1:7" x14ac:dyDescent="0.2">
      <c r="A376">
        <v>2021</v>
      </c>
      <c r="B376">
        <v>9</v>
      </c>
      <c r="C376">
        <f>IFERROR(VLOOKUP($A376,pop!$A$2:$B$34,2,),"")</f>
        <v>39.14</v>
      </c>
      <c r="D376">
        <v>13871870</v>
      </c>
      <c r="E376" s="4">
        <f t="shared" si="8"/>
        <v>0.35441670924885027</v>
      </c>
      <c r="F376" s="4"/>
      <c r="G376" s="3">
        <f t="shared" si="7"/>
        <v>13871870</v>
      </c>
    </row>
    <row r="377" spans="1:7" x14ac:dyDescent="0.2">
      <c r="A377">
        <v>2021</v>
      </c>
      <c r="B377">
        <v>1</v>
      </c>
      <c r="C377">
        <f>IFERROR(VLOOKUP($A377,pop!$A$2:$B$34,2,),"")</f>
        <v>39.14</v>
      </c>
      <c r="D377">
        <v>13704456</v>
      </c>
      <c r="E377" s="4">
        <f t="shared" si="8"/>
        <v>0.35013939703628</v>
      </c>
      <c r="F377" s="4"/>
      <c r="G377" s="3">
        <f t="shared" si="7"/>
        <v>13704456</v>
      </c>
    </row>
    <row r="378" spans="1:7" x14ac:dyDescent="0.2">
      <c r="A378">
        <v>2021</v>
      </c>
      <c r="B378">
        <v>6</v>
      </c>
      <c r="C378">
        <f>IFERROR(VLOOKUP($A378,pop!$A$2:$B$34,2,),"")</f>
        <v>39.14</v>
      </c>
      <c r="D378">
        <v>14054174</v>
      </c>
      <c r="E378" s="4">
        <f t="shared" si="8"/>
        <v>0.35907445068983135</v>
      </c>
      <c r="F378" s="4"/>
      <c r="G378" s="3">
        <f t="shared" si="7"/>
        <v>14054174</v>
      </c>
    </row>
    <row r="379" spans="1:7" x14ac:dyDescent="0.2">
      <c r="A379">
        <v>2021</v>
      </c>
      <c r="B379">
        <v>3</v>
      </c>
      <c r="C379">
        <f>IFERROR(VLOOKUP($A379,pop!$A$2:$B$34,2,),"")</f>
        <v>39.14</v>
      </c>
      <c r="D379">
        <v>14304708</v>
      </c>
      <c r="E379" s="4">
        <f t="shared" si="8"/>
        <v>0.36547542156361779</v>
      </c>
      <c r="F379" s="4"/>
      <c r="G379" s="3">
        <f t="shared" si="7"/>
        <v>14304708</v>
      </c>
    </row>
    <row r="380" spans="1:7" x14ac:dyDescent="0.2">
      <c r="A380">
        <v>2021</v>
      </c>
      <c r="B380">
        <v>12</v>
      </c>
      <c r="C380">
        <f>IFERROR(VLOOKUP($A380,pop!$A$2:$B$34,2,),"")</f>
        <v>39.14</v>
      </c>
      <c r="D380">
        <v>14570888</v>
      </c>
      <c r="E380" s="4">
        <f t="shared" si="8"/>
        <v>0.3722761369443025</v>
      </c>
      <c r="F380" s="4"/>
      <c r="G380" s="3">
        <f t="shared" si="7"/>
        <v>14570888</v>
      </c>
    </row>
    <row r="381" spans="1:7" x14ac:dyDescent="0.2">
      <c r="A381">
        <v>2021</v>
      </c>
      <c r="B381">
        <v>5</v>
      </c>
      <c r="C381">
        <f>IFERROR(VLOOKUP($A381,pop!$A$2:$B$34,2,),"")</f>
        <v>39.14</v>
      </c>
      <c r="D381">
        <v>13608386</v>
      </c>
      <c r="E381" s="4">
        <f t="shared" si="8"/>
        <v>0.34768487480838017</v>
      </c>
      <c r="F381" s="4"/>
      <c r="G381" s="3">
        <f t="shared" si="7"/>
        <v>13608386</v>
      </c>
    </row>
    <row r="382" spans="1:7" x14ac:dyDescent="0.2">
      <c r="A382">
        <v>2021</v>
      </c>
      <c r="B382">
        <v>2</v>
      </c>
      <c r="C382">
        <f>IFERROR(VLOOKUP($A382,pop!$A$2:$B$34,2,),"")</f>
        <v>39.14</v>
      </c>
      <c r="D382">
        <v>13391664</v>
      </c>
      <c r="E382" s="4">
        <f t="shared" si="8"/>
        <v>0.34214777721001532</v>
      </c>
      <c r="F382" s="4"/>
      <c r="G382" s="3">
        <f t="shared" si="7"/>
        <v>13391664</v>
      </c>
    </row>
    <row r="383" spans="1:7" x14ac:dyDescent="0.2">
      <c r="A383">
        <v>2021</v>
      </c>
      <c r="B383">
        <v>10</v>
      </c>
      <c r="C383">
        <f>IFERROR(VLOOKUP($A383,pop!$A$2:$B$34,2,),"")</f>
        <v>39.14</v>
      </c>
      <c r="D383">
        <v>13923515</v>
      </c>
      <c r="E383" s="4">
        <f t="shared" si="8"/>
        <v>0.35573620337250894</v>
      </c>
      <c r="F383" s="4"/>
      <c r="G383" s="3">
        <f t="shared" si="7"/>
        <v>13923515</v>
      </c>
    </row>
    <row r="384" spans="1:7" x14ac:dyDescent="0.2">
      <c r="A384">
        <v>2021</v>
      </c>
      <c r="B384">
        <v>11</v>
      </c>
      <c r="C384">
        <f>IFERROR(VLOOKUP($A384,pop!$A$2:$B$34,2,),"")</f>
        <v>39.14</v>
      </c>
      <c r="D384">
        <v>13616704</v>
      </c>
      <c r="E384" s="4">
        <f t="shared" si="8"/>
        <v>0.34789739397036279</v>
      </c>
      <c r="F384" s="4"/>
      <c r="G384" s="3">
        <f t="shared" si="7"/>
        <v>13616704</v>
      </c>
    </row>
    <row r="385" spans="1:7" x14ac:dyDescent="0.2">
      <c r="A385">
        <v>2021</v>
      </c>
      <c r="B385">
        <v>4</v>
      </c>
      <c r="C385">
        <f>IFERROR(VLOOKUP($A385,pop!$A$2:$B$34,2,),"")</f>
        <v>39.14</v>
      </c>
      <c r="D385">
        <v>13827156</v>
      </c>
      <c r="E385" s="4">
        <f t="shared" si="8"/>
        <v>0.35327429739397037</v>
      </c>
      <c r="F385" s="4"/>
      <c r="G385" s="3">
        <f t="shared" si="7"/>
        <v>13827156</v>
      </c>
    </row>
    <row r="386" spans="1:7" x14ac:dyDescent="0.2">
      <c r="A386">
        <v>2022</v>
      </c>
      <c r="B386">
        <v>8</v>
      </c>
      <c r="C386">
        <f>IFERROR(VLOOKUP($A386,pop!$A$2:$B$34,2,),"")</f>
        <v>39.03</v>
      </c>
      <c r="D386">
        <v>14114947</v>
      </c>
      <c r="E386" s="4">
        <f t="shared" si="8"/>
        <v>0.36164353061747373</v>
      </c>
      <c r="F386" s="4"/>
      <c r="G386" s="3">
        <f t="shared" si="7"/>
        <v>14114947</v>
      </c>
    </row>
    <row r="387" spans="1:7" x14ac:dyDescent="0.2">
      <c r="A387">
        <v>2022</v>
      </c>
      <c r="B387">
        <v>9</v>
      </c>
      <c r="C387">
        <f>IFERROR(VLOOKUP($A387,pop!$A$2:$B$34,2,),"")</f>
        <v>39.03</v>
      </c>
      <c r="D387">
        <v>13923357</v>
      </c>
      <c r="E387" s="4">
        <f t="shared" si="8"/>
        <v>0.35673474250576481</v>
      </c>
      <c r="F387" s="4"/>
      <c r="G387" s="3">
        <f t="shared" ref="G387:G404" si="9">IF(D387=".",F387*(C387*1000000),D387)</f>
        <v>13923357</v>
      </c>
    </row>
    <row r="388" spans="1:7" x14ac:dyDescent="0.2">
      <c r="A388">
        <v>2022</v>
      </c>
      <c r="B388">
        <v>7</v>
      </c>
      <c r="C388">
        <f>IFERROR(VLOOKUP($A388,pop!$A$2:$B$34,2,),"")</f>
        <v>39.03</v>
      </c>
      <c r="D388">
        <v>13697620</v>
      </c>
      <c r="E388" s="4">
        <f t="shared" si="8"/>
        <v>0.35095106328465281</v>
      </c>
      <c r="F388" s="4"/>
      <c r="G388" s="3">
        <f t="shared" si="9"/>
        <v>13697620</v>
      </c>
    </row>
    <row r="389" spans="1:7" x14ac:dyDescent="0.2">
      <c r="A389">
        <v>2022</v>
      </c>
      <c r="B389">
        <v>1</v>
      </c>
      <c r="C389">
        <f>IFERROR(VLOOKUP($A389,pop!$A$2:$B$34,2,),"")</f>
        <v>39.03</v>
      </c>
      <c r="D389">
        <v>13603499</v>
      </c>
      <c r="E389" s="4">
        <f t="shared" si="8"/>
        <v>0.34853955931334868</v>
      </c>
      <c r="F389" s="4"/>
      <c r="G389" s="3">
        <f t="shared" si="9"/>
        <v>13603499</v>
      </c>
    </row>
    <row r="390" spans="1:7" x14ac:dyDescent="0.2">
      <c r="A390">
        <v>2022</v>
      </c>
      <c r="B390">
        <v>6</v>
      </c>
      <c r="C390">
        <f>IFERROR(VLOOKUP($A390,pop!$A$2:$B$34,2,),"")</f>
        <v>39.03</v>
      </c>
      <c r="D390">
        <v>14103830</v>
      </c>
      <c r="E390" s="4">
        <f t="shared" si="8"/>
        <v>0.36135869843709967</v>
      </c>
      <c r="F390" s="4"/>
      <c r="G390" s="3">
        <f t="shared" si="9"/>
        <v>14103830</v>
      </c>
    </row>
    <row r="391" spans="1:7" x14ac:dyDescent="0.2">
      <c r="A391">
        <v>2022</v>
      </c>
      <c r="B391">
        <v>12</v>
      </c>
      <c r="C391">
        <f>IFERROR(VLOOKUP($A391,pop!$A$2:$B$34,2,),"")</f>
        <v>39.03</v>
      </c>
      <c r="D391">
        <v>14221047</v>
      </c>
      <c r="E391" s="4">
        <f t="shared" si="8"/>
        <v>0.36436195234435048</v>
      </c>
      <c r="F391" s="4"/>
      <c r="G391" s="3">
        <f t="shared" si="9"/>
        <v>14221047</v>
      </c>
    </row>
    <row r="392" spans="1:7" x14ac:dyDescent="0.2">
      <c r="A392">
        <v>2022</v>
      </c>
      <c r="B392">
        <v>10</v>
      </c>
      <c r="C392">
        <f>IFERROR(VLOOKUP($A392,pop!$A$2:$B$34,2,),"")</f>
        <v>39.03</v>
      </c>
      <c r="D392">
        <v>13902843</v>
      </c>
      <c r="E392" s="4">
        <f t="shared" si="8"/>
        <v>0.35620914681014604</v>
      </c>
      <c r="F392" s="4"/>
      <c r="G392" s="3">
        <f t="shared" si="9"/>
        <v>13902843</v>
      </c>
    </row>
    <row r="393" spans="1:7" x14ac:dyDescent="0.2">
      <c r="A393">
        <v>2022</v>
      </c>
      <c r="B393">
        <v>11</v>
      </c>
      <c r="C393">
        <f>IFERROR(VLOOKUP($A393,pop!$A$2:$B$34,2,),"")</f>
        <v>39.03</v>
      </c>
      <c r="D393">
        <v>13710234</v>
      </c>
      <c r="E393" s="4">
        <f t="shared" si="8"/>
        <v>0.35127425057647965</v>
      </c>
      <c r="F393" s="4"/>
      <c r="G393" s="3">
        <f t="shared" si="9"/>
        <v>13710234</v>
      </c>
    </row>
    <row r="394" spans="1:7" x14ac:dyDescent="0.2">
      <c r="A394">
        <v>2022</v>
      </c>
      <c r="B394">
        <v>5</v>
      </c>
      <c r="C394">
        <f>IFERROR(VLOOKUP($A394,pop!$A$2:$B$34,2,),"")</f>
        <v>39.03</v>
      </c>
      <c r="D394">
        <v>13812720</v>
      </c>
      <c r="E394" s="4">
        <f t="shared" si="8"/>
        <v>0.35390007686395081</v>
      </c>
      <c r="F394" s="4"/>
      <c r="G394" s="3">
        <f t="shared" si="9"/>
        <v>13812720</v>
      </c>
    </row>
    <row r="395" spans="1:7" x14ac:dyDescent="0.2">
      <c r="A395">
        <v>2022</v>
      </c>
      <c r="B395">
        <v>3</v>
      </c>
      <c r="C395">
        <f>IFERROR(VLOOKUP($A395,pop!$A$2:$B$34,2,),"")</f>
        <v>39.03</v>
      </c>
      <c r="D395">
        <v>14334487</v>
      </c>
      <c r="E395" s="4">
        <f t="shared" si="8"/>
        <v>0.36726843453753522</v>
      </c>
      <c r="F395" s="4"/>
      <c r="G395" s="3">
        <f t="shared" si="9"/>
        <v>14334487</v>
      </c>
    </row>
    <row r="396" spans="1:7" x14ac:dyDescent="0.2">
      <c r="A396">
        <v>2022</v>
      </c>
      <c r="B396">
        <v>2</v>
      </c>
      <c r="C396">
        <f>IFERROR(VLOOKUP($A396,pop!$A$2:$B$34,2,),"")</f>
        <v>39.03</v>
      </c>
      <c r="D396">
        <v>13350961</v>
      </c>
      <c r="E396" s="4">
        <f t="shared" si="8"/>
        <v>0.34206920317704331</v>
      </c>
      <c r="F396" s="4"/>
      <c r="G396" s="3">
        <f t="shared" si="9"/>
        <v>13350961</v>
      </c>
    </row>
    <row r="397" spans="1:7" x14ac:dyDescent="0.2">
      <c r="A397">
        <v>2022</v>
      </c>
      <c r="B397">
        <v>4</v>
      </c>
      <c r="C397">
        <f>IFERROR(VLOOKUP($A397,pop!$A$2:$B$34,2,),"")</f>
        <v>39.03</v>
      </c>
      <c r="D397">
        <v>13252251</v>
      </c>
      <c r="E397" s="4">
        <f t="shared" si="8"/>
        <v>0.33954012298232128</v>
      </c>
      <c r="F397" s="4"/>
      <c r="G397" s="3">
        <f t="shared" si="9"/>
        <v>13252251</v>
      </c>
    </row>
    <row r="398" spans="1:7" x14ac:dyDescent="0.2">
      <c r="A398">
        <v>2023</v>
      </c>
      <c r="B398">
        <v>7</v>
      </c>
      <c r="C398" t="str">
        <f>IFERROR(VLOOKUP($A398,pop!$A$2:$B$34,2,),"")</f>
        <v/>
      </c>
      <c r="D398">
        <v>13825924</v>
      </c>
      <c r="G398" s="3">
        <f t="shared" si="9"/>
        <v>13825924</v>
      </c>
    </row>
    <row r="399" spans="1:7" x14ac:dyDescent="0.2">
      <c r="A399">
        <v>2023</v>
      </c>
      <c r="B399">
        <v>1</v>
      </c>
      <c r="C399" t="str">
        <f>IFERROR(VLOOKUP($A399,pop!$A$2:$B$34,2,),"")</f>
        <v/>
      </c>
      <c r="D399">
        <v>13960448</v>
      </c>
      <c r="G399" s="3">
        <f t="shared" si="9"/>
        <v>13960448</v>
      </c>
    </row>
    <row r="400" spans="1:7" x14ac:dyDescent="0.2">
      <c r="A400">
        <v>2023</v>
      </c>
      <c r="B400">
        <v>2</v>
      </c>
      <c r="C400" t="str">
        <f>IFERROR(VLOOKUP($A400,pop!$A$2:$B$34,2,),"")</f>
        <v/>
      </c>
      <c r="D400">
        <v>13478943</v>
      </c>
      <c r="G400" s="3">
        <f t="shared" si="9"/>
        <v>13478943</v>
      </c>
    </row>
    <row r="401" spans="1:7" x14ac:dyDescent="0.2">
      <c r="A401">
        <v>2023</v>
      </c>
      <c r="B401">
        <v>3</v>
      </c>
      <c r="C401" t="str">
        <f>IFERROR(VLOOKUP($A401,pop!$A$2:$B$34,2,),"")</f>
        <v/>
      </c>
      <c r="D401">
        <v>14476417</v>
      </c>
      <c r="G401" s="3">
        <f t="shared" si="9"/>
        <v>14476417</v>
      </c>
    </row>
    <row r="402" spans="1:7" x14ac:dyDescent="0.2">
      <c r="A402">
        <v>2023</v>
      </c>
      <c r="B402">
        <v>4</v>
      </c>
      <c r="C402" t="str">
        <f>IFERROR(VLOOKUP($A402,pop!$A$2:$B$34,2,),"")</f>
        <v/>
      </c>
      <c r="D402">
        <v>13535492</v>
      </c>
      <c r="G402" s="3">
        <f t="shared" si="9"/>
        <v>13535492</v>
      </c>
    </row>
    <row r="403" spans="1:7" x14ac:dyDescent="0.2">
      <c r="A403">
        <v>2023</v>
      </c>
      <c r="B403">
        <v>6</v>
      </c>
      <c r="C403" t="str">
        <f>IFERROR(VLOOKUP($A403,pop!$A$2:$B$34,2,),"")</f>
        <v/>
      </c>
      <c r="D403">
        <v>14196292</v>
      </c>
      <c r="G403" s="3">
        <f t="shared" si="9"/>
        <v>14196292</v>
      </c>
    </row>
    <row r="404" spans="1:7" x14ac:dyDescent="0.2">
      <c r="A404">
        <v>2023</v>
      </c>
      <c r="B404">
        <v>5</v>
      </c>
      <c r="C404" t="str">
        <f>IFERROR(VLOOKUP($A404,pop!$A$2:$B$34,2,),"")</f>
        <v/>
      </c>
      <c r="D404">
        <v>14217125</v>
      </c>
      <c r="G404" s="3">
        <f t="shared" si="9"/>
        <v>14217125</v>
      </c>
    </row>
  </sheetData>
  <autoFilter ref="A1:G1" xr:uid="{CE943EB5-99CF-4542-BD68-50979A248E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08A5-7125-494A-AC2D-B3AFBCD3D8DD}">
  <dimension ref="A3:B16"/>
  <sheetViews>
    <sheetView workbookViewId="0">
      <selection activeCell="A3" sqref="A3:B16"/>
    </sheetView>
  </sheetViews>
  <sheetFormatPr baseColWidth="10" defaultRowHeight="16" x14ac:dyDescent="0.2"/>
  <cols>
    <col min="2" max="2" width="14.1640625" bestFit="1" customWidth="1"/>
  </cols>
  <sheetData>
    <row r="3" spans="1:2" x14ac:dyDescent="0.2">
      <c r="A3" s="7" t="s">
        <v>8</v>
      </c>
      <c r="B3" t="s">
        <v>9</v>
      </c>
    </row>
    <row r="4" spans="1:2" x14ac:dyDescent="0.2">
      <c r="A4" s="5">
        <v>1</v>
      </c>
      <c r="B4" s="6">
        <v>0.34582255419788055</v>
      </c>
    </row>
    <row r="5" spans="1:2" x14ac:dyDescent="0.2">
      <c r="A5" s="5">
        <v>2</v>
      </c>
      <c r="B5" s="6">
        <v>0.33349545046986223</v>
      </c>
    </row>
    <row r="6" spans="1:2" x14ac:dyDescent="0.2">
      <c r="A6" s="5">
        <v>3</v>
      </c>
      <c r="B6" s="6">
        <v>0.35260218005996302</v>
      </c>
    </row>
    <row r="7" spans="1:2" x14ac:dyDescent="0.2">
      <c r="A7" s="5">
        <v>4</v>
      </c>
      <c r="B7" s="6">
        <v>0.34341721087566018</v>
      </c>
    </row>
    <row r="8" spans="1:2" x14ac:dyDescent="0.2">
      <c r="A8" s="5">
        <v>5</v>
      </c>
      <c r="B8" s="6">
        <v>0.34752447128160296</v>
      </c>
    </row>
    <row r="9" spans="1:2" x14ac:dyDescent="0.2">
      <c r="A9" s="5">
        <v>6</v>
      </c>
      <c r="B9" s="6">
        <v>0.34896716112719306</v>
      </c>
    </row>
    <row r="10" spans="1:2" x14ac:dyDescent="0.2">
      <c r="A10" s="5">
        <v>7</v>
      </c>
      <c r="B10" s="6">
        <v>0.3492326211758589</v>
      </c>
    </row>
    <row r="11" spans="1:2" x14ac:dyDescent="0.2">
      <c r="A11" s="5">
        <v>8</v>
      </c>
      <c r="B11" s="6">
        <v>0.34992802032079456</v>
      </c>
    </row>
    <row r="12" spans="1:2" x14ac:dyDescent="0.2">
      <c r="A12" s="5">
        <v>9</v>
      </c>
      <c r="B12" s="6">
        <v>0.34515133704423984</v>
      </c>
    </row>
    <row r="13" spans="1:2" x14ac:dyDescent="0.2">
      <c r="A13" s="5">
        <v>10</v>
      </c>
      <c r="B13" s="6">
        <v>0.35323915302449771</v>
      </c>
    </row>
    <row r="14" spans="1:2" x14ac:dyDescent="0.2">
      <c r="A14" s="5">
        <v>11</v>
      </c>
      <c r="B14" s="6">
        <v>0.33908504880990453</v>
      </c>
    </row>
    <row r="15" spans="1:2" x14ac:dyDescent="0.2">
      <c r="A15" s="5">
        <v>12</v>
      </c>
      <c r="B15" s="6">
        <v>0.35464824139469625</v>
      </c>
    </row>
    <row r="16" spans="1:2" x14ac:dyDescent="0.2">
      <c r="A16" s="5" t="s">
        <v>10</v>
      </c>
      <c r="B16" s="6">
        <v>0.34692612081517943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Prashar</dc:creator>
  <cp:lastModifiedBy>Eshan Prashar</cp:lastModifiedBy>
  <dcterms:created xsi:type="dcterms:W3CDTF">2023-11-30T02:20:14Z</dcterms:created>
  <dcterms:modified xsi:type="dcterms:W3CDTF">2023-11-30T02:25:05Z</dcterms:modified>
</cp:coreProperties>
</file>